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20" windowWidth="19440" windowHeight="14880" tabRatio="782" activeTab="1"/>
  </bookViews>
  <sheets>
    <sheet name="Ele Abstract" sheetId="13" r:id="rId1"/>
    <sheet name="EST-DCA" sheetId="2" r:id="rId2"/>
    <sheet name="E-Data 24-25" sheetId="19" r:id="rId3"/>
    <sheet name="Sheet1" sheetId="2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s>
  <definedNames>
    <definedName name="\">#REF!</definedName>
    <definedName name="\0">#REF!</definedName>
    <definedName name="\a">#REF!</definedName>
    <definedName name="\B">#REF!</definedName>
    <definedName name="\C">#REF!</definedName>
    <definedName name="\G">#REF!</definedName>
    <definedName name="\I">#REF!</definedName>
    <definedName name="\m">#REF!</definedName>
    <definedName name="\n">#REF!</definedName>
    <definedName name="\O">#REF!</definedName>
    <definedName name="\P">#REF!</definedName>
    <definedName name="\Q">#REF!</definedName>
    <definedName name="\r">#REF!</definedName>
    <definedName name="\s">#REF!</definedName>
    <definedName name="\x">#REF!</definedName>
    <definedName name="_">#REF!</definedName>
    <definedName name="______________________________________________________________________________________________can430">40.73</definedName>
    <definedName name="______________________________________________________________________________________________can435">43.3</definedName>
    <definedName name="_____________________________________________________________________________________________can430">40.73</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bla1">[1]leads!$H$7</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_cur1">[2]r!$F$30</definedName>
    <definedName name="___________________________________________________________________________________________l1">[3]leads!$A$3:$E$108</definedName>
    <definedName name="___________________________________________________________________________________________l12">#REF!</definedName>
    <definedName name="___________________________________________________________________________________________l2">[2]r!$F$29</definedName>
    <definedName name="___________________________________________________________________________________________l3">#REF!</definedName>
    <definedName name="___________________________________________________________________________________________l4">[4]Sheet1!$W$2:$Y$103</definedName>
    <definedName name="___________________________________________________________________________________________l5">#REF!</definedName>
    <definedName name="___________________________________________________________________________________________l6">[2]r!$F$4</definedName>
    <definedName name="___________________________________________________________________________________________l7">[5]r!$F$4</definedName>
    <definedName name="___________________________________________________________________________________________l8">[2]r!$F$2</definedName>
    <definedName name="___________________________________________________________________________________________l9">[2]r!$F$3</definedName>
    <definedName name="___________________________________________________________________________________________mm1">[6]r!$F$4</definedName>
    <definedName name="___________________________________________________________________________________________mm11">[2]r!$F$4</definedName>
    <definedName name="___________________________________________________________________________________________mm111">[5]r!$F$4</definedName>
    <definedName name="___________________________________________________________________________________________pc2">#REF!</definedName>
    <definedName name="___________________________________________________________________________________________pv2">#REF!</definedName>
    <definedName name="___________________________________________________________________________________________rr3">[7]v!$A$2:$E$51</definedName>
    <definedName name="___________________________________________________________________________________________rrr1">[7]r!$B$1:$I$145</definedName>
    <definedName name="___________________________________________________________________________________________ss12">[8]rdamdata!$J$8</definedName>
    <definedName name="___________________________________________________________________________________________ss20">[8]rdamdata!$J$7</definedName>
    <definedName name="___________________________________________________________________________________________ss40">[8]rdamdata!$J$6</definedName>
    <definedName name="___________________________________________________________________________________________var1">#REF!</definedName>
    <definedName name="___________________________________________________________________________________________var4">#REF!</definedName>
    <definedName name="__________________________________________________________________________________________bla1">[1]leads!$H$7</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[2]r!$F$30</definedName>
    <definedName name="__________________________________________________________________________________________l1">[3]leads!$A$3:$E$108</definedName>
    <definedName name="__________________________________________________________________________________________l12">#REF!</definedName>
    <definedName name="__________________________________________________________________________________________l2">[2]r!$F$29</definedName>
    <definedName name="__________________________________________________________________________________________l3">#REF!</definedName>
    <definedName name="__________________________________________________________________________________________l4">[4]Sheet1!$W$2:$Y$103</definedName>
    <definedName name="__________________________________________________________________________________________l5">#REF!</definedName>
    <definedName name="__________________________________________________________________________________________l6">[2]r!$F$4</definedName>
    <definedName name="__________________________________________________________________________________________l7">[5]r!$F$4</definedName>
    <definedName name="__________________________________________________________________________________________l8">[2]r!$F$2</definedName>
    <definedName name="__________________________________________________________________________________________l9">[2]r!$F$3</definedName>
    <definedName name="__________________________________________________________________________________________mm1">[6]r!$F$4</definedName>
    <definedName name="__________________________________________________________________________________________mm11">[2]r!$F$4</definedName>
    <definedName name="__________________________________________________________________________________________mm111">[5]r!$F$4</definedName>
    <definedName name="__________________________________________________________________________________________pc2">#REF!</definedName>
    <definedName name="__________________________________________________________________________________________pv2">#REF!</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_var1">#REF!</definedName>
    <definedName name="__________________________________________________________________________________________var4">#REF!</definedName>
    <definedName name="_________________________________________________________________________________________bla1">[1]leads!$H$7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[2]r!$F$30</definedName>
    <definedName name="_________________________________________________________________________________________l1">[3]leads!$A$3:$E$108</definedName>
    <definedName name="_________________________________________________________________________________________l12">#REF!</definedName>
    <definedName name="_________________________________________________________________________________________l2">[2]r!$F$29</definedName>
    <definedName name="_________________________________________________________________________________________l3">#REF!</definedName>
    <definedName name="_________________________________________________________________________________________l4">[4]Sheet1!$W$2:$Y$103</definedName>
    <definedName name="_________________________________________________________________________________________l5">#REF!</definedName>
    <definedName name="_________________________________________________________________________________________l6">[2]r!$F$4</definedName>
    <definedName name="_________________________________________________________________________________________l7">[5]r!$F$4</definedName>
    <definedName name="_________________________________________________________________________________________l8">[2]r!$F$2</definedName>
    <definedName name="_________________________________________________________________________________________l9">[2]r!$F$3</definedName>
    <definedName name="_________________________________________________________________________________________mm1">[6]r!$F$4</definedName>
    <definedName name="_________________________________________________________________________________________mm11">[2]r!$F$4</definedName>
    <definedName name="_________________________________________________________________________________________mm111">[5]r!$F$4</definedName>
    <definedName name="_________________________________________________________________________________________pc2">#REF!</definedName>
    <definedName name="_________________________________________________________________________________________pv2">#REF!</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_var1">#REF!</definedName>
    <definedName name="_________________________________________________________________________________________var4">#REF!</definedName>
    <definedName name="________________________________________________________________________________________bla1">[1]leads!$H$7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[2]r!$F$30</definedName>
    <definedName name="________________________________________________________________________________________l1">[3]leads!$A$3:$E$108</definedName>
    <definedName name="________________________________________________________________________________________l12">#REF!</definedName>
    <definedName name="________________________________________________________________________________________l2">[2]r!$F$29</definedName>
    <definedName name="________________________________________________________________________________________l3">#REF!</definedName>
    <definedName name="________________________________________________________________________________________l4">[4]Sheet1!$W$2:$Y$103</definedName>
    <definedName name="________________________________________________________________________________________l5">#REF!</definedName>
    <definedName name="________________________________________________________________________________________l6">[2]r!$F$4</definedName>
    <definedName name="________________________________________________________________________________________l7">[5]r!$F$4</definedName>
    <definedName name="________________________________________________________________________________________l8">[2]r!$F$2</definedName>
    <definedName name="________________________________________________________________________________________l9">[2]r!$F$3</definedName>
    <definedName name="________________________________________________________________________________________mm1">[6]r!$F$4</definedName>
    <definedName name="________________________________________________________________________________________mm11">[2]r!$F$4</definedName>
    <definedName name="________________________________________________________________________________________mm111">[5]r!$F$4</definedName>
    <definedName name="________________________________________________________________________________________pc2">#REF!</definedName>
    <definedName name="________________________________________________________________________________________pv2">#REF!</definedName>
    <definedName name="________________________________________________________________________________________rr3">[7]v!$A$2:$E$51</definedName>
    <definedName name="________________________________________________________________________________________rrr1">[7]r!$B$1:$I$145</definedName>
    <definedName name="________________________________________________________________________________________ss12">[8]rdamdata!$J$8</definedName>
    <definedName name="________________________________________________________________________________________ss20">[8]rdamdata!$J$7</definedName>
    <definedName name="________________________________________________________________________________________ss40">[8]rdamdata!$J$6</definedName>
    <definedName name="________________________________________________________________________________________var1">#REF!</definedName>
    <definedName name="________________________________________________________________________________________var4">#REF!</definedName>
    <definedName name="_______________________________________________________________________________________bla1">[1]leads!$H$7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[2]r!$F$30</definedName>
    <definedName name="_______________________________________________________________________________________l1">[3]leads!$A$3:$E$108</definedName>
    <definedName name="_______________________________________________________________________________________l12">#REF!</definedName>
    <definedName name="_______________________________________________________________________________________l2">[2]r!$F$29</definedName>
    <definedName name="_______________________________________________________________________________________l3">#REF!</definedName>
    <definedName name="_______________________________________________________________________________________l4">[4]Sheet1!$W$2:$Y$103</definedName>
    <definedName name="_______________________________________________________________________________________l5">#REF!</definedName>
    <definedName name="_______________________________________________________________________________________l6">[2]r!$F$4</definedName>
    <definedName name="_______________________________________________________________________________________l7">[5]r!$F$4</definedName>
    <definedName name="_______________________________________________________________________________________l8">[2]r!$F$2</definedName>
    <definedName name="_______________________________________________________________________________________l9">[2]r!$F$3</definedName>
    <definedName name="_______________________________________________________________________________________mm1">[6]r!$F$4</definedName>
    <definedName name="_______________________________________________________________________________________mm11">[2]r!$F$4</definedName>
    <definedName name="_______________________________________________________________________________________mm111">[5]r!$F$4</definedName>
    <definedName name="_______________________________________________________________________________________pc2">#REF!</definedName>
    <definedName name="_______________________________________________________________________________________pv2">#REF!</definedName>
    <definedName name="_______________________________________________________________________________________rr3">[7]v!$A$2:$E$51</definedName>
    <definedName name="_______________________________________________________________________________________rrr1">[7]r!$B$1:$I$145</definedName>
    <definedName name="_______________________________________________________________________________________ss12">[8]rdamdata!$J$8</definedName>
    <definedName name="_______________________________________________________________________________________ss20">[8]rdamdata!$J$7</definedName>
    <definedName name="_______________________________________________________________________________________ss40">[8]rdamdata!$J$6</definedName>
    <definedName name="_______________________________________________________________________________________var1">#REF!</definedName>
    <definedName name="_______________________________________________________________________________________var4">#REF!</definedName>
    <definedName name="______________________________________________________________________________________bla1">[1]leads!$H$7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[2]r!$F$30</definedName>
    <definedName name="______________________________________________________________________________________l1">[3]leads!$A$3:$E$108</definedName>
    <definedName name="______________________________________________________________________________________l12">#REF!</definedName>
    <definedName name="______________________________________________________________________________________l2">[2]r!$F$29</definedName>
    <definedName name="______________________________________________________________________________________l3">#REF!</definedName>
    <definedName name="______________________________________________________________________________________l4">[4]Sheet1!$W$2:$Y$103</definedName>
    <definedName name="______________________________________________________________________________________l5">#REF!</definedName>
    <definedName name="______________________________________________________________________________________l6">[2]r!$F$4</definedName>
    <definedName name="______________________________________________________________________________________l7">[5]r!$F$4</definedName>
    <definedName name="______________________________________________________________________________________l8">[2]r!$F$2</definedName>
    <definedName name="______________________________________________________________________________________l9">[2]r!$F$3</definedName>
    <definedName name="______________________________________________________________________________________mm1">[6]r!$F$4</definedName>
    <definedName name="______________________________________________________________________________________mm11">[2]r!$F$4</definedName>
    <definedName name="______________________________________________________________________________________mm111">[5]r!$F$4</definedName>
    <definedName name="______________________________________________________________________________________pc2">#REF!</definedName>
    <definedName name="______________________________________________________________________________________pv2">#REF!</definedName>
    <definedName name="______________________________________________________________________________________rr3">[7]v!$A$2:$E$51</definedName>
    <definedName name="______________________________________________________________________________________rrr1">[7]r!$B$1:$I$145</definedName>
    <definedName name="______________________________________________________________________________________ss12">[8]rdamdata!$J$8</definedName>
    <definedName name="______________________________________________________________________________________ss20">[8]rdamdata!$J$7</definedName>
    <definedName name="______________________________________________________________________________________ss40">[8]rdamdata!$J$6</definedName>
    <definedName name="______________________________________________________________________________________var1">#REF!</definedName>
    <definedName name="______________________________________________________________________________________var4">#REF!</definedName>
    <definedName name="_____________________________________________________________________________________bla1">[1]leads!$H$7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[2]r!$F$30</definedName>
    <definedName name="_____________________________________________________________________________________l1">[3]leads!$A$3:$E$108</definedName>
    <definedName name="_____________________________________________________________________________________l12">#REF!</definedName>
    <definedName name="_____________________________________________________________________________________l2">[2]r!$F$29</definedName>
    <definedName name="_____________________________________________________________________________________l3">#REF!</definedName>
    <definedName name="_____________________________________________________________________________________l4">[4]Sheet1!$W$2:$Y$103</definedName>
    <definedName name="_____________________________________________________________________________________l5">#REF!</definedName>
    <definedName name="_____________________________________________________________________________________l6">[2]r!$F$4</definedName>
    <definedName name="_____________________________________________________________________________________l7">[5]r!$F$4</definedName>
    <definedName name="_____________________________________________________________________________________l8">[2]r!$F$2</definedName>
    <definedName name="_____________________________________________________________________________________l9">[2]r!$F$3</definedName>
    <definedName name="_____________________________________________________________________________________mm1">[6]r!$F$4</definedName>
    <definedName name="_____________________________________________________________________________________mm11">[2]r!$F$4</definedName>
    <definedName name="_____________________________________________________________________________________mm111">[5]r!$F$4</definedName>
    <definedName name="_____________________________________________________________________________________pc2">#REF!</definedName>
    <definedName name="_____________________________________________________________________________________pv2">#REF!</definedName>
    <definedName name="_____________________________________________________________________________________rr3">[7]v!$A$2:$E$51</definedName>
    <definedName name="_____________________________________________________________________________________rrr1">[7]r!$B$1:$I$145</definedName>
    <definedName name="_____________________________________________________________________________________ss12">[8]rdamdata!$J$8</definedName>
    <definedName name="_____________________________________________________________________________________ss20">[8]rdamdata!$J$7</definedName>
    <definedName name="_____________________________________________________________________________________ss40">[8]rdamdata!$J$6</definedName>
    <definedName name="_____________________________________________________________________________________var1">#REF!</definedName>
    <definedName name="_____________________________________________________________________________________var4">#REF!</definedName>
    <definedName name="____________________________________________________________________________________bla1">[1]leads!$H$7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[2]r!$F$30</definedName>
    <definedName name="____________________________________________________________________________________l1">[3]leads!$A$3:$E$108</definedName>
    <definedName name="____________________________________________________________________________________l12">#REF!</definedName>
    <definedName name="____________________________________________________________________________________l2">[2]r!$F$29</definedName>
    <definedName name="____________________________________________________________________________________l3">#REF!</definedName>
    <definedName name="____________________________________________________________________________________l4">[4]Sheet1!$W$2:$Y$103</definedName>
    <definedName name="____________________________________________________________________________________l5">#REF!</definedName>
    <definedName name="____________________________________________________________________________________l6">[2]r!$F$4</definedName>
    <definedName name="____________________________________________________________________________________l7">[5]r!$F$4</definedName>
    <definedName name="____________________________________________________________________________________l8">[2]r!$F$2</definedName>
    <definedName name="____________________________________________________________________________________l9">[2]r!$F$3</definedName>
    <definedName name="____________________________________________________________________________________mm1">[6]r!$F$4</definedName>
    <definedName name="____________________________________________________________________________________mm11">[2]r!$F$4</definedName>
    <definedName name="____________________________________________________________________________________mm111">[5]r!$F$4</definedName>
    <definedName name="____________________________________________________________________________________pc2">#REF!</definedName>
    <definedName name="____________________________________________________________________________________pv2">#REF!</definedName>
    <definedName name="____________________________________________________________________________________rr3">[7]v!$A$2:$E$51</definedName>
    <definedName name="____________________________________________________________________________________rrr1">[7]r!$B$1:$I$145</definedName>
    <definedName name="____________________________________________________________________________________ss12">[8]rdamdata!$J$8</definedName>
    <definedName name="____________________________________________________________________________________ss20">[8]rdamdata!$J$7</definedName>
    <definedName name="____________________________________________________________________________________ss40">[8]rdamdata!$J$6</definedName>
    <definedName name="____________________________________________________________________________________var1">#REF!</definedName>
    <definedName name="____________________________________________________________________________________var4">#REF!</definedName>
    <definedName name="___________________________________________________________________________________bla1">[1]leads!$H$7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[2]r!$F$30</definedName>
    <definedName name="___________________________________________________________________________________l1">[3]leads!$A$3:$E$108</definedName>
    <definedName name="___________________________________________________________________________________l12">#REF!</definedName>
    <definedName name="___________________________________________________________________________________l2">[2]r!$F$29</definedName>
    <definedName name="___________________________________________________________________________________l3">#REF!</definedName>
    <definedName name="___________________________________________________________________________________l4">[4]Sheet1!$W$2:$Y$103</definedName>
    <definedName name="___________________________________________________________________________________l5">#REF!</definedName>
    <definedName name="___________________________________________________________________________________l6">[2]r!$F$4</definedName>
    <definedName name="___________________________________________________________________________________l7">[5]r!$F$4</definedName>
    <definedName name="___________________________________________________________________________________l8">[2]r!$F$2</definedName>
    <definedName name="___________________________________________________________________________________l9">[2]r!$F$3</definedName>
    <definedName name="___________________________________________________________________________________mm1">[6]r!$F$4</definedName>
    <definedName name="___________________________________________________________________________________mm11">[2]r!$F$4</definedName>
    <definedName name="___________________________________________________________________________________mm111">[5]r!$F$4</definedName>
    <definedName name="___________________________________________________________________________________pc2">#REF!</definedName>
    <definedName name="___________________________________________________________________________________pv2">#REF!</definedName>
    <definedName name="___________________________________________________________________________________rr3">[7]v!$A$2:$E$51</definedName>
    <definedName name="___________________________________________________________________________________rrr1">[7]r!$B$1:$I$145</definedName>
    <definedName name="___________________________________________________________________________________ss12">[8]rdamdata!$J$8</definedName>
    <definedName name="___________________________________________________________________________________ss20">[8]rdamdata!$J$7</definedName>
    <definedName name="___________________________________________________________________________________ss40">[8]rdamdata!$J$6</definedName>
    <definedName name="___________________________________________________________________________________var1">#REF!</definedName>
    <definedName name="___________________________________________________________________________________var4">#REF!</definedName>
    <definedName name="__________________________________________________________________________________bla1">[1]leads!$H$7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[2]r!$F$30</definedName>
    <definedName name="__________________________________________________________________________________l1">[3]leads!$A$3:$E$108</definedName>
    <definedName name="__________________________________________________________________________________l12">#REF!</definedName>
    <definedName name="__________________________________________________________________________________l2">[2]r!$F$29</definedName>
    <definedName name="__________________________________________________________________________________l3">#REF!</definedName>
    <definedName name="__________________________________________________________________________________l4">[4]Sheet1!$W$2:$Y$103</definedName>
    <definedName name="__________________________________________________________________________________l5">#REF!</definedName>
    <definedName name="__________________________________________________________________________________l6">[2]r!$F$4</definedName>
    <definedName name="__________________________________________________________________________________l7">[5]r!$F$4</definedName>
    <definedName name="__________________________________________________________________________________l8">[2]r!$F$2</definedName>
    <definedName name="__________________________________________________________________________________l9">[2]r!$F$3</definedName>
    <definedName name="__________________________________________________________________________________mm1">[6]r!$F$4</definedName>
    <definedName name="__________________________________________________________________________________mm11">[2]r!$F$4</definedName>
    <definedName name="__________________________________________________________________________________mm111">[5]r!$F$4</definedName>
    <definedName name="__________________________________________________________________________________pc2">#REF!</definedName>
    <definedName name="__________________________________________________________________________________pv2">#REF!</definedName>
    <definedName name="__________________________________________________________________________________rr3">[7]v!$A$2:$E$51</definedName>
    <definedName name="__________________________________________________________________________________rrr1">[7]r!$B$1:$I$145</definedName>
    <definedName name="__________________________________________________________________________________ss12">[8]rdamdata!$J$8</definedName>
    <definedName name="__________________________________________________________________________________ss20">[8]rdamdata!$J$7</definedName>
    <definedName name="__________________________________________________________________________________ss40">[8]rdamdata!$J$6</definedName>
    <definedName name="__________________________________________________________________________________var1">#REF!</definedName>
    <definedName name="__________________________________________________________________________________var4">#REF!</definedName>
    <definedName name="_________________________________________________________________________________bla1">[1]leads!$H$7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[2]r!$F$30</definedName>
    <definedName name="_________________________________________________________________________________l1">[3]leads!$A$3:$E$108</definedName>
    <definedName name="_________________________________________________________________________________l12">#REF!</definedName>
    <definedName name="_________________________________________________________________________________l2">[2]r!$F$29</definedName>
    <definedName name="_________________________________________________________________________________l3">#REF!</definedName>
    <definedName name="_________________________________________________________________________________l4">[4]Sheet1!$W$2:$Y$103</definedName>
    <definedName name="_________________________________________________________________________________l5">#REF!</definedName>
    <definedName name="_________________________________________________________________________________l6">[2]r!$F$4</definedName>
    <definedName name="_________________________________________________________________________________l7">[5]r!$F$4</definedName>
    <definedName name="_________________________________________________________________________________l8">[2]r!$F$2</definedName>
    <definedName name="_________________________________________________________________________________l9">[2]r!$F$3</definedName>
    <definedName name="_________________________________________________________________________________mm1">[6]r!$F$4</definedName>
    <definedName name="_________________________________________________________________________________mm11">[2]r!$F$4</definedName>
    <definedName name="_________________________________________________________________________________mm111">[5]r!$F$4</definedName>
    <definedName name="_________________________________________________________________________________pc2">#REF!</definedName>
    <definedName name="_________________________________________________________________________________pv2">#REF!</definedName>
    <definedName name="_________________________________________________________________________________rr3">[7]v!$A$2:$E$51</definedName>
    <definedName name="_________________________________________________________________________________rrr1">[7]r!$B$1:$I$145</definedName>
    <definedName name="_________________________________________________________________________________ss12">[8]rdamdata!$J$8</definedName>
    <definedName name="_________________________________________________________________________________ss20">[8]rdamdata!$J$7</definedName>
    <definedName name="_________________________________________________________________________________ss40">[8]rdamdata!$J$6</definedName>
    <definedName name="_________________________________________________________________________________var1">#REF!</definedName>
    <definedName name="_________________________________________________________________________________var4">#REF!</definedName>
    <definedName name="________________________________________________________________________________bla1">[1]leads!$H$7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[2]r!$F$30</definedName>
    <definedName name="________________________________________________________________________________l1">[3]leads!$A$3:$E$108</definedName>
    <definedName name="________________________________________________________________________________l12">#REF!</definedName>
    <definedName name="________________________________________________________________________________l2">[2]r!$F$29</definedName>
    <definedName name="________________________________________________________________________________l3">#REF!</definedName>
    <definedName name="________________________________________________________________________________l4">[4]Sheet1!$W$2:$Y$103</definedName>
    <definedName name="________________________________________________________________________________l5">#REF!</definedName>
    <definedName name="________________________________________________________________________________l6">[2]r!$F$4</definedName>
    <definedName name="________________________________________________________________________________l7">[5]r!$F$4</definedName>
    <definedName name="________________________________________________________________________________l8">[2]r!$F$2</definedName>
    <definedName name="________________________________________________________________________________l9">[2]r!$F$3</definedName>
    <definedName name="________________________________________________________________________________mm1">[6]r!$F$4</definedName>
    <definedName name="________________________________________________________________________________mm11">[2]r!$F$4</definedName>
    <definedName name="________________________________________________________________________________mm111">[5]r!$F$4</definedName>
    <definedName name="________________________________________________________________________________pc2">#REF!</definedName>
    <definedName name="________________________________________________________________________________pv2">#REF!</definedName>
    <definedName name="________________________________________________________________________________rr3">[7]v!$A$2:$E$51</definedName>
    <definedName name="________________________________________________________________________________rrr1">[7]r!$B$1:$I$145</definedName>
    <definedName name="________________________________________________________________________________ss12">[8]rdamdata!$J$8</definedName>
    <definedName name="________________________________________________________________________________ss20">[8]rdamdata!$J$7</definedName>
    <definedName name="________________________________________________________________________________ss40">[8]rdamdata!$J$6</definedName>
    <definedName name="________________________________________________________________________________var1">#REF!</definedName>
    <definedName name="________________________________________________________________________________var4">#REF!</definedName>
    <definedName name="_______________________________________________________________________________bla1">[1]leads!$H$7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[2]r!$F$30</definedName>
    <definedName name="_______________________________________________________________________________l1">[3]leads!$A$3:$E$108</definedName>
    <definedName name="_______________________________________________________________________________l12">#REF!</definedName>
    <definedName name="_______________________________________________________________________________l2">[2]r!$F$29</definedName>
    <definedName name="_______________________________________________________________________________l3">#REF!</definedName>
    <definedName name="_______________________________________________________________________________l4">[4]Sheet1!$W$2:$Y$103</definedName>
    <definedName name="_______________________________________________________________________________l5">#REF!</definedName>
    <definedName name="_______________________________________________________________________________l6">[2]r!$F$4</definedName>
    <definedName name="_______________________________________________________________________________l7">[5]r!$F$4</definedName>
    <definedName name="_______________________________________________________________________________l8">[2]r!$F$2</definedName>
    <definedName name="_______________________________________________________________________________l9">[2]r!$F$3</definedName>
    <definedName name="_______________________________________________________________________________mm1">[6]r!$F$4</definedName>
    <definedName name="_______________________________________________________________________________mm11">[2]r!$F$4</definedName>
    <definedName name="_______________________________________________________________________________mm111">[5]r!$F$4</definedName>
    <definedName name="_______________________________________________________________________________pc2">#REF!</definedName>
    <definedName name="_______________________________________________________________________________pv2">#REF!</definedName>
    <definedName name="_______________________________________________________________________________rr3">[7]v!$A$2:$E$51</definedName>
    <definedName name="_______________________________________________________________________________rrr1">[7]r!$B$1:$I$145</definedName>
    <definedName name="_______________________________________________________________________________ss12">[8]rdamdata!$J$8</definedName>
    <definedName name="_______________________________________________________________________________ss20">[8]rdamdata!$J$7</definedName>
    <definedName name="_______________________________________________________________________________ss40">[8]rdamdata!$J$6</definedName>
    <definedName name="_______________________________________________________________________________var1">#REF!</definedName>
    <definedName name="_______________________________________________________________________________var4">#REF!</definedName>
    <definedName name="______________________________________________________________________________bla1">[1]leads!$H$7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[2]r!$F$30</definedName>
    <definedName name="______________________________________________________________________________l1">[3]leads!$A$3:$E$108</definedName>
    <definedName name="______________________________________________________________________________l12">#REF!</definedName>
    <definedName name="______________________________________________________________________________l2">[2]r!$F$29</definedName>
    <definedName name="______________________________________________________________________________l3">#REF!</definedName>
    <definedName name="______________________________________________________________________________l4">[4]Sheet1!$W$2:$Y$103</definedName>
    <definedName name="______________________________________________________________________________l5">#REF!</definedName>
    <definedName name="______________________________________________________________________________l6">[2]r!$F$4</definedName>
    <definedName name="______________________________________________________________________________l7">[5]r!$F$4</definedName>
    <definedName name="______________________________________________________________________________l8">[2]r!$F$2</definedName>
    <definedName name="______________________________________________________________________________l9">[2]r!$F$3</definedName>
    <definedName name="______________________________________________________________________________mm1">[6]r!$F$4</definedName>
    <definedName name="______________________________________________________________________________mm11">[2]r!$F$4</definedName>
    <definedName name="______________________________________________________________________________mm111">[5]r!$F$4</definedName>
    <definedName name="______________________________________________________________________________pc2">#REF!</definedName>
    <definedName name="______________________________________________________________________________pv2">#REF!</definedName>
    <definedName name="______________________________________________________________________________rr3">[7]v!$A$2:$E$51</definedName>
    <definedName name="______________________________________________________________________________rrr1">[7]r!$B$1:$I$145</definedName>
    <definedName name="______________________________________________________________________________ss12">[8]rdamdata!$J$8</definedName>
    <definedName name="______________________________________________________________________________ss20">[8]rdamdata!$J$7</definedName>
    <definedName name="______________________________________________________________________________ss40">[8]rdamdata!$J$6</definedName>
    <definedName name="______________________________________________________________________________var1">#REF!</definedName>
    <definedName name="______________________________________________________________________________var4">#REF!</definedName>
    <definedName name="_____________________________________________________________________________bla1">[1]leads!$H$7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[2]r!$F$30</definedName>
    <definedName name="_____________________________________________________________________________l1">[3]leads!$A$3:$E$108</definedName>
    <definedName name="_____________________________________________________________________________l12">#REF!</definedName>
    <definedName name="_____________________________________________________________________________l2">[2]r!$F$29</definedName>
    <definedName name="_____________________________________________________________________________l3">#REF!</definedName>
    <definedName name="_____________________________________________________________________________l4">[4]Sheet1!$W$2:$Y$103</definedName>
    <definedName name="_____________________________________________________________________________l5">#REF!</definedName>
    <definedName name="_____________________________________________________________________________l6">[2]r!$F$4</definedName>
    <definedName name="_____________________________________________________________________________l7">[5]r!$F$4</definedName>
    <definedName name="_____________________________________________________________________________l8">[2]r!$F$2</definedName>
    <definedName name="_____________________________________________________________________________l9">[2]r!$F$3</definedName>
    <definedName name="_____________________________________________________________________________mm1">[6]r!$F$4</definedName>
    <definedName name="_____________________________________________________________________________mm11">[2]r!$F$4</definedName>
    <definedName name="_____________________________________________________________________________mm111">[5]r!$F$4</definedName>
    <definedName name="_____________________________________________________________________________pc2">#REF!</definedName>
    <definedName name="_____________________________________________________________________________pv2">#REF!</definedName>
    <definedName name="_____________________________________________________________________________rr3">[7]v!$A$2:$E$51</definedName>
    <definedName name="_____________________________________________________________________________rrr1">[7]r!$B$1:$I$145</definedName>
    <definedName name="_____________________________________________________________________________ss12">[8]rdamdata!$J$8</definedName>
    <definedName name="_____________________________________________________________________________ss20">[8]rdamdata!$J$7</definedName>
    <definedName name="_____________________________________________________________________________ss40">[8]rdamdata!$J$6</definedName>
    <definedName name="_____________________________________________________________________________var1">#REF!</definedName>
    <definedName name="_____________________________________________________________________________var4">#REF!</definedName>
    <definedName name="____________________________________________________________________________bla1">[1]leads!$H$7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[2]r!$F$30</definedName>
    <definedName name="____________________________________________________________________________l1">[3]leads!$A$3:$E$108</definedName>
    <definedName name="____________________________________________________________________________l12">#REF!</definedName>
    <definedName name="____________________________________________________________________________l2">[2]r!$F$29</definedName>
    <definedName name="____________________________________________________________________________l3">#REF!</definedName>
    <definedName name="____________________________________________________________________________l4">[4]Sheet1!$W$2:$Y$103</definedName>
    <definedName name="____________________________________________________________________________l5">#REF!</definedName>
    <definedName name="____________________________________________________________________________l6">[2]r!$F$4</definedName>
    <definedName name="____________________________________________________________________________l7">[5]r!$F$4</definedName>
    <definedName name="____________________________________________________________________________l8">[2]r!$F$2</definedName>
    <definedName name="____________________________________________________________________________l9">[2]r!$F$3</definedName>
    <definedName name="____________________________________________________________________________mm1">[6]r!$F$4</definedName>
    <definedName name="____________________________________________________________________________mm11">[2]r!$F$4</definedName>
    <definedName name="____________________________________________________________________________mm111">[5]r!$F$4</definedName>
    <definedName name="____________________________________________________________________________pc2">#REF!</definedName>
    <definedName name="____________________________________________________________________________pv2">#REF!</definedName>
    <definedName name="____________________________________________________________________________rr3">[7]v!$A$2:$E$51</definedName>
    <definedName name="____________________________________________________________________________rrr1">[7]r!$B$1:$I$145</definedName>
    <definedName name="____________________________________________________________________________ss12">[8]rdamdata!$J$8</definedName>
    <definedName name="____________________________________________________________________________ss20">[8]rdamdata!$J$7</definedName>
    <definedName name="____________________________________________________________________________ss40">[8]rdamdata!$J$6</definedName>
    <definedName name="____________________________________________________________________________var1">#REF!</definedName>
    <definedName name="____________________________________________________________________________var4">#REF!</definedName>
    <definedName name="___________________________________________________________________________bla1">[1]leads!$H$7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[2]r!$F$30</definedName>
    <definedName name="___________________________________________________________________________l1">[3]leads!$A$3:$E$108</definedName>
    <definedName name="___________________________________________________________________________l12">#REF!</definedName>
    <definedName name="___________________________________________________________________________l2">[2]r!$F$29</definedName>
    <definedName name="___________________________________________________________________________l3">#REF!</definedName>
    <definedName name="___________________________________________________________________________l4">[4]Sheet1!$W$2:$Y$103</definedName>
    <definedName name="___________________________________________________________________________l5">#REF!</definedName>
    <definedName name="___________________________________________________________________________l6">[2]r!$F$4</definedName>
    <definedName name="___________________________________________________________________________l7">[5]r!$F$4</definedName>
    <definedName name="___________________________________________________________________________l8">[2]r!$F$2</definedName>
    <definedName name="___________________________________________________________________________l9">[2]r!$F$3</definedName>
    <definedName name="___________________________________________________________________________mm1">[6]r!$F$4</definedName>
    <definedName name="___________________________________________________________________________mm11">[2]r!$F$4</definedName>
    <definedName name="___________________________________________________________________________mm111">[5]r!$F$4</definedName>
    <definedName name="___________________________________________________________________________pc2">#REF!</definedName>
    <definedName name="___________________________________________________________________________pv2">#REF!</definedName>
    <definedName name="___________________________________________________________________________rr3">[7]v!$A$2:$E$51</definedName>
    <definedName name="___________________________________________________________________________rrr1">[7]r!$B$1:$I$145</definedName>
    <definedName name="___________________________________________________________________________ss12">[8]rdamdata!$J$8</definedName>
    <definedName name="___________________________________________________________________________ss20">[8]rdamdata!$J$7</definedName>
    <definedName name="___________________________________________________________________________ss40">[8]rdamdata!$J$6</definedName>
    <definedName name="___________________________________________________________________________var1">#REF!</definedName>
    <definedName name="___________________________________________________________________________var4">#REF!</definedName>
    <definedName name="__________________________________________________________________________bla1">[1]leads!$H$7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[2]r!$F$30</definedName>
    <definedName name="__________________________________________________________________________l1">[3]leads!$A$3:$E$108</definedName>
    <definedName name="__________________________________________________________________________l12">#REF!</definedName>
    <definedName name="__________________________________________________________________________l2">[2]r!$F$29</definedName>
    <definedName name="__________________________________________________________________________l3">#REF!</definedName>
    <definedName name="__________________________________________________________________________l4">[4]Sheet1!$W$2:$Y$103</definedName>
    <definedName name="__________________________________________________________________________l5">#REF!</definedName>
    <definedName name="__________________________________________________________________________l6">[2]r!$F$4</definedName>
    <definedName name="__________________________________________________________________________l7">[5]r!$F$4</definedName>
    <definedName name="__________________________________________________________________________l8">[2]r!$F$2</definedName>
    <definedName name="__________________________________________________________________________l9">[2]r!$F$3</definedName>
    <definedName name="__________________________________________________________________________mm1">[6]r!$F$4</definedName>
    <definedName name="__________________________________________________________________________mm11">[2]r!$F$4</definedName>
    <definedName name="__________________________________________________________________________mm111">[5]r!$F$4</definedName>
    <definedName name="__________________________________________________________________________pc2">#REF!</definedName>
    <definedName name="__________________________________________________________________________pv2">#REF!</definedName>
    <definedName name="__________________________________________________________________________rr3">[7]v!$A$2:$E$51</definedName>
    <definedName name="__________________________________________________________________________rrr1">[7]r!$B$1:$I$145</definedName>
    <definedName name="__________________________________________________________________________ss12">[8]rdamdata!$J$8</definedName>
    <definedName name="__________________________________________________________________________ss20">[8]rdamdata!$J$7</definedName>
    <definedName name="__________________________________________________________________________ss40">[8]rdamdata!$J$6</definedName>
    <definedName name="__________________________________________________________________________var1">#REF!</definedName>
    <definedName name="__________________________________________________________________________var4">#REF!</definedName>
    <definedName name="_________________________________________________________________________bla1">[1]leads!$H$7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[2]r!$F$30</definedName>
    <definedName name="_________________________________________________________________________l1">[3]leads!$A$3:$E$108</definedName>
    <definedName name="_________________________________________________________________________l12">#REF!</definedName>
    <definedName name="_________________________________________________________________________l2">[2]r!$F$29</definedName>
    <definedName name="_________________________________________________________________________l3">#REF!</definedName>
    <definedName name="_________________________________________________________________________l4">[4]Sheet1!$W$2:$Y$103</definedName>
    <definedName name="_________________________________________________________________________l5">#REF!</definedName>
    <definedName name="_________________________________________________________________________l6">[2]r!$F$4</definedName>
    <definedName name="_________________________________________________________________________l7">[5]r!$F$4</definedName>
    <definedName name="_________________________________________________________________________l8">[2]r!$F$2</definedName>
    <definedName name="_________________________________________________________________________l9">[2]r!$F$3</definedName>
    <definedName name="_________________________________________________________________________mm1">[6]r!$F$4</definedName>
    <definedName name="_________________________________________________________________________mm11">[2]r!$F$4</definedName>
    <definedName name="_________________________________________________________________________mm111">[5]r!$F$4</definedName>
    <definedName name="_________________________________________________________________________pc2">#REF!</definedName>
    <definedName name="_________________________________________________________________________pv2">#REF!</definedName>
    <definedName name="_________________________________________________________________________rr3">[7]v!$A$2:$E$51</definedName>
    <definedName name="_________________________________________________________________________rrr1">[7]r!$B$1:$I$145</definedName>
    <definedName name="_________________________________________________________________________ss12">[8]rdamdata!$J$8</definedName>
    <definedName name="_________________________________________________________________________ss20">[8]rdamdata!$J$7</definedName>
    <definedName name="_________________________________________________________________________ss40">[8]rdamdata!$J$6</definedName>
    <definedName name="_________________________________________________________________________var1">#REF!</definedName>
    <definedName name="_________________________________________________________________________var4">#REF!</definedName>
    <definedName name="________________________________________________________________________bla1">[1]leads!$H$7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[2]r!$F$30</definedName>
    <definedName name="________________________________________________________________________l1">[3]leads!$A$3:$E$108</definedName>
    <definedName name="________________________________________________________________________l12">#REF!</definedName>
    <definedName name="________________________________________________________________________l2">[2]r!$F$29</definedName>
    <definedName name="________________________________________________________________________l3">#REF!</definedName>
    <definedName name="________________________________________________________________________l4">[4]Sheet1!$W$2:$Y$103</definedName>
    <definedName name="________________________________________________________________________l5">#REF!</definedName>
    <definedName name="________________________________________________________________________l6">[2]r!$F$4</definedName>
    <definedName name="________________________________________________________________________l7">[5]r!$F$4</definedName>
    <definedName name="________________________________________________________________________l8">[2]r!$F$2</definedName>
    <definedName name="________________________________________________________________________l9">[2]r!$F$3</definedName>
    <definedName name="________________________________________________________________________mm1">[6]r!$F$4</definedName>
    <definedName name="________________________________________________________________________mm11">[2]r!$F$4</definedName>
    <definedName name="________________________________________________________________________mm111">[5]r!$F$4</definedName>
    <definedName name="________________________________________________________________________pc2">#REF!</definedName>
    <definedName name="________________________________________________________________________pv2">#REF!</definedName>
    <definedName name="________________________________________________________________________rr3">[7]v!$A$2:$E$51</definedName>
    <definedName name="________________________________________________________________________rrr1">[7]r!$B$1:$I$145</definedName>
    <definedName name="________________________________________________________________________ss12">[8]rdamdata!$J$8</definedName>
    <definedName name="________________________________________________________________________ss20">[8]rdamdata!$J$7</definedName>
    <definedName name="________________________________________________________________________ss40">[8]rdamdata!$J$6</definedName>
    <definedName name="________________________________________________________________________var1">#REF!</definedName>
    <definedName name="________________________________________________________________________var4">#REF!</definedName>
    <definedName name="_______________________________________________________________________bla1">[1]leads!$H$7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[2]r!$F$30</definedName>
    <definedName name="_______________________________________________________________________l1">[3]leads!$A$3:$E$108</definedName>
    <definedName name="_______________________________________________________________________l12">#REF!</definedName>
    <definedName name="_______________________________________________________________________l2">[2]r!$F$29</definedName>
    <definedName name="_______________________________________________________________________l3">#REF!</definedName>
    <definedName name="_______________________________________________________________________l4">[4]Sheet1!$W$2:$Y$103</definedName>
    <definedName name="_______________________________________________________________________l5">#REF!</definedName>
    <definedName name="_______________________________________________________________________l6">[2]r!$F$4</definedName>
    <definedName name="_______________________________________________________________________l7">[5]r!$F$4</definedName>
    <definedName name="_______________________________________________________________________l8">[2]r!$F$2</definedName>
    <definedName name="_______________________________________________________________________l9">[2]r!$F$3</definedName>
    <definedName name="_______________________________________________________________________mm1">[6]r!$F$4</definedName>
    <definedName name="_______________________________________________________________________mm11">[2]r!$F$4</definedName>
    <definedName name="_______________________________________________________________________mm111">[5]r!$F$4</definedName>
    <definedName name="_______________________________________________________________________pc2">#REF!</definedName>
    <definedName name="_______________________________________________________________________pv2">#REF!</definedName>
    <definedName name="_______________________________________________________________________rr3">[7]v!$A$2:$E$51</definedName>
    <definedName name="_______________________________________________________________________rrr1">[7]r!$B$1:$I$145</definedName>
    <definedName name="_______________________________________________________________________ss12">[8]rdamdata!$J$8</definedName>
    <definedName name="_______________________________________________________________________ss20">[8]rdamdata!$J$7</definedName>
    <definedName name="_______________________________________________________________________ss40">[8]rdamdata!$J$6</definedName>
    <definedName name="_______________________________________________________________________var1">#REF!</definedName>
    <definedName name="_______________________________________________________________________var4">#REF!</definedName>
    <definedName name="______________________________________________________________________bla1">[1]leads!$H$7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[2]r!$F$30</definedName>
    <definedName name="______________________________________________________________________l1">[3]leads!$A$3:$E$108</definedName>
    <definedName name="______________________________________________________________________l12">#REF!</definedName>
    <definedName name="______________________________________________________________________l2">[2]r!$F$29</definedName>
    <definedName name="______________________________________________________________________l3">#REF!</definedName>
    <definedName name="______________________________________________________________________l4">[4]Sheet1!$W$2:$Y$103</definedName>
    <definedName name="______________________________________________________________________l5">#REF!</definedName>
    <definedName name="______________________________________________________________________l6">[2]r!$F$4</definedName>
    <definedName name="______________________________________________________________________l7">[5]r!$F$4</definedName>
    <definedName name="______________________________________________________________________l8">[2]r!$F$2</definedName>
    <definedName name="______________________________________________________________________l9">[2]r!$F$3</definedName>
    <definedName name="______________________________________________________________________mm1">[6]r!$F$4</definedName>
    <definedName name="______________________________________________________________________mm11">[2]r!$F$4</definedName>
    <definedName name="______________________________________________________________________mm111">[5]r!$F$4</definedName>
    <definedName name="______________________________________________________________________pc2">#REF!</definedName>
    <definedName name="______________________________________________________________________pv2">#REF!</definedName>
    <definedName name="______________________________________________________________________rr3">[7]v!$A$2:$E$51</definedName>
    <definedName name="______________________________________________________________________rrr1">[7]r!$B$1:$I$145</definedName>
    <definedName name="______________________________________________________________________ss12">[8]rdamdata!$J$8</definedName>
    <definedName name="______________________________________________________________________ss20">[8]rdamdata!$J$7</definedName>
    <definedName name="______________________________________________________________________ss40">[8]rdamdata!$J$6</definedName>
    <definedName name="______________________________________________________________________var1">#REF!</definedName>
    <definedName name="______________________________________________________________________var4">#REF!</definedName>
    <definedName name="_____________________________________________________________________bla1">[1]leads!$H$7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[2]r!$F$30</definedName>
    <definedName name="_____________________________________________________________________l1">[3]leads!$A$3:$E$108</definedName>
    <definedName name="_____________________________________________________________________l12">#REF!</definedName>
    <definedName name="_____________________________________________________________________l2">[2]r!$F$29</definedName>
    <definedName name="_____________________________________________________________________l3">#REF!</definedName>
    <definedName name="_____________________________________________________________________l4">[4]Sheet1!$W$2:$Y$103</definedName>
    <definedName name="_____________________________________________________________________l5">#REF!</definedName>
    <definedName name="_____________________________________________________________________l6">[2]r!$F$4</definedName>
    <definedName name="_____________________________________________________________________l7">[5]r!$F$4</definedName>
    <definedName name="_____________________________________________________________________l8">[2]r!$F$2</definedName>
    <definedName name="_____________________________________________________________________l9">[2]r!$F$3</definedName>
    <definedName name="_____________________________________________________________________mm1">[6]r!$F$4</definedName>
    <definedName name="_____________________________________________________________________mm11">[2]r!$F$4</definedName>
    <definedName name="_____________________________________________________________________mm111">[5]r!$F$4</definedName>
    <definedName name="_____________________________________________________________________pc2">#REF!</definedName>
    <definedName name="_____________________________________________________________________pv2">#REF!</definedName>
    <definedName name="_____________________________________________________________________rr3">[7]v!$A$2:$E$51</definedName>
    <definedName name="_____________________________________________________________________rrr1">[7]r!$B$1:$I$145</definedName>
    <definedName name="_____________________________________________________________________ss12">[8]rdamdata!$J$8</definedName>
    <definedName name="_____________________________________________________________________ss20">[8]rdamdata!$J$7</definedName>
    <definedName name="_____________________________________________________________________ss40">[8]rdamdata!$J$6</definedName>
    <definedName name="_____________________________________________________________________var1">#REF!</definedName>
    <definedName name="_____________________________________________________________________var4">#REF!</definedName>
    <definedName name="____________________________________________________________________bla1">[1]leads!$H$7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[2]r!$F$30</definedName>
    <definedName name="____________________________________________________________________l1">[3]leads!$A$3:$E$108</definedName>
    <definedName name="____________________________________________________________________l12">#REF!</definedName>
    <definedName name="____________________________________________________________________l2">[2]r!$F$29</definedName>
    <definedName name="____________________________________________________________________l3">#REF!</definedName>
    <definedName name="____________________________________________________________________l4">[4]Sheet1!$W$2:$Y$103</definedName>
    <definedName name="____________________________________________________________________l5">#REF!</definedName>
    <definedName name="____________________________________________________________________l6">[2]r!$F$4</definedName>
    <definedName name="____________________________________________________________________l7">[5]r!$F$4</definedName>
    <definedName name="____________________________________________________________________l8">[2]r!$F$2</definedName>
    <definedName name="____________________________________________________________________l9">[2]r!$F$3</definedName>
    <definedName name="____________________________________________________________________mm1">[6]r!$F$4</definedName>
    <definedName name="____________________________________________________________________mm11">[2]r!$F$4</definedName>
    <definedName name="____________________________________________________________________mm111">[5]r!$F$4</definedName>
    <definedName name="____________________________________________________________________pc2">#REF!</definedName>
    <definedName name="____________________________________________________________________pv2">#REF!</definedName>
    <definedName name="____________________________________________________________________rr3">[7]v!$A$2:$E$51</definedName>
    <definedName name="____________________________________________________________________rrr1">[7]r!$B$1:$I$145</definedName>
    <definedName name="____________________________________________________________________ss12">[8]rdamdata!$J$8</definedName>
    <definedName name="____________________________________________________________________ss20">[8]rdamdata!$J$7</definedName>
    <definedName name="____________________________________________________________________ss40">[8]rdamdata!$J$6</definedName>
    <definedName name="____________________________________________________________________var1">#REF!</definedName>
    <definedName name="____________________________________________________________________var4">#REF!</definedName>
    <definedName name="___________________________________________________________________bla1">[1]leads!$H$7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[2]r!$F$30</definedName>
    <definedName name="___________________________________________________________________l1">[3]leads!$A$3:$E$108</definedName>
    <definedName name="___________________________________________________________________l12">#REF!</definedName>
    <definedName name="___________________________________________________________________l2">[2]r!$F$29</definedName>
    <definedName name="___________________________________________________________________l3">#REF!</definedName>
    <definedName name="___________________________________________________________________l4">[4]Sheet1!$W$2:$Y$103</definedName>
    <definedName name="___________________________________________________________________l5">#REF!</definedName>
    <definedName name="___________________________________________________________________l6">[2]r!$F$4</definedName>
    <definedName name="___________________________________________________________________l7">[5]r!$F$4</definedName>
    <definedName name="___________________________________________________________________l8">[2]r!$F$2</definedName>
    <definedName name="___________________________________________________________________l9">[2]r!$F$3</definedName>
    <definedName name="___________________________________________________________________mm1">[6]r!$F$4</definedName>
    <definedName name="___________________________________________________________________mm11">[2]r!$F$4</definedName>
    <definedName name="___________________________________________________________________mm111">[5]r!$F$4</definedName>
    <definedName name="___________________________________________________________________pc2">#REF!</definedName>
    <definedName name="___________________________________________________________________pv2">#REF!</definedName>
    <definedName name="___________________________________________________________________rr3">[7]v!$A$2:$E$51</definedName>
    <definedName name="___________________________________________________________________rrr1">[7]r!$B$1:$I$145</definedName>
    <definedName name="___________________________________________________________________ss12">[8]rdamdata!$J$8</definedName>
    <definedName name="___________________________________________________________________ss20">[8]rdamdata!$J$7</definedName>
    <definedName name="___________________________________________________________________ss40">[8]rdamdata!$J$6</definedName>
    <definedName name="___________________________________________________________________var1">#REF!</definedName>
    <definedName name="___________________________________________________________________var4">#REF!</definedName>
    <definedName name="__________________________________________________________________bla1">[1]leads!$H$7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[2]r!$F$30</definedName>
    <definedName name="__________________________________________________________________l1">[3]leads!$A$3:$E$108</definedName>
    <definedName name="__________________________________________________________________l12">#REF!</definedName>
    <definedName name="__________________________________________________________________l2">[2]r!$F$29</definedName>
    <definedName name="__________________________________________________________________l3">#REF!</definedName>
    <definedName name="__________________________________________________________________l4">[4]Sheet1!$W$2:$Y$103</definedName>
    <definedName name="__________________________________________________________________l5">#REF!</definedName>
    <definedName name="__________________________________________________________________l6">[2]r!$F$4</definedName>
    <definedName name="__________________________________________________________________l7">[5]r!$F$4</definedName>
    <definedName name="__________________________________________________________________l8">[2]r!$F$2</definedName>
    <definedName name="__________________________________________________________________l9">[2]r!$F$3</definedName>
    <definedName name="__________________________________________________________________mm1">[6]r!$F$4</definedName>
    <definedName name="__________________________________________________________________mm11">[2]r!$F$4</definedName>
    <definedName name="__________________________________________________________________mm111">[5]r!$F$4</definedName>
    <definedName name="__________________________________________________________________pc2">#REF!</definedName>
    <definedName name="__________________________________________________________________pv2">#REF!</definedName>
    <definedName name="__________________________________________________________________rr3">[7]v!$A$2:$E$51</definedName>
    <definedName name="__________________________________________________________________rrr1">[7]r!$B$1:$I$145</definedName>
    <definedName name="__________________________________________________________________ss12">[8]rdamdata!$J$8</definedName>
    <definedName name="__________________________________________________________________ss20">[8]rdamdata!$J$7</definedName>
    <definedName name="__________________________________________________________________ss40">[8]rdamdata!$J$6</definedName>
    <definedName name="__________________________________________________________________var1">#REF!</definedName>
    <definedName name="__________________________________________________________________var4">#REF!</definedName>
    <definedName name="_________________________________________________________________bla1">[1]leads!$H$7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[2]r!$F$30</definedName>
    <definedName name="_________________________________________________________________l1">[3]leads!$A$3:$E$108</definedName>
    <definedName name="_________________________________________________________________l12">#REF!</definedName>
    <definedName name="_________________________________________________________________l2">[2]r!$F$29</definedName>
    <definedName name="_________________________________________________________________l3">#REF!</definedName>
    <definedName name="_________________________________________________________________l4">[4]Sheet1!$W$2:$Y$103</definedName>
    <definedName name="_________________________________________________________________l5">#REF!</definedName>
    <definedName name="_________________________________________________________________l6">[2]r!$F$4</definedName>
    <definedName name="_________________________________________________________________l7">[5]r!$F$4</definedName>
    <definedName name="_________________________________________________________________l8">[2]r!$F$2</definedName>
    <definedName name="_________________________________________________________________l9">[2]r!$F$3</definedName>
    <definedName name="_________________________________________________________________mm1">[6]r!$F$4</definedName>
    <definedName name="_________________________________________________________________mm11">[2]r!$F$4</definedName>
    <definedName name="_________________________________________________________________mm111">[5]r!$F$4</definedName>
    <definedName name="_________________________________________________________________pc2">#REF!</definedName>
    <definedName name="_________________________________________________________________pv2">#REF!</definedName>
    <definedName name="_________________________________________________________________rr3">[7]v!$A$2:$E$51</definedName>
    <definedName name="_________________________________________________________________rrr1">[7]r!$B$1:$I$145</definedName>
    <definedName name="_________________________________________________________________ss12">[8]rdamdata!$J$8</definedName>
    <definedName name="_________________________________________________________________ss20">[8]rdamdata!$J$7</definedName>
    <definedName name="_________________________________________________________________ss40">[8]rdamdata!$J$6</definedName>
    <definedName name="_________________________________________________________________var1">#REF!</definedName>
    <definedName name="_________________________________________________________________var4">#REF!</definedName>
    <definedName name="________________________________________________________________bla1">[1]leads!$H$7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[2]r!$F$30</definedName>
    <definedName name="________________________________________________________________l1">[3]leads!$A$3:$E$108</definedName>
    <definedName name="________________________________________________________________l12">#REF!</definedName>
    <definedName name="________________________________________________________________l2">[2]r!$F$29</definedName>
    <definedName name="________________________________________________________________l3">#REF!</definedName>
    <definedName name="________________________________________________________________l4">[4]Sheet1!$W$2:$Y$103</definedName>
    <definedName name="________________________________________________________________l5">#REF!</definedName>
    <definedName name="________________________________________________________________l6">[2]r!$F$4</definedName>
    <definedName name="________________________________________________________________l7">[5]r!$F$4</definedName>
    <definedName name="________________________________________________________________l8">[2]r!$F$2</definedName>
    <definedName name="________________________________________________________________l9">[2]r!$F$3</definedName>
    <definedName name="________________________________________________________________mm1">[6]r!$F$4</definedName>
    <definedName name="________________________________________________________________mm11">[2]r!$F$4</definedName>
    <definedName name="________________________________________________________________mm111">[5]r!$F$4</definedName>
    <definedName name="________________________________________________________________pc2">#REF!</definedName>
    <definedName name="________________________________________________________________pv2">#REF!</definedName>
    <definedName name="________________________________________________________________rr3">[7]v!$A$2:$E$51</definedName>
    <definedName name="________________________________________________________________rrr1">[7]r!$B$1:$I$145</definedName>
    <definedName name="________________________________________________________________ss12">[8]rdamdata!$J$8</definedName>
    <definedName name="________________________________________________________________ss20">[8]rdamdata!$J$7</definedName>
    <definedName name="________________________________________________________________ss40">[8]rdamdata!$J$6</definedName>
    <definedName name="________________________________________________________________var1">#REF!</definedName>
    <definedName name="________________________________________________________________var4">#REF!</definedName>
    <definedName name="_______________________________________________________________bla1">[1]leads!$H$7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[2]r!$F$30</definedName>
    <definedName name="_______________________________________________________________l1">[3]leads!$A$3:$E$108</definedName>
    <definedName name="_______________________________________________________________l12">#REF!</definedName>
    <definedName name="_______________________________________________________________l2">[2]r!$F$29</definedName>
    <definedName name="_______________________________________________________________l3">#REF!</definedName>
    <definedName name="_______________________________________________________________l4">[4]Sheet1!$W$2:$Y$103</definedName>
    <definedName name="_______________________________________________________________l5">#REF!</definedName>
    <definedName name="_______________________________________________________________l6">[2]r!$F$4</definedName>
    <definedName name="_______________________________________________________________l7">[5]r!$F$4</definedName>
    <definedName name="_______________________________________________________________l8">[2]r!$F$2</definedName>
    <definedName name="_______________________________________________________________l9">[2]r!$F$3</definedName>
    <definedName name="_______________________________________________________________mm1">[6]r!$F$4</definedName>
    <definedName name="_______________________________________________________________mm11">[2]r!$F$4</definedName>
    <definedName name="_______________________________________________________________mm111">[5]r!$F$4</definedName>
    <definedName name="_______________________________________________________________pc2">#REF!</definedName>
    <definedName name="_______________________________________________________________pv2">#REF!</definedName>
    <definedName name="_______________________________________________________________rr3">[7]v!$A$2:$E$51</definedName>
    <definedName name="_______________________________________________________________rrr1">[7]r!$B$1:$I$145</definedName>
    <definedName name="_______________________________________________________________ss12">[8]rdamdata!$J$8</definedName>
    <definedName name="_______________________________________________________________ss20">[8]rdamdata!$J$7</definedName>
    <definedName name="_______________________________________________________________ss40">[8]rdamdata!$J$6</definedName>
    <definedName name="_______________________________________________________________var1">#REF!</definedName>
    <definedName name="_______________________________________________________________var4">#REF!</definedName>
    <definedName name="______________________________________________________________bla1">[1]leads!$H$7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[2]r!$F$30</definedName>
    <definedName name="______________________________________________________________l1">[3]leads!$A$3:$E$108</definedName>
    <definedName name="______________________________________________________________l12">#REF!</definedName>
    <definedName name="______________________________________________________________l2">[2]r!$F$29</definedName>
    <definedName name="______________________________________________________________l3">#REF!</definedName>
    <definedName name="______________________________________________________________l4">[4]Sheet1!$W$2:$Y$103</definedName>
    <definedName name="______________________________________________________________l5">#REF!</definedName>
    <definedName name="______________________________________________________________l6">[2]r!$F$4</definedName>
    <definedName name="______________________________________________________________l7">[5]r!$F$4</definedName>
    <definedName name="______________________________________________________________l8">[2]r!$F$2</definedName>
    <definedName name="______________________________________________________________l9">[2]r!$F$3</definedName>
    <definedName name="______________________________________________________________mm1">[6]r!$F$4</definedName>
    <definedName name="______________________________________________________________mm11">[2]r!$F$4</definedName>
    <definedName name="______________________________________________________________mm111">[5]r!$F$4</definedName>
    <definedName name="______________________________________________________________pc2">#REF!</definedName>
    <definedName name="______________________________________________________________pv2">#REF!</definedName>
    <definedName name="______________________________________________________________rr3">[7]v!$A$2:$E$51</definedName>
    <definedName name="______________________________________________________________rrr1">[7]r!$B$1:$I$145</definedName>
    <definedName name="______________________________________________________________ss12">[8]rdamdata!$J$8</definedName>
    <definedName name="______________________________________________________________ss20">[8]rdamdata!$J$7</definedName>
    <definedName name="______________________________________________________________ss40">[8]rdamdata!$J$6</definedName>
    <definedName name="______________________________________________________________var1">#REF!</definedName>
    <definedName name="______________________________________________________________var4">#REF!</definedName>
    <definedName name="_____________________________________________________________bla1">[1]leads!$H$7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[2]r!$F$30</definedName>
    <definedName name="_____________________________________________________________l1">[3]leads!$A$3:$E$108</definedName>
    <definedName name="_____________________________________________________________l12">#REF!</definedName>
    <definedName name="_____________________________________________________________l2">[2]r!$F$29</definedName>
    <definedName name="_____________________________________________________________l3">#REF!</definedName>
    <definedName name="_____________________________________________________________l4">[4]Sheet1!$W$2:$Y$103</definedName>
    <definedName name="_____________________________________________________________l5">#REF!</definedName>
    <definedName name="_____________________________________________________________l6">[2]r!$F$4</definedName>
    <definedName name="_____________________________________________________________l7">[5]r!$F$4</definedName>
    <definedName name="_____________________________________________________________l8">[2]r!$F$2</definedName>
    <definedName name="_____________________________________________________________l9">[2]r!$F$3</definedName>
    <definedName name="_____________________________________________________________mm1">[6]r!$F$4</definedName>
    <definedName name="_____________________________________________________________mm11">[2]r!$F$4</definedName>
    <definedName name="_____________________________________________________________mm111">[5]r!$F$4</definedName>
    <definedName name="_____________________________________________________________pc2">#REF!</definedName>
    <definedName name="_____________________________________________________________pv2">#REF!</definedName>
    <definedName name="_____________________________________________________________rr3">[7]v!$A$2:$E$51</definedName>
    <definedName name="_____________________________________________________________rrr1">[7]r!$B$1:$I$145</definedName>
    <definedName name="_____________________________________________________________ss12">[8]rdamdata!$J$8</definedName>
    <definedName name="_____________________________________________________________ss20">[8]rdamdata!$J$7</definedName>
    <definedName name="_____________________________________________________________ss40">[8]rdamdata!$J$6</definedName>
    <definedName name="_____________________________________________________________var1">#REF!</definedName>
    <definedName name="_____________________________________________________________var4">#REF!</definedName>
    <definedName name="____________________________________________________________bla1">[1]leads!$H$7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[2]r!$F$30</definedName>
    <definedName name="____________________________________________________________l1">[3]leads!$A$3:$E$108</definedName>
    <definedName name="____________________________________________________________l12">#REF!</definedName>
    <definedName name="____________________________________________________________l2">[2]r!$F$29</definedName>
    <definedName name="____________________________________________________________l3">#REF!</definedName>
    <definedName name="____________________________________________________________l4">[4]Sheet1!$W$2:$Y$103</definedName>
    <definedName name="____________________________________________________________l5">#REF!</definedName>
    <definedName name="____________________________________________________________l6">[2]r!$F$4</definedName>
    <definedName name="____________________________________________________________l7">[5]r!$F$4</definedName>
    <definedName name="____________________________________________________________l8">[2]r!$F$2</definedName>
    <definedName name="____________________________________________________________l9">[2]r!$F$3</definedName>
    <definedName name="____________________________________________________________mm1">[6]r!$F$4</definedName>
    <definedName name="____________________________________________________________mm11">[2]r!$F$4</definedName>
    <definedName name="____________________________________________________________mm111">[5]r!$F$4</definedName>
    <definedName name="____________________________________________________________pc2">#REF!</definedName>
    <definedName name="____________________________________________________________pv2">#REF!</definedName>
    <definedName name="____________________________________________________________rr3">[7]v!$A$2:$E$51</definedName>
    <definedName name="____________________________________________________________rrr1">[7]r!$B$1:$I$145</definedName>
    <definedName name="____________________________________________________________ss12">[8]rdamdata!$J$8</definedName>
    <definedName name="____________________________________________________________ss20">[8]rdamdata!$J$7</definedName>
    <definedName name="____________________________________________________________ss40">[8]rdamdata!$J$6</definedName>
    <definedName name="____________________________________________________________var1">#REF!</definedName>
    <definedName name="____________________________________________________________var4">#REF!</definedName>
    <definedName name="___________________________________________________________bla1">[1]leads!$H$7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[2]r!$F$30</definedName>
    <definedName name="___________________________________________________________l1">[3]leads!$A$3:$E$108</definedName>
    <definedName name="___________________________________________________________l12">#REF!</definedName>
    <definedName name="___________________________________________________________l2">[2]r!$F$29</definedName>
    <definedName name="___________________________________________________________l3">#REF!</definedName>
    <definedName name="___________________________________________________________l4">[4]Sheet1!$W$2:$Y$103</definedName>
    <definedName name="___________________________________________________________l5">#REF!</definedName>
    <definedName name="___________________________________________________________l6">[2]r!$F$4</definedName>
    <definedName name="___________________________________________________________l7">[5]r!$F$4</definedName>
    <definedName name="___________________________________________________________l8">[2]r!$F$2</definedName>
    <definedName name="___________________________________________________________l9">[2]r!$F$3</definedName>
    <definedName name="___________________________________________________________mm1">[6]r!$F$4</definedName>
    <definedName name="___________________________________________________________mm11">[2]r!$F$4</definedName>
    <definedName name="___________________________________________________________mm111">[5]r!$F$4</definedName>
    <definedName name="___________________________________________________________pc2">#REF!</definedName>
    <definedName name="___________________________________________________________pv2">#REF!</definedName>
    <definedName name="___________________________________________________________rr3">[7]v!$A$2:$E$51</definedName>
    <definedName name="___________________________________________________________rrr1">[7]r!$B$1:$I$145</definedName>
    <definedName name="___________________________________________________________ss12">[8]rdamdata!$J$8</definedName>
    <definedName name="___________________________________________________________ss20">[8]rdamdata!$J$7</definedName>
    <definedName name="___________________________________________________________ss40">[8]rdamdata!$J$6</definedName>
    <definedName name="___________________________________________________________var1">#REF!</definedName>
    <definedName name="___________________________________________________________var4">#REF!</definedName>
    <definedName name="__________________________________________________________bla1">[1]leads!$H$7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[2]r!$F$30</definedName>
    <definedName name="__________________________________________________________l1">[3]leads!$A$3:$E$108</definedName>
    <definedName name="__________________________________________________________l12">#REF!</definedName>
    <definedName name="__________________________________________________________l2">[2]r!$F$29</definedName>
    <definedName name="__________________________________________________________l3">#REF!</definedName>
    <definedName name="__________________________________________________________l4">[4]Sheet1!$W$2:$Y$103</definedName>
    <definedName name="__________________________________________________________l5">#REF!</definedName>
    <definedName name="__________________________________________________________l6">[2]r!$F$4</definedName>
    <definedName name="__________________________________________________________l7">[5]r!$F$4</definedName>
    <definedName name="__________________________________________________________l8">[2]r!$F$2</definedName>
    <definedName name="__________________________________________________________l9">[2]r!$F$3</definedName>
    <definedName name="__________________________________________________________mm1">[6]r!$F$4</definedName>
    <definedName name="__________________________________________________________mm11">[2]r!$F$4</definedName>
    <definedName name="__________________________________________________________mm111">[5]r!$F$4</definedName>
    <definedName name="__________________________________________________________pc2">#REF!</definedName>
    <definedName name="__________________________________________________________pv2">#REF!</definedName>
    <definedName name="__________________________________________________________rr3">[7]v!$A$2:$E$51</definedName>
    <definedName name="__________________________________________________________rrr1">[7]r!$B$1:$I$145</definedName>
    <definedName name="__________________________________________________________ss12">[8]rdamdata!$J$8</definedName>
    <definedName name="__________________________________________________________ss20">[8]rdamdata!$J$7</definedName>
    <definedName name="__________________________________________________________ss40">[8]rdamdata!$J$6</definedName>
    <definedName name="__________________________________________________________var1">#REF!</definedName>
    <definedName name="__________________________________________________________var4">#REF!</definedName>
    <definedName name="_________________________________________________________bla1">[1]leads!$H$7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[2]r!$F$30</definedName>
    <definedName name="_________________________________________________________l1">[3]leads!$A$3:$E$108</definedName>
    <definedName name="_________________________________________________________l12">#REF!</definedName>
    <definedName name="_________________________________________________________l2">[2]r!$F$29</definedName>
    <definedName name="_________________________________________________________l3">#REF!</definedName>
    <definedName name="_________________________________________________________l4">[4]Sheet1!$W$2:$Y$103</definedName>
    <definedName name="_________________________________________________________l5">#REF!</definedName>
    <definedName name="_________________________________________________________l6">[2]r!$F$4</definedName>
    <definedName name="_________________________________________________________l7">[5]r!$F$4</definedName>
    <definedName name="_________________________________________________________l8">[2]r!$F$2</definedName>
    <definedName name="_________________________________________________________l9">[2]r!$F$3</definedName>
    <definedName name="_________________________________________________________mm1">[6]r!$F$4</definedName>
    <definedName name="_________________________________________________________mm11">[2]r!$F$4</definedName>
    <definedName name="_________________________________________________________mm111">[5]r!$F$4</definedName>
    <definedName name="_________________________________________________________pc2">#REF!</definedName>
    <definedName name="_________________________________________________________pv2">#REF!</definedName>
    <definedName name="_________________________________________________________rr3">[7]v!$A$2:$E$51</definedName>
    <definedName name="_________________________________________________________rrr1">[7]r!$B$1:$I$145</definedName>
    <definedName name="_________________________________________________________ss12">[8]rdamdata!$J$8</definedName>
    <definedName name="_________________________________________________________ss20">[8]rdamdata!$J$7</definedName>
    <definedName name="_________________________________________________________ss40">[8]rdamdata!$J$6</definedName>
    <definedName name="_________________________________________________________var1">#REF!</definedName>
    <definedName name="_________________________________________________________var4">#REF!</definedName>
    <definedName name="________________________________________________________bla1">[1]leads!$H$7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[2]r!$F$30</definedName>
    <definedName name="________________________________________________________l1">[3]leads!$A$3:$E$108</definedName>
    <definedName name="________________________________________________________l12">#REF!</definedName>
    <definedName name="________________________________________________________l2">[2]r!$F$29</definedName>
    <definedName name="________________________________________________________l3">#REF!</definedName>
    <definedName name="________________________________________________________l4">[4]Sheet1!$W$2:$Y$103</definedName>
    <definedName name="________________________________________________________l5">#REF!</definedName>
    <definedName name="________________________________________________________l6">[2]r!$F$4</definedName>
    <definedName name="________________________________________________________l7">[5]r!$F$4</definedName>
    <definedName name="________________________________________________________l8">[2]r!$F$2</definedName>
    <definedName name="________________________________________________________l9">[2]r!$F$3</definedName>
    <definedName name="________________________________________________________mm1">[6]r!$F$4</definedName>
    <definedName name="________________________________________________________mm11">[2]r!$F$4</definedName>
    <definedName name="________________________________________________________mm111">[5]r!$F$4</definedName>
    <definedName name="________________________________________________________pc2">#REF!</definedName>
    <definedName name="________________________________________________________pv2">#REF!</definedName>
    <definedName name="________________________________________________________rr3">[7]v!$A$2:$E$51</definedName>
    <definedName name="________________________________________________________rrr1">[7]r!$B$1:$I$145</definedName>
    <definedName name="________________________________________________________ss12">[8]rdamdata!$J$8</definedName>
    <definedName name="________________________________________________________ss20">[8]rdamdata!$J$7</definedName>
    <definedName name="________________________________________________________ss40">[8]rdamdata!$J$6</definedName>
    <definedName name="________________________________________________________var1">#REF!</definedName>
    <definedName name="________________________________________________________var4">#REF!</definedName>
    <definedName name="_______________________________________________________bla1">[1]leads!$H$7</definedName>
    <definedName name="_______________________________________________________can430">40.73</definedName>
    <definedName name="_______________________________________________________can435">43.3</definedName>
    <definedName name="_______________________________________________________cur1">[2]r!$F$30</definedName>
    <definedName name="_______________________________________________________l1">[3]leads!$A$3:$E$108</definedName>
    <definedName name="_______________________________________________________l12">#REF!</definedName>
    <definedName name="_______________________________________________________l2">[2]r!$F$29</definedName>
    <definedName name="_______________________________________________________l3">#REF!</definedName>
    <definedName name="_______________________________________________________l4">[4]Sheet1!$W$2:$Y$103</definedName>
    <definedName name="_______________________________________________________l5">#REF!</definedName>
    <definedName name="_______________________________________________________l6">[2]r!$F$4</definedName>
    <definedName name="_______________________________________________________l7">[5]r!$F$4</definedName>
    <definedName name="_______________________________________________________l8">[2]r!$F$2</definedName>
    <definedName name="_______________________________________________________l9">[2]r!$F$3</definedName>
    <definedName name="_______________________________________________________mm1">[6]r!$F$4</definedName>
    <definedName name="_______________________________________________________mm11">[2]r!$F$4</definedName>
    <definedName name="_______________________________________________________mm111">[5]r!$F$4</definedName>
    <definedName name="_______________________________________________________pc2">#REF!</definedName>
    <definedName name="_______________________________________________________pv2">#REF!</definedName>
    <definedName name="_______________________________________________________rr3">[7]v!$A$2:$E$51</definedName>
    <definedName name="_______________________________________________________rrr1">[7]r!$B$1:$I$145</definedName>
    <definedName name="_______________________________________________________ss12">[8]rdamdata!$J$8</definedName>
    <definedName name="_______________________________________________________ss20">[8]rdamdata!$J$7</definedName>
    <definedName name="_______________________________________________________ss40">[8]rdamdata!$J$6</definedName>
    <definedName name="_______________________________________________________var1">#REF!</definedName>
    <definedName name="_______________________________________________________var4">#REF!</definedName>
    <definedName name="______________________________________________________bla1">[1]leads!$H$7</definedName>
    <definedName name="______________________________________________________can430">40.73</definedName>
    <definedName name="______________________________________________________can435">43.3</definedName>
    <definedName name="______________________________________________________cur1">[2]r!$F$30</definedName>
    <definedName name="______________________________________________________l1">[3]leads!$A$3:$E$108</definedName>
    <definedName name="______________________________________________________l12">#REF!</definedName>
    <definedName name="______________________________________________________l2">[2]r!$F$29</definedName>
    <definedName name="______________________________________________________l3">#REF!</definedName>
    <definedName name="______________________________________________________l4">[4]Sheet1!$W$2:$Y$103</definedName>
    <definedName name="______________________________________________________l5">#REF!</definedName>
    <definedName name="______________________________________________________l6">[2]r!$F$4</definedName>
    <definedName name="______________________________________________________l7">[5]r!$F$4</definedName>
    <definedName name="______________________________________________________l8">[2]r!$F$2</definedName>
    <definedName name="______________________________________________________l9">[2]r!$F$3</definedName>
    <definedName name="______________________________________________________mm1">[6]r!$F$4</definedName>
    <definedName name="______________________________________________________mm11">[2]r!$F$4</definedName>
    <definedName name="______________________________________________________mm111">[5]r!$F$4</definedName>
    <definedName name="______________________________________________________pc2">#REF!</definedName>
    <definedName name="______________________________________________________pv2">#REF!</definedName>
    <definedName name="______________________________________________________rr3">[7]v!$A$2:$E$51</definedName>
    <definedName name="______________________________________________________rrr1">[7]r!$B$1:$I$145</definedName>
    <definedName name="______________________________________________________ss12">[8]rdamdata!$J$8</definedName>
    <definedName name="______________________________________________________ss20">[8]rdamdata!$J$7</definedName>
    <definedName name="______________________________________________________ss40">[8]rdamdata!$J$6</definedName>
    <definedName name="______________________________________________________var1">#REF!</definedName>
    <definedName name="______________________________________________________var4">#REF!</definedName>
    <definedName name="_____________________________________________________bla1">[1]leads!$H$7</definedName>
    <definedName name="_____________________________________________________can430">40.73</definedName>
    <definedName name="_____________________________________________________can435">43.3</definedName>
    <definedName name="_____________________________________________________cur1">[2]r!$F$30</definedName>
    <definedName name="_____________________________________________________l1">[3]leads!$A$3:$E$108</definedName>
    <definedName name="_____________________________________________________l12">#REF!</definedName>
    <definedName name="_____________________________________________________l2">[2]r!$F$29</definedName>
    <definedName name="_____________________________________________________l3">#REF!</definedName>
    <definedName name="_____________________________________________________l4">[4]Sheet1!$W$2:$Y$103</definedName>
    <definedName name="_____________________________________________________l5">#REF!</definedName>
    <definedName name="_____________________________________________________l6">[2]r!$F$4</definedName>
    <definedName name="_____________________________________________________l7">[5]r!$F$4</definedName>
    <definedName name="_____________________________________________________l8">[2]r!$F$2</definedName>
    <definedName name="_____________________________________________________l9">[2]r!$F$3</definedName>
    <definedName name="_____________________________________________________mm1">[6]r!$F$4</definedName>
    <definedName name="_____________________________________________________mm11">[2]r!$F$4</definedName>
    <definedName name="_____________________________________________________mm111">[5]r!$F$4</definedName>
    <definedName name="_____________________________________________________pc2">#REF!</definedName>
    <definedName name="_____________________________________________________pv2">#REF!</definedName>
    <definedName name="_____________________________________________________rr3">[7]v!$A$2:$E$51</definedName>
    <definedName name="_____________________________________________________rrr1">[7]r!$B$1:$I$145</definedName>
    <definedName name="_____________________________________________________ss12">[8]rdamdata!$J$8</definedName>
    <definedName name="_____________________________________________________ss20">[8]rdamdata!$J$7</definedName>
    <definedName name="_____________________________________________________ss40">[8]rdamdata!$J$6</definedName>
    <definedName name="_____________________________________________________var1">#REF!</definedName>
    <definedName name="_____________________________________________________var4">#REF!</definedName>
    <definedName name="____________________________________________________bla1">[1]leads!$H$7</definedName>
    <definedName name="____________________________________________________can430">40.73</definedName>
    <definedName name="____________________________________________________can435">43.3</definedName>
    <definedName name="____________________________________________________cur1">[2]r!$F$30</definedName>
    <definedName name="____________________________________________________l1">[3]leads!$A$3:$E$108</definedName>
    <definedName name="____________________________________________________l12">#REF!</definedName>
    <definedName name="____________________________________________________l2">[2]r!$F$29</definedName>
    <definedName name="____________________________________________________l3">#REF!</definedName>
    <definedName name="____________________________________________________l4">[4]Sheet1!$W$2:$Y$103</definedName>
    <definedName name="____________________________________________________l5">#REF!</definedName>
    <definedName name="____________________________________________________l6">[2]r!$F$4</definedName>
    <definedName name="____________________________________________________l7">[5]r!$F$4</definedName>
    <definedName name="____________________________________________________l8">[2]r!$F$2</definedName>
    <definedName name="____________________________________________________l9">[2]r!$F$3</definedName>
    <definedName name="____________________________________________________mm1">[6]r!$F$4</definedName>
    <definedName name="____________________________________________________mm11">[2]r!$F$4</definedName>
    <definedName name="____________________________________________________mm111">[5]r!$F$4</definedName>
    <definedName name="____________________________________________________pc2">#REF!</definedName>
    <definedName name="____________________________________________________pv2">#REF!</definedName>
    <definedName name="____________________________________________________rr3">[7]v!$A$2:$E$51</definedName>
    <definedName name="____________________________________________________rrr1">[7]r!$B$1:$I$145</definedName>
    <definedName name="____________________________________________________ss12">[8]rdamdata!$J$8</definedName>
    <definedName name="____________________________________________________ss20">[8]rdamdata!$J$7</definedName>
    <definedName name="____________________________________________________ss40">[8]rdamdata!$J$6</definedName>
    <definedName name="____________________________________________________var1">#REF!</definedName>
    <definedName name="____________________________________________________var4">#REF!</definedName>
    <definedName name="___________________________________________________bla1">[1]leads!$H$7</definedName>
    <definedName name="___________________________________________________can430">40.73</definedName>
    <definedName name="___________________________________________________can435">43.3</definedName>
    <definedName name="___________________________________________________cur1">[2]r!$F$30</definedName>
    <definedName name="___________________________________________________l1">[3]leads!$A$3:$E$108</definedName>
    <definedName name="___________________________________________________l12">#REF!</definedName>
    <definedName name="___________________________________________________l2">[2]r!$F$29</definedName>
    <definedName name="___________________________________________________l3">#REF!</definedName>
    <definedName name="___________________________________________________l4">[4]Sheet1!$W$2:$Y$103</definedName>
    <definedName name="___________________________________________________l5">#REF!</definedName>
    <definedName name="___________________________________________________l6">[2]r!$F$4</definedName>
    <definedName name="___________________________________________________l7">[5]r!$F$4</definedName>
    <definedName name="___________________________________________________l8">[2]r!$F$2</definedName>
    <definedName name="___________________________________________________l9">[2]r!$F$3</definedName>
    <definedName name="___________________________________________________mm1">[6]r!$F$4</definedName>
    <definedName name="___________________________________________________mm11">[2]r!$F$4</definedName>
    <definedName name="___________________________________________________mm111">[5]r!$F$4</definedName>
    <definedName name="___________________________________________________pc2">#REF!</definedName>
    <definedName name="___________________________________________________pv2">#REF!</definedName>
    <definedName name="___________________________________________________rr3">[7]v!$A$2:$E$51</definedName>
    <definedName name="___________________________________________________rrr1">[7]r!$B$1:$I$145</definedName>
    <definedName name="___________________________________________________ss12">[8]rdamdata!$J$8</definedName>
    <definedName name="___________________________________________________ss20">[8]rdamdata!$J$7</definedName>
    <definedName name="___________________________________________________ss40">[8]rdamdata!$J$6</definedName>
    <definedName name="___________________________________________________var1">#REF!</definedName>
    <definedName name="___________________________________________________var4">#REF!</definedName>
    <definedName name="__________________________________________________bla1">[1]leads!$H$7</definedName>
    <definedName name="__________________________________________________can430">40.73</definedName>
    <definedName name="__________________________________________________can435">43.3</definedName>
    <definedName name="__________________________________________________cur1">[2]r!$F$30</definedName>
    <definedName name="__________________________________________________l1">[3]leads!$A$3:$E$108</definedName>
    <definedName name="__________________________________________________l12">#REF!</definedName>
    <definedName name="__________________________________________________l2">[2]r!$F$29</definedName>
    <definedName name="__________________________________________________l3">#REF!</definedName>
    <definedName name="__________________________________________________l4">[4]Sheet1!$W$2:$Y$103</definedName>
    <definedName name="__________________________________________________l5">#REF!</definedName>
    <definedName name="__________________________________________________l6">[2]r!$F$4</definedName>
    <definedName name="__________________________________________________l7">[5]r!$F$4</definedName>
    <definedName name="__________________________________________________l8">[2]r!$F$2</definedName>
    <definedName name="__________________________________________________l9">[2]r!$F$3</definedName>
    <definedName name="__________________________________________________mm1">[6]r!$F$4</definedName>
    <definedName name="__________________________________________________mm11">[2]r!$F$4</definedName>
    <definedName name="__________________________________________________mm111">[5]r!$F$4</definedName>
    <definedName name="__________________________________________________pc2">#REF!</definedName>
    <definedName name="__________________________________________________pv2">#REF!</definedName>
    <definedName name="__________________________________________________rr3">[7]v!$A$2:$E$51</definedName>
    <definedName name="__________________________________________________rrr1">[7]r!$B$1:$I$145</definedName>
    <definedName name="__________________________________________________ss12">[8]rdamdata!$J$8</definedName>
    <definedName name="__________________________________________________ss20">[8]rdamdata!$J$7</definedName>
    <definedName name="__________________________________________________ss40">[8]rdamdata!$J$6</definedName>
    <definedName name="__________________________________________________var1">#REF!</definedName>
    <definedName name="__________________________________________________var4">#REF!</definedName>
    <definedName name="_________________________________________________bla1">[1]leads!$H$7</definedName>
    <definedName name="_________________________________________________can430">40.73</definedName>
    <definedName name="_________________________________________________can435">43.3</definedName>
    <definedName name="_________________________________________________cur1">[2]r!$F$30</definedName>
    <definedName name="_________________________________________________l1">[3]leads!$A$3:$E$108</definedName>
    <definedName name="_________________________________________________l12">#REF!</definedName>
    <definedName name="_________________________________________________l2">[2]r!$F$29</definedName>
    <definedName name="_________________________________________________l3">#REF!</definedName>
    <definedName name="_________________________________________________l4">[4]Sheet1!$W$2:$Y$103</definedName>
    <definedName name="_________________________________________________l5">#REF!</definedName>
    <definedName name="_________________________________________________l6">[2]r!$F$4</definedName>
    <definedName name="_________________________________________________l7">[5]r!$F$4</definedName>
    <definedName name="_________________________________________________l8">[2]r!$F$2</definedName>
    <definedName name="_________________________________________________l9">[2]r!$F$3</definedName>
    <definedName name="_________________________________________________mm1">[6]r!$F$4</definedName>
    <definedName name="_________________________________________________mm11">[2]r!$F$4</definedName>
    <definedName name="_________________________________________________mm111">[5]r!$F$4</definedName>
    <definedName name="_________________________________________________pc2">#REF!</definedName>
    <definedName name="_________________________________________________pv2">#REF!</definedName>
    <definedName name="_________________________________________________rr3">[7]v!$A$2:$E$51</definedName>
    <definedName name="_________________________________________________rrr1">[7]r!$B$1:$I$145</definedName>
    <definedName name="_________________________________________________ss12">[8]rdamdata!$J$8</definedName>
    <definedName name="_________________________________________________ss20">[8]rdamdata!$J$7</definedName>
    <definedName name="_________________________________________________ss40">[8]rdamdata!$J$6</definedName>
    <definedName name="_________________________________________________var1">#REF!</definedName>
    <definedName name="_________________________________________________var4">#REF!</definedName>
    <definedName name="________________________________________________bla1">[1]leads!$H$7</definedName>
    <definedName name="________________________________________________can430">40.73</definedName>
    <definedName name="________________________________________________can435">43.3</definedName>
    <definedName name="________________________________________________cur1">[2]r!$F$30</definedName>
    <definedName name="________________________________________________knr2">#REF!</definedName>
    <definedName name="________________________________________________l1">[3]leads!$A$3:$E$108</definedName>
    <definedName name="________________________________________________l12">#REF!</definedName>
    <definedName name="________________________________________________l2">[2]r!$F$29</definedName>
    <definedName name="________________________________________________l3">#REF!</definedName>
    <definedName name="________________________________________________l4">[4]Sheet1!$W$2:$Y$103</definedName>
    <definedName name="________________________________________________l5">#REF!</definedName>
    <definedName name="________________________________________________l6">[2]r!$F$4</definedName>
    <definedName name="________________________________________________l7">[5]r!$F$4</definedName>
    <definedName name="________________________________________________l8">[2]r!$F$2</definedName>
    <definedName name="________________________________________________l9">[2]r!$F$3</definedName>
    <definedName name="________________________________________________mm1">[6]r!$F$4</definedName>
    <definedName name="________________________________________________mm11">[2]r!$F$4</definedName>
    <definedName name="________________________________________________mm111">[5]r!$F$4</definedName>
    <definedName name="________________________________________________pc2">#REF!</definedName>
    <definedName name="________________________________________________pv2">#REF!</definedName>
    <definedName name="________________________________________________rr3">[7]v!$A$2:$E$51</definedName>
    <definedName name="________________________________________________rrr1">[7]r!$B$1:$I$145</definedName>
    <definedName name="________________________________________________ss12">[8]rdamdata!$J$8</definedName>
    <definedName name="________________________________________________ss20">[8]rdamdata!$J$7</definedName>
    <definedName name="________________________________________________ss40">[8]rdamdata!$J$6</definedName>
    <definedName name="________________________________________________var1">#REF!</definedName>
    <definedName name="________________________________________________var4">#REF!</definedName>
    <definedName name="_______________________________________________bla1">[1]leads!$H$7</definedName>
    <definedName name="_______________________________________________can430">40.73</definedName>
    <definedName name="_______________________________________________can435">43.3</definedName>
    <definedName name="_______________________________________________cur1">[2]r!$F$30</definedName>
    <definedName name="_______________________________________________l1">[3]leads!$A$3:$E$108</definedName>
    <definedName name="_______________________________________________l12">#REF!</definedName>
    <definedName name="_______________________________________________l2">[2]r!$F$29</definedName>
    <definedName name="_______________________________________________l3">#REF!</definedName>
    <definedName name="_______________________________________________l4">[4]Sheet1!$W$2:$Y$103</definedName>
    <definedName name="_______________________________________________l5">#REF!</definedName>
    <definedName name="_______________________________________________l6">[2]r!$F$4</definedName>
    <definedName name="_______________________________________________l7">[5]r!$F$4</definedName>
    <definedName name="_______________________________________________l8">[2]r!$F$2</definedName>
    <definedName name="_______________________________________________l9">[2]r!$F$3</definedName>
    <definedName name="_______________________________________________mm1">[6]r!$F$4</definedName>
    <definedName name="_______________________________________________mm11">[2]r!$F$4</definedName>
    <definedName name="_______________________________________________mm111">[5]r!$F$4</definedName>
    <definedName name="_______________________________________________pc2">#REF!</definedName>
    <definedName name="_______________________________________________pv2">#REF!</definedName>
    <definedName name="_______________________________________________rr3">[7]v!$A$2:$E$51</definedName>
    <definedName name="_______________________________________________rrr1">[7]r!$B$1:$I$145</definedName>
    <definedName name="_______________________________________________ss12">[8]rdamdata!$J$8</definedName>
    <definedName name="_______________________________________________ss20">[8]rdamdata!$J$7</definedName>
    <definedName name="_______________________________________________ss40">[8]rdamdata!$J$6</definedName>
    <definedName name="_______________________________________________var1">#REF!</definedName>
    <definedName name="_______________________________________________var4">#REF!</definedName>
    <definedName name="______________________________________________bla1">[1]leads!$H$7</definedName>
    <definedName name="______________________________________________can430">40.73</definedName>
    <definedName name="______________________________________________can435">43.3</definedName>
    <definedName name="______________________________________________cur1">[2]r!$F$30</definedName>
    <definedName name="______________________________________________knr2">#REF!</definedName>
    <definedName name="______________________________________________l1">[3]leads!$A$3:$E$108</definedName>
    <definedName name="______________________________________________l12">#REF!</definedName>
    <definedName name="______________________________________________l2">[2]r!$F$29</definedName>
    <definedName name="______________________________________________l3">#REF!</definedName>
    <definedName name="______________________________________________l4">[4]Sheet1!$W$2:$Y$103</definedName>
    <definedName name="______________________________________________l5">#REF!</definedName>
    <definedName name="______________________________________________l6">[2]r!$F$4</definedName>
    <definedName name="______________________________________________l7">[5]r!$F$4</definedName>
    <definedName name="______________________________________________l8">[2]r!$F$2</definedName>
    <definedName name="______________________________________________l9">[2]r!$F$3</definedName>
    <definedName name="______________________________________________Met22">#REF!</definedName>
    <definedName name="______________________________________________Met45">#REF!</definedName>
    <definedName name="______________________________________________MEt55">#REF!</definedName>
    <definedName name="______________________________________________Met63">#REF!</definedName>
    <definedName name="______________________________________________mm1">[6]r!$F$4</definedName>
    <definedName name="______________________________________________mm1000">#REF!</definedName>
    <definedName name="______________________________________________mm11">[2]r!$F$4</definedName>
    <definedName name="______________________________________________mm111">[5]r!$F$4</definedName>
    <definedName name="______________________________________________mm600">#REF!</definedName>
    <definedName name="______________________________________________mm800">#REF!</definedName>
    <definedName name="______________________________________________pc2">#REF!</definedName>
    <definedName name="______________________________________________pv2">#REF!</definedName>
    <definedName name="______________________________________________rr3">[7]v!$A$2:$E$51</definedName>
    <definedName name="______________________________________________rrr1">[7]r!$B$1:$I$145</definedName>
    <definedName name="______________________________________________ss12">[8]rdamdata!$J$8</definedName>
    <definedName name="______________________________________________ss20">[8]rdamdata!$J$7</definedName>
    <definedName name="______________________________________________ss40">[8]rdamdata!$J$6</definedName>
    <definedName name="______________________________________________var1">#REF!</definedName>
    <definedName name="______________________________________________var4">#REF!</definedName>
    <definedName name="_____________________________________________bla1">[1]leads!$H$7</definedName>
    <definedName name="_____________________________________________can430">40.73</definedName>
    <definedName name="_____________________________________________can435">43.3</definedName>
    <definedName name="_____________________________________________cur1">[2]r!$F$30</definedName>
    <definedName name="_____________________________________________knr2">#REF!</definedName>
    <definedName name="_____________________________________________l1">[3]leads!$A$3:$E$108</definedName>
    <definedName name="_____________________________________________l12">#REF!</definedName>
    <definedName name="_____________________________________________l2">[2]r!$F$29</definedName>
    <definedName name="_____________________________________________l3">#REF!</definedName>
    <definedName name="_____________________________________________l4">[4]Sheet1!$W$2:$Y$103</definedName>
    <definedName name="_____________________________________________l5">#REF!</definedName>
    <definedName name="_____________________________________________l6">[2]r!$F$4</definedName>
    <definedName name="_____________________________________________l7">[5]r!$F$4</definedName>
    <definedName name="_____________________________________________l8">[2]r!$F$2</definedName>
    <definedName name="_____________________________________________l9">[2]r!$F$3</definedName>
    <definedName name="_____________________________________________mm1">[6]r!$F$4</definedName>
    <definedName name="_____________________________________________mm11">[2]r!$F$4</definedName>
    <definedName name="_____________________________________________mm111">[5]r!$F$4</definedName>
    <definedName name="_____________________________________________pc2">#REF!</definedName>
    <definedName name="_____________________________________________pv2">#REF!</definedName>
    <definedName name="_____________________________________________rr3">[7]v!$A$2:$E$51</definedName>
    <definedName name="_____________________________________________rrr1">[7]r!$B$1:$I$145</definedName>
    <definedName name="_____________________________________________ss12">[8]rdamdata!$J$8</definedName>
    <definedName name="_____________________________________________ss20">[8]rdamdata!$J$7</definedName>
    <definedName name="_____________________________________________ss40">[8]rdamdata!$J$6</definedName>
    <definedName name="_____________________________________________var1">#REF!</definedName>
    <definedName name="_____________________________________________var4">#REF!</definedName>
    <definedName name="____________________________________________bla1">[1]leads!$H$7</definedName>
    <definedName name="____________________________________________can430">40.73</definedName>
    <definedName name="____________________________________________can435">43.3</definedName>
    <definedName name="____________________________________________cur1">[2]r!$F$30</definedName>
    <definedName name="____________________________________________knr2">#REF!</definedName>
    <definedName name="____________________________________________l1">[3]leads!$A$3:$E$108</definedName>
    <definedName name="____________________________________________l12">#REF!</definedName>
    <definedName name="____________________________________________l2">[2]r!$F$29</definedName>
    <definedName name="____________________________________________l3">#REF!</definedName>
    <definedName name="____________________________________________l4">[4]Sheet1!$W$2:$Y$103</definedName>
    <definedName name="____________________________________________l5">#REF!</definedName>
    <definedName name="____________________________________________l6">[2]r!$F$4</definedName>
    <definedName name="____________________________________________l7">[5]r!$F$4</definedName>
    <definedName name="____________________________________________l8">[2]r!$F$2</definedName>
    <definedName name="____________________________________________l9">[2]r!$F$3</definedName>
    <definedName name="____________________________________________Met22">#REF!</definedName>
    <definedName name="____________________________________________Met45">#REF!</definedName>
    <definedName name="____________________________________________MEt55">#REF!</definedName>
    <definedName name="____________________________________________Met63">#REF!</definedName>
    <definedName name="____________________________________________mm1">[6]r!$F$4</definedName>
    <definedName name="____________________________________________mm1000">#REF!</definedName>
    <definedName name="____________________________________________mm11">[2]r!$F$4</definedName>
    <definedName name="____________________________________________mm111">[5]r!$F$4</definedName>
    <definedName name="____________________________________________mm600">#REF!</definedName>
    <definedName name="____________________________________________mm800">#REF!</definedName>
    <definedName name="____________________________________________pc2">#REF!</definedName>
    <definedName name="____________________________________________pv2">#REF!</definedName>
    <definedName name="____________________________________________rr3">[7]v!$A$2:$E$51</definedName>
    <definedName name="____________________________________________rrr1">[7]r!$B$1:$I$145</definedName>
    <definedName name="____________________________________________ss12">[8]rdamdata!$J$8</definedName>
    <definedName name="____________________________________________ss20">[8]rdamdata!$J$7</definedName>
    <definedName name="____________________________________________ss40">[8]rdamdata!$J$6</definedName>
    <definedName name="____________________________________________var1">#REF!</definedName>
    <definedName name="____________________________________________var4">#REF!</definedName>
    <definedName name="___________________________________________bla1">[1]leads!$H$7</definedName>
    <definedName name="___________________________________________can430">40.73</definedName>
    <definedName name="___________________________________________can435">43.3</definedName>
    <definedName name="___________________________________________cur1">[2]r!$F$30</definedName>
    <definedName name="___________________________________________knr2">#REF!</definedName>
    <definedName name="___________________________________________l1">[3]leads!$A$3:$E$108</definedName>
    <definedName name="___________________________________________l12">#REF!</definedName>
    <definedName name="___________________________________________l2">[2]r!$F$29</definedName>
    <definedName name="___________________________________________l3">#REF!</definedName>
    <definedName name="___________________________________________l4">[4]Sheet1!$W$2:$Y$103</definedName>
    <definedName name="___________________________________________l5">#REF!</definedName>
    <definedName name="___________________________________________l6">[2]r!$F$4</definedName>
    <definedName name="___________________________________________l7">[5]r!$F$4</definedName>
    <definedName name="___________________________________________l8">[2]r!$F$2</definedName>
    <definedName name="___________________________________________l9">[2]r!$F$3</definedName>
    <definedName name="___________________________________________Met22">#REF!</definedName>
    <definedName name="___________________________________________Met45">#REF!</definedName>
    <definedName name="___________________________________________MEt55">#REF!</definedName>
    <definedName name="___________________________________________Met63">#REF!</definedName>
    <definedName name="___________________________________________mm1">[6]r!$F$4</definedName>
    <definedName name="___________________________________________mm1000">#REF!</definedName>
    <definedName name="___________________________________________mm11">[2]r!$F$4</definedName>
    <definedName name="___________________________________________mm111">[5]r!$F$4</definedName>
    <definedName name="___________________________________________mm600">#REF!</definedName>
    <definedName name="___________________________________________mm800">#REF!</definedName>
    <definedName name="___________________________________________pc2">#REF!</definedName>
    <definedName name="___________________________________________pv2">#REF!</definedName>
    <definedName name="___________________________________________rr3">[7]v!$A$2:$E$51</definedName>
    <definedName name="___________________________________________rrr1">[7]r!$B$1:$I$145</definedName>
    <definedName name="___________________________________________ss12">[8]rdamdata!$J$8</definedName>
    <definedName name="___________________________________________ss20">[8]rdamdata!$J$7</definedName>
    <definedName name="___________________________________________ss40">[8]rdamdata!$J$6</definedName>
    <definedName name="___________________________________________var1">#REF!</definedName>
    <definedName name="___________________________________________var4">#REF!</definedName>
    <definedName name="__________________________________________bla1">[1]leads!$H$7</definedName>
    <definedName name="__________________________________________can430">40.73</definedName>
    <definedName name="__________________________________________can435">43.3</definedName>
    <definedName name="__________________________________________cur1">[2]r!$F$30</definedName>
    <definedName name="__________________________________________l1">[3]leads!$A$3:$E$108</definedName>
    <definedName name="__________________________________________l12">#REF!</definedName>
    <definedName name="__________________________________________l2">[2]r!$F$29</definedName>
    <definedName name="__________________________________________l3">#REF!</definedName>
    <definedName name="__________________________________________l4">[4]Sheet1!$W$2:$Y$103</definedName>
    <definedName name="__________________________________________l5">#REF!</definedName>
    <definedName name="__________________________________________l6">[2]r!$F$4</definedName>
    <definedName name="__________________________________________l7">[5]r!$F$4</definedName>
    <definedName name="__________________________________________l8">[2]r!$F$2</definedName>
    <definedName name="__________________________________________l9">[2]r!$F$3</definedName>
    <definedName name="__________________________________________Met22">#REF!</definedName>
    <definedName name="__________________________________________Met45">#REF!</definedName>
    <definedName name="__________________________________________MEt55">#REF!</definedName>
    <definedName name="__________________________________________Met63">#REF!</definedName>
    <definedName name="__________________________________________mm1">[6]r!$F$4</definedName>
    <definedName name="__________________________________________mm1000">#REF!</definedName>
    <definedName name="__________________________________________mm11">[2]r!$F$4</definedName>
    <definedName name="__________________________________________mm111">[5]r!$F$4</definedName>
    <definedName name="__________________________________________mm600">#REF!</definedName>
    <definedName name="__________________________________________mm800">#REF!</definedName>
    <definedName name="__________________________________________pc2">#REF!</definedName>
    <definedName name="__________________________________________pv2">#REF!</definedName>
    <definedName name="__________________________________________rr3">[7]v!$A$2:$E$51</definedName>
    <definedName name="__________________________________________rrr1">[7]r!$B$1:$I$145</definedName>
    <definedName name="__________________________________________ss12">[8]rdamdata!$J$8</definedName>
    <definedName name="__________________________________________ss20">[8]rdamdata!$J$7</definedName>
    <definedName name="__________________________________________ss40">[8]rdamdata!$J$6</definedName>
    <definedName name="__________________________________________var1">#REF!</definedName>
    <definedName name="__________________________________________var4">#REF!</definedName>
    <definedName name="_________________________________________bla1">[1]leads!$H$7</definedName>
    <definedName name="_________________________________________can430">40.73</definedName>
    <definedName name="_________________________________________can435">43.3</definedName>
    <definedName name="_________________________________________cur1">[2]r!$F$30</definedName>
    <definedName name="_________________________________________knr2">#REF!</definedName>
    <definedName name="_________________________________________l1">[3]leads!$A$3:$E$108</definedName>
    <definedName name="_________________________________________l12">#REF!</definedName>
    <definedName name="_________________________________________l2">[2]r!$F$29</definedName>
    <definedName name="_________________________________________l3">#REF!</definedName>
    <definedName name="_________________________________________l4">[4]Sheet1!$W$2:$Y$103</definedName>
    <definedName name="_________________________________________l5">#REF!</definedName>
    <definedName name="_________________________________________l6">[2]r!$F$4</definedName>
    <definedName name="_________________________________________l7">[5]r!$F$4</definedName>
    <definedName name="_________________________________________l8">[2]r!$F$2</definedName>
    <definedName name="_________________________________________l9">[2]r!$F$3</definedName>
    <definedName name="_________________________________________Met22">#REF!</definedName>
    <definedName name="_________________________________________Met45">#REF!</definedName>
    <definedName name="_________________________________________MEt55">#REF!</definedName>
    <definedName name="_________________________________________Met63">#REF!</definedName>
    <definedName name="_________________________________________mm1">[6]r!$F$4</definedName>
    <definedName name="_________________________________________mm1000">#REF!</definedName>
    <definedName name="_________________________________________mm11">[2]r!$F$4</definedName>
    <definedName name="_________________________________________mm111">[5]r!$F$4</definedName>
    <definedName name="_________________________________________mm600">#REF!</definedName>
    <definedName name="_________________________________________mm800">#REF!</definedName>
    <definedName name="_________________________________________pc2">#REF!</definedName>
    <definedName name="_________________________________________pv2">#REF!</definedName>
    <definedName name="_________________________________________rr3">[7]v!$A$2:$E$51</definedName>
    <definedName name="_________________________________________rrr1">[7]r!$B$1:$I$145</definedName>
    <definedName name="_________________________________________ss12">[8]rdamdata!$J$8</definedName>
    <definedName name="_________________________________________ss20">[8]rdamdata!$J$7</definedName>
    <definedName name="_________________________________________ss40">[8]rdamdata!$J$6</definedName>
    <definedName name="_________________________________________var1">#REF!</definedName>
    <definedName name="_________________________________________var4">#REF!</definedName>
    <definedName name="________________________________________bla1">[1]leads!$H$7</definedName>
    <definedName name="________________________________________can430">40.73</definedName>
    <definedName name="________________________________________can435">43.3</definedName>
    <definedName name="________________________________________cur1">[2]r!$F$30</definedName>
    <definedName name="________________________________________knr2">#REF!</definedName>
    <definedName name="________________________________________l1">[3]leads!$A$3:$E$108</definedName>
    <definedName name="________________________________________l12">#REF!</definedName>
    <definedName name="________________________________________l2">[2]r!$F$29</definedName>
    <definedName name="________________________________________l3">#REF!</definedName>
    <definedName name="________________________________________l4">[4]Sheet1!$W$2:$Y$103</definedName>
    <definedName name="________________________________________l5">#REF!</definedName>
    <definedName name="________________________________________l6">[2]r!$F$4</definedName>
    <definedName name="________________________________________l7">[5]r!$F$4</definedName>
    <definedName name="________________________________________l8">[2]r!$F$2</definedName>
    <definedName name="________________________________________l9">[2]r!$F$3</definedName>
    <definedName name="________________________________________Met22">#REF!</definedName>
    <definedName name="________________________________________Met45">#REF!</definedName>
    <definedName name="________________________________________MEt55">#REF!</definedName>
    <definedName name="________________________________________Met63">#REF!</definedName>
    <definedName name="________________________________________mm1">[6]r!$F$4</definedName>
    <definedName name="________________________________________mm1000">#REF!</definedName>
    <definedName name="________________________________________mm11">[2]r!$F$4</definedName>
    <definedName name="________________________________________mm111">[5]r!$F$4</definedName>
    <definedName name="________________________________________mm600">#REF!</definedName>
    <definedName name="________________________________________mm800">#REF!</definedName>
    <definedName name="________________________________________pc2">#REF!</definedName>
    <definedName name="________________________________________pv2">#REF!</definedName>
    <definedName name="________________________________________rr3">[7]v!$A$2:$E$51</definedName>
    <definedName name="________________________________________rrr1">[7]r!$B$1:$I$145</definedName>
    <definedName name="________________________________________ss12">[8]rdamdata!$J$8</definedName>
    <definedName name="________________________________________ss20">[8]rdamdata!$J$7</definedName>
    <definedName name="________________________________________ss40">[8]rdamdata!$J$6</definedName>
    <definedName name="________________________________________var1">#REF!</definedName>
    <definedName name="________________________________________var4">#REF!</definedName>
    <definedName name="_______________________________________bla1">[1]leads!$H$7</definedName>
    <definedName name="_______________________________________can430">40.73</definedName>
    <definedName name="_______________________________________can435">43.3</definedName>
    <definedName name="_______________________________________cur1">[2]r!$F$30</definedName>
    <definedName name="_______________________________________knr2">#REF!</definedName>
    <definedName name="_______________________________________l1">[3]leads!$A$3:$E$108</definedName>
    <definedName name="_______________________________________l12">#REF!</definedName>
    <definedName name="_______________________________________l2">[2]r!$F$29</definedName>
    <definedName name="_______________________________________l3">#REF!</definedName>
    <definedName name="_______________________________________l4">[4]Sheet1!$W$2:$Y$103</definedName>
    <definedName name="_______________________________________l5">#REF!</definedName>
    <definedName name="_______________________________________l6">[2]r!$F$4</definedName>
    <definedName name="_______________________________________l7">[5]r!$F$4</definedName>
    <definedName name="_______________________________________l8">[2]r!$F$2</definedName>
    <definedName name="_______________________________________l9">[2]r!$F$3</definedName>
    <definedName name="_______________________________________Met22">#REF!</definedName>
    <definedName name="_______________________________________Met45">#REF!</definedName>
    <definedName name="_______________________________________MEt55">#REF!</definedName>
    <definedName name="_______________________________________Met63">#REF!</definedName>
    <definedName name="_______________________________________mm1">[6]r!$F$4</definedName>
    <definedName name="_______________________________________mm1000">#REF!</definedName>
    <definedName name="_______________________________________mm11">[2]r!$F$4</definedName>
    <definedName name="_______________________________________mm111">[5]r!$F$4</definedName>
    <definedName name="_______________________________________mm600">#REF!</definedName>
    <definedName name="_______________________________________mm800">#REF!</definedName>
    <definedName name="_______________________________________pc2">#REF!</definedName>
    <definedName name="_______________________________________pv2">#REF!</definedName>
    <definedName name="_______________________________________rr3">[7]v!$A$2:$E$51</definedName>
    <definedName name="_______________________________________rrr1">[7]r!$B$1:$I$145</definedName>
    <definedName name="_______________________________________ss12">[8]rdamdata!$J$8</definedName>
    <definedName name="_______________________________________ss20">[8]rdamdata!$J$7</definedName>
    <definedName name="_______________________________________ss40">[8]rdamdata!$J$6</definedName>
    <definedName name="_______________________________________var1">#REF!</definedName>
    <definedName name="_______________________________________var4">#REF!</definedName>
    <definedName name="______________________________________bla1">[1]leads!$H$7</definedName>
    <definedName name="______________________________________can430">40.73</definedName>
    <definedName name="______________________________________can435">43.3</definedName>
    <definedName name="______________________________________cur1">[2]r!$F$30</definedName>
    <definedName name="______________________________________knr2">#REF!</definedName>
    <definedName name="______________________________________l1">[3]leads!$A$3:$E$108</definedName>
    <definedName name="______________________________________l12">#REF!</definedName>
    <definedName name="______________________________________l2">[2]r!$F$29</definedName>
    <definedName name="______________________________________l3">#REF!</definedName>
    <definedName name="______________________________________l4">[4]Sheet1!$W$2:$Y$103</definedName>
    <definedName name="______________________________________l5">#REF!</definedName>
    <definedName name="______________________________________l6">[2]r!$F$4</definedName>
    <definedName name="______________________________________l7">[5]r!$F$4</definedName>
    <definedName name="______________________________________l8">[2]r!$F$2</definedName>
    <definedName name="______________________________________l9">[2]r!$F$3</definedName>
    <definedName name="______________________________________Met22">#REF!</definedName>
    <definedName name="______________________________________Met45">#REF!</definedName>
    <definedName name="______________________________________MEt55">#REF!</definedName>
    <definedName name="______________________________________Met63">#REF!</definedName>
    <definedName name="______________________________________mm1">[6]r!$F$4</definedName>
    <definedName name="______________________________________mm1000">#REF!</definedName>
    <definedName name="______________________________________mm11">[2]r!$F$4</definedName>
    <definedName name="______________________________________mm111">[5]r!$F$4</definedName>
    <definedName name="______________________________________mm600">#REF!</definedName>
    <definedName name="______________________________________mm800">#REF!</definedName>
    <definedName name="______________________________________pc2">#REF!</definedName>
    <definedName name="______________________________________pv2">#REF!</definedName>
    <definedName name="______________________________________rr3">[7]v!$A$2:$E$51</definedName>
    <definedName name="______________________________________rrr1">[7]r!$B$1:$I$145</definedName>
    <definedName name="______________________________________ss12">[8]rdamdata!$J$8</definedName>
    <definedName name="______________________________________ss20">[8]rdamdata!$J$7</definedName>
    <definedName name="______________________________________ss40">[8]rdamdata!$J$6</definedName>
    <definedName name="______________________________________var1">#REF!</definedName>
    <definedName name="______________________________________var4">#REF!</definedName>
    <definedName name="_____________________________________bla1">[1]leads!$H$7</definedName>
    <definedName name="_____________________________________can430">40.73</definedName>
    <definedName name="_____________________________________can435">43.3</definedName>
    <definedName name="_____________________________________cur1">[2]r!$F$30</definedName>
    <definedName name="_____________________________________knr2">#REF!</definedName>
    <definedName name="_____________________________________l1">[3]leads!$A$3:$E$108</definedName>
    <definedName name="_____________________________________l12">#REF!</definedName>
    <definedName name="_____________________________________l2">[2]r!$F$29</definedName>
    <definedName name="_____________________________________l3">#REF!</definedName>
    <definedName name="_____________________________________l4">[4]Sheet1!$W$2:$Y$103</definedName>
    <definedName name="_____________________________________l5">#REF!</definedName>
    <definedName name="_____________________________________l6">[2]r!$F$4</definedName>
    <definedName name="_____________________________________l7">[5]r!$F$4</definedName>
    <definedName name="_____________________________________l8">[2]r!$F$2</definedName>
    <definedName name="_____________________________________l9">[2]r!$F$3</definedName>
    <definedName name="_____________________________________Met22">#REF!</definedName>
    <definedName name="_____________________________________Met45">#REF!</definedName>
    <definedName name="_____________________________________MEt55">#REF!</definedName>
    <definedName name="_____________________________________Met63">#REF!</definedName>
    <definedName name="_____________________________________mm1">[6]r!$F$4</definedName>
    <definedName name="_____________________________________mm1000">#REF!</definedName>
    <definedName name="_____________________________________mm11">[2]r!$F$4</definedName>
    <definedName name="_____________________________________mm111">[5]r!$F$4</definedName>
    <definedName name="_____________________________________mm600">#REF!</definedName>
    <definedName name="_____________________________________mm800">#REF!</definedName>
    <definedName name="_____________________________________pc2">#REF!</definedName>
    <definedName name="_____________________________________pv2">#REF!</definedName>
    <definedName name="_____________________________________rr3">[7]v!$A$2:$E$51</definedName>
    <definedName name="_____________________________________rrr1">[7]r!$B$1:$I$145</definedName>
    <definedName name="_____________________________________ss12">[8]rdamdata!$J$8</definedName>
    <definedName name="_____________________________________ss20">[8]rdamdata!$J$7</definedName>
    <definedName name="_____________________________________ss40">[8]rdamdata!$J$6</definedName>
    <definedName name="_____________________________________var1">#REF!</definedName>
    <definedName name="_____________________________________var4">#REF!</definedName>
    <definedName name="____________________________________bla1">[1]leads!$H$7</definedName>
    <definedName name="____________________________________can430">40.73</definedName>
    <definedName name="____________________________________can435">43.3</definedName>
    <definedName name="____________________________________cur1">[2]r!$F$30</definedName>
    <definedName name="____________________________________knr2">#REF!</definedName>
    <definedName name="____________________________________l1">[3]leads!$A$3:$E$108</definedName>
    <definedName name="____________________________________l12">#REF!</definedName>
    <definedName name="____________________________________l2">[2]r!$F$29</definedName>
    <definedName name="____________________________________l3">#REF!</definedName>
    <definedName name="____________________________________l4">[4]Sheet1!$W$2:$Y$103</definedName>
    <definedName name="____________________________________l5">#REF!</definedName>
    <definedName name="____________________________________l6">[2]r!$F$4</definedName>
    <definedName name="____________________________________l7">[5]r!$F$4</definedName>
    <definedName name="____________________________________l8">[2]r!$F$2</definedName>
    <definedName name="____________________________________l9">[2]r!$F$3</definedName>
    <definedName name="____________________________________mm1">[6]r!$F$4</definedName>
    <definedName name="____________________________________mm11">[2]r!$F$4</definedName>
    <definedName name="____________________________________mm111">[5]r!$F$4</definedName>
    <definedName name="____________________________________pc2">#REF!</definedName>
    <definedName name="____________________________________pv2">#REF!</definedName>
    <definedName name="____________________________________rr3">[7]v!$A$2:$E$51</definedName>
    <definedName name="____________________________________rrr1">[7]r!$B$1:$I$145</definedName>
    <definedName name="____________________________________ss12">[8]rdamdata!$J$8</definedName>
    <definedName name="____________________________________ss20">[8]rdamdata!$J$7</definedName>
    <definedName name="____________________________________ss40">[8]rdamdata!$J$6</definedName>
    <definedName name="____________________________________var1">#REF!</definedName>
    <definedName name="____________________________________var4">#REF!</definedName>
    <definedName name="___________________________________bla1">[1]leads!$H$7</definedName>
    <definedName name="___________________________________can430">40.73</definedName>
    <definedName name="___________________________________can435">43.3</definedName>
    <definedName name="___________________________________cur1">[2]r!$F$30</definedName>
    <definedName name="___________________________________knr2">#REF!</definedName>
    <definedName name="___________________________________l1">[3]leads!$A$3:$E$108</definedName>
    <definedName name="___________________________________l12">#REF!</definedName>
    <definedName name="___________________________________l2">[2]r!$F$29</definedName>
    <definedName name="___________________________________l3">#REF!</definedName>
    <definedName name="___________________________________l4">[4]Sheet1!$W$2:$Y$103</definedName>
    <definedName name="___________________________________l5">#REF!</definedName>
    <definedName name="___________________________________l6">[2]r!$F$4</definedName>
    <definedName name="___________________________________l7">[5]r!$F$4</definedName>
    <definedName name="___________________________________l8">[2]r!$F$2</definedName>
    <definedName name="___________________________________l9">[2]r!$F$3</definedName>
    <definedName name="___________________________________Met22">#REF!</definedName>
    <definedName name="___________________________________Met45">#REF!</definedName>
    <definedName name="___________________________________MEt55">#REF!</definedName>
    <definedName name="___________________________________Met63">#REF!</definedName>
    <definedName name="___________________________________mm1">[6]r!$F$4</definedName>
    <definedName name="___________________________________mm1000">#REF!</definedName>
    <definedName name="___________________________________mm11">[2]r!$F$4</definedName>
    <definedName name="___________________________________mm111">[5]r!$F$4</definedName>
    <definedName name="___________________________________mm600">#REF!</definedName>
    <definedName name="___________________________________mm800">#REF!</definedName>
    <definedName name="___________________________________pc2">#REF!</definedName>
    <definedName name="___________________________________pv2">#REF!</definedName>
    <definedName name="___________________________________rr3">[7]v!$A$2:$E$51</definedName>
    <definedName name="___________________________________rrr1">[7]r!$B$1:$I$145</definedName>
    <definedName name="___________________________________ss12">[8]rdamdata!$J$8</definedName>
    <definedName name="___________________________________ss20">[8]rdamdata!$J$7</definedName>
    <definedName name="___________________________________ss40">[8]rdamdata!$J$6</definedName>
    <definedName name="___________________________________var1">#REF!</definedName>
    <definedName name="___________________________________var4">#REF!</definedName>
    <definedName name="__________________________________bla1">[1]leads!$H$7</definedName>
    <definedName name="__________________________________can430">40.73</definedName>
    <definedName name="__________________________________can435">43.3</definedName>
    <definedName name="__________________________________cur1">[2]r!$F$30</definedName>
    <definedName name="__________________________________knr2">#REF!</definedName>
    <definedName name="__________________________________l1">[3]leads!$A$3:$E$108</definedName>
    <definedName name="__________________________________l12">#REF!</definedName>
    <definedName name="__________________________________l2">[2]r!$F$29</definedName>
    <definedName name="__________________________________l3">#REF!</definedName>
    <definedName name="__________________________________l4">[4]Sheet1!$W$2:$Y$103</definedName>
    <definedName name="__________________________________l5">#REF!</definedName>
    <definedName name="__________________________________l6">[2]r!$F$4</definedName>
    <definedName name="__________________________________l7">[5]r!$F$4</definedName>
    <definedName name="__________________________________l8">[2]r!$F$2</definedName>
    <definedName name="__________________________________l9">[2]r!$F$3</definedName>
    <definedName name="__________________________________Met22">#REF!</definedName>
    <definedName name="__________________________________Met45">#REF!</definedName>
    <definedName name="__________________________________MEt55">#REF!</definedName>
    <definedName name="__________________________________Met63">#REF!</definedName>
    <definedName name="__________________________________mm1">[6]r!$F$4</definedName>
    <definedName name="__________________________________mm1000">#REF!</definedName>
    <definedName name="__________________________________mm11">[2]r!$F$4</definedName>
    <definedName name="__________________________________mm111">[5]r!$F$4</definedName>
    <definedName name="__________________________________mm600">#REF!</definedName>
    <definedName name="__________________________________mm800">#REF!</definedName>
    <definedName name="__________________________________pc2">#REF!</definedName>
    <definedName name="__________________________________pv2">#REF!</definedName>
    <definedName name="__________________________________rr3">[7]v!$A$2:$E$51</definedName>
    <definedName name="__________________________________rrr1">[7]r!$B$1:$I$145</definedName>
    <definedName name="__________________________________ss12">[8]rdamdata!$J$8</definedName>
    <definedName name="__________________________________ss20">[8]rdamdata!$J$7</definedName>
    <definedName name="__________________________________ss40">[8]rdamdata!$J$6</definedName>
    <definedName name="__________________________________var1">#REF!</definedName>
    <definedName name="__________________________________var4">#REF!</definedName>
    <definedName name="_________________________________bla1">[1]leads!$H$7</definedName>
    <definedName name="_________________________________can430">40.73</definedName>
    <definedName name="_________________________________can435">43.3</definedName>
    <definedName name="_________________________________cur1">[2]r!$F$30</definedName>
    <definedName name="_________________________________knr2">#REF!</definedName>
    <definedName name="_________________________________l1">[3]leads!$A$3:$E$108</definedName>
    <definedName name="_________________________________l12">#REF!</definedName>
    <definedName name="_________________________________l2">[2]r!$F$29</definedName>
    <definedName name="_________________________________l3">#REF!</definedName>
    <definedName name="_________________________________l4">[4]Sheet1!$W$2:$Y$103</definedName>
    <definedName name="_________________________________l5">#REF!</definedName>
    <definedName name="_________________________________l6">[2]r!$F$4</definedName>
    <definedName name="_________________________________l7">[5]r!$F$4</definedName>
    <definedName name="_________________________________l8">[2]r!$F$2</definedName>
    <definedName name="_________________________________l9">[2]r!$F$3</definedName>
    <definedName name="_________________________________Met22">#REF!</definedName>
    <definedName name="_________________________________Met45">#REF!</definedName>
    <definedName name="_________________________________MEt55">#REF!</definedName>
    <definedName name="_________________________________Met63">#REF!</definedName>
    <definedName name="_________________________________mm1">[6]r!$F$4</definedName>
    <definedName name="_________________________________mm1000">#REF!</definedName>
    <definedName name="_________________________________mm11">[2]r!$F$4</definedName>
    <definedName name="_________________________________mm111">[5]r!$F$4</definedName>
    <definedName name="_________________________________mm600">#REF!</definedName>
    <definedName name="_________________________________mm800">#REF!</definedName>
    <definedName name="_________________________________pc2">#REF!</definedName>
    <definedName name="_________________________________pv2">#REF!</definedName>
    <definedName name="_________________________________rr3">[7]v!$A$2:$E$51</definedName>
    <definedName name="_________________________________rrr1">[7]r!$B$1:$I$145</definedName>
    <definedName name="_________________________________ss12">[8]rdamdata!$J$8</definedName>
    <definedName name="_________________________________ss20">[8]rdamdata!$J$7</definedName>
    <definedName name="_________________________________ss40">[8]rdamdata!$J$6</definedName>
    <definedName name="_________________________________var1">#REF!</definedName>
    <definedName name="_________________________________var4">#REF!</definedName>
    <definedName name="________________________________bla1">[1]leads!$H$7</definedName>
    <definedName name="________________________________BSG100">#REF!</definedName>
    <definedName name="________________________________BSG150">#REF!</definedName>
    <definedName name="________________________________BSG5">#REF!</definedName>
    <definedName name="________________________________BSG75">#REF!</definedName>
    <definedName name="________________________________BTC13">#REF!</definedName>
    <definedName name="________________________________BTC14">#REF!</definedName>
    <definedName name="________________________________BTC15">#REF!</definedName>
    <definedName name="________________________________BTC16">#REF!</definedName>
    <definedName name="________________________________BTC17">#REF!</definedName>
    <definedName name="________________________________BTC18">#REF!</definedName>
    <definedName name="________________________________BTC19">#REF!</definedName>
    <definedName name="________________________________BTC20">#REF!</definedName>
    <definedName name="________________________________BTC21">#REF!</definedName>
    <definedName name="________________________________BTC22">#REF!</definedName>
    <definedName name="________________________________BTC23">#REF!</definedName>
    <definedName name="________________________________BTC24">#REF!</definedName>
    <definedName name="________________________________BTR13">#REF!</definedName>
    <definedName name="________________________________BTR14">#REF!</definedName>
    <definedName name="________________________________BTR15">#REF!</definedName>
    <definedName name="________________________________BTR16">#REF!</definedName>
    <definedName name="________________________________BTR17">#REF!</definedName>
    <definedName name="________________________________BTR18">#REF!</definedName>
    <definedName name="________________________________BTR19">#REF!</definedName>
    <definedName name="________________________________BTR20">#REF!</definedName>
    <definedName name="________________________________BTR21">#REF!</definedName>
    <definedName name="________________________________BTR22">#REF!</definedName>
    <definedName name="________________________________BTR23">#REF!</definedName>
    <definedName name="________________________________BTR24">#REF!</definedName>
    <definedName name="________________________________BTS13">#REF!</definedName>
    <definedName name="________________________________BTS14">#REF!</definedName>
    <definedName name="________________________________BTS15">#REF!</definedName>
    <definedName name="________________________________BTS16">#REF!</definedName>
    <definedName name="________________________________BTS17">#REF!</definedName>
    <definedName name="________________________________BTS18">#REF!</definedName>
    <definedName name="________________________________BTS19">#REF!</definedName>
    <definedName name="________________________________BTS20">#REF!</definedName>
    <definedName name="________________________________BTS21">#REF!</definedName>
    <definedName name="________________________________BTS22">#REF!</definedName>
    <definedName name="________________________________BTS23">#REF!</definedName>
    <definedName name="________________________________BTS24">#REF!</definedName>
    <definedName name="________________________________can430">40.73</definedName>
    <definedName name="________________________________can435">43.3</definedName>
    <definedName name="________________________________cur1">[2]r!$F$30</definedName>
    <definedName name="________________________________GBS113">#REF!</definedName>
    <definedName name="________________________________GBS114">#REF!</definedName>
    <definedName name="________________________________GBS115">#REF!</definedName>
    <definedName name="________________________________GBS116">#REF!</definedName>
    <definedName name="________________________________GBS117">#REF!</definedName>
    <definedName name="________________________________GBS118">#REF!</definedName>
    <definedName name="________________________________GBS119">#REF!</definedName>
    <definedName name="________________________________GBS120">#REF!</definedName>
    <definedName name="________________________________GBS121">#REF!</definedName>
    <definedName name="________________________________GBS122">#REF!</definedName>
    <definedName name="________________________________GBS123">#REF!</definedName>
    <definedName name="________________________________GBS124">#REF!</definedName>
    <definedName name="________________________________GBS213">#REF!</definedName>
    <definedName name="________________________________GBS214">#REF!</definedName>
    <definedName name="________________________________GBS215">#REF!</definedName>
    <definedName name="________________________________GBS216">#REF!</definedName>
    <definedName name="________________________________GBS217">#REF!</definedName>
    <definedName name="________________________________GBS218">#REF!</definedName>
    <definedName name="________________________________GBS219">#REF!</definedName>
    <definedName name="________________________________GBS220">#REF!</definedName>
    <definedName name="________________________________GBS221">#REF!</definedName>
    <definedName name="________________________________GBS222">#REF!</definedName>
    <definedName name="________________________________GBS223">#REF!</definedName>
    <definedName name="________________________________GBS224">#REF!</definedName>
    <definedName name="________________________________knr2">#REF!</definedName>
    <definedName name="________________________________l1">[3]leads!$A$3:$E$108</definedName>
    <definedName name="________________________________l12">#REF!</definedName>
    <definedName name="________________________________l2">[2]r!$F$29</definedName>
    <definedName name="________________________________l3">#REF!</definedName>
    <definedName name="________________________________l4">[4]Sheet1!$W$2:$Y$103</definedName>
    <definedName name="________________________________l5">#REF!</definedName>
    <definedName name="________________________________l6">[2]r!$F$4</definedName>
    <definedName name="________________________________l7">[5]r!$F$4</definedName>
    <definedName name="________________________________l8">[2]r!$F$2</definedName>
    <definedName name="________________________________l9">[2]r!$F$3</definedName>
    <definedName name="________________________________Met22">#REF!</definedName>
    <definedName name="________________________________Met45">#REF!</definedName>
    <definedName name="________________________________MEt55">#REF!</definedName>
    <definedName name="________________________________Met63">#REF!</definedName>
    <definedName name="________________________________ML213">#REF!</definedName>
    <definedName name="________________________________ML214">#REF!</definedName>
    <definedName name="________________________________ML215">#REF!</definedName>
    <definedName name="________________________________ML216">#REF!</definedName>
    <definedName name="________________________________ML217">#REF!</definedName>
    <definedName name="________________________________ML218">#REF!</definedName>
    <definedName name="________________________________ML219">#REF!</definedName>
    <definedName name="________________________________ML220">#REF!</definedName>
    <definedName name="________________________________ML221">#REF!</definedName>
    <definedName name="________________________________ML222">#REF!</definedName>
    <definedName name="________________________________ML223">#REF!</definedName>
    <definedName name="________________________________ML224">#REF!</definedName>
    <definedName name="________________________________ML313">#REF!</definedName>
    <definedName name="________________________________ML314">#REF!</definedName>
    <definedName name="________________________________ML315">#REF!</definedName>
    <definedName name="________________________________ML316">#REF!</definedName>
    <definedName name="________________________________ML317">#REF!</definedName>
    <definedName name="________________________________ML318">#REF!</definedName>
    <definedName name="________________________________ML319">#REF!</definedName>
    <definedName name="________________________________ML320">#REF!</definedName>
    <definedName name="________________________________ML321">#REF!</definedName>
    <definedName name="________________________________ML322">#REF!</definedName>
    <definedName name="________________________________ML323">#REF!</definedName>
    <definedName name="________________________________ML324">#REF!</definedName>
    <definedName name="________________________________mm1">[6]r!$F$4</definedName>
    <definedName name="________________________________mm1000">#REF!</definedName>
    <definedName name="________________________________mm11">[2]r!$F$4</definedName>
    <definedName name="________________________________mm111">[5]r!$F$4</definedName>
    <definedName name="________________________________mm600">#REF!</definedName>
    <definedName name="________________________________mm800">#REF!</definedName>
    <definedName name="________________________________PC13">#REF!</definedName>
    <definedName name="________________________________PC14">#REF!</definedName>
    <definedName name="________________________________PC15">#REF!</definedName>
    <definedName name="________________________________PC16">#REF!</definedName>
    <definedName name="________________________________PC17">#REF!</definedName>
    <definedName name="________________________________PC18">#REF!</definedName>
    <definedName name="________________________________PC19">#REF!</definedName>
    <definedName name="________________________________pc2">#REF!</definedName>
    <definedName name="________________________________PC20">#REF!</definedName>
    <definedName name="________________________________PC21">#REF!</definedName>
    <definedName name="________________________________PC22">#REF!</definedName>
    <definedName name="________________________________PC23">#REF!</definedName>
    <definedName name="________________________________PC24">#REF!</definedName>
    <definedName name="________________________________pv2">#REF!</definedName>
    <definedName name="________________________________rr3">[7]v!$A$2:$E$51</definedName>
    <definedName name="________________________________rrr1">[7]r!$B$1:$I$145</definedName>
    <definedName name="________________________________ss12">[8]rdamdata!$J$8</definedName>
    <definedName name="________________________________ss20">[8]rdamdata!$J$7</definedName>
    <definedName name="________________________________ss40">[8]rdamdata!$J$6</definedName>
    <definedName name="________________________________var1">#REF!</definedName>
    <definedName name="________________________________var4">#REF!</definedName>
    <definedName name="_______________________________bla1">[1]leads!$H$7</definedName>
    <definedName name="_______________________________BSG100">#REF!</definedName>
    <definedName name="_______________________________BSG150">#REF!</definedName>
    <definedName name="_______________________________BSG5">#REF!</definedName>
    <definedName name="_______________________________BSG75">#REF!</definedName>
    <definedName name="_______________________________BTC13">#REF!</definedName>
    <definedName name="_______________________________BTC14">#REF!</definedName>
    <definedName name="_______________________________BTC15">#REF!</definedName>
    <definedName name="_______________________________BTC16">#REF!</definedName>
    <definedName name="_______________________________BTC17">#REF!</definedName>
    <definedName name="_______________________________BTC18">#REF!</definedName>
    <definedName name="_______________________________BTC19">#REF!</definedName>
    <definedName name="_______________________________BTC20">#REF!</definedName>
    <definedName name="_______________________________BTC21">#REF!</definedName>
    <definedName name="_______________________________BTC22">#REF!</definedName>
    <definedName name="_______________________________BTC23">#REF!</definedName>
    <definedName name="_______________________________BTC24">#REF!</definedName>
    <definedName name="_______________________________BTR13">#REF!</definedName>
    <definedName name="_______________________________BTR14">#REF!</definedName>
    <definedName name="_______________________________BTR15">#REF!</definedName>
    <definedName name="_______________________________BTR16">#REF!</definedName>
    <definedName name="_______________________________BTR17">#REF!</definedName>
    <definedName name="_______________________________BTR18">#REF!</definedName>
    <definedName name="_______________________________BTR19">#REF!</definedName>
    <definedName name="_______________________________BTR20">#REF!</definedName>
    <definedName name="_______________________________BTR21">#REF!</definedName>
    <definedName name="_______________________________BTR22">#REF!</definedName>
    <definedName name="_______________________________BTR23">#REF!</definedName>
    <definedName name="_______________________________BTR24">#REF!</definedName>
    <definedName name="_______________________________BTS13">#REF!</definedName>
    <definedName name="_______________________________BTS14">#REF!</definedName>
    <definedName name="_______________________________BTS15">#REF!</definedName>
    <definedName name="_______________________________BTS16">#REF!</definedName>
    <definedName name="_______________________________BTS17">#REF!</definedName>
    <definedName name="_______________________________BTS18">#REF!</definedName>
    <definedName name="_______________________________BTS19">#REF!</definedName>
    <definedName name="_______________________________BTS20">#REF!</definedName>
    <definedName name="_______________________________BTS21">#REF!</definedName>
    <definedName name="_______________________________BTS22">#REF!</definedName>
    <definedName name="_______________________________BTS23">#REF!</definedName>
    <definedName name="_______________________________BTS24">#REF!</definedName>
    <definedName name="_______________________________can430">40.73</definedName>
    <definedName name="_______________________________can435">43.3</definedName>
    <definedName name="_______________________________cur1">[2]r!$F$30</definedName>
    <definedName name="_______________________________GBS113">#REF!</definedName>
    <definedName name="_______________________________GBS114">#REF!</definedName>
    <definedName name="_______________________________GBS115">#REF!</definedName>
    <definedName name="_______________________________GBS116">#REF!</definedName>
    <definedName name="_______________________________GBS117">#REF!</definedName>
    <definedName name="_______________________________GBS118">#REF!</definedName>
    <definedName name="_______________________________GBS119">#REF!</definedName>
    <definedName name="_______________________________GBS120">#REF!</definedName>
    <definedName name="_______________________________GBS121">#REF!</definedName>
    <definedName name="_______________________________GBS122">#REF!</definedName>
    <definedName name="_______________________________GBS123">#REF!</definedName>
    <definedName name="_______________________________GBS124">#REF!</definedName>
    <definedName name="_______________________________GBS213">#REF!</definedName>
    <definedName name="_______________________________GBS214">#REF!</definedName>
    <definedName name="_______________________________GBS215">#REF!</definedName>
    <definedName name="_______________________________GBS216">#REF!</definedName>
    <definedName name="_______________________________GBS217">#REF!</definedName>
    <definedName name="_______________________________GBS218">#REF!</definedName>
    <definedName name="_______________________________GBS219">#REF!</definedName>
    <definedName name="_______________________________GBS220">#REF!</definedName>
    <definedName name="_______________________________GBS221">#REF!</definedName>
    <definedName name="_______________________________GBS222">#REF!</definedName>
    <definedName name="_______________________________GBS223">#REF!</definedName>
    <definedName name="_______________________________GBS224">#REF!</definedName>
    <definedName name="_______________________________knr2">#REF!</definedName>
    <definedName name="_______________________________l1">[3]leads!$A$3:$E$108</definedName>
    <definedName name="_______________________________l12">#REF!</definedName>
    <definedName name="_______________________________l2">[2]r!$F$29</definedName>
    <definedName name="_______________________________l3">#REF!</definedName>
    <definedName name="_______________________________l4">[4]Sheet1!$W$2:$Y$103</definedName>
    <definedName name="_______________________________l5">#REF!</definedName>
    <definedName name="_______________________________l6">[2]r!$F$4</definedName>
    <definedName name="_______________________________l7">[5]r!$F$4</definedName>
    <definedName name="_______________________________l8">[2]r!$F$2</definedName>
    <definedName name="_______________________________l9">[2]r!$F$3</definedName>
    <definedName name="_______________________________MA2">#REF!</definedName>
    <definedName name="_______________________________Met22">#REF!</definedName>
    <definedName name="_______________________________Met45">#REF!</definedName>
    <definedName name="_______________________________MEt55">#REF!</definedName>
    <definedName name="_______________________________Met63">#REF!</definedName>
    <definedName name="_______________________________ML213">#REF!</definedName>
    <definedName name="_______________________________ML214">#REF!</definedName>
    <definedName name="_______________________________ML215">#REF!</definedName>
    <definedName name="_______________________________ML216">#REF!</definedName>
    <definedName name="_______________________________ML217">#REF!</definedName>
    <definedName name="_______________________________ML218">#REF!</definedName>
    <definedName name="_______________________________ML219">#REF!</definedName>
    <definedName name="_______________________________ML220">#REF!</definedName>
    <definedName name="_______________________________ML221">#REF!</definedName>
    <definedName name="_______________________________ML222">#REF!</definedName>
    <definedName name="_______________________________ML223">#REF!</definedName>
    <definedName name="_______________________________ML224">#REF!</definedName>
    <definedName name="_______________________________ML313">#REF!</definedName>
    <definedName name="_______________________________ML314">#REF!</definedName>
    <definedName name="_______________________________ML315">#REF!</definedName>
    <definedName name="_______________________________ML316">#REF!</definedName>
    <definedName name="_______________________________ML317">#REF!</definedName>
    <definedName name="_______________________________ML318">#REF!</definedName>
    <definedName name="_______________________________ML319">#REF!</definedName>
    <definedName name="_______________________________ML320">#REF!</definedName>
    <definedName name="_______________________________ML321">#REF!</definedName>
    <definedName name="_______________________________ML322">#REF!</definedName>
    <definedName name="_______________________________ML323">#REF!</definedName>
    <definedName name="_______________________________ML324">#REF!</definedName>
    <definedName name="_______________________________mm1">[6]r!$F$4</definedName>
    <definedName name="_______________________________mm1000">#REF!</definedName>
    <definedName name="_______________________________mm11">[2]r!$F$4</definedName>
    <definedName name="_______________________________mm111">[5]r!$F$4</definedName>
    <definedName name="_______________________________mm600">#REF!</definedName>
    <definedName name="_______________________________mm800">#REF!</definedName>
    <definedName name="_______________________________PC13">#REF!</definedName>
    <definedName name="_______________________________PC14">#REF!</definedName>
    <definedName name="_______________________________PC15">#REF!</definedName>
    <definedName name="_______________________________PC16">#REF!</definedName>
    <definedName name="_______________________________PC17">#REF!</definedName>
    <definedName name="_______________________________PC18">#REF!</definedName>
    <definedName name="_______________________________PC19">#REF!</definedName>
    <definedName name="_______________________________pc2">#REF!</definedName>
    <definedName name="_______________________________PC20">#REF!</definedName>
    <definedName name="_______________________________PC21">#REF!</definedName>
    <definedName name="_______________________________PC22">#REF!</definedName>
    <definedName name="_______________________________PC23">#REF!</definedName>
    <definedName name="_______________________________PC24">#REF!</definedName>
    <definedName name="_______________________________pv2">#REF!</definedName>
    <definedName name="_______________________________rr3">[7]v!$A$2:$E$51</definedName>
    <definedName name="_______________________________rrr1">[7]r!$B$1:$I$145</definedName>
    <definedName name="_______________________________ss12">[8]rdamdata!$J$8</definedName>
    <definedName name="_______________________________ss20">[8]rdamdata!$J$7</definedName>
    <definedName name="_______________________________ss40">[8]rdamdata!$J$6</definedName>
    <definedName name="_______________________________var1">#REF!</definedName>
    <definedName name="_______________________________var4">#REF!</definedName>
    <definedName name="______________________________bla1">[1]leads!$H$7</definedName>
    <definedName name="______________________________BSG100">#REF!</definedName>
    <definedName name="______________________________BSG150">#REF!</definedName>
    <definedName name="______________________________BSG5">#REF!</definedName>
    <definedName name="______________________________BSG75">#REF!</definedName>
    <definedName name="______________________________BTC13">#REF!</definedName>
    <definedName name="______________________________BTC14">#REF!</definedName>
    <definedName name="______________________________BTC15">#REF!</definedName>
    <definedName name="______________________________BTC16">#REF!</definedName>
    <definedName name="______________________________BTC17">#REF!</definedName>
    <definedName name="______________________________BTC18">#REF!</definedName>
    <definedName name="______________________________BTC19">#REF!</definedName>
    <definedName name="______________________________BTC20">#REF!</definedName>
    <definedName name="______________________________BTC21">#REF!</definedName>
    <definedName name="______________________________BTC22">#REF!</definedName>
    <definedName name="______________________________BTC23">#REF!</definedName>
    <definedName name="______________________________BTC24">#REF!</definedName>
    <definedName name="______________________________BTR13">#REF!</definedName>
    <definedName name="______________________________BTR14">#REF!</definedName>
    <definedName name="______________________________BTR15">#REF!</definedName>
    <definedName name="______________________________BTR16">#REF!</definedName>
    <definedName name="______________________________BTR17">#REF!</definedName>
    <definedName name="______________________________BTR18">#REF!</definedName>
    <definedName name="______________________________BTR19">#REF!</definedName>
    <definedName name="______________________________BTR20">#REF!</definedName>
    <definedName name="______________________________BTR21">#REF!</definedName>
    <definedName name="______________________________BTR22">#REF!</definedName>
    <definedName name="______________________________BTR23">#REF!</definedName>
    <definedName name="______________________________BTR24">#REF!</definedName>
    <definedName name="______________________________BTS13">#REF!</definedName>
    <definedName name="______________________________BTS14">#REF!</definedName>
    <definedName name="______________________________BTS15">#REF!</definedName>
    <definedName name="______________________________BTS16">#REF!</definedName>
    <definedName name="______________________________BTS17">#REF!</definedName>
    <definedName name="______________________________BTS18">#REF!</definedName>
    <definedName name="______________________________BTS19">#REF!</definedName>
    <definedName name="______________________________BTS20">#REF!</definedName>
    <definedName name="______________________________BTS21">#REF!</definedName>
    <definedName name="______________________________BTS22">#REF!</definedName>
    <definedName name="______________________________BTS23">#REF!</definedName>
    <definedName name="______________________________BTS24">#REF!</definedName>
    <definedName name="______________________________can430">40.73</definedName>
    <definedName name="______________________________can435">43.3</definedName>
    <definedName name="______________________________cur1">[2]r!$F$30</definedName>
    <definedName name="______________________________GBS113">#REF!</definedName>
    <definedName name="______________________________GBS114">#REF!</definedName>
    <definedName name="______________________________GBS115">#REF!</definedName>
    <definedName name="______________________________GBS116">#REF!</definedName>
    <definedName name="______________________________GBS117">#REF!</definedName>
    <definedName name="______________________________GBS118">#REF!</definedName>
    <definedName name="______________________________GBS119">#REF!</definedName>
    <definedName name="______________________________GBS120">#REF!</definedName>
    <definedName name="______________________________GBS121">#REF!</definedName>
    <definedName name="______________________________GBS122">#REF!</definedName>
    <definedName name="______________________________GBS123">#REF!</definedName>
    <definedName name="______________________________GBS124">#REF!</definedName>
    <definedName name="______________________________GBS213">#REF!</definedName>
    <definedName name="______________________________GBS214">#REF!</definedName>
    <definedName name="______________________________GBS215">#REF!</definedName>
    <definedName name="______________________________GBS216">#REF!</definedName>
    <definedName name="______________________________GBS217">#REF!</definedName>
    <definedName name="______________________________GBS218">#REF!</definedName>
    <definedName name="______________________________GBS219">#REF!</definedName>
    <definedName name="______________________________GBS220">#REF!</definedName>
    <definedName name="______________________________GBS221">#REF!</definedName>
    <definedName name="______________________________GBS222">#REF!</definedName>
    <definedName name="______________________________GBS223">#REF!</definedName>
    <definedName name="______________________________GBS224">#REF!</definedName>
    <definedName name="______________________________knr2">#REF!</definedName>
    <definedName name="______________________________l1">[3]leads!$A$3:$E$108</definedName>
    <definedName name="______________________________l12">#REF!</definedName>
    <definedName name="______________________________l2">[2]r!$F$29</definedName>
    <definedName name="______________________________l3">#REF!</definedName>
    <definedName name="______________________________l4">[4]Sheet1!$W$2:$Y$103</definedName>
    <definedName name="______________________________l5">#REF!</definedName>
    <definedName name="______________________________l6">[2]r!$F$4</definedName>
    <definedName name="______________________________l7">[5]r!$F$4</definedName>
    <definedName name="______________________________l8">[2]r!$F$2</definedName>
    <definedName name="______________________________l9">[2]r!$F$3</definedName>
    <definedName name="______________________________MA1">#REF!</definedName>
    <definedName name="______________________________MA2">#REF!</definedName>
    <definedName name="______________________________Met22">#REF!</definedName>
    <definedName name="______________________________Met45">#REF!</definedName>
    <definedName name="______________________________MEt55">#REF!</definedName>
    <definedName name="______________________________Met63">#REF!</definedName>
    <definedName name="______________________________ML213">#REF!</definedName>
    <definedName name="______________________________ML214">#REF!</definedName>
    <definedName name="______________________________ML215">#REF!</definedName>
    <definedName name="______________________________ML216">#REF!</definedName>
    <definedName name="______________________________ML217">#REF!</definedName>
    <definedName name="______________________________ML218">#REF!</definedName>
    <definedName name="______________________________ML219">#REF!</definedName>
    <definedName name="______________________________ML220">#REF!</definedName>
    <definedName name="______________________________ML221">#REF!</definedName>
    <definedName name="______________________________ML222">#REF!</definedName>
    <definedName name="______________________________ML223">#REF!</definedName>
    <definedName name="______________________________ML224">#REF!</definedName>
    <definedName name="______________________________ML313">#REF!</definedName>
    <definedName name="______________________________ML314">#REF!</definedName>
    <definedName name="______________________________ML315">#REF!</definedName>
    <definedName name="______________________________ML316">#REF!</definedName>
    <definedName name="______________________________ML317">#REF!</definedName>
    <definedName name="______________________________ML318">#REF!</definedName>
    <definedName name="______________________________ML319">#REF!</definedName>
    <definedName name="______________________________ML320">#REF!</definedName>
    <definedName name="______________________________ML321">#REF!</definedName>
    <definedName name="______________________________ML322">#REF!</definedName>
    <definedName name="______________________________ML323">#REF!</definedName>
    <definedName name="______________________________ML324">#REF!</definedName>
    <definedName name="______________________________mm1">[6]r!$F$4</definedName>
    <definedName name="______________________________mm1000">#REF!</definedName>
    <definedName name="______________________________mm11">[2]r!$F$4</definedName>
    <definedName name="______________________________mm111">[5]r!$F$4</definedName>
    <definedName name="______________________________mm600">#REF!</definedName>
    <definedName name="______________________________mm800">#REF!</definedName>
    <definedName name="______________________________PC13">#REF!</definedName>
    <definedName name="______________________________PC14">#REF!</definedName>
    <definedName name="______________________________PC15">#REF!</definedName>
    <definedName name="______________________________PC16">#REF!</definedName>
    <definedName name="______________________________PC17">#REF!</definedName>
    <definedName name="______________________________PC18">#REF!</definedName>
    <definedName name="______________________________PC19">#REF!</definedName>
    <definedName name="______________________________pc2">#REF!</definedName>
    <definedName name="______________________________PC20">#REF!</definedName>
    <definedName name="______________________________PC21">#REF!</definedName>
    <definedName name="______________________________PC22">#REF!</definedName>
    <definedName name="______________________________PC23">#REF!</definedName>
    <definedName name="______________________________PC24">#REF!</definedName>
    <definedName name="______________________________pv2">#REF!</definedName>
    <definedName name="______________________________rr3">[7]v!$A$2:$E$51</definedName>
    <definedName name="______________________________rrr1">[7]r!$B$1:$I$145</definedName>
    <definedName name="______________________________ss12">[8]rdamdata!$J$8</definedName>
    <definedName name="______________________________ss20">[8]rdamdata!$J$7</definedName>
    <definedName name="______________________________ss40">[8]rdamdata!$J$6</definedName>
    <definedName name="______________________________var1">#REF!</definedName>
    <definedName name="______________________________var4">#REF!</definedName>
    <definedName name="_____________________________bla1">[1]leads!$H$7</definedName>
    <definedName name="_____________________________BSG100">#REF!</definedName>
    <definedName name="_____________________________BSG150">#REF!</definedName>
    <definedName name="_____________________________BSG5">#REF!</definedName>
    <definedName name="_____________________________BSG75">#REF!</definedName>
    <definedName name="_____________________________BTC13">#REF!</definedName>
    <definedName name="_____________________________BTC14">#REF!</definedName>
    <definedName name="_____________________________BTC15">#REF!</definedName>
    <definedName name="_____________________________BTC16">#REF!</definedName>
    <definedName name="_____________________________BTC17">#REF!</definedName>
    <definedName name="_____________________________BTC18">#REF!</definedName>
    <definedName name="_____________________________BTC19">#REF!</definedName>
    <definedName name="_____________________________BTC20">#REF!</definedName>
    <definedName name="_____________________________BTC21">#REF!</definedName>
    <definedName name="_____________________________BTC22">#REF!</definedName>
    <definedName name="_____________________________BTC23">#REF!</definedName>
    <definedName name="_____________________________BTC24">#REF!</definedName>
    <definedName name="_____________________________BTR13">#REF!</definedName>
    <definedName name="_____________________________BTR14">#REF!</definedName>
    <definedName name="_____________________________BTR15">#REF!</definedName>
    <definedName name="_____________________________BTR16">#REF!</definedName>
    <definedName name="_____________________________BTR17">#REF!</definedName>
    <definedName name="_____________________________BTR18">#REF!</definedName>
    <definedName name="_____________________________BTR19">#REF!</definedName>
    <definedName name="_____________________________BTR20">#REF!</definedName>
    <definedName name="_____________________________BTR21">#REF!</definedName>
    <definedName name="_____________________________BTR22">#REF!</definedName>
    <definedName name="_____________________________BTR23">#REF!</definedName>
    <definedName name="_____________________________BTR24">#REF!</definedName>
    <definedName name="_____________________________BTS13">#REF!</definedName>
    <definedName name="_____________________________BTS14">#REF!</definedName>
    <definedName name="_____________________________BTS15">#REF!</definedName>
    <definedName name="_____________________________BTS16">#REF!</definedName>
    <definedName name="_____________________________BTS17">#REF!</definedName>
    <definedName name="_____________________________BTS18">#REF!</definedName>
    <definedName name="_____________________________BTS19">#REF!</definedName>
    <definedName name="_____________________________BTS20">#REF!</definedName>
    <definedName name="_____________________________BTS21">#REF!</definedName>
    <definedName name="_____________________________BTS22">#REF!</definedName>
    <definedName name="_____________________________BTS23">#REF!</definedName>
    <definedName name="_____________________________BTS24">#REF!</definedName>
    <definedName name="_____________________________can430">40.73</definedName>
    <definedName name="_____________________________can435">43.3</definedName>
    <definedName name="_____________________________cur1">[2]r!$F$30</definedName>
    <definedName name="_____________________________GBS113">#REF!</definedName>
    <definedName name="_____________________________GBS114">#REF!</definedName>
    <definedName name="_____________________________GBS115">#REF!</definedName>
    <definedName name="_____________________________GBS116">#REF!</definedName>
    <definedName name="_____________________________GBS117">#REF!</definedName>
    <definedName name="_____________________________GBS118">#REF!</definedName>
    <definedName name="_____________________________GBS119">#REF!</definedName>
    <definedName name="_____________________________GBS120">#REF!</definedName>
    <definedName name="_____________________________GBS121">#REF!</definedName>
    <definedName name="_____________________________GBS122">#REF!</definedName>
    <definedName name="_____________________________GBS123">#REF!</definedName>
    <definedName name="_____________________________GBS124">#REF!</definedName>
    <definedName name="_____________________________GBS213">#REF!</definedName>
    <definedName name="_____________________________GBS214">#REF!</definedName>
    <definedName name="_____________________________GBS215">#REF!</definedName>
    <definedName name="_____________________________GBS216">#REF!</definedName>
    <definedName name="_____________________________GBS217">#REF!</definedName>
    <definedName name="_____________________________GBS218">#REF!</definedName>
    <definedName name="_____________________________GBS219">#REF!</definedName>
    <definedName name="_____________________________GBS220">#REF!</definedName>
    <definedName name="_____________________________GBS221">#REF!</definedName>
    <definedName name="_____________________________GBS222">#REF!</definedName>
    <definedName name="_____________________________GBS223">#REF!</definedName>
    <definedName name="_____________________________GBS224">#REF!</definedName>
    <definedName name="_____________________________knr2">#REF!</definedName>
    <definedName name="_____________________________l1">[3]leads!$A$3:$E$108</definedName>
    <definedName name="_____________________________l12">#REF!</definedName>
    <definedName name="_____________________________l2">[2]r!$F$29</definedName>
    <definedName name="_____________________________l3">#REF!</definedName>
    <definedName name="_____________________________l4">[4]Sheet1!$W$2:$Y$103</definedName>
    <definedName name="_____________________________l5">#REF!</definedName>
    <definedName name="_____________________________l6">[2]r!$F$4</definedName>
    <definedName name="_____________________________l7">[5]r!$F$4</definedName>
    <definedName name="_____________________________l8">[2]r!$F$2</definedName>
    <definedName name="_____________________________l9">[2]r!$F$3</definedName>
    <definedName name="_____________________________MA1">#REF!</definedName>
    <definedName name="_____________________________MA2">#REF!</definedName>
    <definedName name="_____________________________Met22">#REF!</definedName>
    <definedName name="_____________________________Met45">#REF!</definedName>
    <definedName name="_____________________________MEt55">#REF!</definedName>
    <definedName name="_____________________________Met63">#REF!</definedName>
    <definedName name="_____________________________ML213">#REF!</definedName>
    <definedName name="_____________________________ML214">#REF!</definedName>
    <definedName name="_____________________________ML215">#REF!</definedName>
    <definedName name="_____________________________ML216">#REF!</definedName>
    <definedName name="_____________________________ML217">#REF!</definedName>
    <definedName name="_____________________________ML218">#REF!</definedName>
    <definedName name="_____________________________ML219">#REF!</definedName>
    <definedName name="_____________________________ML220">#REF!</definedName>
    <definedName name="_____________________________ML221">#REF!</definedName>
    <definedName name="_____________________________ML222">#REF!</definedName>
    <definedName name="_____________________________ML223">#REF!</definedName>
    <definedName name="_____________________________ML224">#REF!</definedName>
    <definedName name="_____________________________ML313">#REF!</definedName>
    <definedName name="_____________________________ML314">#REF!</definedName>
    <definedName name="_____________________________ML315">#REF!</definedName>
    <definedName name="_____________________________ML316">#REF!</definedName>
    <definedName name="_____________________________ML317">#REF!</definedName>
    <definedName name="_____________________________ML318">#REF!</definedName>
    <definedName name="_____________________________ML319">#REF!</definedName>
    <definedName name="_____________________________ML320">#REF!</definedName>
    <definedName name="_____________________________ML321">#REF!</definedName>
    <definedName name="_____________________________ML322">#REF!</definedName>
    <definedName name="_____________________________ML323">#REF!</definedName>
    <definedName name="_____________________________ML324">#REF!</definedName>
    <definedName name="_____________________________mm1">[6]r!$F$4</definedName>
    <definedName name="_____________________________mm1000">#REF!</definedName>
    <definedName name="_____________________________mm11">[2]r!$F$4</definedName>
    <definedName name="_____________________________mm111">[5]r!$F$4</definedName>
    <definedName name="_____________________________mm600">#REF!</definedName>
    <definedName name="_____________________________mm800">#REF!</definedName>
    <definedName name="_____________________________PC13">#REF!</definedName>
    <definedName name="_____________________________PC14">#REF!</definedName>
    <definedName name="_____________________________PC15">#REF!</definedName>
    <definedName name="_____________________________PC16">#REF!</definedName>
    <definedName name="_____________________________PC17">#REF!</definedName>
    <definedName name="_____________________________PC18">#REF!</definedName>
    <definedName name="_____________________________PC19">#REF!</definedName>
    <definedName name="_____________________________pc2">#REF!</definedName>
    <definedName name="_____________________________PC20">#REF!</definedName>
    <definedName name="_____________________________PC21">#REF!</definedName>
    <definedName name="_____________________________PC22">#REF!</definedName>
    <definedName name="_____________________________PC23">#REF!</definedName>
    <definedName name="_____________________________PC24">#REF!</definedName>
    <definedName name="_____________________________pv2">#REF!</definedName>
    <definedName name="_____________________________rr3">[7]v!$A$2:$E$51</definedName>
    <definedName name="_____________________________rrr1">[7]r!$B$1:$I$145</definedName>
    <definedName name="_____________________________ss12">[8]rdamdata!$J$8</definedName>
    <definedName name="_____________________________ss20">[8]rdamdata!$J$7</definedName>
    <definedName name="_____________________________ss40">[8]rdamdata!$J$6</definedName>
    <definedName name="_____________________________var1">#REF!</definedName>
    <definedName name="_____________________________var4">#REF!</definedName>
    <definedName name="____________________________bla1">[1]leads!$H$7</definedName>
    <definedName name="____________________________BSG100">#REF!</definedName>
    <definedName name="____________________________BSG150">#REF!</definedName>
    <definedName name="____________________________BSG5">#REF!</definedName>
    <definedName name="____________________________BSG75">#REF!</definedName>
    <definedName name="____________________________BTC1">#REF!</definedName>
    <definedName name="____________________________BTC10">#REF!</definedName>
    <definedName name="____________________________BTC11">#REF!</definedName>
    <definedName name="____________________________BTC12">#REF!</definedName>
    <definedName name="____________________________BTC13">#REF!</definedName>
    <definedName name="____________________________BTC14">#REF!</definedName>
    <definedName name="____________________________BTC15">#REF!</definedName>
    <definedName name="____________________________BTC16">#REF!</definedName>
    <definedName name="____________________________BTC17">#REF!</definedName>
    <definedName name="____________________________BTC18">#REF!</definedName>
    <definedName name="____________________________BTC19">#REF!</definedName>
    <definedName name="____________________________BTC2">#REF!</definedName>
    <definedName name="____________________________BTC20">#REF!</definedName>
    <definedName name="____________________________BTC21">#REF!</definedName>
    <definedName name="____________________________BTC22">#REF!</definedName>
    <definedName name="____________________________BTC23">#REF!</definedName>
    <definedName name="____________________________BTC24">#REF!</definedName>
    <definedName name="____________________________BTC3">#REF!</definedName>
    <definedName name="____________________________BTC4">#REF!</definedName>
    <definedName name="____________________________BTC5">#REF!</definedName>
    <definedName name="____________________________BTC6">#REF!</definedName>
    <definedName name="____________________________BTC7">#REF!</definedName>
    <definedName name="____________________________BTC8">#REF!</definedName>
    <definedName name="____________________________BTC9">#REF!</definedName>
    <definedName name="____________________________BTR1">#REF!</definedName>
    <definedName name="____________________________BTR10">#REF!</definedName>
    <definedName name="____________________________BTR11">#REF!</definedName>
    <definedName name="____________________________BTR12">#REF!</definedName>
    <definedName name="____________________________BTR13">#REF!</definedName>
    <definedName name="____________________________BTR14">#REF!</definedName>
    <definedName name="____________________________BTR15">#REF!</definedName>
    <definedName name="____________________________BTR16">#REF!</definedName>
    <definedName name="____________________________BTR17">#REF!</definedName>
    <definedName name="____________________________BTR18">#REF!</definedName>
    <definedName name="____________________________BTR19">#REF!</definedName>
    <definedName name="____________________________BTR2">#REF!</definedName>
    <definedName name="____________________________BTR20">#REF!</definedName>
    <definedName name="____________________________BTR21">#REF!</definedName>
    <definedName name="____________________________BTR22">#REF!</definedName>
    <definedName name="____________________________BTR23">#REF!</definedName>
    <definedName name="____________________________BTR24">#REF!</definedName>
    <definedName name="____________________________BTR3">#REF!</definedName>
    <definedName name="____________________________BTR4">#REF!</definedName>
    <definedName name="____________________________BTR5">#REF!</definedName>
    <definedName name="____________________________BTR6">#REF!</definedName>
    <definedName name="____________________________BTR7">#REF!</definedName>
    <definedName name="____________________________BTR8">#REF!</definedName>
    <definedName name="____________________________BTR9">#REF!</definedName>
    <definedName name="____________________________BTS1">#REF!</definedName>
    <definedName name="____________________________BTS10">#REF!</definedName>
    <definedName name="____________________________BTS11">#REF!</definedName>
    <definedName name="____________________________BTS12">#REF!</definedName>
    <definedName name="____________________________BTS13">#REF!</definedName>
    <definedName name="____________________________BTS14">#REF!</definedName>
    <definedName name="____________________________BTS15">#REF!</definedName>
    <definedName name="____________________________BTS16">#REF!</definedName>
    <definedName name="____________________________BTS17">#REF!</definedName>
    <definedName name="____________________________BTS18">#REF!</definedName>
    <definedName name="____________________________BTS19">#REF!</definedName>
    <definedName name="____________________________BTS2">#REF!</definedName>
    <definedName name="____________________________BTS20">#REF!</definedName>
    <definedName name="____________________________BTS21">#REF!</definedName>
    <definedName name="____________________________BTS22">#REF!</definedName>
    <definedName name="____________________________BTS23">#REF!</definedName>
    <definedName name="____________________________BTS24">#REF!</definedName>
    <definedName name="____________________________BTS3">#REF!</definedName>
    <definedName name="____________________________BTS4">#REF!</definedName>
    <definedName name="____________________________BTS5">#REF!</definedName>
    <definedName name="____________________________BTS6">#REF!</definedName>
    <definedName name="____________________________BTS7">#REF!</definedName>
    <definedName name="____________________________BTS8">#REF!</definedName>
    <definedName name="____________________________BTS9">#REF!</definedName>
    <definedName name="____________________________can430">40.73</definedName>
    <definedName name="____________________________can435">43.3</definedName>
    <definedName name="____________________________CCW1">[9]DATA!$H$67</definedName>
    <definedName name="____________________________CCW2">[9]DATA!$H$97</definedName>
    <definedName name="____________________________cur1">[2]r!$F$30</definedName>
    <definedName name="____________________________GBS11">#REF!</definedName>
    <definedName name="____________________________GBS110">#REF!</definedName>
    <definedName name="____________________________GBS111">#REF!</definedName>
    <definedName name="____________________________GBS112">#REF!</definedName>
    <definedName name="____________________________GBS113">#REF!</definedName>
    <definedName name="____________________________GBS114">#REF!</definedName>
    <definedName name="____________________________GBS115">#REF!</definedName>
    <definedName name="____________________________GBS116">#REF!</definedName>
    <definedName name="____________________________GBS117">#REF!</definedName>
    <definedName name="____________________________GBS118">#REF!</definedName>
    <definedName name="____________________________GBS119">#REF!</definedName>
    <definedName name="____________________________GBS12">#REF!</definedName>
    <definedName name="____________________________GBS120">#REF!</definedName>
    <definedName name="____________________________GBS121">#REF!</definedName>
    <definedName name="____________________________GBS122">#REF!</definedName>
    <definedName name="____________________________GBS123">#REF!</definedName>
    <definedName name="____________________________GBS124">#REF!</definedName>
    <definedName name="____________________________GBS13">#REF!</definedName>
    <definedName name="____________________________GBS14">#REF!</definedName>
    <definedName name="____________________________GBS15">#REF!</definedName>
    <definedName name="____________________________GBS16">#REF!</definedName>
    <definedName name="____________________________GBS17">#REF!</definedName>
    <definedName name="____________________________GBS18">#REF!</definedName>
    <definedName name="____________________________GBS19">#REF!</definedName>
    <definedName name="____________________________GBS21">#REF!</definedName>
    <definedName name="____________________________GBS210">#REF!</definedName>
    <definedName name="____________________________GBS211">#REF!</definedName>
    <definedName name="____________________________GBS212">#REF!</definedName>
    <definedName name="____________________________GBS213">#REF!</definedName>
    <definedName name="____________________________GBS214">#REF!</definedName>
    <definedName name="____________________________GBS215">#REF!</definedName>
    <definedName name="____________________________GBS216">#REF!</definedName>
    <definedName name="____________________________GBS217">#REF!</definedName>
    <definedName name="____________________________GBS218">#REF!</definedName>
    <definedName name="____________________________GBS219">#REF!</definedName>
    <definedName name="____________________________GBS22">#REF!</definedName>
    <definedName name="____________________________GBS220">#REF!</definedName>
    <definedName name="____________________________GBS221">#REF!</definedName>
    <definedName name="____________________________GBS222">#REF!</definedName>
    <definedName name="____________________________GBS223">#REF!</definedName>
    <definedName name="____________________________GBS224">#REF!</definedName>
    <definedName name="____________________________GBS23">#REF!</definedName>
    <definedName name="____________________________GBS24">#REF!</definedName>
    <definedName name="____________________________GBS25">#REF!</definedName>
    <definedName name="____________________________GBS26">#REF!</definedName>
    <definedName name="____________________________GBS27">#REF!</definedName>
    <definedName name="____________________________GBS28">#REF!</definedName>
    <definedName name="____________________________GBS29">#REF!</definedName>
    <definedName name="____________________________knr2">#REF!</definedName>
    <definedName name="____________________________l1">[3]leads!$A$3:$E$108</definedName>
    <definedName name="____________________________l12">#REF!</definedName>
    <definedName name="____________________________l2">[2]r!$F$29</definedName>
    <definedName name="____________________________l3">#REF!</definedName>
    <definedName name="____________________________l4">[4]Sheet1!$W$2:$Y$103</definedName>
    <definedName name="____________________________l5">#REF!</definedName>
    <definedName name="____________________________l6">[2]r!$F$4</definedName>
    <definedName name="____________________________l7">[5]r!$F$4</definedName>
    <definedName name="____________________________l8">[2]r!$F$2</definedName>
    <definedName name="____________________________l9">[2]r!$F$3</definedName>
    <definedName name="____________________________LJ6">[9]DATA!$H$245</definedName>
    <definedName name="____________________________lj600">#REF!</definedName>
    <definedName name="____________________________lj900">#REF!</definedName>
    <definedName name="____________________________LL3">#REF!</definedName>
    <definedName name="____________________________MA1">#REF!</definedName>
    <definedName name="____________________________MA2">#REF!</definedName>
    <definedName name="____________________________Met22">#REF!</definedName>
    <definedName name="____________________________Met45">#REF!</definedName>
    <definedName name="____________________________MEt55">#REF!</definedName>
    <definedName name="____________________________Met63">#REF!</definedName>
    <definedName name="____________________________ML21">#REF!</definedName>
    <definedName name="____________________________ML210">#REF!</definedName>
    <definedName name="____________________________ML211">#REF!</definedName>
    <definedName name="____________________________ML212">#REF!</definedName>
    <definedName name="____________________________ML213">#REF!</definedName>
    <definedName name="____________________________ML214">#REF!</definedName>
    <definedName name="____________________________ML215">#REF!</definedName>
    <definedName name="____________________________ML216">#REF!</definedName>
    <definedName name="____________________________ML217">#REF!</definedName>
    <definedName name="____________________________ML218">#REF!</definedName>
    <definedName name="____________________________ML219">#REF!</definedName>
    <definedName name="____________________________ML22">#REF!</definedName>
    <definedName name="____________________________ML220">#REF!</definedName>
    <definedName name="____________________________ML221">#REF!</definedName>
    <definedName name="____________________________ML222">#REF!</definedName>
    <definedName name="____________________________ML223">#REF!</definedName>
    <definedName name="____________________________ML224">#REF!</definedName>
    <definedName name="____________________________ML23">#REF!</definedName>
    <definedName name="____________________________ML24">#REF!</definedName>
    <definedName name="____________________________ML25">#REF!</definedName>
    <definedName name="____________________________ML26">#REF!</definedName>
    <definedName name="____________________________ML27">#REF!</definedName>
    <definedName name="____________________________ML28">#REF!</definedName>
    <definedName name="____________________________ML29">#REF!</definedName>
    <definedName name="____________________________ML31">#REF!</definedName>
    <definedName name="____________________________ML310">#REF!</definedName>
    <definedName name="____________________________ML311">#REF!</definedName>
    <definedName name="____________________________ML312">#REF!</definedName>
    <definedName name="____________________________ML313">#REF!</definedName>
    <definedName name="____________________________ML314">#REF!</definedName>
    <definedName name="____________________________ML315">#REF!</definedName>
    <definedName name="____________________________ML316">#REF!</definedName>
    <definedName name="____________________________ML317">#REF!</definedName>
    <definedName name="____________________________ML318">#REF!</definedName>
    <definedName name="____________________________ML319">#REF!</definedName>
    <definedName name="____________________________ML32">#REF!</definedName>
    <definedName name="____________________________ML320">#REF!</definedName>
    <definedName name="____________________________ML321">#REF!</definedName>
    <definedName name="____________________________ML322">#REF!</definedName>
    <definedName name="____________________________ML323">#REF!</definedName>
    <definedName name="____________________________ML324">#REF!</definedName>
    <definedName name="____________________________ML33">#REF!</definedName>
    <definedName name="____________________________ML34">#REF!</definedName>
    <definedName name="____________________________ML35">#REF!</definedName>
    <definedName name="____________________________ML36">#REF!</definedName>
    <definedName name="____________________________ML37">#REF!</definedName>
    <definedName name="____________________________ML38">#REF!</definedName>
    <definedName name="____________________________ML39">#REF!</definedName>
    <definedName name="____________________________ML7">#REF!</definedName>
    <definedName name="____________________________ML8">#REF!</definedName>
    <definedName name="____________________________ML9">#REF!</definedName>
    <definedName name="____________________________mm1">[6]r!$F$4</definedName>
    <definedName name="____________________________mm1000">#REF!</definedName>
    <definedName name="____________________________mm11">[2]r!$F$4</definedName>
    <definedName name="____________________________mm111">[5]r!$F$4</definedName>
    <definedName name="____________________________mm600">#REF!</definedName>
    <definedName name="____________________________mm800">#REF!</definedName>
    <definedName name="____________________________PC1">#REF!</definedName>
    <definedName name="____________________________PC10">#REF!</definedName>
    <definedName name="____________________________PC11">#REF!</definedName>
    <definedName name="____________________________PC12">#REF!</definedName>
    <definedName name="____________________________PC13">#REF!</definedName>
    <definedName name="____________________________PC14">#REF!</definedName>
    <definedName name="____________________________PC15">#REF!</definedName>
    <definedName name="____________________________PC16">#REF!</definedName>
    <definedName name="____________________________PC17">#REF!</definedName>
    <definedName name="____________________________PC18">#REF!</definedName>
    <definedName name="____________________________PC19">#REF!</definedName>
    <definedName name="____________________________pc2">#REF!</definedName>
    <definedName name="____________________________PC20">#REF!</definedName>
    <definedName name="____________________________PC21">#REF!</definedName>
    <definedName name="____________________________PC22">#REF!</definedName>
    <definedName name="____________________________PC23">#REF!</definedName>
    <definedName name="____________________________PC24">#REF!</definedName>
    <definedName name="____________________________PC3">#REF!</definedName>
    <definedName name="____________________________PC4">#REF!</definedName>
    <definedName name="____________________________PC5">#REF!</definedName>
    <definedName name="____________________________PC6">#REF!</definedName>
    <definedName name="____________________________pc600">#REF!</definedName>
    <definedName name="____________________________PC7">#REF!</definedName>
    <definedName name="____________________________PC8">#REF!</definedName>
    <definedName name="____________________________PC9">#REF!</definedName>
    <definedName name="____________________________pc900">#REF!</definedName>
    <definedName name="____________________________pv2">#REF!</definedName>
    <definedName name="____________________________rr3">[7]v!$A$2:$E$51</definedName>
    <definedName name="____________________________rrr1">[7]r!$B$1:$I$145</definedName>
    <definedName name="____________________________ss12">[8]rdamdata!$J$8</definedName>
    <definedName name="____________________________ss20">[8]rdamdata!$J$7</definedName>
    <definedName name="____________________________ss40">[8]rdamdata!$J$6</definedName>
    <definedName name="____________________________var1">#REF!</definedName>
    <definedName name="____________________________var4">#REF!</definedName>
    <definedName name="____________________________vat1">#REF!</definedName>
    <definedName name="___________________________bla1">[1]leads!$H$7</definedName>
    <definedName name="___________________________BSG100">#REF!</definedName>
    <definedName name="___________________________BSG150">#REF!</definedName>
    <definedName name="___________________________BSG5">#REF!</definedName>
    <definedName name="___________________________BSG75">#REF!</definedName>
    <definedName name="___________________________BTC1">#REF!</definedName>
    <definedName name="___________________________BTC10">#REF!</definedName>
    <definedName name="___________________________BTC11">#REF!</definedName>
    <definedName name="___________________________BTC12">#REF!</definedName>
    <definedName name="___________________________BTC13">#REF!</definedName>
    <definedName name="___________________________BTC14">#REF!</definedName>
    <definedName name="___________________________BTC15">#REF!</definedName>
    <definedName name="___________________________BTC16">#REF!</definedName>
    <definedName name="___________________________BTC17">#REF!</definedName>
    <definedName name="___________________________BTC18">#REF!</definedName>
    <definedName name="___________________________BTC19">#REF!</definedName>
    <definedName name="___________________________BTC2">#REF!</definedName>
    <definedName name="___________________________BTC20">#REF!</definedName>
    <definedName name="___________________________BTC21">#REF!</definedName>
    <definedName name="___________________________BTC22">#REF!</definedName>
    <definedName name="___________________________BTC23">#REF!</definedName>
    <definedName name="___________________________BTC24">#REF!</definedName>
    <definedName name="___________________________BTC3">#REF!</definedName>
    <definedName name="___________________________BTC4">#REF!</definedName>
    <definedName name="___________________________BTC5">#REF!</definedName>
    <definedName name="___________________________BTC6">#REF!</definedName>
    <definedName name="___________________________BTC7">#REF!</definedName>
    <definedName name="___________________________BTC8">#REF!</definedName>
    <definedName name="___________________________BTC9">#REF!</definedName>
    <definedName name="___________________________BTR1">#REF!</definedName>
    <definedName name="___________________________BTR10">#REF!</definedName>
    <definedName name="___________________________BTR11">#REF!</definedName>
    <definedName name="___________________________BTR12">#REF!</definedName>
    <definedName name="___________________________BTR13">#REF!</definedName>
    <definedName name="___________________________BTR14">#REF!</definedName>
    <definedName name="___________________________BTR15">#REF!</definedName>
    <definedName name="___________________________BTR16">#REF!</definedName>
    <definedName name="___________________________BTR17">#REF!</definedName>
    <definedName name="___________________________BTR18">#REF!</definedName>
    <definedName name="___________________________BTR19">#REF!</definedName>
    <definedName name="___________________________BTR2">#REF!</definedName>
    <definedName name="___________________________BTR20">#REF!</definedName>
    <definedName name="___________________________BTR21">#REF!</definedName>
    <definedName name="___________________________BTR22">#REF!</definedName>
    <definedName name="___________________________BTR23">#REF!</definedName>
    <definedName name="___________________________BTR24">#REF!</definedName>
    <definedName name="___________________________BTR3">#REF!</definedName>
    <definedName name="___________________________BTR4">#REF!</definedName>
    <definedName name="___________________________BTR5">#REF!</definedName>
    <definedName name="___________________________BTR6">#REF!</definedName>
    <definedName name="___________________________BTR7">#REF!</definedName>
    <definedName name="___________________________BTR8">#REF!</definedName>
    <definedName name="___________________________BTR9">#REF!</definedName>
    <definedName name="___________________________BTS1">#REF!</definedName>
    <definedName name="___________________________BTS10">#REF!</definedName>
    <definedName name="___________________________BTS11">#REF!</definedName>
    <definedName name="___________________________BTS12">#REF!</definedName>
    <definedName name="___________________________BTS13">#REF!</definedName>
    <definedName name="___________________________BTS14">#REF!</definedName>
    <definedName name="___________________________BTS15">#REF!</definedName>
    <definedName name="___________________________BTS16">#REF!</definedName>
    <definedName name="___________________________BTS17">#REF!</definedName>
    <definedName name="___________________________BTS18">#REF!</definedName>
    <definedName name="___________________________BTS19">#REF!</definedName>
    <definedName name="___________________________BTS2">#REF!</definedName>
    <definedName name="___________________________BTS20">#REF!</definedName>
    <definedName name="___________________________BTS21">#REF!</definedName>
    <definedName name="___________________________BTS22">#REF!</definedName>
    <definedName name="___________________________BTS23">#REF!</definedName>
    <definedName name="___________________________BTS24">#REF!</definedName>
    <definedName name="___________________________BTS3">#REF!</definedName>
    <definedName name="___________________________BTS4">#REF!</definedName>
    <definedName name="___________________________BTS5">#REF!</definedName>
    <definedName name="___________________________BTS6">#REF!</definedName>
    <definedName name="___________________________BTS7">#REF!</definedName>
    <definedName name="___________________________BTS8">#REF!</definedName>
    <definedName name="___________________________BTS9">#REF!</definedName>
    <definedName name="___________________________can430">40.73</definedName>
    <definedName name="___________________________can435">43.3</definedName>
    <definedName name="___________________________CCW1">[9]DATA!$H$67</definedName>
    <definedName name="___________________________CCW2">[9]DATA!$H$97</definedName>
    <definedName name="___________________________cur1">[2]r!$F$30</definedName>
    <definedName name="___________________________GBS11">#REF!</definedName>
    <definedName name="___________________________GBS110">#REF!</definedName>
    <definedName name="___________________________GBS111">#REF!</definedName>
    <definedName name="___________________________GBS112">#REF!</definedName>
    <definedName name="___________________________GBS113">#REF!</definedName>
    <definedName name="___________________________GBS114">#REF!</definedName>
    <definedName name="___________________________GBS115">#REF!</definedName>
    <definedName name="___________________________GBS116">#REF!</definedName>
    <definedName name="___________________________GBS117">#REF!</definedName>
    <definedName name="___________________________GBS118">#REF!</definedName>
    <definedName name="___________________________GBS119">#REF!</definedName>
    <definedName name="___________________________GBS12">#REF!</definedName>
    <definedName name="___________________________GBS120">#REF!</definedName>
    <definedName name="___________________________GBS121">#REF!</definedName>
    <definedName name="___________________________GBS122">#REF!</definedName>
    <definedName name="___________________________GBS123">#REF!</definedName>
    <definedName name="___________________________GBS124">#REF!</definedName>
    <definedName name="___________________________GBS13">#REF!</definedName>
    <definedName name="___________________________GBS14">#REF!</definedName>
    <definedName name="___________________________GBS15">#REF!</definedName>
    <definedName name="___________________________GBS16">#REF!</definedName>
    <definedName name="___________________________GBS17">#REF!</definedName>
    <definedName name="___________________________GBS18">#REF!</definedName>
    <definedName name="___________________________GBS19">#REF!</definedName>
    <definedName name="___________________________GBS21">#REF!</definedName>
    <definedName name="___________________________GBS210">#REF!</definedName>
    <definedName name="___________________________GBS211">#REF!</definedName>
    <definedName name="___________________________GBS212">#REF!</definedName>
    <definedName name="___________________________GBS213">#REF!</definedName>
    <definedName name="___________________________GBS214">#REF!</definedName>
    <definedName name="___________________________GBS215">#REF!</definedName>
    <definedName name="___________________________GBS216">#REF!</definedName>
    <definedName name="___________________________GBS217">#REF!</definedName>
    <definedName name="___________________________GBS218">#REF!</definedName>
    <definedName name="___________________________GBS219">#REF!</definedName>
    <definedName name="___________________________GBS22">#REF!</definedName>
    <definedName name="___________________________GBS220">#REF!</definedName>
    <definedName name="___________________________GBS221">#REF!</definedName>
    <definedName name="___________________________GBS222">#REF!</definedName>
    <definedName name="___________________________GBS223">#REF!</definedName>
    <definedName name="___________________________GBS224">#REF!</definedName>
    <definedName name="___________________________GBS23">#REF!</definedName>
    <definedName name="___________________________GBS24">#REF!</definedName>
    <definedName name="___________________________GBS25">#REF!</definedName>
    <definedName name="___________________________GBS26">#REF!</definedName>
    <definedName name="___________________________GBS27">#REF!</definedName>
    <definedName name="___________________________GBS28">#REF!</definedName>
    <definedName name="___________________________GBS29">#REF!</definedName>
    <definedName name="___________________________knr2">#REF!</definedName>
    <definedName name="___________________________l1">[3]leads!$A$3:$E$108</definedName>
    <definedName name="___________________________l12">#REF!</definedName>
    <definedName name="___________________________l2">[2]r!$F$29</definedName>
    <definedName name="___________________________l3">#REF!</definedName>
    <definedName name="___________________________l4">[4]Sheet1!$W$2:$Y$103</definedName>
    <definedName name="___________________________l5">#REF!</definedName>
    <definedName name="___________________________l6">[2]r!$F$4</definedName>
    <definedName name="___________________________l7">[5]r!$F$4</definedName>
    <definedName name="___________________________l8">[2]r!$F$2</definedName>
    <definedName name="___________________________l9">[2]r!$F$3</definedName>
    <definedName name="___________________________LJ6">[9]DATA!$H$245</definedName>
    <definedName name="___________________________lj600">#REF!</definedName>
    <definedName name="___________________________lj900">#REF!</definedName>
    <definedName name="___________________________LL3">#REF!</definedName>
    <definedName name="___________________________MA1">#REF!</definedName>
    <definedName name="___________________________MA2">#REF!</definedName>
    <definedName name="___________________________Met22">#REF!</definedName>
    <definedName name="___________________________Met45">#REF!</definedName>
    <definedName name="___________________________MEt55">#REF!</definedName>
    <definedName name="___________________________Met63">#REF!</definedName>
    <definedName name="___________________________ML21">#REF!</definedName>
    <definedName name="___________________________ML210">#REF!</definedName>
    <definedName name="___________________________ML211">#REF!</definedName>
    <definedName name="___________________________ML212">#REF!</definedName>
    <definedName name="___________________________ML213">#REF!</definedName>
    <definedName name="___________________________ML214">#REF!</definedName>
    <definedName name="___________________________ML215">#REF!</definedName>
    <definedName name="___________________________ML216">#REF!</definedName>
    <definedName name="___________________________ML217">#REF!</definedName>
    <definedName name="___________________________ML218">#REF!</definedName>
    <definedName name="___________________________ML219">#REF!</definedName>
    <definedName name="___________________________ML22">#REF!</definedName>
    <definedName name="___________________________ML220">#REF!</definedName>
    <definedName name="___________________________ML221">#REF!</definedName>
    <definedName name="___________________________ML222">#REF!</definedName>
    <definedName name="___________________________ML223">#REF!</definedName>
    <definedName name="___________________________ML224">#REF!</definedName>
    <definedName name="___________________________ML23">#REF!</definedName>
    <definedName name="___________________________ML24">#REF!</definedName>
    <definedName name="___________________________ML25">#REF!</definedName>
    <definedName name="___________________________ML26">#REF!</definedName>
    <definedName name="___________________________ML27">#REF!</definedName>
    <definedName name="___________________________ML28">#REF!</definedName>
    <definedName name="___________________________ML29">#REF!</definedName>
    <definedName name="___________________________ML31">#REF!</definedName>
    <definedName name="___________________________ML310">#REF!</definedName>
    <definedName name="___________________________ML311">#REF!</definedName>
    <definedName name="___________________________ML312">#REF!</definedName>
    <definedName name="___________________________ML313">#REF!</definedName>
    <definedName name="___________________________ML314">#REF!</definedName>
    <definedName name="___________________________ML315">#REF!</definedName>
    <definedName name="___________________________ML316">#REF!</definedName>
    <definedName name="___________________________ML317">#REF!</definedName>
    <definedName name="___________________________ML318">#REF!</definedName>
    <definedName name="___________________________ML319">#REF!</definedName>
    <definedName name="___________________________ML32">#REF!</definedName>
    <definedName name="___________________________ML320">#REF!</definedName>
    <definedName name="___________________________ML321">#REF!</definedName>
    <definedName name="___________________________ML322">#REF!</definedName>
    <definedName name="___________________________ML323">#REF!</definedName>
    <definedName name="___________________________ML324">#REF!</definedName>
    <definedName name="___________________________ML33">#REF!</definedName>
    <definedName name="___________________________ML34">#REF!</definedName>
    <definedName name="___________________________ML35">#REF!</definedName>
    <definedName name="___________________________ML36">#REF!</definedName>
    <definedName name="___________________________ML37">#REF!</definedName>
    <definedName name="___________________________ML38">#REF!</definedName>
    <definedName name="___________________________ML39">#REF!</definedName>
    <definedName name="___________________________ML7">#REF!</definedName>
    <definedName name="___________________________ML8">#REF!</definedName>
    <definedName name="___________________________ML9">#REF!</definedName>
    <definedName name="___________________________mm1">[6]r!$F$4</definedName>
    <definedName name="___________________________mm1000">#REF!</definedName>
    <definedName name="___________________________mm11">[2]r!$F$4</definedName>
    <definedName name="___________________________mm111">[5]r!$F$4</definedName>
    <definedName name="___________________________mm600">#REF!</definedName>
    <definedName name="___________________________mm800">#REF!</definedName>
    <definedName name="___________________________PC1">#REF!</definedName>
    <definedName name="___________________________PC10">#REF!</definedName>
    <definedName name="___________________________PC11">#REF!</definedName>
    <definedName name="___________________________PC12">#REF!</definedName>
    <definedName name="___________________________PC13">#REF!</definedName>
    <definedName name="___________________________PC14">#REF!</definedName>
    <definedName name="___________________________PC15">#REF!</definedName>
    <definedName name="___________________________PC16">#REF!</definedName>
    <definedName name="___________________________PC17">#REF!</definedName>
    <definedName name="___________________________PC18">#REF!</definedName>
    <definedName name="___________________________PC19">#REF!</definedName>
    <definedName name="___________________________pc2">#REF!</definedName>
    <definedName name="___________________________PC20">#REF!</definedName>
    <definedName name="___________________________PC21">#REF!</definedName>
    <definedName name="___________________________PC22">#REF!</definedName>
    <definedName name="___________________________PC23">#REF!</definedName>
    <definedName name="___________________________PC24">#REF!</definedName>
    <definedName name="___________________________PC3">#REF!</definedName>
    <definedName name="___________________________PC4">#REF!</definedName>
    <definedName name="___________________________PC5">#REF!</definedName>
    <definedName name="___________________________PC6">#REF!</definedName>
    <definedName name="___________________________pc600">#REF!</definedName>
    <definedName name="___________________________PC7">#REF!</definedName>
    <definedName name="___________________________PC8">#REF!</definedName>
    <definedName name="___________________________PC9">#REF!</definedName>
    <definedName name="___________________________pc900">#REF!</definedName>
    <definedName name="___________________________pv2">#REF!</definedName>
    <definedName name="___________________________rr3">[7]v!$A$2:$E$51</definedName>
    <definedName name="___________________________rrr1">[7]r!$B$1:$I$145</definedName>
    <definedName name="___________________________ss12">[8]rdamdata!$J$8</definedName>
    <definedName name="___________________________ss20">[8]rdamdata!$J$7</definedName>
    <definedName name="___________________________ss40">[8]rdamdata!$J$6</definedName>
    <definedName name="___________________________var1">#REF!</definedName>
    <definedName name="___________________________var4">#REF!</definedName>
    <definedName name="___________________________vat1">#REF!</definedName>
    <definedName name="__________________________bla1">[1]leads!$H$7</definedName>
    <definedName name="__________________________BSG100">#REF!</definedName>
    <definedName name="__________________________BSG150">#REF!</definedName>
    <definedName name="__________________________BSG5">#REF!</definedName>
    <definedName name="__________________________BSG75">#REF!</definedName>
    <definedName name="__________________________BTC1">#REF!</definedName>
    <definedName name="__________________________BTC10">#REF!</definedName>
    <definedName name="__________________________BTC11">#REF!</definedName>
    <definedName name="__________________________BTC12">#REF!</definedName>
    <definedName name="__________________________BTC13">#REF!</definedName>
    <definedName name="__________________________BTC14">#REF!</definedName>
    <definedName name="__________________________BTC15">#REF!</definedName>
    <definedName name="__________________________BTC16">#REF!</definedName>
    <definedName name="__________________________BTC17">#REF!</definedName>
    <definedName name="__________________________BTC18">#REF!</definedName>
    <definedName name="__________________________BTC19">#REF!</definedName>
    <definedName name="__________________________BTC2">#REF!</definedName>
    <definedName name="__________________________BTC20">#REF!</definedName>
    <definedName name="__________________________BTC21">#REF!</definedName>
    <definedName name="__________________________BTC22">#REF!</definedName>
    <definedName name="__________________________BTC23">#REF!</definedName>
    <definedName name="__________________________BTC24">#REF!</definedName>
    <definedName name="__________________________BTC3">#REF!</definedName>
    <definedName name="__________________________BTC4">#REF!</definedName>
    <definedName name="__________________________BTC5">#REF!</definedName>
    <definedName name="__________________________BTC6">#REF!</definedName>
    <definedName name="__________________________BTC7">#REF!</definedName>
    <definedName name="__________________________BTC8">#REF!</definedName>
    <definedName name="__________________________BTC9">#REF!</definedName>
    <definedName name="__________________________BTR1">#REF!</definedName>
    <definedName name="__________________________BTR10">#REF!</definedName>
    <definedName name="__________________________BTR11">#REF!</definedName>
    <definedName name="__________________________BTR12">#REF!</definedName>
    <definedName name="__________________________BTR13">#REF!</definedName>
    <definedName name="__________________________BTR14">#REF!</definedName>
    <definedName name="__________________________BTR15">#REF!</definedName>
    <definedName name="__________________________BTR16">#REF!</definedName>
    <definedName name="__________________________BTR17">#REF!</definedName>
    <definedName name="__________________________BTR18">#REF!</definedName>
    <definedName name="__________________________BTR19">#REF!</definedName>
    <definedName name="__________________________BTR2">#REF!</definedName>
    <definedName name="__________________________BTR20">#REF!</definedName>
    <definedName name="__________________________BTR21">#REF!</definedName>
    <definedName name="__________________________BTR22">#REF!</definedName>
    <definedName name="__________________________BTR23">#REF!</definedName>
    <definedName name="__________________________BTR24">#REF!</definedName>
    <definedName name="__________________________BTR3">#REF!</definedName>
    <definedName name="__________________________BTR4">#REF!</definedName>
    <definedName name="__________________________BTR5">#REF!</definedName>
    <definedName name="__________________________BTR6">#REF!</definedName>
    <definedName name="__________________________BTR7">#REF!</definedName>
    <definedName name="__________________________BTR8">#REF!</definedName>
    <definedName name="__________________________BTR9">#REF!</definedName>
    <definedName name="__________________________BTS1">#REF!</definedName>
    <definedName name="__________________________BTS10">#REF!</definedName>
    <definedName name="__________________________BTS11">#REF!</definedName>
    <definedName name="__________________________BTS12">#REF!</definedName>
    <definedName name="__________________________BTS13">#REF!</definedName>
    <definedName name="__________________________BTS14">#REF!</definedName>
    <definedName name="__________________________BTS15">#REF!</definedName>
    <definedName name="__________________________BTS16">#REF!</definedName>
    <definedName name="__________________________BTS17">#REF!</definedName>
    <definedName name="__________________________BTS18">#REF!</definedName>
    <definedName name="__________________________BTS19">#REF!</definedName>
    <definedName name="__________________________BTS2">#REF!</definedName>
    <definedName name="__________________________BTS20">#REF!</definedName>
    <definedName name="__________________________BTS21">#REF!</definedName>
    <definedName name="__________________________BTS22">#REF!</definedName>
    <definedName name="__________________________BTS23">#REF!</definedName>
    <definedName name="__________________________BTS24">#REF!</definedName>
    <definedName name="__________________________BTS3">#REF!</definedName>
    <definedName name="__________________________BTS4">#REF!</definedName>
    <definedName name="__________________________BTS5">#REF!</definedName>
    <definedName name="__________________________BTS6">#REF!</definedName>
    <definedName name="__________________________BTS7">#REF!</definedName>
    <definedName name="__________________________BTS8">#REF!</definedName>
    <definedName name="__________________________BTS9">#REF!</definedName>
    <definedName name="__________________________can430">40.73</definedName>
    <definedName name="__________________________can435">43.3</definedName>
    <definedName name="__________________________CCW1">[9]DATA!$H$67</definedName>
    <definedName name="__________________________CCW2">[9]DATA!$H$97</definedName>
    <definedName name="__________________________cur1">[2]r!$F$30</definedName>
    <definedName name="__________________________GBS11">#REF!</definedName>
    <definedName name="__________________________GBS110">#REF!</definedName>
    <definedName name="__________________________GBS111">#REF!</definedName>
    <definedName name="__________________________GBS112">#REF!</definedName>
    <definedName name="__________________________GBS113">#REF!</definedName>
    <definedName name="__________________________GBS114">#REF!</definedName>
    <definedName name="__________________________GBS115">#REF!</definedName>
    <definedName name="__________________________GBS116">#REF!</definedName>
    <definedName name="__________________________GBS117">#REF!</definedName>
    <definedName name="__________________________GBS118">#REF!</definedName>
    <definedName name="__________________________GBS119">#REF!</definedName>
    <definedName name="__________________________GBS12">#REF!</definedName>
    <definedName name="__________________________GBS120">#REF!</definedName>
    <definedName name="__________________________GBS121">#REF!</definedName>
    <definedName name="__________________________GBS122">#REF!</definedName>
    <definedName name="__________________________GBS123">#REF!</definedName>
    <definedName name="__________________________GBS124">#REF!</definedName>
    <definedName name="__________________________GBS13">#REF!</definedName>
    <definedName name="__________________________GBS14">#REF!</definedName>
    <definedName name="__________________________GBS15">#REF!</definedName>
    <definedName name="__________________________GBS16">#REF!</definedName>
    <definedName name="__________________________GBS17">#REF!</definedName>
    <definedName name="__________________________GBS18">#REF!</definedName>
    <definedName name="__________________________GBS19">#REF!</definedName>
    <definedName name="__________________________GBS21">#REF!</definedName>
    <definedName name="__________________________GBS210">#REF!</definedName>
    <definedName name="__________________________GBS211">#REF!</definedName>
    <definedName name="__________________________GBS212">#REF!</definedName>
    <definedName name="__________________________GBS213">#REF!</definedName>
    <definedName name="__________________________GBS214">#REF!</definedName>
    <definedName name="__________________________GBS215">#REF!</definedName>
    <definedName name="__________________________GBS216">#REF!</definedName>
    <definedName name="__________________________GBS217">#REF!</definedName>
    <definedName name="__________________________GBS218">#REF!</definedName>
    <definedName name="__________________________GBS219">#REF!</definedName>
    <definedName name="__________________________GBS22">#REF!</definedName>
    <definedName name="__________________________GBS220">#REF!</definedName>
    <definedName name="__________________________GBS221">#REF!</definedName>
    <definedName name="__________________________GBS222">#REF!</definedName>
    <definedName name="__________________________GBS223">#REF!</definedName>
    <definedName name="__________________________GBS224">#REF!</definedName>
    <definedName name="__________________________GBS23">#REF!</definedName>
    <definedName name="__________________________GBS24">#REF!</definedName>
    <definedName name="__________________________GBS25">#REF!</definedName>
    <definedName name="__________________________GBS26">#REF!</definedName>
    <definedName name="__________________________GBS27">#REF!</definedName>
    <definedName name="__________________________GBS28">#REF!</definedName>
    <definedName name="__________________________GBS29">#REF!</definedName>
    <definedName name="__________________________imp1">[10]DATA_PRG!$H$245</definedName>
    <definedName name="__________________________knr2">#REF!</definedName>
    <definedName name="__________________________l1">[3]leads!$A$3:$E$108</definedName>
    <definedName name="__________________________l12">#REF!</definedName>
    <definedName name="__________________________l2">[2]r!$F$29</definedName>
    <definedName name="__________________________l3">#REF!</definedName>
    <definedName name="__________________________l4">[4]Sheet1!$W$2:$Y$103</definedName>
    <definedName name="__________________________l5">#REF!</definedName>
    <definedName name="__________________________l6">[2]r!$F$4</definedName>
    <definedName name="__________________________l7">[5]r!$F$4</definedName>
    <definedName name="__________________________l8">[2]r!$F$2</definedName>
    <definedName name="__________________________l9">[2]r!$F$3</definedName>
    <definedName name="__________________________LJ6">[9]DATA!$H$245</definedName>
    <definedName name="__________________________lj600">#REF!</definedName>
    <definedName name="__________________________lj900">#REF!</definedName>
    <definedName name="__________________________LL3">#REF!</definedName>
    <definedName name="__________________________MA1">#REF!</definedName>
    <definedName name="__________________________MA2">#REF!</definedName>
    <definedName name="__________________________Met22">#REF!</definedName>
    <definedName name="__________________________Met45">#REF!</definedName>
    <definedName name="__________________________MEt55">#REF!</definedName>
    <definedName name="__________________________Met63">#REF!</definedName>
    <definedName name="__________________________ML21">#REF!</definedName>
    <definedName name="__________________________ML210">#REF!</definedName>
    <definedName name="__________________________ML211">#REF!</definedName>
    <definedName name="__________________________ML212">#REF!</definedName>
    <definedName name="__________________________ML213">#REF!</definedName>
    <definedName name="__________________________ML214">#REF!</definedName>
    <definedName name="__________________________ML215">#REF!</definedName>
    <definedName name="__________________________ML216">#REF!</definedName>
    <definedName name="__________________________ML217">#REF!</definedName>
    <definedName name="__________________________ML218">#REF!</definedName>
    <definedName name="__________________________ML219">#REF!</definedName>
    <definedName name="__________________________ML22">#REF!</definedName>
    <definedName name="__________________________ML220">#REF!</definedName>
    <definedName name="__________________________ML221">#REF!</definedName>
    <definedName name="__________________________ML222">#REF!</definedName>
    <definedName name="__________________________ML223">#REF!</definedName>
    <definedName name="__________________________ML224">#REF!</definedName>
    <definedName name="__________________________ML23">#REF!</definedName>
    <definedName name="__________________________ML24">#REF!</definedName>
    <definedName name="__________________________ML25">#REF!</definedName>
    <definedName name="__________________________ML26">#REF!</definedName>
    <definedName name="__________________________ML27">#REF!</definedName>
    <definedName name="__________________________ML28">#REF!</definedName>
    <definedName name="__________________________ML29">#REF!</definedName>
    <definedName name="__________________________ML31">#REF!</definedName>
    <definedName name="__________________________ML310">#REF!</definedName>
    <definedName name="__________________________ML311">#REF!</definedName>
    <definedName name="__________________________ML312">#REF!</definedName>
    <definedName name="__________________________ML313">#REF!</definedName>
    <definedName name="__________________________ML314">#REF!</definedName>
    <definedName name="__________________________ML315">#REF!</definedName>
    <definedName name="__________________________ML316">#REF!</definedName>
    <definedName name="__________________________ML317">#REF!</definedName>
    <definedName name="__________________________ML318">#REF!</definedName>
    <definedName name="__________________________ML319">#REF!</definedName>
    <definedName name="__________________________ML32">#REF!</definedName>
    <definedName name="__________________________ML320">#REF!</definedName>
    <definedName name="__________________________ML321">#REF!</definedName>
    <definedName name="__________________________ML322">#REF!</definedName>
    <definedName name="__________________________ML323">#REF!</definedName>
    <definedName name="__________________________ML324">#REF!</definedName>
    <definedName name="__________________________ML33">#REF!</definedName>
    <definedName name="__________________________ML34">#REF!</definedName>
    <definedName name="__________________________ML35">#REF!</definedName>
    <definedName name="__________________________ML36">#REF!</definedName>
    <definedName name="__________________________ML37">#REF!</definedName>
    <definedName name="__________________________ML38">#REF!</definedName>
    <definedName name="__________________________ML39">#REF!</definedName>
    <definedName name="__________________________ML7">#REF!</definedName>
    <definedName name="__________________________ML8">#REF!</definedName>
    <definedName name="__________________________ML9">#REF!</definedName>
    <definedName name="__________________________mm1">[6]r!$F$4</definedName>
    <definedName name="__________________________mm1000">#REF!</definedName>
    <definedName name="__________________________mm11">[2]r!$F$4</definedName>
    <definedName name="__________________________mm111">[5]r!$F$4</definedName>
    <definedName name="__________________________mm600">#REF!</definedName>
    <definedName name="__________________________mm800">#REF!</definedName>
    <definedName name="__________________________PC1">#REF!</definedName>
    <definedName name="__________________________PC10">#REF!</definedName>
    <definedName name="__________________________PC11">#REF!</definedName>
    <definedName name="__________________________PC12">#REF!</definedName>
    <definedName name="__________________________PC13">#REF!</definedName>
    <definedName name="__________________________PC14">#REF!</definedName>
    <definedName name="__________________________PC15">#REF!</definedName>
    <definedName name="__________________________PC16">#REF!</definedName>
    <definedName name="__________________________PC17">#REF!</definedName>
    <definedName name="__________________________PC18">#REF!</definedName>
    <definedName name="__________________________PC19">#REF!</definedName>
    <definedName name="__________________________pc2">#REF!</definedName>
    <definedName name="__________________________PC20">#REF!</definedName>
    <definedName name="__________________________PC21">#REF!</definedName>
    <definedName name="__________________________PC22">#REF!</definedName>
    <definedName name="__________________________PC23">#REF!</definedName>
    <definedName name="__________________________PC24">#REF!</definedName>
    <definedName name="__________________________PC3">#REF!</definedName>
    <definedName name="__________________________PC4">#REF!</definedName>
    <definedName name="__________________________PC5">#REF!</definedName>
    <definedName name="__________________________PC6">#REF!</definedName>
    <definedName name="__________________________pc600">#REF!</definedName>
    <definedName name="__________________________PC7">#REF!</definedName>
    <definedName name="__________________________PC8">#REF!</definedName>
    <definedName name="__________________________PC9">#REF!</definedName>
    <definedName name="__________________________pc900">#REF!</definedName>
    <definedName name="__________________________pla4">[11]DATA_PRG!$H$269</definedName>
    <definedName name="__________________________pv2">#REF!</definedName>
    <definedName name="__________________________rr3">[7]v!$A$2:$E$51</definedName>
    <definedName name="__________________________rrr1">[7]r!$B$1:$I$145</definedName>
    <definedName name="__________________________SP10">[12]Sheet1!$C$18</definedName>
    <definedName name="__________________________SP16">[12]Sheet1!$C$24</definedName>
    <definedName name="__________________________SP7">[12]Sheet1!$C$15</definedName>
    <definedName name="__________________________ss12">[8]rdamdata!$J$8</definedName>
    <definedName name="__________________________ss20">[8]rdamdata!$J$7</definedName>
    <definedName name="__________________________ss40">[8]rdamdata!$J$6</definedName>
    <definedName name="__________________________var1">#REF!</definedName>
    <definedName name="__________________________var4">#REF!</definedName>
    <definedName name="__________________________vat1">#REF!</definedName>
    <definedName name="_________________________bla1">[1]leads!$H$7</definedName>
    <definedName name="_________________________BSG100">#REF!</definedName>
    <definedName name="_________________________BSG150">#REF!</definedName>
    <definedName name="_________________________BSG5">#REF!</definedName>
    <definedName name="_________________________BSG75">#REF!</definedName>
    <definedName name="_________________________BTC1">#REF!</definedName>
    <definedName name="_________________________BTC10">#REF!</definedName>
    <definedName name="_________________________BTC11">#REF!</definedName>
    <definedName name="_________________________BTC12">#REF!</definedName>
    <definedName name="_________________________BTC13">#REF!</definedName>
    <definedName name="_________________________BTC14">#REF!</definedName>
    <definedName name="_________________________BTC15">#REF!</definedName>
    <definedName name="_________________________BTC16">#REF!</definedName>
    <definedName name="_________________________BTC17">#REF!</definedName>
    <definedName name="_________________________BTC18">#REF!</definedName>
    <definedName name="_________________________BTC19">#REF!</definedName>
    <definedName name="_________________________BTC2">#REF!</definedName>
    <definedName name="_________________________BTC20">#REF!</definedName>
    <definedName name="_________________________BTC21">#REF!</definedName>
    <definedName name="_________________________BTC22">#REF!</definedName>
    <definedName name="_________________________BTC23">#REF!</definedName>
    <definedName name="_________________________BTC24">#REF!</definedName>
    <definedName name="_________________________BTC3">#REF!</definedName>
    <definedName name="_________________________BTC4">#REF!</definedName>
    <definedName name="_________________________BTC5">#REF!</definedName>
    <definedName name="_________________________BTC6">#REF!</definedName>
    <definedName name="_________________________BTC7">#REF!</definedName>
    <definedName name="_________________________BTC8">#REF!</definedName>
    <definedName name="_________________________BTC9">#REF!</definedName>
    <definedName name="_________________________BTR1">#REF!</definedName>
    <definedName name="_________________________BTR10">#REF!</definedName>
    <definedName name="_________________________BTR11">#REF!</definedName>
    <definedName name="_________________________BTR12">#REF!</definedName>
    <definedName name="_________________________BTR13">#REF!</definedName>
    <definedName name="_________________________BTR14">#REF!</definedName>
    <definedName name="_________________________BTR15">#REF!</definedName>
    <definedName name="_________________________BTR16">#REF!</definedName>
    <definedName name="_________________________BTR17">#REF!</definedName>
    <definedName name="_________________________BTR18">#REF!</definedName>
    <definedName name="_________________________BTR19">#REF!</definedName>
    <definedName name="_________________________BTR2">#REF!</definedName>
    <definedName name="_________________________BTR20">#REF!</definedName>
    <definedName name="_________________________BTR21">#REF!</definedName>
    <definedName name="_________________________BTR22">#REF!</definedName>
    <definedName name="_________________________BTR23">#REF!</definedName>
    <definedName name="_________________________BTR24">#REF!</definedName>
    <definedName name="_________________________BTR3">#REF!</definedName>
    <definedName name="_________________________BTR4">#REF!</definedName>
    <definedName name="_________________________BTR5">#REF!</definedName>
    <definedName name="_________________________BTR6">#REF!</definedName>
    <definedName name="_________________________BTR7">#REF!</definedName>
    <definedName name="_________________________BTR8">#REF!</definedName>
    <definedName name="_________________________BTR9">#REF!</definedName>
    <definedName name="_________________________BTS1">#REF!</definedName>
    <definedName name="_________________________BTS10">#REF!</definedName>
    <definedName name="_________________________BTS11">#REF!</definedName>
    <definedName name="_________________________BTS12">#REF!</definedName>
    <definedName name="_________________________BTS13">#REF!</definedName>
    <definedName name="_________________________BTS14">#REF!</definedName>
    <definedName name="_________________________BTS15">#REF!</definedName>
    <definedName name="_________________________BTS16">#REF!</definedName>
    <definedName name="_________________________BTS17">#REF!</definedName>
    <definedName name="_________________________BTS18">#REF!</definedName>
    <definedName name="_________________________BTS19">#REF!</definedName>
    <definedName name="_________________________BTS2">#REF!</definedName>
    <definedName name="_________________________BTS20">#REF!</definedName>
    <definedName name="_________________________BTS21">#REF!</definedName>
    <definedName name="_________________________BTS22">#REF!</definedName>
    <definedName name="_________________________BTS23">#REF!</definedName>
    <definedName name="_________________________BTS24">#REF!</definedName>
    <definedName name="_________________________BTS3">#REF!</definedName>
    <definedName name="_________________________BTS4">#REF!</definedName>
    <definedName name="_________________________BTS5">#REF!</definedName>
    <definedName name="_________________________BTS6">#REF!</definedName>
    <definedName name="_________________________BTS7">#REF!</definedName>
    <definedName name="_________________________BTS8">#REF!</definedName>
    <definedName name="_________________________BTS9">#REF!</definedName>
    <definedName name="_________________________can430">40.73</definedName>
    <definedName name="_________________________can435">43.3</definedName>
    <definedName name="_________________________CCW1">[9]DATA!$H$67</definedName>
    <definedName name="_________________________CCW2">[9]DATA!$H$97</definedName>
    <definedName name="_________________________cur1">[2]r!$F$30</definedName>
    <definedName name="_________________________GBS11">#REF!</definedName>
    <definedName name="_________________________GBS110">#REF!</definedName>
    <definedName name="_________________________GBS111">#REF!</definedName>
    <definedName name="_________________________GBS112">#REF!</definedName>
    <definedName name="_________________________GBS113">#REF!</definedName>
    <definedName name="_________________________GBS114">#REF!</definedName>
    <definedName name="_________________________GBS115">#REF!</definedName>
    <definedName name="_________________________GBS116">#REF!</definedName>
    <definedName name="_________________________GBS117">#REF!</definedName>
    <definedName name="_________________________GBS118">#REF!</definedName>
    <definedName name="_________________________GBS119">#REF!</definedName>
    <definedName name="_________________________GBS12">#REF!</definedName>
    <definedName name="_________________________GBS120">#REF!</definedName>
    <definedName name="_________________________GBS121">#REF!</definedName>
    <definedName name="_________________________GBS122">#REF!</definedName>
    <definedName name="_________________________GBS123">#REF!</definedName>
    <definedName name="_________________________GBS124">#REF!</definedName>
    <definedName name="_________________________GBS13">#REF!</definedName>
    <definedName name="_________________________GBS14">#REF!</definedName>
    <definedName name="_________________________GBS15">#REF!</definedName>
    <definedName name="_________________________GBS16">#REF!</definedName>
    <definedName name="_________________________GBS17">#REF!</definedName>
    <definedName name="_________________________GBS18">#REF!</definedName>
    <definedName name="_________________________GBS19">#REF!</definedName>
    <definedName name="_________________________GBS21">#REF!</definedName>
    <definedName name="_________________________GBS210">#REF!</definedName>
    <definedName name="_________________________GBS211">#REF!</definedName>
    <definedName name="_________________________GBS212">#REF!</definedName>
    <definedName name="_________________________GBS213">#REF!</definedName>
    <definedName name="_________________________GBS214">#REF!</definedName>
    <definedName name="_________________________GBS215">#REF!</definedName>
    <definedName name="_________________________GBS216">#REF!</definedName>
    <definedName name="_________________________GBS217">#REF!</definedName>
    <definedName name="_________________________GBS218">#REF!</definedName>
    <definedName name="_________________________GBS219">#REF!</definedName>
    <definedName name="_________________________GBS22">#REF!</definedName>
    <definedName name="_________________________GBS220">#REF!</definedName>
    <definedName name="_________________________GBS221">#REF!</definedName>
    <definedName name="_________________________GBS222">#REF!</definedName>
    <definedName name="_________________________GBS223">#REF!</definedName>
    <definedName name="_________________________GBS224">#REF!</definedName>
    <definedName name="_________________________GBS23">#REF!</definedName>
    <definedName name="_________________________GBS24">#REF!</definedName>
    <definedName name="_________________________GBS25">#REF!</definedName>
    <definedName name="_________________________GBS26">#REF!</definedName>
    <definedName name="_________________________GBS27">#REF!</definedName>
    <definedName name="_________________________GBS28">#REF!</definedName>
    <definedName name="_________________________GBS29">#REF!</definedName>
    <definedName name="_________________________imp1">[10]DATA_PRG!$H$245</definedName>
    <definedName name="_________________________knr2">#REF!</definedName>
    <definedName name="_________________________l1">[3]leads!$A$3:$E$108</definedName>
    <definedName name="_________________________l12">#REF!</definedName>
    <definedName name="_________________________l2">[2]r!$F$29</definedName>
    <definedName name="_________________________l3">#REF!</definedName>
    <definedName name="_________________________l4">[4]Sheet1!$W$2:$Y$103</definedName>
    <definedName name="_________________________l5">#REF!</definedName>
    <definedName name="_________________________l6">[2]r!$F$4</definedName>
    <definedName name="_________________________l7">[5]r!$F$4</definedName>
    <definedName name="_________________________l8">[2]r!$F$2</definedName>
    <definedName name="_________________________l9">[2]r!$F$3</definedName>
    <definedName name="_________________________LJ6">[9]DATA!$H$245</definedName>
    <definedName name="_________________________lj600">#REF!</definedName>
    <definedName name="_________________________lj900">#REF!</definedName>
    <definedName name="_________________________LL3">#REF!</definedName>
    <definedName name="_________________________MA1">#REF!</definedName>
    <definedName name="_________________________MA2">#REF!</definedName>
    <definedName name="_________________________Met22">#REF!</definedName>
    <definedName name="_________________________Met45">#REF!</definedName>
    <definedName name="_________________________MEt55">#REF!</definedName>
    <definedName name="_________________________Met63">#REF!</definedName>
    <definedName name="_________________________ML21">#REF!</definedName>
    <definedName name="_________________________ML210">#REF!</definedName>
    <definedName name="_________________________ML211">#REF!</definedName>
    <definedName name="_________________________ML212">#REF!</definedName>
    <definedName name="_________________________ML213">#REF!</definedName>
    <definedName name="_________________________ML214">#REF!</definedName>
    <definedName name="_________________________ML215">#REF!</definedName>
    <definedName name="_________________________ML216">#REF!</definedName>
    <definedName name="_________________________ML217">#REF!</definedName>
    <definedName name="_________________________ML218">#REF!</definedName>
    <definedName name="_________________________ML219">#REF!</definedName>
    <definedName name="_________________________ML22">#REF!</definedName>
    <definedName name="_________________________ML220">#REF!</definedName>
    <definedName name="_________________________ML221">#REF!</definedName>
    <definedName name="_________________________ML222">#REF!</definedName>
    <definedName name="_________________________ML223">#REF!</definedName>
    <definedName name="_________________________ML224">#REF!</definedName>
    <definedName name="_________________________ML23">#REF!</definedName>
    <definedName name="_________________________ML24">#REF!</definedName>
    <definedName name="_________________________ML25">#REF!</definedName>
    <definedName name="_________________________ML26">#REF!</definedName>
    <definedName name="_________________________ML27">#REF!</definedName>
    <definedName name="_________________________ML28">#REF!</definedName>
    <definedName name="_________________________ML29">#REF!</definedName>
    <definedName name="_________________________ML31">#REF!</definedName>
    <definedName name="_________________________ML310">#REF!</definedName>
    <definedName name="_________________________ML311">#REF!</definedName>
    <definedName name="_________________________ML312">#REF!</definedName>
    <definedName name="_________________________ML313">#REF!</definedName>
    <definedName name="_________________________ML314">#REF!</definedName>
    <definedName name="_________________________ML315">#REF!</definedName>
    <definedName name="_________________________ML316">#REF!</definedName>
    <definedName name="_________________________ML317">#REF!</definedName>
    <definedName name="_________________________ML318">#REF!</definedName>
    <definedName name="_________________________ML319">#REF!</definedName>
    <definedName name="_________________________ML32">#REF!</definedName>
    <definedName name="_________________________ML320">#REF!</definedName>
    <definedName name="_________________________ML321">#REF!</definedName>
    <definedName name="_________________________ML322">#REF!</definedName>
    <definedName name="_________________________ML323">#REF!</definedName>
    <definedName name="_________________________ML324">#REF!</definedName>
    <definedName name="_________________________ML33">#REF!</definedName>
    <definedName name="_________________________ML34">#REF!</definedName>
    <definedName name="_________________________ML35">#REF!</definedName>
    <definedName name="_________________________ML36">#REF!</definedName>
    <definedName name="_________________________ML37">#REF!</definedName>
    <definedName name="_________________________ML38">#REF!</definedName>
    <definedName name="_________________________ML39">#REF!</definedName>
    <definedName name="_________________________ML7">#REF!</definedName>
    <definedName name="_________________________ML8">#REF!</definedName>
    <definedName name="_________________________ML9">#REF!</definedName>
    <definedName name="_________________________mm1">[6]r!$F$4</definedName>
    <definedName name="_________________________mm1000">#REF!</definedName>
    <definedName name="_________________________mm11">[2]r!$F$4</definedName>
    <definedName name="_________________________mm111">[5]r!$F$4</definedName>
    <definedName name="_________________________mm600">#REF!</definedName>
    <definedName name="_________________________mm800">#REF!</definedName>
    <definedName name="_________________________PC1">#REF!</definedName>
    <definedName name="_________________________PC10">#REF!</definedName>
    <definedName name="_________________________PC11">#REF!</definedName>
    <definedName name="_________________________PC12">#REF!</definedName>
    <definedName name="_________________________PC13">#REF!</definedName>
    <definedName name="_________________________PC14">#REF!</definedName>
    <definedName name="_________________________PC15">#REF!</definedName>
    <definedName name="_________________________PC16">#REF!</definedName>
    <definedName name="_________________________PC17">#REF!</definedName>
    <definedName name="_________________________PC18">#REF!</definedName>
    <definedName name="_________________________PC19">#REF!</definedName>
    <definedName name="_________________________pc2">#REF!</definedName>
    <definedName name="_________________________PC20">#REF!</definedName>
    <definedName name="_________________________PC21">#REF!</definedName>
    <definedName name="_________________________PC22">#REF!</definedName>
    <definedName name="_________________________PC23">#REF!</definedName>
    <definedName name="_________________________PC24">#REF!</definedName>
    <definedName name="_________________________PC3">#REF!</definedName>
    <definedName name="_________________________PC4">#REF!</definedName>
    <definedName name="_________________________PC5">#REF!</definedName>
    <definedName name="_________________________PC6">#REF!</definedName>
    <definedName name="_________________________pc600">#REF!</definedName>
    <definedName name="_________________________PC7">#REF!</definedName>
    <definedName name="_________________________PC8">#REF!</definedName>
    <definedName name="_________________________PC9">#REF!</definedName>
    <definedName name="_________________________pc900">#REF!</definedName>
    <definedName name="_________________________pla4">[11]DATA_PRG!$H$269</definedName>
    <definedName name="_________________________pv2">#REF!</definedName>
    <definedName name="_________________________rr3">[7]v!$A$2:$E$51</definedName>
    <definedName name="_________________________rrr1">[7]r!$B$1:$I$145</definedName>
    <definedName name="_________________________SP10">[12]Sheet1!$C$18</definedName>
    <definedName name="_________________________SP16">[12]Sheet1!$C$24</definedName>
    <definedName name="_________________________SP7">[12]Sheet1!$C$15</definedName>
    <definedName name="_________________________ss12">[8]rdamdata!$J$8</definedName>
    <definedName name="_________________________ss20">[8]rdamdata!$J$7</definedName>
    <definedName name="_________________________ss40">[8]rdamdata!$J$6</definedName>
    <definedName name="_________________________var1">#REF!</definedName>
    <definedName name="_________________________var4">#REF!</definedName>
    <definedName name="_________________________vat1">#REF!</definedName>
    <definedName name="________________________bla1">[1]leads!$H$7</definedName>
    <definedName name="________________________BSG100">#REF!</definedName>
    <definedName name="________________________BSG150">#REF!</definedName>
    <definedName name="________________________BSG5">#REF!</definedName>
    <definedName name="________________________BSG75">#REF!</definedName>
    <definedName name="________________________BTC1">#REF!</definedName>
    <definedName name="________________________BTC10">#REF!</definedName>
    <definedName name="________________________BTC11">#REF!</definedName>
    <definedName name="________________________BTC12">#REF!</definedName>
    <definedName name="________________________BTC13">#REF!</definedName>
    <definedName name="________________________BTC14">#REF!</definedName>
    <definedName name="________________________BTC15">#REF!</definedName>
    <definedName name="________________________BTC16">#REF!</definedName>
    <definedName name="________________________BTC17">#REF!</definedName>
    <definedName name="________________________BTC18">#REF!</definedName>
    <definedName name="________________________BTC19">#REF!</definedName>
    <definedName name="________________________BTC2">#REF!</definedName>
    <definedName name="________________________BTC20">#REF!</definedName>
    <definedName name="________________________BTC21">#REF!</definedName>
    <definedName name="________________________BTC22">#REF!</definedName>
    <definedName name="________________________BTC23">#REF!</definedName>
    <definedName name="________________________BTC24">#REF!</definedName>
    <definedName name="________________________BTC3">#REF!</definedName>
    <definedName name="________________________BTC4">#REF!</definedName>
    <definedName name="________________________BTC5">#REF!</definedName>
    <definedName name="________________________BTC6">#REF!</definedName>
    <definedName name="________________________BTC7">#REF!</definedName>
    <definedName name="________________________BTC8">#REF!</definedName>
    <definedName name="________________________BTC9">#REF!</definedName>
    <definedName name="________________________BTR1">#REF!</definedName>
    <definedName name="________________________BTR10">#REF!</definedName>
    <definedName name="________________________BTR11">#REF!</definedName>
    <definedName name="________________________BTR12">#REF!</definedName>
    <definedName name="________________________BTR13">#REF!</definedName>
    <definedName name="________________________BTR14">#REF!</definedName>
    <definedName name="________________________BTR15">#REF!</definedName>
    <definedName name="________________________BTR16">#REF!</definedName>
    <definedName name="________________________BTR17">#REF!</definedName>
    <definedName name="________________________BTR18">#REF!</definedName>
    <definedName name="________________________BTR19">#REF!</definedName>
    <definedName name="________________________BTR2">#REF!</definedName>
    <definedName name="________________________BTR20">#REF!</definedName>
    <definedName name="________________________BTR21">#REF!</definedName>
    <definedName name="________________________BTR22">#REF!</definedName>
    <definedName name="________________________BTR23">#REF!</definedName>
    <definedName name="________________________BTR24">#REF!</definedName>
    <definedName name="________________________BTR3">#REF!</definedName>
    <definedName name="________________________BTR4">#REF!</definedName>
    <definedName name="________________________BTR5">#REF!</definedName>
    <definedName name="________________________BTR6">#REF!</definedName>
    <definedName name="________________________BTR7">#REF!</definedName>
    <definedName name="________________________BTR8">#REF!</definedName>
    <definedName name="________________________BTR9">#REF!</definedName>
    <definedName name="________________________BTS1">#REF!</definedName>
    <definedName name="________________________BTS10">#REF!</definedName>
    <definedName name="________________________BTS11">#REF!</definedName>
    <definedName name="________________________BTS12">#REF!</definedName>
    <definedName name="________________________BTS13">#REF!</definedName>
    <definedName name="________________________BTS14">#REF!</definedName>
    <definedName name="________________________BTS15">#REF!</definedName>
    <definedName name="________________________BTS16">#REF!</definedName>
    <definedName name="________________________BTS17">#REF!</definedName>
    <definedName name="________________________BTS18">#REF!</definedName>
    <definedName name="________________________BTS19">#REF!</definedName>
    <definedName name="________________________BTS2">#REF!</definedName>
    <definedName name="________________________BTS20">#REF!</definedName>
    <definedName name="________________________BTS21">#REF!</definedName>
    <definedName name="________________________BTS22">#REF!</definedName>
    <definedName name="________________________BTS23">#REF!</definedName>
    <definedName name="________________________BTS24">#REF!</definedName>
    <definedName name="________________________BTS3">#REF!</definedName>
    <definedName name="________________________BTS4">#REF!</definedName>
    <definedName name="________________________BTS5">#REF!</definedName>
    <definedName name="________________________BTS6">#REF!</definedName>
    <definedName name="________________________BTS7">#REF!</definedName>
    <definedName name="________________________BTS8">#REF!</definedName>
    <definedName name="________________________BTS9">#REF!</definedName>
    <definedName name="________________________can430">40.73</definedName>
    <definedName name="________________________can435">43.3</definedName>
    <definedName name="________________________CCW1">[13]DATA!$H$67</definedName>
    <definedName name="________________________CCW2">[13]DATA!$H$97</definedName>
    <definedName name="________________________cur1">[2]r!$F$30</definedName>
    <definedName name="________________________GBS11">#REF!</definedName>
    <definedName name="________________________GBS110">#REF!</definedName>
    <definedName name="________________________GBS111">#REF!</definedName>
    <definedName name="________________________GBS112">#REF!</definedName>
    <definedName name="________________________GBS113">#REF!</definedName>
    <definedName name="________________________GBS114">#REF!</definedName>
    <definedName name="________________________GBS115">#REF!</definedName>
    <definedName name="________________________GBS116">#REF!</definedName>
    <definedName name="________________________GBS117">#REF!</definedName>
    <definedName name="________________________GBS118">#REF!</definedName>
    <definedName name="________________________GBS119">#REF!</definedName>
    <definedName name="________________________GBS12">#REF!</definedName>
    <definedName name="________________________GBS120">#REF!</definedName>
    <definedName name="________________________GBS121">#REF!</definedName>
    <definedName name="________________________GBS122">#REF!</definedName>
    <definedName name="________________________GBS123">#REF!</definedName>
    <definedName name="________________________GBS124">#REF!</definedName>
    <definedName name="________________________GBS13">#REF!</definedName>
    <definedName name="________________________GBS14">#REF!</definedName>
    <definedName name="________________________GBS15">#REF!</definedName>
    <definedName name="________________________GBS16">#REF!</definedName>
    <definedName name="________________________GBS17">#REF!</definedName>
    <definedName name="________________________GBS18">#REF!</definedName>
    <definedName name="________________________GBS19">#REF!</definedName>
    <definedName name="________________________GBS21">#REF!</definedName>
    <definedName name="________________________GBS210">#REF!</definedName>
    <definedName name="________________________GBS211">#REF!</definedName>
    <definedName name="________________________GBS212">#REF!</definedName>
    <definedName name="________________________GBS213">#REF!</definedName>
    <definedName name="________________________GBS214">#REF!</definedName>
    <definedName name="________________________GBS215">#REF!</definedName>
    <definedName name="________________________GBS216">#REF!</definedName>
    <definedName name="________________________GBS217">#REF!</definedName>
    <definedName name="________________________GBS218">#REF!</definedName>
    <definedName name="________________________GBS219">#REF!</definedName>
    <definedName name="________________________GBS22">#REF!</definedName>
    <definedName name="________________________GBS220">#REF!</definedName>
    <definedName name="________________________GBS221">#REF!</definedName>
    <definedName name="________________________GBS222">#REF!</definedName>
    <definedName name="________________________GBS223">#REF!</definedName>
    <definedName name="________________________GBS224">#REF!</definedName>
    <definedName name="________________________GBS23">#REF!</definedName>
    <definedName name="________________________GBS24">#REF!</definedName>
    <definedName name="________________________GBS25">#REF!</definedName>
    <definedName name="________________________GBS26">#REF!</definedName>
    <definedName name="________________________GBS27">#REF!</definedName>
    <definedName name="________________________GBS28">#REF!</definedName>
    <definedName name="________________________GBS29">#REF!</definedName>
    <definedName name="________________________imp1">[10]DATA_PRG!$H$245</definedName>
    <definedName name="________________________knr2">#REF!</definedName>
    <definedName name="________________________l1">[3]leads!$A$3:$E$108</definedName>
    <definedName name="________________________l12">#REF!</definedName>
    <definedName name="________________________l2">[2]r!$F$29</definedName>
    <definedName name="________________________l3">#REF!</definedName>
    <definedName name="________________________l4">[4]Sheet1!$W$2:$Y$103</definedName>
    <definedName name="________________________l5">#REF!</definedName>
    <definedName name="________________________l6">[2]r!$F$4</definedName>
    <definedName name="________________________l7">[5]r!$F$4</definedName>
    <definedName name="________________________l8">[2]r!$F$2</definedName>
    <definedName name="________________________l9">[2]r!$F$3</definedName>
    <definedName name="________________________LJ6">[13]DATA!$H$245</definedName>
    <definedName name="________________________lj600">#REF!</definedName>
    <definedName name="________________________lj900">#REF!</definedName>
    <definedName name="________________________LL3">#REF!</definedName>
    <definedName name="________________________MA1">#REF!</definedName>
    <definedName name="________________________MA2">#REF!</definedName>
    <definedName name="________________________Met22">#REF!</definedName>
    <definedName name="________________________Met45">#REF!</definedName>
    <definedName name="________________________MEt55">#REF!</definedName>
    <definedName name="________________________Met63">#REF!</definedName>
    <definedName name="________________________ML21">#REF!</definedName>
    <definedName name="________________________ML210">#REF!</definedName>
    <definedName name="________________________ML211">#REF!</definedName>
    <definedName name="________________________ML212">#REF!</definedName>
    <definedName name="________________________ML213">#REF!</definedName>
    <definedName name="________________________ML214">#REF!</definedName>
    <definedName name="________________________ML215">#REF!</definedName>
    <definedName name="________________________ML216">#REF!</definedName>
    <definedName name="________________________ML217">#REF!</definedName>
    <definedName name="________________________ML218">#REF!</definedName>
    <definedName name="________________________ML219">#REF!</definedName>
    <definedName name="________________________ML22">#REF!</definedName>
    <definedName name="________________________ML220">#REF!</definedName>
    <definedName name="________________________ML221">#REF!</definedName>
    <definedName name="________________________ML222">#REF!</definedName>
    <definedName name="________________________ML223">#REF!</definedName>
    <definedName name="________________________ML224">#REF!</definedName>
    <definedName name="________________________ML23">#REF!</definedName>
    <definedName name="________________________ML24">#REF!</definedName>
    <definedName name="________________________ML25">#REF!</definedName>
    <definedName name="________________________ML26">#REF!</definedName>
    <definedName name="________________________ML27">#REF!</definedName>
    <definedName name="________________________ML28">#REF!</definedName>
    <definedName name="________________________ML29">#REF!</definedName>
    <definedName name="________________________ML31">#REF!</definedName>
    <definedName name="________________________ML310">#REF!</definedName>
    <definedName name="________________________ML311">#REF!</definedName>
    <definedName name="________________________ML312">#REF!</definedName>
    <definedName name="________________________ML313">#REF!</definedName>
    <definedName name="________________________ML314">#REF!</definedName>
    <definedName name="________________________ML315">#REF!</definedName>
    <definedName name="________________________ML316">#REF!</definedName>
    <definedName name="________________________ML317">#REF!</definedName>
    <definedName name="________________________ML318">#REF!</definedName>
    <definedName name="________________________ML319">#REF!</definedName>
    <definedName name="________________________ML32">#REF!</definedName>
    <definedName name="________________________ML320">#REF!</definedName>
    <definedName name="________________________ML321">#REF!</definedName>
    <definedName name="________________________ML322">#REF!</definedName>
    <definedName name="________________________ML323">#REF!</definedName>
    <definedName name="________________________ML324">#REF!</definedName>
    <definedName name="________________________ML33">#REF!</definedName>
    <definedName name="________________________ML34">#REF!</definedName>
    <definedName name="________________________ML35">#REF!</definedName>
    <definedName name="________________________ML36">#REF!</definedName>
    <definedName name="________________________ML37">#REF!</definedName>
    <definedName name="________________________ML38">#REF!</definedName>
    <definedName name="________________________ML39">#REF!</definedName>
    <definedName name="________________________ML7">#REF!</definedName>
    <definedName name="________________________ML8">#REF!</definedName>
    <definedName name="________________________ML9">#REF!</definedName>
    <definedName name="________________________mm1">[6]r!$F$4</definedName>
    <definedName name="________________________mm1000">#REF!</definedName>
    <definedName name="________________________mm11">[2]r!$F$4</definedName>
    <definedName name="________________________mm111">[5]r!$F$4</definedName>
    <definedName name="________________________mm600">#REF!</definedName>
    <definedName name="________________________mm800">#REF!</definedName>
    <definedName name="________________________PC1">#REF!</definedName>
    <definedName name="________________________PC10">#REF!</definedName>
    <definedName name="________________________PC11">#REF!</definedName>
    <definedName name="________________________PC12">#REF!</definedName>
    <definedName name="________________________PC13">#REF!</definedName>
    <definedName name="________________________PC14">#REF!</definedName>
    <definedName name="________________________PC15">#REF!</definedName>
    <definedName name="________________________PC16">#REF!</definedName>
    <definedName name="________________________PC17">#REF!</definedName>
    <definedName name="________________________PC18">#REF!</definedName>
    <definedName name="________________________PC19">#REF!</definedName>
    <definedName name="________________________pc2">#REF!</definedName>
    <definedName name="________________________PC20">#REF!</definedName>
    <definedName name="________________________PC21">#REF!</definedName>
    <definedName name="________________________PC22">#REF!</definedName>
    <definedName name="________________________PC23">#REF!</definedName>
    <definedName name="________________________PC24">#REF!</definedName>
    <definedName name="________________________PC3">#REF!</definedName>
    <definedName name="________________________PC4">#REF!</definedName>
    <definedName name="________________________PC5">#REF!</definedName>
    <definedName name="________________________PC6">#REF!</definedName>
    <definedName name="________________________pc600">#REF!</definedName>
    <definedName name="________________________PC7">#REF!</definedName>
    <definedName name="________________________PC8">#REF!</definedName>
    <definedName name="________________________PC9">#REF!</definedName>
    <definedName name="________________________pc900">#REF!</definedName>
    <definedName name="________________________pla4">[11]DATA_PRG!$H$269</definedName>
    <definedName name="________________________pv2">#REF!</definedName>
    <definedName name="________________________rr3">[7]v!$A$2:$E$51</definedName>
    <definedName name="________________________rrr1">[7]r!$B$1:$I$145</definedName>
    <definedName name="________________________SP10">[12]Sheet1!$C$18</definedName>
    <definedName name="________________________SP16">[12]Sheet1!$C$24</definedName>
    <definedName name="________________________SP7">[12]Sheet1!$C$15</definedName>
    <definedName name="________________________ss12">[8]rdamdata!$J$8</definedName>
    <definedName name="________________________ss20">[8]rdamdata!$J$7</definedName>
    <definedName name="________________________ss40">[8]rdamdata!$J$6</definedName>
    <definedName name="________________________var1">#REF!</definedName>
    <definedName name="________________________var4">#REF!</definedName>
    <definedName name="________________________vat1">#REF!</definedName>
    <definedName name="_______________________bla1">[1]leads!$H$7</definedName>
    <definedName name="_______________________BSG100">#REF!</definedName>
    <definedName name="_______________________BSG150">#REF!</definedName>
    <definedName name="_______________________BSG5">#REF!</definedName>
    <definedName name="_______________________BSG75">#REF!</definedName>
    <definedName name="_______________________BTC1">#REF!</definedName>
    <definedName name="_______________________BTC10">#REF!</definedName>
    <definedName name="_______________________BTC11">#REF!</definedName>
    <definedName name="_______________________BTC12">#REF!</definedName>
    <definedName name="_______________________BTC13">#REF!</definedName>
    <definedName name="_______________________BTC14">#REF!</definedName>
    <definedName name="_______________________BTC15">#REF!</definedName>
    <definedName name="_______________________BTC16">#REF!</definedName>
    <definedName name="_______________________BTC17">#REF!</definedName>
    <definedName name="_______________________BTC18">#REF!</definedName>
    <definedName name="_______________________BTC19">#REF!</definedName>
    <definedName name="_______________________BTC2">#REF!</definedName>
    <definedName name="_______________________BTC20">#REF!</definedName>
    <definedName name="_______________________BTC21">#REF!</definedName>
    <definedName name="_______________________BTC22">#REF!</definedName>
    <definedName name="_______________________BTC23">#REF!</definedName>
    <definedName name="_______________________BTC24">#REF!</definedName>
    <definedName name="_______________________BTC3">#REF!</definedName>
    <definedName name="_______________________BTC4">#REF!</definedName>
    <definedName name="_______________________BTC5">#REF!</definedName>
    <definedName name="_______________________BTC6">#REF!</definedName>
    <definedName name="_______________________BTC7">#REF!</definedName>
    <definedName name="_______________________BTC8">#REF!</definedName>
    <definedName name="_______________________BTC9">#REF!</definedName>
    <definedName name="_______________________BTR1">#REF!</definedName>
    <definedName name="_______________________BTR10">#REF!</definedName>
    <definedName name="_______________________BTR11">#REF!</definedName>
    <definedName name="_______________________BTR12">#REF!</definedName>
    <definedName name="_______________________BTR13">#REF!</definedName>
    <definedName name="_______________________BTR14">#REF!</definedName>
    <definedName name="_______________________BTR15">#REF!</definedName>
    <definedName name="_______________________BTR16">#REF!</definedName>
    <definedName name="_______________________BTR17">#REF!</definedName>
    <definedName name="_______________________BTR18">#REF!</definedName>
    <definedName name="_______________________BTR19">#REF!</definedName>
    <definedName name="_______________________BTR2">#REF!</definedName>
    <definedName name="_______________________BTR20">#REF!</definedName>
    <definedName name="_______________________BTR21">#REF!</definedName>
    <definedName name="_______________________BTR22">#REF!</definedName>
    <definedName name="_______________________BTR23">#REF!</definedName>
    <definedName name="_______________________BTR24">#REF!</definedName>
    <definedName name="_______________________BTR3">#REF!</definedName>
    <definedName name="_______________________BTR4">#REF!</definedName>
    <definedName name="_______________________BTR5">#REF!</definedName>
    <definedName name="_______________________BTR6">#REF!</definedName>
    <definedName name="_______________________BTR7">#REF!</definedName>
    <definedName name="_______________________BTR8">#REF!</definedName>
    <definedName name="_______________________BTR9">#REF!</definedName>
    <definedName name="_______________________BTS1">#REF!</definedName>
    <definedName name="_______________________BTS10">#REF!</definedName>
    <definedName name="_______________________BTS11">#REF!</definedName>
    <definedName name="_______________________BTS12">#REF!</definedName>
    <definedName name="_______________________BTS13">#REF!</definedName>
    <definedName name="_______________________BTS14">#REF!</definedName>
    <definedName name="_______________________BTS15">#REF!</definedName>
    <definedName name="_______________________BTS16">#REF!</definedName>
    <definedName name="_______________________BTS17">#REF!</definedName>
    <definedName name="_______________________BTS18">#REF!</definedName>
    <definedName name="_______________________BTS19">#REF!</definedName>
    <definedName name="_______________________BTS2">#REF!</definedName>
    <definedName name="_______________________BTS20">#REF!</definedName>
    <definedName name="_______________________BTS21">#REF!</definedName>
    <definedName name="_______________________BTS22">#REF!</definedName>
    <definedName name="_______________________BTS23">#REF!</definedName>
    <definedName name="_______________________BTS24">#REF!</definedName>
    <definedName name="_______________________BTS3">#REF!</definedName>
    <definedName name="_______________________BTS4">#REF!</definedName>
    <definedName name="_______________________BTS5">#REF!</definedName>
    <definedName name="_______________________BTS6">#REF!</definedName>
    <definedName name="_______________________BTS7">#REF!</definedName>
    <definedName name="_______________________BTS8">#REF!</definedName>
    <definedName name="_______________________BTS9">#REF!</definedName>
    <definedName name="_______________________can430">40.73</definedName>
    <definedName name="_______________________can435">43.3</definedName>
    <definedName name="_______________________CCW1">[13]DATA!$H$67</definedName>
    <definedName name="_______________________CCW2">[13]DATA!$H$97</definedName>
    <definedName name="_______________________cur1">[2]r!$F$30</definedName>
    <definedName name="_______________________GBS11">#REF!</definedName>
    <definedName name="_______________________GBS110">#REF!</definedName>
    <definedName name="_______________________GBS111">#REF!</definedName>
    <definedName name="_______________________GBS112">#REF!</definedName>
    <definedName name="_______________________GBS113">#REF!</definedName>
    <definedName name="_______________________GBS114">#REF!</definedName>
    <definedName name="_______________________GBS115">#REF!</definedName>
    <definedName name="_______________________GBS116">#REF!</definedName>
    <definedName name="_______________________GBS117">#REF!</definedName>
    <definedName name="_______________________GBS118">#REF!</definedName>
    <definedName name="_______________________GBS119">#REF!</definedName>
    <definedName name="_______________________GBS12">#REF!</definedName>
    <definedName name="_______________________GBS120">#REF!</definedName>
    <definedName name="_______________________GBS121">#REF!</definedName>
    <definedName name="_______________________GBS122">#REF!</definedName>
    <definedName name="_______________________GBS123">#REF!</definedName>
    <definedName name="_______________________GBS124">#REF!</definedName>
    <definedName name="_______________________GBS13">#REF!</definedName>
    <definedName name="_______________________GBS14">#REF!</definedName>
    <definedName name="_______________________GBS15">#REF!</definedName>
    <definedName name="_______________________GBS16">#REF!</definedName>
    <definedName name="_______________________GBS17">#REF!</definedName>
    <definedName name="_______________________GBS18">#REF!</definedName>
    <definedName name="_______________________GBS19">#REF!</definedName>
    <definedName name="_______________________GBS21">#REF!</definedName>
    <definedName name="_______________________GBS210">#REF!</definedName>
    <definedName name="_______________________GBS211">#REF!</definedName>
    <definedName name="_______________________GBS212">#REF!</definedName>
    <definedName name="_______________________GBS213">#REF!</definedName>
    <definedName name="_______________________GBS214">#REF!</definedName>
    <definedName name="_______________________GBS215">#REF!</definedName>
    <definedName name="_______________________GBS216">#REF!</definedName>
    <definedName name="_______________________GBS217">#REF!</definedName>
    <definedName name="_______________________GBS218">#REF!</definedName>
    <definedName name="_______________________GBS219">#REF!</definedName>
    <definedName name="_______________________GBS22">#REF!</definedName>
    <definedName name="_______________________GBS220">#REF!</definedName>
    <definedName name="_______________________GBS221">#REF!</definedName>
    <definedName name="_______________________GBS222">#REF!</definedName>
    <definedName name="_______________________GBS223">#REF!</definedName>
    <definedName name="_______________________GBS224">#REF!</definedName>
    <definedName name="_______________________GBS23">#REF!</definedName>
    <definedName name="_______________________GBS24">#REF!</definedName>
    <definedName name="_______________________GBS25">#REF!</definedName>
    <definedName name="_______________________GBS26">#REF!</definedName>
    <definedName name="_______________________GBS27">#REF!</definedName>
    <definedName name="_______________________GBS28">#REF!</definedName>
    <definedName name="_______________________GBS29">#REF!</definedName>
    <definedName name="_______________________imp1">[10]DATA_PRG!$H$245</definedName>
    <definedName name="_______________________knr2">#REF!</definedName>
    <definedName name="_______________________l1">[3]leads!$A$3:$E$108</definedName>
    <definedName name="_______________________l12">#REF!</definedName>
    <definedName name="_______________________l2">[2]r!$F$29</definedName>
    <definedName name="_______________________l3">#REF!</definedName>
    <definedName name="_______________________l4">[4]Sheet1!$W$2:$Y$103</definedName>
    <definedName name="_______________________l5">#REF!</definedName>
    <definedName name="_______________________l6">[2]r!$F$4</definedName>
    <definedName name="_______________________l7">[5]r!$F$4</definedName>
    <definedName name="_______________________l8">[2]r!$F$2</definedName>
    <definedName name="_______________________l9">[2]r!$F$3</definedName>
    <definedName name="_______________________LJ6">[13]DATA!$H$245</definedName>
    <definedName name="_______________________lj600">#REF!</definedName>
    <definedName name="_______________________lj900">#REF!</definedName>
    <definedName name="_______________________LL3">#REF!</definedName>
    <definedName name="_______________________LSO24">[14]Lead!#REF!</definedName>
    <definedName name="_______________________MA1">#REF!</definedName>
    <definedName name="_______________________MA2">#REF!</definedName>
    <definedName name="_______________________Met22">#REF!</definedName>
    <definedName name="_______________________Met45">#REF!</definedName>
    <definedName name="_______________________MEt55">#REF!</definedName>
    <definedName name="_______________________Met63">#REF!</definedName>
    <definedName name="_______________________ML21">#REF!</definedName>
    <definedName name="_______________________ML210">#REF!</definedName>
    <definedName name="_______________________ML211">#REF!</definedName>
    <definedName name="_______________________ML212">#REF!</definedName>
    <definedName name="_______________________ML213">#REF!</definedName>
    <definedName name="_______________________ML214">#REF!</definedName>
    <definedName name="_______________________ML215">#REF!</definedName>
    <definedName name="_______________________ML216">#REF!</definedName>
    <definedName name="_______________________ML217">#REF!</definedName>
    <definedName name="_______________________ML218">#REF!</definedName>
    <definedName name="_______________________ML219">#REF!</definedName>
    <definedName name="_______________________ML22">#REF!</definedName>
    <definedName name="_______________________ML220">#REF!</definedName>
    <definedName name="_______________________ML221">#REF!</definedName>
    <definedName name="_______________________ML222">#REF!</definedName>
    <definedName name="_______________________ML223">#REF!</definedName>
    <definedName name="_______________________ML224">#REF!</definedName>
    <definedName name="_______________________ML23">#REF!</definedName>
    <definedName name="_______________________ML24">#REF!</definedName>
    <definedName name="_______________________ML25">#REF!</definedName>
    <definedName name="_______________________ML26">#REF!</definedName>
    <definedName name="_______________________ML27">#REF!</definedName>
    <definedName name="_______________________ML28">#REF!</definedName>
    <definedName name="_______________________ML29">#REF!</definedName>
    <definedName name="_______________________ML31">#REF!</definedName>
    <definedName name="_______________________ML310">#REF!</definedName>
    <definedName name="_______________________ML311">#REF!</definedName>
    <definedName name="_______________________ML312">#REF!</definedName>
    <definedName name="_______________________ML313">#REF!</definedName>
    <definedName name="_______________________ML314">#REF!</definedName>
    <definedName name="_______________________ML315">#REF!</definedName>
    <definedName name="_______________________ML316">#REF!</definedName>
    <definedName name="_______________________ML317">#REF!</definedName>
    <definedName name="_______________________ML318">#REF!</definedName>
    <definedName name="_______________________ML319">#REF!</definedName>
    <definedName name="_______________________ML32">#REF!</definedName>
    <definedName name="_______________________ML320">#REF!</definedName>
    <definedName name="_______________________ML321">#REF!</definedName>
    <definedName name="_______________________ML322">#REF!</definedName>
    <definedName name="_______________________ML323">#REF!</definedName>
    <definedName name="_______________________ML324">#REF!</definedName>
    <definedName name="_______________________ML33">#REF!</definedName>
    <definedName name="_______________________ML34">#REF!</definedName>
    <definedName name="_______________________ML35">#REF!</definedName>
    <definedName name="_______________________ML36">#REF!</definedName>
    <definedName name="_______________________ML37">#REF!</definedName>
    <definedName name="_______________________ML38">#REF!</definedName>
    <definedName name="_______________________ML39">#REF!</definedName>
    <definedName name="_______________________ML7">#REF!</definedName>
    <definedName name="_______________________ML8">#REF!</definedName>
    <definedName name="_______________________ML9">#REF!</definedName>
    <definedName name="_______________________mm1">[6]r!$F$4</definedName>
    <definedName name="_______________________mm1000">#REF!</definedName>
    <definedName name="_______________________mm11">[2]r!$F$4</definedName>
    <definedName name="_______________________mm111">[5]r!$F$4</definedName>
    <definedName name="_______________________mm600">#REF!</definedName>
    <definedName name="_______________________mm800">#REF!</definedName>
    <definedName name="_______________________PC1">#REF!</definedName>
    <definedName name="_______________________PC10">#REF!</definedName>
    <definedName name="_______________________PC11">#REF!</definedName>
    <definedName name="_______________________PC12">#REF!</definedName>
    <definedName name="_______________________PC13">#REF!</definedName>
    <definedName name="_______________________PC14">#REF!</definedName>
    <definedName name="_______________________PC15">#REF!</definedName>
    <definedName name="_______________________PC16">#REF!</definedName>
    <definedName name="_______________________PC17">#REF!</definedName>
    <definedName name="_______________________PC18">#REF!</definedName>
    <definedName name="_______________________PC19">#REF!</definedName>
    <definedName name="_______________________pc2">#REF!</definedName>
    <definedName name="_______________________PC20">#REF!</definedName>
    <definedName name="_______________________PC21">#REF!</definedName>
    <definedName name="_______________________PC22">#REF!</definedName>
    <definedName name="_______________________PC23">#REF!</definedName>
    <definedName name="_______________________PC24">#REF!</definedName>
    <definedName name="_______________________PC3">#REF!</definedName>
    <definedName name="_______________________PC4">#REF!</definedName>
    <definedName name="_______________________PC5">#REF!</definedName>
    <definedName name="_______________________PC6">#REF!</definedName>
    <definedName name="_______________________pc600">#REF!</definedName>
    <definedName name="_______________________PC7">#REF!</definedName>
    <definedName name="_______________________PC8">#REF!</definedName>
    <definedName name="_______________________PC9">#REF!</definedName>
    <definedName name="_______________________pc900">#REF!</definedName>
    <definedName name="_______________________pla4">[11]DATA_PRG!$H$269</definedName>
    <definedName name="_______________________pv2">#REF!</definedName>
    <definedName name="_______________________rr3">[7]v!$A$2:$E$51</definedName>
    <definedName name="_______________________rrr1">[7]r!$B$1:$I$145</definedName>
    <definedName name="_______________________SP10">[12]Sheet1!$C$18</definedName>
    <definedName name="_______________________SP16">[12]Sheet1!$C$24</definedName>
    <definedName name="_______________________SP7">[12]Sheet1!$C$15</definedName>
    <definedName name="_______________________ss12">[8]rdamdata!$J$8</definedName>
    <definedName name="_______________________ss20">[8]rdamdata!$J$7</definedName>
    <definedName name="_______________________ss40">[8]rdamdata!$J$6</definedName>
    <definedName name="_______________________var1">#REF!</definedName>
    <definedName name="_______________________var4">#REF!</definedName>
    <definedName name="_______________________vat1">#REF!</definedName>
    <definedName name="______________________bla1">[1]leads!$H$7</definedName>
    <definedName name="______________________BSG100">#REF!</definedName>
    <definedName name="______________________BSG150">#REF!</definedName>
    <definedName name="______________________BSG5">#REF!</definedName>
    <definedName name="______________________BSG75">#REF!</definedName>
    <definedName name="______________________BTC1">#REF!</definedName>
    <definedName name="______________________BTC10">#REF!</definedName>
    <definedName name="______________________BTC11">#REF!</definedName>
    <definedName name="______________________BTC12">#REF!</definedName>
    <definedName name="______________________BTC13">#REF!</definedName>
    <definedName name="______________________BTC14">#REF!</definedName>
    <definedName name="______________________BTC15">#REF!</definedName>
    <definedName name="______________________BTC16">#REF!</definedName>
    <definedName name="______________________BTC17">#REF!</definedName>
    <definedName name="______________________BTC18">#REF!</definedName>
    <definedName name="______________________BTC19">#REF!</definedName>
    <definedName name="______________________BTC2">#REF!</definedName>
    <definedName name="______________________BTC20">#REF!</definedName>
    <definedName name="______________________BTC21">#REF!</definedName>
    <definedName name="______________________BTC22">#REF!</definedName>
    <definedName name="______________________BTC23">#REF!</definedName>
    <definedName name="______________________BTC24">#REF!</definedName>
    <definedName name="______________________BTC3">#REF!</definedName>
    <definedName name="______________________BTC4">#REF!</definedName>
    <definedName name="______________________BTC5">#REF!</definedName>
    <definedName name="______________________BTC6">#REF!</definedName>
    <definedName name="______________________BTC7">#REF!</definedName>
    <definedName name="______________________BTC8">#REF!</definedName>
    <definedName name="______________________BTC9">#REF!</definedName>
    <definedName name="______________________BTR1">#REF!</definedName>
    <definedName name="______________________BTR10">#REF!</definedName>
    <definedName name="______________________BTR11">#REF!</definedName>
    <definedName name="______________________BTR12">#REF!</definedName>
    <definedName name="______________________BTR13">#REF!</definedName>
    <definedName name="______________________BTR14">#REF!</definedName>
    <definedName name="______________________BTR15">#REF!</definedName>
    <definedName name="______________________BTR16">#REF!</definedName>
    <definedName name="______________________BTR17">#REF!</definedName>
    <definedName name="______________________BTR18">#REF!</definedName>
    <definedName name="______________________BTR19">#REF!</definedName>
    <definedName name="______________________BTR2">#REF!</definedName>
    <definedName name="______________________BTR20">#REF!</definedName>
    <definedName name="______________________BTR21">#REF!</definedName>
    <definedName name="______________________BTR22">#REF!</definedName>
    <definedName name="______________________BTR23">#REF!</definedName>
    <definedName name="______________________BTR24">#REF!</definedName>
    <definedName name="______________________BTR3">#REF!</definedName>
    <definedName name="______________________BTR4">#REF!</definedName>
    <definedName name="______________________BTR5">#REF!</definedName>
    <definedName name="______________________BTR6">#REF!</definedName>
    <definedName name="______________________BTR7">#REF!</definedName>
    <definedName name="______________________BTR8">#REF!</definedName>
    <definedName name="______________________BTR9">#REF!</definedName>
    <definedName name="______________________BTS1">#REF!</definedName>
    <definedName name="______________________BTS10">#REF!</definedName>
    <definedName name="______________________BTS11">#REF!</definedName>
    <definedName name="______________________BTS12">#REF!</definedName>
    <definedName name="______________________BTS13">#REF!</definedName>
    <definedName name="______________________BTS14">#REF!</definedName>
    <definedName name="______________________BTS15">#REF!</definedName>
    <definedName name="______________________BTS16">#REF!</definedName>
    <definedName name="______________________BTS17">#REF!</definedName>
    <definedName name="______________________BTS18">#REF!</definedName>
    <definedName name="______________________BTS19">#REF!</definedName>
    <definedName name="______________________BTS2">#REF!</definedName>
    <definedName name="______________________BTS20">#REF!</definedName>
    <definedName name="______________________BTS21">#REF!</definedName>
    <definedName name="______________________BTS22">#REF!</definedName>
    <definedName name="______________________BTS23">#REF!</definedName>
    <definedName name="______________________BTS24">#REF!</definedName>
    <definedName name="______________________BTS3">#REF!</definedName>
    <definedName name="______________________BTS4">#REF!</definedName>
    <definedName name="______________________BTS5">#REF!</definedName>
    <definedName name="______________________BTS6">#REF!</definedName>
    <definedName name="______________________BTS7">#REF!</definedName>
    <definedName name="______________________BTS8">#REF!</definedName>
    <definedName name="______________________BTS9">#REF!</definedName>
    <definedName name="______________________can430">40.73</definedName>
    <definedName name="______________________can435">43.3</definedName>
    <definedName name="______________________CCW1">[13]DATA!$H$67</definedName>
    <definedName name="______________________CCW2">[13]DATA!$H$97</definedName>
    <definedName name="______________________cur1">[2]r!$F$30</definedName>
    <definedName name="______________________GBS11">#REF!</definedName>
    <definedName name="______________________GBS110">#REF!</definedName>
    <definedName name="______________________GBS111">#REF!</definedName>
    <definedName name="______________________GBS112">#REF!</definedName>
    <definedName name="______________________GBS113">#REF!</definedName>
    <definedName name="______________________GBS114">#REF!</definedName>
    <definedName name="______________________GBS115">#REF!</definedName>
    <definedName name="______________________GBS116">#REF!</definedName>
    <definedName name="______________________GBS117">#REF!</definedName>
    <definedName name="______________________GBS118">#REF!</definedName>
    <definedName name="______________________GBS119">#REF!</definedName>
    <definedName name="______________________GBS12">#REF!</definedName>
    <definedName name="______________________GBS120">#REF!</definedName>
    <definedName name="______________________GBS121">#REF!</definedName>
    <definedName name="______________________GBS122">#REF!</definedName>
    <definedName name="______________________GBS123">#REF!</definedName>
    <definedName name="______________________GBS124">#REF!</definedName>
    <definedName name="______________________GBS13">#REF!</definedName>
    <definedName name="______________________GBS14">#REF!</definedName>
    <definedName name="______________________GBS15">#REF!</definedName>
    <definedName name="______________________GBS16">#REF!</definedName>
    <definedName name="______________________GBS17">#REF!</definedName>
    <definedName name="______________________GBS18">#REF!</definedName>
    <definedName name="______________________GBS19">#REF!</definedName>
    <definedName name="______________________GBS21">#REF!</definedName>
    <definedName name="______________________GBS210">#REF!</definedName>
    <definedName name="______________________GBS211">#REF!</definedName>
    <definedName name="______________________GBS212">#REF!</definedName>
    <definedName name="______________________GBS213">#REF!</definedName>
    <definedName name="______________________GBS214">#REF!</definedName>
    <definedName name="______________________GBS215">#REF!</definedName>
    <definedName name="______________________GBS216">#REF!</definedName>
    <definedName name="______________________GBS217">#REF!</definedName>
    <definedName name="______________________GBS218">#REF!</definedName>
    <definedName name="______________________GBS219">#REF!</definedName>
    <definedName name="______________________GBS22">#REF!</definedName>
    <definedName name="______________________GBS220">#REF!</definedName>
    <definedName name="______________________GBS221">#REF!</definedName>
    <definedName name="______________________GBS222">#REF!</definedName>
    <definedName name="______________________GBS223">#REF!</definedName>
    <definedName name="______________________GBS224">#REF!</definedName>
    <definedName name="______________________GBS23">#REF!</definedName>
    <definedName name="______________________GBS24">#REF!</definedName>
    <definedName name="______________________GBS25">#REF!</definedName>
    <definedName name="______________________GBS26">#REF!</definedName>
    <definedName name="______________________GBS27">#REF!</definedName>
    <definedName name="______________________GBS28">#REF!</definedName>
    <definedName name="______________________GBS29">#REF!</definedName>
    <definedName name="______________________imp1">[10]DATA_PRG!$H$245</definedName>
    <definedName name="______________________knr2">#REF!</definedName>
    <definedName name="______________________l1">[3]leads!$A$3:$E$108</definedName>
    <definedName name="______________________l12">#REF!</definedName>
    <definedName name="______________________l2">[2]r!$F$29</definedName>
    <definedName name="______________________l3">#REF!</definedName>
    <definedName name="______________________l4">[4]Sheet1!$W$2:$Y$103</definedName>
    <definedName name="______________________l5">#REF!</definedName>
    <definedName name="______________________l6">[2]r!$F$4</definedName>
    <definedName name="______________________l7">[5]r!$F$4</definedName>
    <definedName name="______________________l8">[2]r!$F$2</definedName>
    <definedName name="______________________l9">[2]r!$F$3</definedName>
    <definedName name="______________________LJ6">[13]DATA!$H$245</definedName>
    <definedName name="______________________lj600">#REF!</definedName>
    <definedName name="______________________lj900">#REF!</definedName>
    <definedName name="______________________LL3">#REF!</definedName>
    <definedName name="______________________LSO24">[14]Lead!#REF!</definedName>
    <definedName name="______________________MA1">#REF!</definedName>
    <definedName name="______________________MA2">#REF!</definedName>
    <definedName name="______________________Met22">#REF!</definedName>
    <definedName name="______________________Met45">#REF!</definedName>
    <definedName name="______________________MEt55">#REF!</definedName>
    <definedName name="______________________Met63">#REF!</definedName>
    <definedName name="______________________ML21">#REF!</definedName>
    <definedName name="______________________ML210">#REF!</definedName>
    <definedName name="______________________ML211">#REF!</definedName>
    <definedName name="______________________ML212">#REF!</definedName>
    <definedName name="______________________ML213">#REF!</definedName>
    <definedName name="______________________ML214">#REF!</definedName>
    <definedName name="______________________ML215">#REF!</definedName>
    <definedName name="______________________ML216">#REF!</definedName>
    <definedName name="______________________ML217">#REF!</definedName>
    <definedName name="______________________ML218">#REF!</definedName>
    <definedName name="______________________ML219">#REF!</definedName>
    <definedName name="______________________ML22">#REF!</definedName>
    <definedName name="______________________ML220">#REF!</definedName>
    <definedName name="______________________ML221">#REF!</definedName>
    <definedName name="______________________ML222">#REF!</definedName>
    <definedName name="______________________ML223">#REF!</definedName>
    <definedName name="______________________ML224">#REF!</definedName>
    <definedName name="______________________ML23">#REF!</definedName>
    <definedName name="______________________ML24">#REF!</definedName>
    <definedName name="______________________ML25">#REF!</definedName>
    <definedName name="______________________ML26">#REF!</definedName>
    <definedName name="______________________ML27">#REF!</definedName>
    <definedName name="______________________ML28">#REF!</definedName>
    <definedName name="______________________ML29">#REF!</definedName>
    <definedName name="______________________ML31">#REF!</definedName>
    <definedName name="______________________ML310">#REF!</definedName>
    <definedName name="______________________ML311">#REF!</definedName>
    <definedName name="______________________ML312">#REF!</definedName>
    <definedName name="______________________ML313">#REF!</definedName>
    <definedName name="______________________ML314">#REF!</definedName>
    <definedName name="______________________ML315">#REF!</definedName>
    <definedName name="______________________ML316">#REF!</definedName>
    <definedName name="______________________ML317">#REF!</definedName>
    <definedName name="______________________ML318">#REF!</definedName>
    <definedName name="______________________ML319">#REF!</definedName>
    <definedName name="______________________ML32">#REF!</definedName>
    <definedName name="______________________ML320">#REF!</definedName>
    <definedName name="______________________ML321">#REF!</definedName>
    <definedName name="______________________ML322">#REF!</definedName>
    <definedName name="______________________ML323">#REF!</definedName>
    <definedName name="______________________ML324">#REF!</definedName>
    <definedName name="______________________ML33">#REF!</definedName>
    <definedName name="______________________ML34">#REF!</definedName>
    <definedName name="______________________ML35">#REF!</definedName>
    <definedName name="______________________ML36">#REF!</definedName>
    <definedName name="______________________ML37">#REF!</definedName>
    <definedName name="______________________ML38">#REF!</definedName>
    <definedName name="______________________ML39">#REF!</definedName>
    <definedName name="______________________ML7">#REF!</definedName>
    <definedName name="______________________ML8">#REF!</definedName>
    <definedName name="______________________ML9">#REF!</definedName>
    <definedName name="______________________mm1">[6]r!$F$4</definedName>
    <definedName name="______________________mm1000">#REF!</definedName>
    <definedName name="______________________mm11">[2]r!$F$4</definedName>
    <definedName name="______________________mm111">[5]r!$F$4</definedName>
    <definedName name="______________________mm600">#REF!</definedName>
    <definedName name="______________________mm800">#REF!</definedName>
    <definedName name="______________________PC1">#REF!</definedName>
    <definedName name="______________________PC10">#REF!</definedName>
    <definedName name="______________________PC11">#REF!</definedName>
    <definedName name="______________________PC12">#REF!</definedName>
    <definedName name="______________________PC13">#REF!</definedName>
    <definedName name="______________________PC14">#REF!</definedName>
    <definedName name="______________________PC15">#REF!</definedName>
    <definedName name="______________________PC16">#REF!</definedName>
    <definedName name="______________________PC17">#REF!</definedName>
    <definedName name="______________________PC18">#REF!</definedName>
    <definedName name="______________________PC19">#REF!</definedName>
    <definedName name="______________________pc2">#REF!</definedName>
    <definedName name="______________________PC20">#REF!</definedName>
    <definedName name="______________________PC21">#REF!</definedName>
    <definedName name="______________________PC22">#REF!</definedName>
    <definedName name="______________________PC23">#REF!</definedName>
    <definedName name="______________________PC24">#REF!</definedName>
    <definedName name="______________________PC3">#REF!</definedName>
    <definedName name="______________________PC4">#REF!</definedName>
    <definedName name="______________________PC5">#REF!</definedName>
    <definedName name="______________________PC6">#REF!</definedName>
    <definedName name="______________________pc600">#REF!</definedName>
    <definedName name="______________________PC7">#REF!</definedName>
    <definedName name="______________________PC8">#REF!</definedName>
    <definedName name="______________________PC9">#REF!</definedName>
    <definedName name="______________________pc900">#REF!</definedName>
    <definedName name="______________________pla4">[11]DATA_PRG!$H$269</definedName>
    <definedName name="______________________pv2">#REF!</definedName>
    <definedName name="______________________rr3">[7]v!$A$2:$E$51</definedName>
    <definedName name="______________________rrr1">[7]r!$B$1:$I$145</definedName>
    <definedName name="______________________SP10">[12]Sheet1!$C$18</definedName>
    <definedName name="______________________SP16">[12]Sheet1!$C$24</definedName>
    <definedName name="______________________SP7">[12]Sheet1!$C$15</definedName>
    <definedName name="______________________ss12">[8]rdamdata!$J$8</definedName>
    <definedName name="______________________ss20">[8]rdamdata!$J$7</definedName>
    <definedName name="______________________ss40">[8]rdamdata!$J$6</definedName>
    <definedName name="______________________var1">#REF!</definedName>
    <definedName name="______________________var4">#REF!</definedName>
    <definedName name="______________________vat1">#REF!</definedName>
    <definedName name="_____________________bla1">[1]leads!$H$7</definedName>
    <definedName name="_____________________BSG100">#REF!</definedName>
    <definedName name="_____________________BSG150">#REF!</definedName>
    <definedName name="_____________________BSG5">#REF!</definedName>
    <definedName name="_____________________BSG75">#REF!</definedName>
    <definedName name="_____________________BTC1">#REF!</definedName>
    <definedName name="_____________________BTC10">#REF!</definedName>
    <definedName name="_____________________BTC11">#REF!</definedName>
    <definedName name="_____________________BTC12">#REF!</definedName>
    <definedName name="_____________________BTC13">#REF!</definedName>
    <definedName name="_____________________BTC14">#REF!</definedName>
    <definedName name="_____________________BTC15">#REF!</definedName>
    <definedName name="_____________________BTC16">#REF!</definedName>
    <definedName name="_____________________BTC17">#REF!</definedName>
    <definedName name="_____________________BTC18">#REF!</definedName>
    <definedName name="_____________________BTC19">#REF!</definedName>
    <definedName name="_____________________BTC2">#REF!</definedName>
    <definedName name="_____________________BTC20">#REF!</definedName>
    <definedName name="_____________________BTC21">#REF!</definedName>
    <definedName name="_____________________BTC22">#REF!</definedName>
    <definedName name="_____________________BTC23">#REF!</definedName>
    <definedName name="_____________________BTC24">#REF!</definedName>
    <definedName name="_____________________BTC3">#REF!</definedName>
    <definedName name="_____________________BTC4">#REF!</definedName>
    <definedName name="_____________________BTC5">#REF!</definedName>
    <definedName name="_____________________BTC6">#REF!</definedName>
    <definedName name="_____________________BTC7">#REF!</definedName>
    <definedName name="_____________________BTC8">#REF!</definedName>
    <definedName name="_____________________BTC9">#REF!</definedName>
    <definedName name="_____________________BTR1">#REF!</definedName>
    <definedName name="_____________________BTR10">#REF!</definedName>
    <definedName name="_____________________BTR11">#REF!</definedName>
    <definedName name="_____________________BTR12">#REF!</definedName>
    <definedName name="_____________________BTR13">#REF!</definedName>
    <definedName name="_____________________BTR14">#REF!</definedName>
    <definedName name="_____________________BTR15">#REF!</definedName>
    <definedName name="_____________________BTR16">#REF!</definedName>
    <definedName name="_____________________BTR17">#REF!</definedName>
    <definedName name="_____________________BTR18">#REF!</definedName>
    <definedName name="_____________________BTR19">#REF!</definedName>
    <definedName name="_____________________BTR2">#REF!</definedName>
    <definedName name="_____________________BTR20">#REF!</definedName>
    <definedName name="_____________________BTR21">#REF!</definedName>
    <definedName name="_____________________BTR22">#REF!</definedName>
    <definedName name="_____________________BTR23">#REF!</definedName>
    <definedName name="_____________________BTR24">#REF!</definedName>
    <definedName name="_____________________BTR3">#REF!</definedName>
    <definedName name="_____________________BTR4">#REF!</definedName>
    <definedName name="_____________________BTR5">#REF!</definedName>
    <definedName name="_____________________BTR6">#REF!</definedName>
    <definedName name="_____________________BTR7">#REF!</definedName>
    <definedName name="_____________________BTR8">#REF!</definedName>
    <definedName name="_____________________BTR9">#REF!</definedName>
    <definedName name="_____________________BTS1">#REF!</definedName>
    <definedName name="_____________________BTS10">#REF!</definedName>
    <definedName name="_____________________BTS11">#REF!</definedName>
    <definedName name="_____________________BTS12">#REF!</definedName>
    <definedName name="_____________________BTS13">#REF!</definedName>
    <definedName name="_____________________BTS14">#REF!</definedName>
    <definedName name="_____________________BTS15">#REF!</definedName>
    <definedName name="_____________________BTS16">#REF!</definedName>
    <definedName name="_____________________BTS17">#REF!</definedName>
    <definedName name="_____________________BTS18">#REF!</definedName>
    <definedName name="_____________________BTS19">#REF!</definedName>
    <definedName name="_____________________BTS2">#REF!</definedName>
    <definedName name="_____________________BTS20">#REF!</definedName>
    <definedName name="_____________________BTS21">#REF!</definedName>
    <definedName name="_____________________BTS22">#REF!</definedName>
    <definedName name="_____________________BTS23">#REF!</definedName>
    <definedName name="_____________________BTS24">#REF!</definedName>
    <definedName name="_____________________BTS3">#REF!</definedName>
    <definedName name="_____________________BTS4">#REF!</definedName>
    <definedName name="_____________________BTS5">#REF!</definedName>
    <definedName name="_____________________BTS6">#REF!</definedName>
    <definedName name="_____________________BTS7">#REF!</definedName>
    <definedName name="_____________________BTS8">#REF!</definedName>
    <definedName name="_____________________BTS9">#REF!</definedName>
    <definedName name="_____________________can430">40.73</definedName>
    <definedName name="_____________________can435">43.3</definedName>
    <definedName name="_____________________CCW1">[15]DATA!$H$67</definedName>
    <definedName name="_____________________CCW2">[15]DATA!$H$97</definedName>
    <definedName name="_____________________cur1">[2]r!$F$30</definedName>
    <definedName name="_____________________GBS11">#REF!</definedName>
    <definedName name="_____________________GBS110">#REF!</definedName>
    <definedName name="_____________________GBS111">#REF!</definedName>
    <definedName name="_____________________GBS112">#REF!</definedName>
    <definedName name="_____________________GBS113">#REF!</definedName>
    <definedName name="_____________________GBS114">#REF!</definedName>
    <definedName name="_____________________GBS115">#REF!</definedName>
    <definedName name="_____________________GBS116">#REF!</definedName>
    <definedName name="_____________________GBS117">#REF!</definedName>
    <definedName name="_____________________GBS118">#REF!</definedName>
    <definedName name="_____________________GBS119">#REF!</definedName>
    <definedName name="_____________________GBS12">#REF!</definedName>
    <definedName name="_____________________GBS120">#REF!</definedName>
    <definedName name="_____________________GBS121">#REF!</definedName>
    <definedName name="_____________________GBS122">#REF!</definedName>
    <definedName name="_____________________GBS123">#REF!</definedName>
    <definedName name="_____________________GBS124">#REF!</definedName>
    <definedName name="_____________________GBS13">#REF!</definedName>
    <definedName name="_____________________GBS14">#REF!</definedName>
    <definedName name="_____________________GBS15">#REF!</definedName>
    <definedName name="_____________________GBS16">#REF!</definedName>
    <definedName name="_____________________GBS17">#REF!</definedName>
    <definedName name="_____________________GBS18">#REF!</definedName>
    <definedName name="_____________________GBS19">#REF!</definedName>
    <definedName name="_____________________GBS21">#REF!</definedName>
    <definedName name="_____________________GBS210">#REF!</definedName>
    <definedName name="_____________________GBS211">#REF!</definedName>
    <definedName name="_____________________GBS212">#REF!</definedName>
    <definedName name="_____________________GBS213">#REF!</definedName>
    <definedName name="_____________________GBS214">#REF!</definedName>
    <definedName name="_____________________GBS215">#REF!</definedName>
    <definedName name="_____________________GBS216">#REF!</definedName>
    <definedName name="_____________________GBS217">#REF!</definedName>
    <definedName name="_____________________GBS218">#REF!</definedName>
    <definedName name="_____________________GBS219">#REF!</definedName>
    <definedName name="_____________________GBS22">#REF!</definedName>
    <definedName name="_____________________GBS220">#REF!</definedName>
    <definedName name="_____________________GBS221">#REF!</definedName>
    <definedName name="_____________________GBS222">#REF!</definedName>
    <definedName name="_____________________GBS223">#REF!</definedName>
    <definedName name="_____________________GBS224">#REF!</definedName>
    <definedName name="_____________________GBS23">#REF!</definedName>
    <definedName name="_____________________GBS24">#REF!</definedName>
    <definedName name="_____________________GBS25">#REF!</definedName>
    <definedName name="_____________________GBS26">#REF!</definedName>
    <definedName name="_____________________GBS27">#REF!</definedName>
    <definedName name="_____________________GBS28">#REF!</definedName>
    <definedName name="_____________________GBS29">#REF!</definedName>
    <definedName name="_____________________imp1">[10]DATA_PRG!$H$245</definedName>
    <definedName name="_____________________knr2">#REF!</definedName>
    <definedName name="_____________________l1">[3]leads!$A$3:$E$108</definedName>
    <definedName name="_____________________l12">#REF!</definedName>
    <definedName name="_____________________l2">[2]r!$F$29</definedName>
    <definedName name="_____________________l3">#REF!</definedName>
    <definedName name="_____________________l4">[4]Sheet1!$W$2:$Y$103</definedName>
    <definedName name="_____________________l5">#REF!</definedName>
    <definedName name="_____________________l6">[2]r!$F$4</definedName>
    <definedName name="_____________________l7">[5]r!$F$4</definedName>
    <definedName name="_____________________l8">[2]r!$F$2</definedName>
    <definedName name="_____________________l9">[2]r!$F$3</definedName>
    <definedName name="_____________________LJ6">[15]DATA!$H$245</definedName>
    <definedName name="_____________________lj600">#REF!</definedName>
    <definedName name="_____________________lj900">#REF!</definedName>
    <definedName name="_____________________LL3">#REF!</definedName>
    <definedName name="_____________________LSO24">[14]Lead!#REF!</definedName>
    <definedName name="_____________________MA1">#REF!</definedName>
    <definedName name="_____________________MA2">#REF!</definedName>
    <definedName name="_____________________Met22">#REF!</definedName>
    <definedName name="_____________________Met45">#REF!</definedName>
    <definedName name="_____________________MEt55">#REF!</definedName>
    <definedName name="_____________________Met63">#REF!</definedName>
    <definedName name="_____________________ML21">#REF!</definedName>
    <definedName name="_____________________ML210">#REF!</definedName>
    <definedName name="_____________________ML211">#REF!</definedName>
    <definedName name="_____________________ML212">#REF!</definedName>
    <definedName name="_____________________ML213">#REF!</definedName>
    <definedName name="_____________________ML214">#REF!</definedName>
    <definedName name="_____________________ML215">#REF!</definedName>
    <definedName name="_____________________ML216">#REF!</definedName>
    <definedName name="_____________________ML217">#REF!</definedName>
    <definedName name="_____________________ML218">#REF!</definedName>
    <definedName name="_____________________ML219">#REF!</definedName>
    <definedName name="_____________________ML22">#REF!</definedName>
    <definedName name="_____________________ML220">#REF!</definedName>
    <definedName name="_____________________ML221">#REF!</definedName>
    <definedName name="_____________________ML222">#REF!</definedName>
    <definedName name="_____________________ML223">#REF!</definedName>
    <definedName name="_____________________ML224">#REF!</definedName>
    <definedName name="_____________________ML23">#REF!</definedName>
    <definedName name="_____________________ML24">#REF!</definedName>
    <definedName name="_____________________ML25">#REF!</definedName>
    <definedName name="_____________________ML26">#REF!</definedName>
    <definedName name="_____________________ML27">#REF!</definedName>
    <definedName name="_____________________ML28">#REF!</definedName>
    <definedName name="_____________________ML29">#REF!</definedName>
    <definedName name="_____________________ML31">#REF!</definedName>
    <definedName name="_____________________ML310">#REF!</definedName>
    <definedName name="_____________________ML311">#REF!</definedName>
    <definedName name="_____________________ML312">#REF!</definedName>
    <definedName name="_____________________ML313">#REF!</definedName>
    <definedName name="_____________________ML314">#REF!</definedName>
    <definedName name="_____________________ML315">#REF!</definedName>
    <definedName name="_____________________ML316">#REF!</definedName>
    <definedName name="_____________________ML317">#REF!</definedName>
    <definedName name="_____________________ML318">#REF!</definedName>
    <definedName name="_____________________ML319">#REF!</definedName>
    <definedName name="_____________________ML32">#REF!</definedName>
    <definedName name="_____________________ML320">#REF!</definedName>
    <definedName name="_____________________ML321">#REF!</definedName>
    <definedName name="_____________________ML322">#REF!</definedName>
    <definedName name="_____________________ML323">#REF!</definedName>
    <definedName name="_____________________ML324">#REF!</definedName>
    <definedName name="_____________________ML33">#REF!</definedName>
    <definedName name="_____________________ML34">#REF!</definedName>
    <definedName name="_____________________ML35">#REF!</definedName>
    <definedName name="_____________________ML36">#REF!</definedName>
    <definedName name="_____________________ML37">#REF!</definedName>
    <definedName name="_____________________ML38">#REF!</definedName>
    <definedName name="_____________________ML39">#REF!</definedName>
    <definedName name="_____________________ML7">#REF!</definedName>
    <definedName name="_____________________ML8">#REF!</definedName>
    <definedName name="_____________________ML9">#REF!</definedName>
    <definedName name="_____________________mm1">[6]r!$F$4</definedName>
    <definedName name="_____________________mm1000">#REF!</definedName>
    <definedName name="_____________________mm11">[2]r!$F$4</definedName>
    <definedName name="_____________________mm111">[5]r!$F$4</definedName>
    <definedName name="_____________________mm600">#REF!</definedName>
    <definedName name="_____________________mm800">#REF!</definedName>
    <definedName name="_____________________PC1">#REF!</definedName>
    <definedName name="_____________________PC10">#REF!</definedName>
    <definedName name="_____________________PC11">#REF!</definedName>
    <definedName name="_____________________PC12">#REF!</definedName>
    <definedName name="_____________________PC13">#REF!</definedName>
    <definedName name="_____________________PC14">#REF!</definedName>
    <definedName name="_____________________PC15">#REF!</definedName>
    <definedName name="_____________________PC16">#REF!</definedName>
    <definedName name="_____________________PC17">#REF!</definedName>
    <definedName name="_____________________PC18">#REF!</definedName>
    <definedName name="_____________________PC19">#REF!</definedName>
    <definedName name="_____________________pc2">#REF!</definedName>
    <definedName name="_____________________PC20">#REF!</definedName>
    <definedName name="_____________________PC21">#REF!</definedName>
    <definedName name="_____________________PC22">#REF!</definedName>
    <definedName name="_____________________PC23">#REF!</definedName>
    <definedName name="_____________________PC24">#REF!</definedName>
    <definedName name="_____________________PC3">#REF!</definedName>
    <definedName name="_____________________PC4">#REF!</definedName>
    <definedName name="_____________________PC5">#REF!</definedName>
    <definedName name="_____________________PC6">#REF!</definedName>
    <definedName name="_____________________pc600">#REF!</definedName>
    <definedName name="_____________________PC7">#REF!</definedName>
    <definedName name="_____________________PC8">#REF!</definedName>
    <definedName name="_____________________PC9">#REF!</definedName>
    <definedName name="_____________________pc900">#REF!</definedName>
    <definedName name="_____________________pla4">[11]DATA_PRG!$H$269</definedName>
    <definedName name="_____________________pv2">#REF!</definedName>
    <definedName name="_____________________rr3">[7]v!$A$2:$E$51</definedName>
    <definedName name="_____________________rrr1">[7]r!$B$1:$I$145</definedName>
    <definedName name="_____________________SP10">[12]Sheet1!$C$18</definedName>
    <definedName name="_____________________SP16">[12]Sheet1!$C$24</definedName>
    <definedName name="_____________________SP7">[12]Sheet1!$C$15</definedName>
    <definedName name="_____________________ss12">[8]rdamdata!$J$8</definedName>
    <definedName name="_____________________ss20">[8]rdamdata!$J$7</definedName>
    <definedName name="_____________________ss40">[8]rdamdata!$J$6</definedName>
    <definedName name="_____________________var1">#REF!</definedName>
    <definedName name="_____________________var4">#REF!</definedName>
    <definedName name="_____________________vat1">#REF!</definedName>
    <definedName name="____________________bla1">[1]leads!$H$7</definedName>
    <definedName name="____________________BSG100">#REF!</definedName>
    <definedName name="____________________BSG150">#REF!</definedName>
    <definedName name="____________________BSG5">#REF!</definedName>
    <definedName name="____________________BSG75">#REF!</definedName>
    <definedName name="____________________BTC1">#REF!</definedName>
    <definedName name="____________________BTC10">#REF!</definedName>
    <definedName name="____________________BTC11">#REF!</definedName>
    <definedName name="____________________BTC12">#REF!</definedName>
    <definedName name="____________________BTC13">#REF!</definedName>
    <definedName name="____________________BTC14">#REF!</definedName>
    <definedName name="____________________BTC15">#REF!</definedName>
    <definedName name="____________________BTC16">#REF!</definedName>
    <definedName name="____________________BTC17">#REF!</definedName>
    <definedName name="____________________BTC18">#REF!</definedName>
    <definedName name="____________________BTC19">#REF!</definedName>
    <definedName name="____________________BTC2">#REF!</definedName>
    <definedName name="____________________BTC20">#REF!</definedName>
    <definedName name="____________________BTC21">#REF!</definedName>
    <definedName name="____________________BTC22">#REF!</definedName>
    <definedName name="____________________BTC23">#REF!</definedName>
    <definedName name="____________________BTC24">#REF!</definedName>
    <definedName name="____________________BTC3">#REF!</definedName>
    <definedName name="____________________BTC4">#REF!</definedName>
    <definedName name="____________________BTC5">#REF!</definedName>
    <definedName name="____________________BTC6">#REF!</definedName>
    <definedName name="____________________BTC7">#REF!</definedName>
    <definedName name="____________________BTC8">#REF!</definedName>
    <definedName name="____________________BTC9">#REF!</definedName>
    <definedName name="____________________BTR1">#REF!</definedName>
    <definedName name="____________________BTR10">#REF!</definedName>
    <definedName name="____________________BTR11">#REF!</definedName>
    <definedName name="____________________BTR12">#REF!</definedName>
    <definedName name="____________________BTR13">#REF!</definedName>
    <definedName name="____________________BTR14">#REF!</definedName>
    <definedName name="____________________BTR15">#REF!</definedName>
    <definedName name="____________________BTR16">#REF!</definedName>
    <definedName name="____________________BTR17">#REF!</definedName>
    <definedName name="____________________BTR18">#REF!</definedName>
    <definedName name="____________________BTR19">#REF!</definedName>
    <definedName name="____________________BTR2">#REF!</definedName>
    <definedName name="____________________BTR20">#REF!</definedName>
    <definedName name="____________________BTR21">#REF!</definedName>
    <definedName name="____________________BTR22">#REF!</definedName>
    <definedName name="____________________BTR23">#REF!</definedName>
    <definedName name="____________________BTR24">#REF!</definedName>
    <definedName name="____________________BTR3">#REF!</definedName>
    <definedName name="____________________BTR4">#REF!</definedName>
    <definedName name="____________________BTR5">#REF!</definedName>
    <definedName name="____________________BTR6">#REF!</definedName>
    <definedName name="____________________BTR7">#REF!</definedName>
    <definedName name="____________________BTR8">#REF!</definedName>
    <definedName name="____________________BTR9">#REF!</definedName>
    <definedName name="____________________BTS1">#REF!</definedName>
    <definedName name="____________________BTS10">#REF!</definedName>
    <definedName name="____________________BTS11">#REF!</definedName>
    <definedName name="____________________BTS12">#REF!</definedName>
    <definedName name="____________________BTS13">#REF!</definedName>
    <definedName name="____________________BTS14">#REF!</definedName>
    <definedName name="____________________BTS15">#REF!</definedName>
    <definedName name="____________________BTS16">#REF!</definedName>
    <definedName name="____________________BTS17">#REF!</definedName>
    <definedName name="____________________BTS18">#REF!</definedName>
    <definedName name="____________________BTS19">#REF!</definedName>
    <definedName name="____________________BTS2">#REF!</definedName>
    <definedName name="____________________BTS20">#REF!</definedName>
    <definedName name="____________________BTS21">#REF!</definedName>
    <definedName name="____________________BTS22">#REF!</definedName>
    <definedName name="____________________BTS23">#REF!</definedName>
    <definedName name="____________________BTS24">#REF!</definedName>
    <definedName name="____________________BTS3">#REF!</definedName>
    <definedName name="____________________BTS4">#REF!</definedName>
    <definedName name="____________________BTS5">#REF!</definedName>
    <definedName name="____________________BTS6">#REF!</definedName>
    <definedName name="____________________BTS7">#REF!</definedName>
    <definedName name="____________________BTS8">#REF!</definedName>
    <definedName name="____________________BTS9">#REF!</definedName>
    <definedName name="____________________can430">40.73</definedName>
    <definedName name="____________________can435">43.3</definedName>
    <definedName name="____________________CCW1">[15]DATA!$H$67</definedName>
    <definedName name="____________________CCW2">[15]DATA!$H$97</definedName>
    <definedName name="____________________cur1">[2]r!$F$30</definedName>
    <definedName name="____________________GBS11">#REF!</definedName>
    <definedName name="____________________GBS110">#REF!</definedName>
    <definedName name="____________________GBS111">#REF!</definedName>
    <definedName name="____________________GBS112">#REF!</definedName>
    <definedName name="____________________GBS113">#REF!</definedName>
    <definedName name="____________________GBS114">#REF!</definedName>
    <definedName name="____________________GBS115">#REF!</definedName>
    <definedName name="____________________GBS116">#REF!</definedName>
    <definedName name="____________________GBS117">#REF!</definedName>
    <definedName name="____________________GBS118">#REF!</definedName>
    <definedName name="____________________GBS119">#REF!</definedName>
    <definedName name="____________________GBS12">#REF!</definedName>
    <definedName name="____________________GBS120">#REF!</definedName>
    <definedName name="____________________GBS121">#REF!</definedName>
    <definedName name="____________________GBS122">#REF!</definedName>
    <definedName name="____________________GBS123">#REF!</definedName>
    <definedName name="____________________GBS124">#REF!</definedName>
    <definedName name="____________________GBS13">#REF!</definedName>
    <definedName name="____________________GBS14">#REF!</definedName>
    <definedName name="____________________GBS15">#REF!</definedName>
    <definedName name="____________________GBS16">#REF!</definedName>
    <definedName name="____________________GBS17">#REF!</definedName>
    <definedName name="____________________GBS18">#REF!</definedName>
    <definedName name="____________________GBS19">#REF!</definedName>
    <definedName name="____________________GBS21">#REF!</definedName>
    <definedName name="____________________GBS210">#REF!</definedName>
    <definedName name="____________________GBS211">#REF!</definedName>
    <definedName name="____________________GBS212">#REF!</definedName>
    <definedName name="____________________GBS213">#REF!</definedName>
    <definedName name="____________________GBS214">#REF!</definedName>
    <definedName name="____________________GBS215">#REF!</definedName>
    <definedName name="____________________GBS216">#REF!</definedName>
    <definedName name="____________________GBS217">#REF!</definedName>
    <definedName name="____________________GBS218">#REF!</definedName>
    <definedName name="____________________GBS219">#REF!</definedName>
    <definedName name="____________________GBS22">#REF!</definedName>
    <definedName name="____________________GBS220">#REF!</definedName>
    <definedName name="____________________GBS221">#REF!</definedName>
    <definedName name="____________________GBS222">#REF!</definedName>
    <definedName name="____________________GBS223">#REF!</definedName>
    <definedName name="____________________GBS224">#REF!</definedName>
    <definedName name="____________________GBS23">#REF!</definedName>
    <definedName name="____________________GBS24">#REF!</definedName>
    <definedName name="____________________GBS25">#REF!</definedName>
    <definedName name="____________________GBS26">#REF!</definedName>
    <definedName name="____________________GBS27">#REF!</definedName>
    <definedName name="____________________GBS28">#REF!</definedName>
    <definedName name="____________________GBS29">#REF!</definedName>
    <definedName name="____________________imp1">[10]DATA_PRG!$H$245</definedName>
    <definedName name="____________________knr2">#REF!</definedName>
    <definedName name="____________________l1">[3]leads!$A$3:$E$108</definedName>
    <definedName name="____________________l12">#REF!</definedName>
    <definedName name="____________________l2">[2]r!$F$29</definedName>
    <definedName name="____________________l3">#REF!</definedName>
    <definedName name="____________________l4">[4]Sheet1!$W$2:$Y$103</definedName>
    <definedName name="____________________l5">#REF!</definedName>
    <definedName name="____________________l6">[2]r!$F$4</definedName>
    <definedName name="____________________l7">[5]r!$F$4</definedName>
    <definedName name="____________________l8">[2]r!$F$2</definedName>
    <definedName name="____________________l9">[2]r!$F$3</definedName>
    <definedName name="____________________LJ6">[15]DATA!$H$245</definedName>
    <definedName name="____________________lj600">#REF!</definedName>
    <definedName name="____________________lj900">#REF!</definedName>
    <definedName name="____________________LL3">#REF!</definedName>
    <definedName name="____________________LSO24">[14]Lead!#REF!</definedName>
    <definedName name="____________________MA1">#REF!</definedName>
    <definedName name="____________________MA2">#REF!</definedName>
    <definedName name="____________________Met22">#REF!</definedName>
    <definedName name="____________________Met45">#REF!</definedName>
    <definedName name="____________________MEt55">#REF!</definedName>
    <definedName name="____________________Met63">#REF!</definedName>
    <definedName name="____________________ML21">#REF!</definedName>
    <definedName name="____________________ML210">#REF!</definedName>
    <definedName name="____________________ML211">#REF!</definedName>
    <definedName name="____________________ML212">#REF!</definedName>
    <definedName name="____________________ML213">#REF!</definedName>
    <definedName name="____________________ML214">#REF!</definedName>
    <definedName name="____________________ML215">#REF!</definedName>
    <definedName name="____________________ML216">#REF!</definedName>
    <definedName name="____________________ML217">#REF!</definedName>
    <definedName name="____________________ML218">#REF!</definedName>
    <definedName name="____________________ML219">#REF!</definedName>
    <definedName name="____________________ML22">#REF!</definedName>
    <definedName name="____________________ML220">#REF!</definedName>
    <definedName name="____________________ML221">#REF!</definedName>
    <definedName name="____________________ML222">#REF!</definedName>
    <definedName name="____________________ML223">#REF!</definedName>
    <definedName name="____________________ML224">#REF!</definedName>
    <definedName name="____________________ML23">#REF!</definedName>
    <definedName name="____________________ML24">#REF!</definedName>
    <definedName name="____________________ML25">#REF!</definedName>
    <definedName name="____________________ML26">#REF!</definedName>
    <definedName name="____________________ML27">#REF!</definedName>
    <definedName name="____________________ML28">#REF!</definedName>
    <definedName name="____________________ML29">#REF!</definedName>
    <definedName name="____________________ML31">#REF!</definedName>
    <definedName name="____________________ML310">#REF!</definedName>
    <definedName name="____________________ML311">#REF!</definedName>
    <definedName name="____________________ML312">#REF!</definedName>
    <definedName name="____________________ML313">#REF!</definedName>
    <definedName name="____________________ML314">#REF!</definedName>
    <definedName name="____________________ML315">#REF!</definedName>
    <definedName name="____________________ML316">#REF!</definedName>
    <definedName name="____________________ML317">#REF!</definedName>
    <definedName name="____________________ML318">#REF!</definedName>
    <definedName name="____________________ML319">#REF!</definedName>
    <definedName name="____________________ML32">#REF!</definedName>
    <definedName name="____________________ML320">#REF!</definedName>
    <definedName name="____________________ML321">#REF!</definedName>
    <definedName name="____________________ML322">#REF!</definedName>
    <definedName name="____________________ML323">#REF!</definedName>
    <definedName name="____________________ML324">#REF!</definedName>
    <definedName name="____________________ML33">#REF!</definedName>
    <definedName name="____________________ML34">#REF!</definedName>
    <definedName name="____________________ML35">#REF!</definedName>
    <definedName name="____________________ML36">#REF!</definedName>
    <definedName name="____________________ML37">#REF!</definedName>
    <definedName name="____________________ML38">#REF!</definedName>
    <definedName name="____________________ML39">#REF!</definedName>
    <definedName name="____________________ML7">#REF!</definedName>
    <definedName name="____________________ML8">#REF!</definedName>
    <definedName name="____________________ML9">#REF!</definedName>
    <definedName name="____________________mm1">[6]r!$F$4</definedName>
    <definedName name="____________________mm1000">#REF!</definedName>
    <definedName name="____________________mm11">[2]r!$F$4</definedName>
    <definedName name="____________________mm111">[5]r!$F$4</definedName>
    <definedName name="____________________mm600">#REF!</definedName>
    <definedName name="____________________mm800">#REF!</definedName>
    <definedName name="____________________PC1">#REF!</definedName>
    <definedName name="____________________PC10">#REF!</definedName>
    <definedName name="____________________PC11">#REF!</definedName>
    <definedName name="____________________PC12">#REF!</definedName>
    <definedName name="____________________PC13">#REF!</definedName>
    <definedName name="____________________PC14">#REF!</definedName>
    <definedName name="____________________PC15">#REF!</definedName>
    <definedName name="____________________PC16">#REF!</definedName>
    <definedName name="____________________PC17">#REF!</definedName>
    <definedName name="____________________PC18">#REF!</definedName>
    <definedName name="____________________PC19">#REF!</definedName>
    <definedName name="____________________pc2">#REF!</definedName>
    <definedName name="____________________PC20">#REF!</definedName>
    <definedName name="____________________PC21">#REF!</definedName>
    <definedName name="____________________PC22">#REF!</definedName>
    <definedName name="____________________PC23">#REF!</definedName>
    <definedName name="____________________PC24">#REF!</definedName>
    <definedName name="____________________PC3">#REF!</definedName>
    <definedName name="____________________PC4">#REF!</definedName>
    <definedName name="____________________PC5">#REF!</definedName>
    <definedName name="____________________PC6">#REF!</definedName>
    <definedName name="____________________pc600">#REF!</definedName>
    <definedName name="____________________PC7">#REF!</definedName>
    <definedName name="____________________PC8">#REF!</definedName>
    <definedName name="____________________PC9">#REF!</definedName>
    <definedName name="____________________pc900">#REF!</definedName>
    <definedName name="____________________pla4">[11]DATA_PRG!$H$269</definedName>
    <definedName name="____________________pv2">#REF!</definedName>
    <definedName name="____________________rr3">[7]v!$A$2:$E$51</definedName>
    <definedName name="____________________rrr1">[7]r!$B$1:$I$145</definedName>
    <definedName name="____________________SP10">[12]Sheet1!$C$18</definedName>
    <definedName name="____________________SP16">[12]Sheet1!$C$24</definedName>
    <definedName name="____________________SP7">[12]Sheet1!$C$15</definedName>
    <definedName name="____________________ss12">[8]rdamdata!$J$8</definedName>
    <definedName name="____________________ss20">[8]rdamdata!$J$7</definedName>
    <definedName name="____________________ss40">[8]rdamdata!$J$6</definedName>
    <definedName name="____________________var1">#REF!</definedName>
    <definedName name="____________________var4">#REF!</definedName>
    <definedName name="____________________vat1">#REF!</definedName>
    <definedName name="___________________bla1">[1]leads!$H$7</definedName>
    <definedName name="___________________BSG100">#REF!</definedName>
    <definedName name="___________________BSG150">#REF!</definedName>
    <definedName name="___________________BSG5">#REF!</definedName>
    <definedName name="___________________BSG75">#REF!</definedName>
    <definedName name="___________________BTC1">#REF!</definedName>
    <definedName name="___________________BTC10">#REF!</definedName>
    <definedName name="___________________BTC11">#REF!</definedName>
    <definedName name="___________________BTC12">#REF!</definedName>
    <definedName name="___________________BTC13">#REF!</definedName>
    <definedName name="___________________BTC14">#REF!</definedName>
    <definedName name="___________________BTC15">#REF!</definedName>
    <definedName name="___________________BTC16">#REF!</definedName>
    <definedName name="___________________BTC17">#REF!</definedName>
    <definedName name="___________________BTC18">#REF!</definedName>
    <definedName name="___________________BTC19">#REF!</definedName>
    <definedName name="___________________BTC2">#REF!</definedName>
    <definedName name="___________________BTC20">#REF!</definedName>
    <definedName name="___________________BTC21">#REF!</definedName>
    <definedName name="___________________BTC22">#REF!</definedName>
    <definedName name="___________________BTC23">#REF!</definedName>
    <definedName name="___________________BTC24">#REF!</definedName>
    <definedName name="___________________BTC3">#REF!</definedName>
    <definedName name="___________________BTC4">#REF!</definedName>
    <definedName name="___________________BTC5">#REF!</definedName>
    <definedName name="___________________BTC6">#REF!</definedName>
    <definedName name="___________________BTC7">#REF!</definedName>
    <definedName name="___________________BTC8">#REF!</definedName>
    <definedName name="___________________BTC9">#REF!</definedName>
    <definedName name="___________________BTR1">#REF!</definedName>
    <definedName name="___________________BTR10">#REF!</definedName>
    <definedName name="___________________BTR11">#REF!</definedName>
    <definedName name="___________________BTR12">#REF!</definedName>
    <definedName name="___________________BTR13">#REF!</definedName>
    <definedName name="___________________BTR14">#REF!</definedName>
    <definedName name="___________________BTR15">#REF!</definedName>
    <definedName name="___________________BTR16">#REF!</definedName>
    <definedName name="___________________BTR17">#REF!</definedName>
    <definedName name="___________________BTR18">#REF!</definedName>
    <definedName name="___________________BTR19">#REF!</definedName>
    <definedName name="___________________BTR2">#REF!</definedName>
    <definedName name="___________________BTR20">#REF!</definedName>
    <definedName name="___________________BTR21">#REF!</definedName>
    <definedName name="___________________BTR22">#REF!</definedName>
    <definedName name="___________________BTR23">#REF!</definedName>
    <definedName name="___________________BTR24">#REF!</definedName>
    <definedName name="___________________BTR3">#REF!</definedName>
    <definedName name="___________________BTR4">#REF!</definedName>
    <definedName name="___________________BTR5">#REF!</definedName>
    <definedName name="___________________BTR6">#REF!</definedName>
    <definedName name="___________________BTR7">#REF!</definedName>
    <definedName name="___________________BTR8">#REF!</definedName>
    <definedName name="___________________BTR9">#REF!</definedName>
    <definedName name="___________________BTS1">#REF!</definedName>
    <definedName name="___________________BTS10">#REF!</definedName>
    <definedName name="___________________BTS11">#REF!</definedName>
    <definedName name="___________________BTS12">#REF!</definedName>
    <definedName name="___________________BTS13">#REF!</definedName>
    <definedName name="___________________BTS14">#REF!</definedName>
    <definedName name="___________________BTS15">#REF!</definedName>
    <definedName name="___________________BTS16">#REF!</definedName>
    <definedName name="___________________BTS17">#REF!</definedName>
    <definedName name="___________________BTS18">#REF!</definedName>
    <definedName name="___________________BTS19">#REF!</definedName>
    <definedName name="___________________BTS2">#REF!</definedName>
    <definedName name="___________________BTS20">#REF!</definedName>
    <definedName name="___________________BTS21">#REF!</definedName>
    <definedName name="___________________BTS22">#REF!</definedName>
    <definedName name="___________________BTS23">#REF!</definedName>
    <definedName name="___________________BTS24">#REF!</definedName>
    <definedName name="___________________BTS3">#REF!</definedName>
    <definedName name="___________________BTS4">#REF!</definedName>
    <definedName name="___________________BTS5">#REF!</definedName>
    <definedName name="___________________BTS6">#REF!</definedName>
    <definedName name="___________________BTS7">#REF!</definedName>
    <definedName name="___________________BTS8">#REF!</definedName>
    <definedName name="___________________BTS9">#REF!</definedName>
    <definedName name="___________________can430">40.73</definedName>
    <definedName name="___________________can435">43.3</definedName>
    <definedName name="___________________CCW1">[15]DATA!$H$67</definedName>
    <definedName name="___________________CCW2">[15]DATA!$H$97</definedName>
    <definedName name="___________________cur1">[2]r!$F$30</definedName>
    <definedName name="___________________GBS11">#REF!</definedName>
    <definedName name="___________________GBS110">#REF!</definedName>
    <definedName name="___________________GBS111">#REF!</definedName>
    <definedName name="___________________GBS112">#REF!</definedName>
    <definedName name="___________________GBS113">#REF!</definedName>
    <definedName name="___________________GBS114">#REF!</definedName>
    <definedName name="___________________GBS115">#REF!</definedName>
    <definedName name="___________________GBS116">#REF!</definedName>
    <definedName name="___________________GBS117">#REF!</definedName>
    <definedName name="___________________GBS118">#REF!</definedName>
    <definedName name="___________________GBS119">#REF!</definedName>
    <definedName name="___________________GBS12">#REF!</definedName>
    <definedName name="___________________GBS120">#REF!</definedName>
    <definedName name="___________________GBS121">#REF!</definedName>
    <definedName name="___________________GBS122">#REF!</definedName>
    <definedName name="___________________GBS123">#REF!</definedName>
    <definedName name="___________________GBS124">#REF!</definedName>
    <definedName name="___________________GBS13">#REF!</definedName>
    <definedName name="___________________GBS14">#REF!</definedName>
    <definedName name="___________________GBS15">#REF!</definedName>
    <definedName name="___________________GBS16">#REF!</definedName>
    <definedName name="___________________GBS17">#REF!</definedName>
    <definedName name="___________________GBS18">#REF!</definedName>
    <definedName name="___________________GBS19">#REF!</definedName>
    <definedName name="___________________GBS21">#REF!</definedName>
    <definedName name="___________________GBS210">#REF!</definedName>
    <definedName name="___________________GBS211">#REF!</definedName>
    <definedName name="___________________GBS212">#REF!</definedName>
    <definedName name="___________________GBS213">#REF!</definedName>
    <definedName name="___________________GBS214">#REF!</definedName>
    <definedName name="___________________GBS215">#REF!</definedName>
    <definedName name="___________________GBS216">#REF!</definedName>
    <definedName name="___________________GBS217">#REF!</definedName>
    <definedName name="___________________GBS218">#REF!</definedName>
    <definedName name="___________________GBS219">#REF!</definedName>
    <definedName name="___________________GBS22">#REF!</definedName>
    <definedName name="___________________GBS220">#REF!</definedName>
    <definedName name="___________________GBS221">#REF!</definedName>
    <definedName name="___________________GBS222">#REF!</definedName>
    <definedName name="___________________GBS223">#REF!</definedName>
    <definedName name="___________________GBS224">#REF!</definedName>
    <definedName name="___________________GBS23">#REF!</definedName>
    <definedName name="___________________GBS24">#REF!</definedName>
    <definedName name="___________________GBS25">#REF!</definedName>
    <definedName name="___________________GBS26">#REF!</definedName>
    <definedName name="___________________GBS27">#REF!</definedName>
    <definedName name="___________________GBS28">#REF!</definedName>
    <definedName name="___________________GBS29">#REF!</definedName>
    <definedName name="___________________imp1">[10]DATA_PRG!$H$245</definedName>
    <definedName name="___________________knr2">#REF!</definedName>
    <definedName name="___________________l1">[3]leads!$A$3:$E$108</definedName>
    <definedName name="___________________l12">#REF!</definedName>
    <definedName name="___________________l2">[2]r!$F$29</definedName>
    <definedName name="___________________l3">#REF!</definedName>
    <definedName name="___________________l4">[4]Sheet1!$W$2:$Y$103</definedName>
    <definedName name="___________________l5">#REF!</definedName>
    <definedName name="___________________l6">[2]r!$F$4</definedName>
    <definedName name="___________________l7">[5]r!$F$4</definedName>
    <definedName name="___________________l8">[2]r!$F$2</definedName>
    <definedName name="___________________l9">[2]r!$F$3</definedName>
    <definedName name="___________________LJ6">[15]DATA!$H$245</definedName>
    <definedName name="___________________lj600">#REF!</definedName>
    <definedName name="___________________lj900">#REF!</definedName>
    <definedName name="___________________LL3">#REF!</definedName>
    <definedName name="___________________LSO24">[14]Lead!#REF!</definedName>
    <definedName name="___________________MA1">#REF!</definedName>
    <definedName name="___________________MA2">#REF!</definedName>
    <definedName name="___________________Met22">#REF!</definedName>
    <definedName name="___________________Met45">#REF!</definedName>
    <definedName name="___________________MEt55">#REF!</definedName>
    <definedName name="___________________Met63">#REF!</definedName>
    <definedName name="___________________ML21">#REF!</definedName>
    <definedName name="___________________ML210">#REF!</definedName>
    <definedName name="___________________ML211">#REF!</definedName>
    <definedName name="___________________ML212">#REF!</definedName>
    <definedName name="___________________ML213">#REF!</definedName>
    <definedName name="___________________ML214">#REF!</definedName>
    <definedName name="___________________ML215">#REF!</definedName>
    <definedName name="___________________ML216">#REF!</definedName>
    <definedName name="___________________ML217">#REF!</definedName>
    <definedName name="___________________ML218">#REF!</definedName>
    <definedName name="___________________ML219">#REF!</definedName>
    <definedName name="___________________ML22">#REF!</definedName>
    <definedName name="___________________ML220">#REF!</definedName>
    <definedName name="___________________ML221">#REF!</definedName>
    <definedName name="___________________ML222">#REF!</definedName>
    <definedName name="___________________ML223">#REF!</definedName>
    <definedName name="___________________ML224">#REF!</definedName>
    <definedName name="___________________ML23">#REF!</definedName>
    <definedName name="___________________ML24">#REF!</definedName>
    <definedName name="___________________ML25">#REF!</definedName>
    <definedName name="___________________ML26">#REF!</definedName>
    <definedName name="___________________ML27">#REF!</definedName>
    <definedName name="___________________ML28">#REF!</definedName>
    <definedName name="___________________ML29">#REF!</definedName>
    <definedName name="___________________ML31">#REF!</definedName>
    <definedName name="___________________ML310">#REF!</definedName>
    <definedName name="___________________ML311">#REF!</definedName>
    <definedName name="___________________ML312">#REF!</definedName>
    <definedName name="___________________ML313">#REF!</definedName>
    <definedName name="___________________ML314">#REF!</definedName>
    <definedName name="___________________ML315">#REF!</definedName>
    <definedName name="___________________ML316">#REF!</definedName>
    <definedName name="___________________ML317">#REF!</definedName>
    <definedName name="___________________ML318">#REF!</definedName>
    <definedName name="___________________ML319">#REF!</definedName>
    <definedName name="___________________ML32">#REF!</definedName>
    <definedName name="___________________ML320">#REF!</definedName>
    <definedName name="___________________ML321">#REF!</definedName>
    <definedName name="___________________ML322">#REF!</definedName>
    <definedName name="___________________ML323">#REF!</definedName>
    <definedName name="___________________ML324">#REF!</definedName>
    <definedName name="___________________ML33">#REF!</definedName>
    <definedName name="___________________ML34">#REF!</definedName>
    <definedName name="___________________ML35">#REF!</definedName>
    <definedName name="___________________ML36">#REF!</definedName>
    <definedName name="___________________ML37">#REF!</definedName>
    <definedName name="___________________ML38">#REF!</definedName>
    <definedName name="___________________ML39">#REF!</definedName>
    <definedName name="___________________ML7">#REF!</definedName>
    <definedName name="___________________ML8">#REF!</definedName>
    <definedName name="___________________ML9">#REF!</definedName>
    <definedName name="___________________mm1">[6]r!$F$4</definedName>
    <definedName name="___________________mm1000">#REF!</definedName>
    <definedName name="___________________mm11">[2]r!$F$4</definedName>
    <definedName name="___________________mm111">[5]r!$F$4</definedName>
    <definedName name="___________________mm600">#REF!</definedName>
    <definedName name="___________________mm800">#REF!</definedName>
    <definedName name="___________________PC1">#REF!</definedName>
    <definedName name="___________________PC10">#REF!</definedName>
    <definedName name="___________________PC11">#REF!</definedName>
    <definedName name="___________________PC12">#REF!</definedName>
    <definedName name="___________________PC13">#REF!</definedName>
    <definedName name="___________________PC14">#REF!</definedName>
    <definedName name="___________________PC15">#REF!</definedName>
    <definedName name="___________________PC16">#REF!</definedName>
    <definedName name="___________________PC17">#REF!</definedName>
    <definedName name="___________________PC18">#REF!</definedName>
    <definedName name="___________________PC19">#REF!</definedName>
    <definedName name="___________________pc2">#REF!</definedName>
    <definedName name="___________________PC20">#REF!</definedName>
    <definedName name="___________________PC21">#REF!</definedName>
    <definedName name="___________________PC22">#REF!</definedName>
    <definedName name="___________________PC23">#REF!</definedName>
    <definedName name="___________________PC24">#REF!</definedName>
    <definedName name="___________________PC3">#REF!</definedName>
    <definedName name="___________________PC4">#REF!</definedName>
    <definedName name="___________________PC5">#REF!</definedName>
    <definedName name="___________________PC6">#REF!</definedName>
    <definedName name="___________________pc600">#REF!</definedName>
    <definedName name="___________________PC7">#REF!</definedName>
    <definedName name="___________________PC8">#REF!</definedName>
    <definedName name="___________________PC9">#REF!</definedName>
    <definedName name="___________________pc900">#REF!</definedName>
    <definedName name="___________________pla4">[11]DATA_PRG!$H$269</definedName>
    <definedName name="___________________pv2">#REF!</definedName>
    <definedName name="___________________rr3">[7]v!$A$2:$E$51</definedName>
    <definedName name="___________________rrr1">[7]r!$B$1:$I$145</definedName>
    <definedName name="___________________SP10">[12]Sheet1!$C$18</definedName>
    <definedName name="___________________SP16">[12]Sheet1!$C$24</definedName>
    <definedName name="___________________SP7">[12]Sheet1!$C$15</definedName>
    <definedName name="___________________ss12">[8]rdamdata!$J$8</definedName>
    <definedName name="___________________ss20">[8]rdamdata!$J$7</definedName>
    <definedName name="___________________ss40">[8]rdamdata!$J$6</definedName>
    <definedName name="___________________var1">#REF!</definedName>
    <definedName name="___________________var4">#REF!</definedName>
    <definedName name="___________________vat1">#REF!</definedName>
    <definedName name="__________________bla1">[1]leads!$H$7</definedName>
    <definedName name="__________________BSG100">#REF!</definedName>
    <definedName name="__________________BSG150">#REF!</definedName>
    <definedName name="__________________BSG5">#REF!</definedName>
    <definedName name="__________________BSG75">#REF!</definedName>
    <definedName name="__________________BTC1">#REF!</definedName>
    <definedName name="__________________BTC10">#REF!</definedName>
    <definedName name="__________________BTC11">#REF!</definedName>
    <definedName name="__________________BTC12">#REF!</definedName>
    <definedName name="__________________BTC13">#REF!</definedName>
    <definedName name="__________________BTC14">#REF!</definedName>
    <definedName name="__________________BTC15">#REF!</definedName>
    <definedName name="__________________BTC16">#REF!</definedName>
    <definedName name="__________________BTC17">#REF!</definedName>
    <definedName name="__________________BTC18">#REF!</definedName>
    <definedName name="__________________BTC19">#REF!</definedName>
    <definedName name="__________________BTC2">#REF!</definedName>
    <definedName name="__________________BTC20">#REF!</definedName>
    <definedName name="__________________BTC21">#REF!</definedName>
    <definedName name="__________________BTC22">#REF!</definedName>
    <definedName name="__________________BTC23">#REF!</definedName>
    <definedName name="__________________BTC24">#REF!</definedName>
    <definedName name="__________________BTC3">#REF!</definedName>
    <definedName name="__________________BTC4">#REF!</definedName>
    <definedName name="__________________BTC5">#REF!</definedName>
    <definedName name="__________________BTC6">#REF!</definedName>
    <definedName name="__________________BTC7">#REF!</definedName>
    <definedName name="__________________BTC8">#REF!</definedName>
    <definedName name="__________________BTC9">#REF!</definedName>
    <definedName name="__________________BTR1">#REF!</definedName>
    <definedName name="__________________BTR10">#REF!</definedName>
    <definedName name="__________________BTR11">#REF!</definedName>
    <definedName name="__________________BTR12">#REF!</definedName>
    <definedName name="__________________BTR13">#REF!</definedName>
    <definedName name="__________________BTR14">#REF!</definedName>
    <definedName name="__________________BTR15">#REF!</definedName>
    <definedName name="__________________BTR16">#REF!</definedName>
    <definedName name="__________________BTR17">#REF!</definedName>
    <definedName name="__________________BTR18">#REF!</definedName>
    <definedName name="__________________BTR19">#REF!</definedName>
    <definedName name="__________________BTR2">#REF!</definedName>
    <definedName name="__________________BTR20">#REF!</definedName>
    <definedName name="__________________BTR21">#REF!</definedName>
    <definedName name="__________________BTR22">#REF!</definedName>
    <definedName name="__________________BTR23">#REF!</definedName>
    <definedName name="__________________BTR24">#REF!</definedName>
    <definedName name="__________________BTR3">#REF!</definedName>
    <definedName name="__________________BTR4">#REF!</definedName>
    <definedName name="__________________BTR5">#REF!</definedName>
    <definedName name="__________________BTR6">#REF!</definedName>
    <definedName name="__________________BTR7">#REF!</definedName>
    <definedName name="__________________BTR8">#REF!</definedName>
    <definedName name="__________________BTR9">#REF!</definedName>
    <definedName name="__________________BTS1">#REF!</definedName>
    <definedName name="__________________BTS10">#REF!</definedName>
    <definedName name="__________________BTS11">#REF!</definedName>
    <definedName name="__________________BTS12">#REF!</definedName>
    <definedName name="__________________BTS13">#REF!</definedName>
    <definedName name="__________________BTS14">#REF!</definedName>
    <definedName name="__________________BTS15">#REF!</definedName>
    <definedName name="__________________BTS16">#REF!</definedName>
    <definedName name="__________________BTS17">#REF!</definedName>
    <definedName name="__________________BTS18">#REF!</definedName>
    <definedName name="__________________BTS19">#REF!</definedName>
    <definedName name="__________________BTS2">#REF!</definedName>
    <definedName name="__________________BTS20">#REF!</definedName>
    <definedName name="__________________BTS21">#REF!</definedName>
    <definedName name="__________________BTS22">#REF!</definedName>
    <definedName name="__________________BTS23">#REF!</definedName>
    <definedName name="__________________BTS24">#REF!</definedName>
    <definedName name="__________________BTS3">#REF!</definedName>
    <definedName name="__________________BTS4">#REF!</definedName>
    <definedName name="__________________BTS5">#REF!</definedName>
    <definedName name="__________________BTS6">#REF!</definedName>
    <definedName name="__________________BTS7">#REF!</definedName>
    <definedName name="__________________BTS8">#REF!</definedName>
    <definedName name="__________________BTS9">#REF!</definedName>
    <definedName name="__________________can430">40.73</definedName>
    <definedName name="__________________can435">43.3</definedName>
    <definedName name="__________________CCW1">[16]DATA!$H$67</definedName>
    <definedName name="__________________CCW2">[16]DATA!$H$97</definedName>
    <definedName name="__________________cur1">[2]r!$F$30</definedName>
    <definedName name="__________________GBS11">#REF!</definedName>
    <definedName name="__________________GBS110">#REF!</definedName>
    <definedName name="__________________GBS111">#REF!</definedName>
    <definedName name="__________________GBS112">#REF!</definedName>
    <definedName name="__________________GBS113">#REF!</definedName>
    <definedName name="__________________GBS114">#REF!</definedName>
    <definedName name="__________________GBS115">#REF!</definedName>
    <definedName name="__________________GBS116">#REF!</definedName>
    <definedName name="__________________GBS117">#REF!</definedName>
    <definedName name="__________________GBS118">#REF!</definedName>
    <definedName name="__________________GBS119">#REF!</definedName>
    <definedName name="__________________GBS12">#REF!</definedName>
    <definedName name="__________________GBS120">#REF!</definedName>
    <definedName name="__________________GBS121">#REF!</definedName>
    <definedName name="__________________GBS122">#REF!</definedName>
    <definedName name="__________________GBS123">#REF!</definedName>
    <definedName name="__________________GBS124">#REF!</definedName>
    <definedName name="__________________GBS13">#REF!</definedName>
    <definedName name="__________________GBS14">#REF!</definedName>
    <definedName name="__________________GBS15">#REF!</definedName>
    <definedName name="__________________GBS16">#REF!</definedName>
    <definedName name="__________________GBS17">#REF!</definedName>
    <definedName name="__________________GBS18">#REF!</definedName>
    <definedName name="__________________GBS19">#REF!</definedName>
    <definedName name="__________________GBS21">#REF!</definedName>
    <definedName name="__________________GBS210">#REF!</definedName>
    <definedName name="__________________GBS211">#REF!</definedName>
    <definedName name="__________________GBS212">#REF!</definedName>
    <definedName name="__________________GBS213">#REF!</definedName>
    <definedName name="__________________GBS214">#REF!</definedName>
    <definedName name="__________________GBS215">#REF!</definedName>
    <definedName name="__________________GBS216">#REF!</definedName>
    <definedName name="__________________GBS217">#REF!</definedName>
    <definedName name="__________________GBS218">#REF!</definedName>
    <definedName name="__________________GBS219">#REF!</definedName>
    <definedName name="__________________GBS22">#REF!</definedName>
    <definedName name="__________________GBS220">#REF!</definedName>
    <definedName name="__________________GBS221">#REF!</definedName>
    <definedName name="__________________GBS222">#REF!</definedName>
    <definedName name="__________________GBS223">#REF!</definedName>
    <definedName name="__________________GBS224">#REF!</definedName>
    <definedName name="__________________GBS23">#REF!</definedName>
    <definedName name="__________________GBS24">#REF!</definedName>
    <definedName name="__________________GBS25">#REF!</definedName>
    <definedName name="__________________GBS26">#REF!</definedName>
    <definedName name="__________________GBS27">#REF!</definedName>
    <definedName name="__________________GBS28">#REF!</definedName>
    <definedName name="__________________GBS29">#REF!</definedName>
    <definedName name="__________________imp1">[10]DATA_PRG!$H$245</definedName>
    <definedName name="__________________knr2">#REF!</definedName>
    <definedName name="__________________l1">[3]leads!$A$3:$E$108</definedName>
    <definedName name="__________________l12">#REF!</definedName>
    <definedName name="__________________l2">[2]r!$F$29</definedName>
    <definedName name="__________________l3">#REF!</definedName>
    <definedName name="__________________l4">[4]Sheet1!$W$2:$Y$103</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LJ6">[16]DATA!$H$245</definedName>
    <definedName name="__________________lj600">#REF!</definedName>
    <definedName name="__________________lj900">#REF!</definedName>
    <definedName name="__________________LL3">#REF!</definedName>
    <definedName name="__________________LSO24">[14]Lead!#REF!</definedName>
    <definedName name="__________________MA1">#REF!</definedName>
    <definedName name="__________________MA2">#REF!</definedName>
    <definedName name="__________________Met22">#REF!</definedName>
    <definedName name="__________________Met45">#REF!</definedName>
    <definedName name="__________________MEt55">#REF!</definedName>
    <definedName name="__________________Met63">#REF!</definedName>
    <definedName name="__________________ML21">#REF!</definedName>
    <definedName name="__________________ML210">#REF!</definedName>
    <definedName name="__________________ML211">#REF!</definedName>
    <definedName name="__________________ML212">#REF!</definedName>
    <definedName name="__________________ML213">#REF!</definedName>
    <definedName name="__________________ML214">#REF!</definedName>
    <definedName name="__________________ML215">#REF!</definedName>
    <definedName name="__________________ML216">#REF!</definedName>
    <definedName name="__________________ML217">#REF!</definedName>
    <definedName name="__________________ML218">#REF!</definedName>
    <definedName name="__________________ML219">#REF!</definedName>
    <definedName name="__________________ML22">#REF!</definedName>
    <definedName name="__________________ML220">#REF!</definedName>
    <definedName name="__________________ML221">#REF!</definedName>
    <definedName name="__________________ML222">#REF!</definedName>
    <definedName name="__________________ML223">#REF!</definedName>
    <definedName name="__________________ML224">#REF!</definedName>
    <definedName name="__________________ML23">#REF!</definedName>
    <definedName name="__________________ML24">#REF!</definedName>
    <definedName name="__________________ML25">#REF!</definedName>
    <definedName name="__________________ML26">#REF!</definedName>
    <definedName name="__________________ML27">#REF!</definedName>
    <definedName name="__________________ML28">#REF!</definedName>
    <definedName name="__________________ML29">#REF!</definedName>
    <definedName name="__________________ML31">#REF!</definedName>
    <definedName name="__________________ML310">#REF!</definedName>
    <definedName name="__________________ML311">#REF!</definedName>
    <definedName name="__________________ML312">#REF!</definedName>
    <definedName name="__________________ML313">#REF!</definedName>
    <definedName name="__________________ML314">#REF!</definedName>
    <definedName name="__________________ML315">#REF!</definedName>
    <definedName name="__________________ML316">#REF!</definedName>
    <definedName name="__________________ML317">#REF!</definedName>
    <definedName name="__________________ML318">#REF!</definedName>
    <definedName name="__________________ML319">#REF!</definedName>
    <definedName name="__________________ML32">#REF!</definedName>
    <definedName name="__________________ML320">#REF!</definedName>
    <definedName name="__________________ML321">#REF!</definedName>
    <definedName name="__________________ML322">#REF!</definedName>
    <definedName name="__________________ML323">#REF!</definedName>
    <definedName name="__________________ML324">#REF!</definedName>
    <definedName name="__________________ML33">#REF!</definedName>
    <definedName name="__________________ML34">#REF!</definedName>
    <definedName name="__________________ML35">#REF!</definedName>
    <definedName name="__________________ML36">#REF!</definedName>
    <definedName name="__________________ML37">#REF!</definedName>
    <definedName name="__________________ML38">#REF!</definedName>
    <definedName name="__________________ML39">#REF!</definedName>
    <definedName name="__________________ML7">#REF!</definedName>
    <definedName name="__________________ML8">#REF!</definedName>
    <definedName name="__________________ML9">#REF!</definedName>
    <definedName name="__________________mm1">[6]r!$F$4</definedName>
    <definedName name="__________________mm1000">#REF!</definedName>
    <definedName name="__________________mm11">[2]r!$F$4</definedName>
    <definedName name="__________________mm111">[5]r!$F$4</definedName>
    <definedName name="__________________mm600">#REF!</definedName>
    <definedName name="__________________mm800">#REF!</definedName>
    <definedName name="__________________PC1">#REF!</definedName>
    <definedName name="__________________PC10">#REF!</definedName>
    <definedName name="__________________PC11">#REF!</definedName>
    <definedName name="__________________PC12">#REF!</definedName>
    <definedName name="__________________PC13">#REF!</definedName>
    <definedName name="__________________PC14">#REF!</definedName>
    <definedName name="__________________PC15">#REF!</definedName>
    <definedName name="__________________PC16">#REF!</definedName>
    <definedName name="__________________PC17">#REF!</definedName>
    <definedName name="__________________PC18">#REF!</definedName>
    <definedName name="__________________PC19">#REF!</definedName>
    <definedName name="__________________pc2">#REF!</definedName>
    <definedName name="__________________PC20">#REF!</definedName>
    <definedName name="__________________PC21">#REF!</definedName>
    <definedName name="__________________PC22">#REF!</definedName>
    <definedName name="__________________PC23">#REF!</definedName>
    <definedName name="__________________PC24">#REF!</definedName>
    <definedName name="__________________PC3">#REF!</definedName>
    <definedName name="__________________PC4">#REF!</definedName>
    <definedName name="__________________PC5">#REF!</definedName>
    <definedName name="__________________PC6">#REF!</definedName>
    <definedName name="__________________pc600">#REF!</definedName>
    <definedName name="__________________PC7">#REF!</definedName>
    <definedName name="__________________PC8">#REF!</definedName>
    <definedName name="__________________PC9">#REF!</definedName>
    <definedName name="__________________pc900">#REF!</definedName>
    <definedName name="__________________pla4">[11]DATA_PRG!$H$269</definedName>
    <definedName name="__________________pv2">#REF!</definedName>
    <definedName name="__________________rr3">[7]v!$A$2:$E$51</definedName>
    <definedName name="__________________rrr1">[7]r!$B$1:$I$145</definedName>
    <definedName name="__________________SP10">[12]Sheet1!$C$18</definedName>
    <definedName name="__________________SP16">[12]Sheet1!$C$24</definedName>
    <definedName name="__________________SP7">[12]Sheet1!$C$15</definedName>
    <definedName name="__________________ss12">[8]rdamdata!$J$8</definedName>
    <definedName name="__________________ss20">[8]rdamdata!$J$7</definedName>
    <definedName name="__________________ss40">[8]rdamdata!$J$6</definedName>
    <definedName name="__________________var1">#REF!</definedName>
    <definedName name="__________________var4">#REF!</definedName>
    <definedName name="__________________vat1">#REF!</definedName>
    <definedName name="__________________xh2256">[17]HDPE!$L$30</definedName>
    <definedName name="__________________xh2506">[17]HDPE!$M$30</definedName>
    <definedName name="__________________xh2806">[17]HDPE!$N$30</definedName>
    <definedName name="__________________xh3156">[17]HDPE!$O$30</definedName>
    <definedName name="__________________xh634">[17]HDPE!$C$16</definedName>
    <definedName name="__________________xk7100">[17]DI!$C$37</definedName>
    <definedName name="__________________xk7150">[17]DI!$D$37</definedName>
    <definedName name="__________________xk7250">[17]DI!$F$37</definedName>
    <definedName name="__________________xk7300">[17]DI!$G$37</definedName>
    <definedName name="__________________xp11010">[17]pvc!$F$61</definedName>
    <definedName name="__________________xp1104">[17]pvc!$F$31</definedName>
    <definedName name="__________________xp1106">[17]pvc!$F$46</definedName>
    <definedName name="__________________xp1254">[17]pvc!$G$31</definedName>
    <definedName name="__________________xp1256">[17]pvc!$G$46</definedName>
    <definedName name="__________________xp14010">[17]pvc!$H$61</definedName>
    <definedName name="__________________xp1404">[17]pvc!$H$31</definedName>
    <definedName name="__________________xp1406">[17]pvc!$H$46</definedName>
    <definedName name="__________________xp1604">[17]pvc!$I$31</definedName>
    <definedName name="__________________xp1606">[17]pvc!$I$46</definedName>
    <definedName name="__________________xp1804">[17]pvc!$J$31</definedName>
    <definedName name="__________________xp1806">[17]pvc!$J$46</definedName>
    <definedName name="__________________xp2006">[17]pvc!$K$46</definedName>
    <definedName name="__________________xp6310">[17]pvc!$C$61</definedName>
    <definedName name="__________________xp636">[17]pvc!$C$46</definedName>
    <definedName name="__________________xp7510">[17]pvc!$D$61</definedName>
    <definedName name="__________________xp754">[17]pvc!$D$31</definedName>
    <definedName name="__________________xp756">[17]pvc!$D$46</definedName>
    <definedName name="__________________xp9010">[17]pvc!$E$61</definedName>
    <definedName name="__________________xp904">[17]pvc!$E$31</definedName>
    <definedName name="__________________xp906">[17]pvc!$E$46</definedName>
    <definedName name="_________________bla1">[1]leads!$H$7</definedName>
    <definedName name="_________________BSG100">#REF!</definedName>
    <definedName name="_________________BSG150">#REF!</definedName>
    <definedName name="_________________BSG5">#REF!</definedName>
    <definedName name="_________________BSG75">#REF!</definedName>
    <definedName name="_________________BTC1">#REF!</definedName>
    <definedName name="_________________BTC10">#REF!</definedName>
    <definedName name="_________________BTC11">#REF!</definedName>
    <definedName name="_________________BTC12">#REF!</definedName>
    <definedName name="_________________BTC13">#REF!</definedName>
    <definedName name="_________________BTC14">#REF!</definedName>
    <definedName name="_________________BTC15">#REF!</definedName>
    <definedName name="_________________BTC16">#REF!</definedName>
    <definedName name="_________________BTC17">#REF!</definedName>
    <definedName name="_________________BTC18">#REF!</definedName>
    <definedName name="_________________BTC19">#REF!</definedName>
    <definedName name="_________________BTC2">#REF!</definedName>
    <definedName name="_________________BTC20">#REF!</definedName>
    <definedName name="_________________BTC21">#REF!</definedName>
    <definedName name="_________________BTC22">#REF!</definedName>
    <definedName name="_________________BTC23">#REF!</definedName>
    <definedName name="_________________BTC24">#REF!</definedName>
    <definedName name="_________________BTC3">#REF!</definedName>
    <definedName name="_________________BTC4">#REF!</definedName>
    <definedName name="_________________BTC5">#REF!</definedName>
    <definedName name="_________________BTC6">#REF!</definedName>
    <definedName name="_________________BTC7">#REF!</definedName>
    <definedName name="_________________BTC8">#REF!</definedName>
    <definedName name="_________________BTC9">#REF!</definedName>
    <definedName name="_________________BTR1">#REF!</definedName>
    <definedName name="_________________BTR10">#REF!</definedName>
    <definedName name="_________________BTR11">#REF!</definedName>
    <definedName name="_________________BTR12">#REF!</definedName>
    <definedName name="_________________BTR13">#REF!</definedName>
    <definedName name="_________________BTR14">#REF!</definedName>
    <definedName name="_________________BTR15">#REF!</definedName>
    <definedName name="_________________BTR16">#REF!</definedName>
    <definedName name="_________________BTR17">#REF!</definedName>
    <definedName name="_________________BTR18">#REF!</definedName>
    <definedName name="_________________BTR19">#REF!</definedName>
    <definedName name="_________________BTR2">#REF!</definedName>
    <definedName name="_________________BTR20">#REF!</definedName>
    <definedName name="_________________BTR21">#REF!</definedName>
    <definedName name="_________________BTR22">#REF!</definedName>
    <definedName name="_________________BTR23">#REF!</definedName>
    <definedName name="_________________BTR24">#REF!</definedName>
    <definedName name="_________________BTR3">#REF!</definedName>
    <definedName name="_________________BTR4">#REF!</definedName>
    <definedName name="_________________BTR5">#REF!</definedName>
    <definedName name="_________________BTR6">#REF!</definedName>
    <definedName name="_________________BTR7">#REF!</definedName>
    <definedName name="_________________BTR8">#REF!</definedName>
    <definedName name="_________________BTR9">#REF!</definedName>
    <definedName name="_________________BTS1">#REF!</definedName>
    <definedName name="_________________BTS10">#REF!</definedName>
    <definedName name="_________________BTS11">#REF!</definedName>
    <definedName name="_________________BTS12">#REF!</definedName>
    <definedName name="_________________BTS13">#REF!</definedName>
    <definedName name="_________________BTS14">#REF!</definedName>
    <definedName name="_________________BTS15">#REF!</definedName>
    <definedName name="_________________BTS16">#REF!</definedName>
    <definedName name="_________________BTS17">#REF!</definedName>
    <definedName name="_________________BTS18">#REF!</definedName>
    <definedName name="_________________BTS19">#REF!</definedName>
    <definedName name="_________________BTS2">#REF!</definedName>
    <definedName name="_________________BTS20">#REF!</definedName>
    <definedName name="_________________BTS21">#REF!</definedName>
    <definedName name="_________________BTS22">#REF!</definedName>
    <definedName name="_________________BTS23">#REF!</definedName>
    <definedName name="_________________BTS24">#REF!</definedName>
    <definedName name="_________________BTS3">#REF!</definedName>
    <definedName name="_________________BTS4">#REF!</definedName>
    <definedName name="_________________BTS5">#REF!</definedName>
    <definedName name="_________________BTS6">#REF!</definedName>
    <definedName name="_________________BTS7">#REF!</definedName>
    <definedName name="_________________BTS8">#REF!</definedName>
    <definedName name="_________________BTS9">#REF!</definedName>
    <definedName name="_________________can430">40.73</definedName>
    <definedName name="_________________can435">43.3</definedName>
    <definedName name="_________________CCW1">[16]DATA!$H$67</definedName>
    <definedName name="_________________CCW2">[16]DATA!$H$97</definedName>
    <definedName name="_________________cur1">[2]r!$F$30</definedName>
    <definedName name="_________________GBS11">#REF!</definedName>
    <definedName name="_________________GBS110">#REF!</definedName>
    <definedName name="_________________GBS111">#REF!</definedName>
    <definedName name="_________________GBS112">#REF!</definedName>
    <definedName name="_________________GBS113">#REF!</definedName>
    <definedName name="_________________GBS114">#REF!</definedName>
    <definedName name="_________________GBS115">#REF!</definedName>
    <definedName name="_________________GBS116">#REF!</definedName>
    <definedName name="_________________GBS117">#REF!</definedName>
    <definedName name="_________________GBS118">#REF!</definedName>
    <definedName name="_________________GBS119">#REF!</definedName>
    <definedName name="_________________GBS12">#REF!</definedName>
    <definedName name="_________________GBS120">#REF!</definedName>
    <definedName name="_________________GBS121">#REF!</definedName>
    <definedName name="_________________GBS122">#REF!</definedName>
    <definedName name="_________________GBS123">#REF!</definedName>
    <definedName name="_________________GBS124">#REF!</definedName>
    <definedName name="_________________GBS13">#REF!</definedName>
    <definedName name="_________________GBS14">#REF!</definedName>
    <definedName name="_________________GBS15">#REF!</definedName>
    <definedName name="_________________GBS16">#REF!</definedName>
    <definedName name="_________________GBS17">#REF!</definedName>
    <definedName name="_________________GBS18">#REF!</definedName>
    <definedName name="_________________GBS19">#REF!</definedName>
    <definedName name="_________________GBS21">#REF!</definedName>
    <definedName name="_________________GBS210">#REF!</definedName>
    <definedName name="_________________GBS211">#REF!</definedName>
    <definedName name="_________________GBS212">#REF!</definedName>
    <definedName name="_________________GBS213">#REF!</definedName>
    <definedName name="_________________GBS214">#REF!</definedName>
    <definedName name="_________________GBS215">#REF!</definedName>
    <definedName name="_________________GBS216">#REF!</definedName>
    <definedName name="_________________GBS217">#REF!</definedName>
    <definedName name="_________________GBS218">#REF!</definedName>
    <definedName name="_________________GBS219">#REF!</definedName>
    <definedName name="_________________GBS22">#REF!</definedName>
    <definedName name="_________________GBS220">#REF!</definedName>
    <definedName name="_________________GBS221">#REF!</definedName>
    <definedName name="_________________GBS222">#REF!</definedName>
    <definedName name="_________________GBS223">#REF!</definedName>
    <definedName name="_________________GBS224">#REF!</definedName>
    <definedName name="_________________GBS23">#REF!</definedName>
    <definedName name="_________________GBS24">#REF!</definedName>
    <definedName name="_________________GBS25">#REF!</definedName>
    <definedName name="_________________GBS26">#REF!</definedName>
    <definedName name="_________________GBS27">#REF!</definedName>
    <definedName name="_________________GBS28">#REF!</definedName>
    <definedName name="_________________GBS29">#REF!</definedName>
    <definedName name="_________________imp1">[10]DATA_PRG!$H$245</definedName>
    <definedName name="_________________knr2">#REF!</definedName>
    <definedName name="_________________l1">[3]leads!$A$3:$E$108</definedName>
    <definedName name="_________________l12">#REF!</definedName>
    <definedName name="_________________l2">[2]r!$F$29</definedName>
    <definedName name="_________________l3">#REF!</definedName>
    <definedName name="_________________l4">[4]Sheet1!$W$2:$Y$103</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LJ6">[16]DATA!$H$245</definedName>
    <definedName name="_________________lj600">#REF!</definedName>
    <definedName name="_________________lj900">#REF!</definedName>
    <definedName name="_________________LL3">#REF!</definedName>
    <definedName name="_________________LSO24">[14]Lead!#REF!</definedName>
    <definedName name="_________________MA1">#REF!</definedName>
    <definedName name="_________________MA2">#REF!</definedName>
    <definedName name="_________________Met22">#REF!</definedName>
    <definedName name="_________________Met45">#REF!</definedName>
    <definedName name="_________________MEt55">#REF!</definedName>
    <definedName name="_________________Met63">#REF!</definedName>
    <definedName name="_________________ML21">#REF!</definedName>
    <definedName name="_________________ML210">#REF!</definedName>
    <definedName name="_________________ML211">#REF!</definedName>
    <definedName name="_________________ML212">#REF!</definedName>
    <definedName name="_________________ML213">#REF!</definedName>
    <definedName name="_________________ML214">#REF!</definedName>
    <definedName name="_________________ML215">#REF!</definedName>
    <definedName name="_________________ML216">#REF!</definedName>
    <definedName name="_________________ML217">#REF!</definedName>
    <definedName name="_________________ML218">#REF!</definedName>
    <definedName name="_________________ML219">#REF!</definedName>
    <definedName name="_________________ML22">#REF!</definedName>
    <definedName name="_________________ML220">#REF!</definedName>
    <definedName name="_________________ML221">#REF!</definedName>
    <definedName name="_________________ML222">#REF!</definedName>
    <definedName name="_________________ML223">#REF!</definedName>
    <definedName name="_________________ML224">#REF!</definedName>
    <definedName name="_________________ML23">#REF!</definedName>
    <definedName name="_________________ML24">#REF!</definedName>
    <definedName name="_________________ML25">#REF!</definedName>
    <definedName name="_________________ML26">#REF!</definedName>
    <definedName name="_________________ML27">#REF!</definedName>
    <definedName name="_________________ML28">#REF!</definedName>
    <definedName name="_________________ML29">#REF!</definedName>
    <definedName name="_________________ML31">#REF!</definedName>
    <definedName name="_________________ML310">#REF!</definedName>
    <definedName name="_________________ML311">#REF!</definedName>
    <definedName name="_________________ML312">#REF!</definedName>
    <definedName name="_________________ML313">#REF!</definedName>
    <definedName name="_________________ML314">#REF!</definedName>
    <definedName name="_________________ML315">#REF!</definedName>
    <definedName name="_________________ML316">#REF!</definedName>
    <definedName name="_________________ML317">#REF!</definedName>
    <definedName name="_________________ML318">#REF!</definedName>
    <definedName name="_________________ML319">#REF!</definedName>
    <definedName name="_________________ML32">#REF!</definedName>
    <definedName name="_________________ML320">#REF!</definedName>
    <definedName name="_________________ML321">#REF!</definedName>
    <definedName name="_________________ML322">#REF!</definedName>
    <definedName name="_________________ML323">#REF!</definedName>
    <definedName name="_________________ML324">#REF!</definedName>
    <definedName name="_________________ML33">#REF!</definedName>
    <definedName name="_________________ML34">#REF!</definedName>
    <definedName name="_________________ML35">#REF!</definedName>
    <definedName name="_________________ML36">#REF!</definedName>
    <definedName name="_________________ML37">#REF!</definedName>
    <definedName name="_________________ML38">#REF!</definedName>
    <definedName name="_________________ML39">#REF!</definedName>
    <definedName name="_________________ML7">#REF!</definedName>
    <definedName name="_________________ML8">#REF!</definedName>
    <definedName name="_________________ML9">#REF!</definedName>
    <definedName name="_________________mm1">[6]r!$F$4</definedName>
    <definedName name="_________________mm1000">#REF!</definedName>
    <definedName name="_________________mm11">[2]r!$F$4</definedName>
    <definedName name="_________________mm111">[5]r!$F$4</definedName>
    <definedName name="_________________mm600">#REF!</definedName>
    <definedName name="_________________mm800">#REF!</definedName>
    <definedName name="_________________PC1">#REF!</definedName>
    <definedName name="_________________PC10">#REF!</definedName>
    <definedName name="_________________PC11">#REF!</definedName>
    <definedName name="_________________PC12">#REF!</definedName>
    <definedName name="_________________PC13">#REF!</definedName>
    <definedName name="_________________PC14">#REF!</definedName>
    <definedName name="_________________PC15">#REF!</definedName>
    <definedName name="_________________PC16">#REF!</definedName>
    <definedName name="_________________PC17">#REF!</definedName>
    <definedName name="_________________PC18">#REF!</definedName>
    <definedName name="_________________PC19">#REF!</definedName>
    <definedName name="_________________pc2">#REF!</definedName>
    <definedName name="_________________PC20">#REF!</definedName>
    <definedName name="_________________PC21">#REF!</definedName>
    <definedName name="_________________PC22">#REF!</definedName>
    <definedName name="_________________PC23">#REF!</definedName>
    <definedName name="_________________PC24">#REF!</definedName>
    <definedName name="_________________PC3">#REF!</definedName>
    <definedName name="_________________PC4">#REF!</definedName>
    <definedName name="_________________PC5">#REF!</definedName>
    <definedName name="_________________PC6">#REF!</definedName>
    <definedName name="_________________pc600">#REF!</definedName>
    <definedName name="_________________PC7">#REF!</definedName>
    <definedName name="_________________PC8">#REF!</definedName>
    <definedName name="_________________PC9">#REF!</definedName>
    <definedName name="_________________pc900">#REF!</definedName>
    <definedName name="_________________pla4">[11]DATA_PRG!$H$269</definedName>
    <definedName name="_________________pv2">#REF!</definedName>
    <definedName name="_________________rr3">[7]v!$A$2:$E$51</definedName>
    <definedName name="_________________rrr1">[7]r!$B$1:$I$145</definedName>
    <definedName name="_________________SP10">[12]Sheet1!$C$18</definedName>
    <definedName name="_________________SP16">[12]Sheet1!$C$24</definedName>
    <definedName name="_________________SP7">[12]Sheet1!$C$15</definedName>
    <definedName name="_________________ss12">[8]rdamdata!$J$8</definedName>
    <definedName name="_________________ss20">[8]rdamdata!$J$7</definedName>
    <definedName name="_________________ss40">[8]rdamdata!$J$6</definedName>
    <definedName name="_________________var1">#REF!</definedName>
    <definedName name="_________________var4">#REF!</definedName>
    <definedName name="_________________vat1">#REF!</definedName>
    <definedName name="_________________xh2256">[17]HDPE!$L$30</definedName>
    <definedName name="_________________xh2506">[17]HDPE!$M$30</definedName>
    <definedName name="_________________xh2806">[17]HDPE!$N$30</definedName>
    <definedName name="_________________xh3156">[17]HDPE!$O$30</definedName>
    <definedName name="_________________xh634">[17]HDPE!$C$16</definedName>
    <definedName name="_________________xk7100">[17]DI!$C$37</definedName>
    <definedName name="_________________xk7150">[17]DI!$D$37</definedName>
    <definedName name="_________________xk7250">[17]DI!$F$37</definedName>
    <definedName name="_________________xk7300">[17]DI!$G$37</definedName>
    <definedName name="_________________xp11010">[17]pvc!$F$61</definedName>
    <definedName name="_________________xp1104">[17]pvc!$F$31</definedName>
    <definedName name="_________________xp1106">[17]pvc!$F$46</definedName>
    <definedName name="_________________xp1254">[17]pvc!$G$31</definedName>
    <definedName name="_________________xp1256">[17]pvc!$G$46</definedName>
    <definedName name="_________________xp14010">[17]pvc!$H$61</definedName>
    <definedName name="_________________xp1404">[17]pvc!$H$31</definedName>
    <definedName name="_________________xp1406">[17]pvc!$H$46</definedName>
    <definedName name="_________________xp1604">[17]pvc!$I$31</definedName>
    <definedName name="_________________xp1606">[17]pvc!$I$46</definedName>
    <definedName name="_________________xp1804">[17]pvc!$J$31</definedName>
    <definedName name="_________________xp1806">[17]pvc!$J$46</definedName>
    <definedName name="_________________xp2006">[17]pvc!$K$46</definedName>
    <definedName name="_________________xp6310">[17]pvc!$C$61</definedName>
    <definedName name="_________________xp636">[17]pvc!$C$46</definedName>
    <definedName name="_________________xp7510">[17]pvc!$D$61</definedName>
    <definedName name="_________________xp754">[17]pvc!$D$31</definedName>
    <definedName name="_________________xp756">[17]pvc!$D$46</definedName>
    <definedName name="_________________xp9010">[17]pvc!$E$61</definedName>
    <definedName name="_________________xp904">[17]pvc!$E$31</definedName>
    <definedName name="_________________xp906">[17]pvc!$E$46</definedName>
    <definedName name="________________bla1">[1]leads!$H$7</definedName>
    <definedName name="________________BSG100">#REF!</definedName>
    <definedName name="________________BSG150">#REF!</definedName>
    <definedName name="________________BSG5">#REF!</definedName>
    <definedName name="________________BSG75">#REF!</definedName>
    <definedName name="________________BTC1">#REF!</definedName>
    <definedName name="________________BTC10">#REF!</definedName>
    <definedName name="________________BTC11">#REF!</definedName>
    <definedName name="________________BTC12">#REF!</definedName>
    <definedName name="________________BTC13">#REF!</definedName>
    <definedName name="________________BTC14">#REF!</definedName>
    <definedName name="________________BTC15">#REF!</definedName>
    <definedName name="________________BTC16">#REF!</definedName>
    <definedName name="________________BTC17">#REF!</definedName>
    <definedName name="________________BTC18">#REF!</definedName>
    <definedName name="________________BTC19">#REF!</definedName>
    <definedName name="________________BTC2">#REF!</definedName>
    <definedName name="________________BTC20">#REF!</definedName>
    <definedName name="________________BTC21">#REF!</definedName>
    <definedName name="________________BTC22">#REF!</definedName>
    <definedName name="________________BTC23">#REF!</definedName>
    <definedName name="________________BTC24">#REF!</definedName>
    <definedName name="________________BTC3">#REF!</definedName>
    <definedName name="________________BTC4">#REF!</definedName>
    <definedName name="________________BTC5">#REF!</definedName>
    <definedName name="________________BTC6">#REF!</definedName>
    <definedName name="________________BTC7">#REF!</definedName>
    <definedName name="________________BTC8">#REF!</definedName>
    <definedName name="________________BTC9">#REF!</definedName>
    <definedName name="________________BTR1">#REF!</definedName>
    <definedName name="________________BTR10">#REF!</definedName>
    <definedName name="________________BTR11">#REF!</definedName>
    <definedName name="________________BTR12">#REF!</definedName>
    <definedName name="________________BTR13">#REF!</definedName>
    <definedName name="________________BTR14">#REF!</definedName>
    <definedName name="________________BTR15">#REF!</definedName>
    <definedName name="________________BTR16">#REF!</definedName>
    <definedName name="________________BTR17">#REF!</definedName>
    <definedName name="________________BTR18">#REF!</definedName>
    <definedName name="________________BTR19">#REF!</definedName>
    <definedName name="________________BTR2">#REF!</definedName>
    <definedName name="________________BTR20">#REF!</definedName>
    <definedName name="________________BTR21">#REF!</definedName>
    <definedName name="________________BTR22">#REF!</definedName>
    <definedName name="________________BTR23">#REF!</definedName>
    <definedName name="________________BTR24">#REF!</definedName>
    <definedName name="________________BTR3">#REF!</definedName>
    <definedName name="________________BTR4">#REF!</definedName>
    <definedName name="________________BTR5">#REF!</definedName>
    <definedName name="________________BTR6">#REF!</definedName>
    <definedName name="________________BTR7">#REF!</definedName>
    <definedName name="________________BTR8">#REF!</definedName>
    <definedName name="________________BTR9">#REF!</definedName>
    <definedName name="________________BTS1">#REF!</definedName>
    <definedName name="________________BTS10">#REF!</definedName>
    <definedName name="________________BTS11">#REF!</definedName>
    <definedName name="________________BTS12">#REF!</definedName>
    <definedName name="________________BTS13">#REF!</definedName>
    <definedName name="________________BTS14">#REF!</definedName>
    <definedName name="________________BTS15">#REF!</definedName>
    <definedName name="________________BTS16">#REF!</definedName>
    <definedName name="________________BTS17">#REF!</definedName>
    <definedName name="________________BTS18">#REF!</definedName>
    <definedName name="________________BTS19">#REF!</definedName>
    <definedName name="________________BTS2">#REF!</definedName>
    <definedName name="________________BTS20">#REF!</definedName>
    <definedName name="________________BTS21">#REF!</definedName>
    <definedName name="________________BTS22">#REF!</definedName>
    <definedName name="________________BTS23">#REF!</definedName>
    <definedName name="________________BTS24">#REF!</definedName>
    <definedName name="________________BTS3">#REF!</definedName>
    <definedName name="________________BTS4">#REF!</definedName>
    <definedName name="________________BTS5">#REF!</definedName>
    <definedName name="________________BTS6">#REF!</definedName>
    <definedName name="________________BTS7">#REF!</definedName>
    <definedName name="________________BTS8">#REF!</definedName>
    <definedName name="________________BTS9">#REF!</definedName>
    <definedName name="________________can430">40.73</definedName>
    <definedName name="________________can435">43.3</definedName>
    <definedName name="________________CCW1">[13]DATA!$H$67</definedName>
    <definedName name="________________CCW2">[13]DATA!$H$97</definedName>
    <definedName name="________________cur1">[2]r!$F$30</definedName>
    <definedName name="________________GBS11">#REF!</definedName>
    <definedName name="________________GBS110">#REF!</definedName>
    <definedName name="________________GBS111">#REF!</definedName>
    <definedName name="________________GBS112">#REF!</definedName>
    <definedName name="________________GBS113">#REF!</definedName>
    <definedName name="________________GBS114">#REF!</definedName>
    <definedName name="________________GBS115">#REF!</definedName>
    <definedName name="________________GBS116">#REF!</definedName>
    <definedName name="________________GBS117">#REF!</definedName>
    <definedName name="________________GBS118">#REF!</definedName>
    <definedName name="________________GBS119">#REF!</definedName>
    <definedName name="________________GBS12">#REF!</definedName>
    <definedName name="________________GBS120">#REF!</definedName>
    <definedName name="________________GBS121">#REF!</definedName>
    <definedName name="________________GBS122">#REF!</definedName>
    <definedName name="________________GBS123">#REF!</definedName>
    <definedName name="________________GBS124">#REF!</definedName>
    <definedName name="________________GBS13">#REF!</definedName>
    <definedName name="________________GBS14">#REF!</definedName>
    <definedName name="________________GBS15">#REF!</definedName>
    <definedName name="________________GBS16">#REF!</definedName>
    <definedName name="________________GBS17">#REF!</definedName>
    <definedName name="________________GBS18">#REF!</definedName>
    <definedName name="________________GBS19">#REF!</definedName>
    <definedName name="________________GBS21">#REF!</definedName>
    <definedName name="________________GBS210">#REF!</definedName>
    <definedName name="________________GBS211">#REF!</definedName>
    <definedName name="________________GBS212">#REF!</definedName>
    <definedName name="________________GBS213">#REF!</definedName>
    <definedName name="________________GBS214">#REF!</definedName>
    <definedName name="________________GBS215">#REF!</definedName>
    <definedName name="________________GBS216">#REF!</definedName>
    <definedName name="________________GBS217">#REF!</definedName>
    <definedName name="________________GBS218">#REF!</definedName>
    <definedName name="________________GBS219">#REF!</definedName>
    <definedName name="________________GBS22">#REF!</definedName>
    <definedName name="________________GBS220">#REF!</definedName>
    <definedName name="________________GBS221">#REF!</definedName>
    <definedName name="________________GBS222">#REF!</definedName>
    <definedName name="________________GBS223">#REF!</definedName>
    <definedName name="________________GBS224">#REF!</definedName>
    <definedName name="________________GBS23">#REF!</definedName>
    <definedName name="________________GBS24">#REF!</definedName>
    <definedName name="________________GBS25">#REF!</definedName>
    <definedName name="________________GBS26">#REF!</definedName>
    <definedName name="________________GBS27">#REF!</definedName>
    <definedName name="________________GBS28">#REF!</definedName>
    <definedName name="________________GBS29">#REF!</definedName>
    <definedName name="________________imp1">[10]DATA_PRG!$H$245</definedName>
    <definedName name="________________knr2">#REF!</definedName>
    <definedName name="________________l1">[3]leads!$A$3:$E$108</definedName>
    <definedName name="________________l12">#REF!</definedName>
    <definedName name="________________l2">[2]r!$F$29</definedName>
    <definedName name="________________l3">#REF!</definedName>
    <definedName name="________________l4">[4]Sheet1!$W$2:$Y$103</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LJ6">[13]DATA!$H$245</definedName>
    <definedName name="________________lj600">#REF!</definedName>
    <definedName name="________________lj900">#REF!</definedName>
    <definedName name="________________LL3">#REF!</definedName>
    <definedName name="________________LSO24">[14]Lead!#REF!</definedName>
    <definedName name="________________MA1">#REF!</definedName>
    <definedName name="________________MA2">#REF!</definedName>
    <definedName name="________________me12">'[18]Lead statement'!#REF!</definedName>
    <definedName name="________________Met22">#REF!</definedName>
    <definedName name="________________Met45">#REF!</definedName>
    <definedName name="________________MEt55">#REF!</definedName>
    <definedName name="________________Met63">#REF!</definedName>
    <definedName name="________________MIX124">[19]maya!$A$11:$A$18</definedName>
    <definedName name="________________ML21">#REF!</definedName>
    <definedName name="________________ML210">#REF!</definedName>
    <definedName name="________________ML211">#REF!</definedName>
    <definedName name="________________ML212">#REF!</definedName>
    <definedName name="________________ML213">#REF!</definedName>
    <definedName name="________________ML214">#REF!</definedName>
    <definedName name="________________ML215">#REF!</definedName>
    <definedName name="________________ML216">#REF!</definedName>
    <definedName name="________________ML217">#REF!</definedName>
    <definedName name="________________ML218">#REF!</definedName>
    <definedName name="________________ML219">#REF!</definedName>
    <definedName name="________________ML22">#REF!</definedName>
    <definedName name="________________ML220">#REF!</definedName>
    <definedName name="________________ML221">#REF!</definedName>
    <definedName name="________________ML222">#REF!</definedName>
    <definedName name="________________ML223">#REF!</definedName>
    <definedName name="________________ML224">#REF!</definedName>
    <definedName name="________________ML23">#REF!</definedName>
    <definedName name="________________ML24">#REF!</definedName>
    <definedName name="________________ML25">#REF!</definedName>
    <definedName name="________________ML26">#REF!</definedName>
    <definedName name="________________ML27">#REF!</definedName>
    <definedName name="________________ML28">#REF!</definedName>
    <definedName name="________________ML29">#REF!</definedName>
    <definedName name="________________ML31">#REF!</definedName>
    <definedName name="________________ML310">#REF!</definedName>
    <definedName name="________________ML311">#REF!</definedName>
    <definedName name="________________ML312">#REF!</definedName>
    <definedName name="________________ML313">#REF!</definedName>
    <definedName name="________________ML314">#REF!</definedName>
    <definedName name="________________ML315">#REF!</definedName>
    <definedName name="________________ML316">#REF!</definedName>
    <definedName name="________________ML317">#REF!</definedName>
    <definedName name="________________ML318">#REF!</definedName>
    <definedName name="________________ML319">#REF!</definedName>
    <definedName name="________________ML32">#REF!</definedName>
    <definedName name="________________ML320">#REF!</definedName>
    <definedName name="________________ML321">#REF!</definedName>
    <definedName name="________________ML322">#REF!</definedName>
    <definedName name="________________ML323">#REF!</definedName>
    <definedName name="________________ML324">#REF!</definedName>
    <definedName name="________________ML33">#REF!</definedName>
    <definedName name="________________ML34">#REF!</definedName>
    <definedName name="________________ML35">#REF!</definedName>
    <definedName name="________________ML36">#REF!</definedName>
    <definedName name="________________ML37">#REF!</definedName>
    <definedName name="________________ML38">#REF!</definedName>
    <definedName name="________________ML39">#REF!</definedName>
    <definedName name="________________ML7">#REF!</definedName>
    <definedName name="________________ML8">#REF!</definedName>
    <definedName name="________________ML9">#REF!</definedName>
    <definedName name="________________mm1">[6]r!$F$4</definedName>
    <definedName name="________________mm1000">#REF!</definedName>
    <definedName name="________________mm11">[2]r!$F$4</definedName>
    <definedName name="________________mm111">[5]r!$F$4</definedName>
    <definedName name="________________mm600">#REF!</definedName>
    <definedName name="________________mm800">#REF!</definedName>
    <definedName name="________________PC1">#REF!</definedName>
    <definedName name="________________PC10">#REF!</definedName>
    <definedName name="________________PC11">#REF!</definedName>
    <definedName name="________________PC12">#REF!</definedName>
    <definedName name="________________PC13">#REF!</definedName>
    <definedName name="________________PC14">#REF!</definedName>
    <definedName name="________________PC15">#REF!</definedName>
    <definedName name="________________PC16">#REF!</definedName>
    <definedName name="________________PC17">#REF!</definedName>
    <definedName name="________________PC18">#REF!</definedName>
    <definedName name="________________PC19">#REF!</definedName>
    <definedName name="________________pc2">#REF!</definedName>
    <definedName name="________________PC20">#REF!</definedName>
    <definedName name="________________PC21">#REF!</definedName>
    <definedName name="________________PC22">#REF!</definedName>
    <definedName name="________________PC23">#REF!</definedName>
    <definedName name="________________PC24">#REF!</definedName>
    <definedName name="________________PC3">#REF!</definedName>
    <definedName name="________________PC4">#REF!</definedName>
    <definedName name="________________PC5">#REF!</definedName>
    <definedName name="________________PC6">#REF!</definedName>
    <definedName name="________________pc600">#REF!</definedName>
    <definedName name="________________PC7">#REF!</definedName>
    <definedName name="________________PC8">#REF!</definedName>
    <definedName name="________________PC9">#REF!</definedName>
    <definedName name="________________pc900">#REF!</definedName>
    <definedName name="________________pla4">[11]DATA_PRG!$H$269</definedName>
    <definedName name="________________pv2">#REF!</definedName>
    <definedName name="________________rr3">[7]v!$A$2:$E$51</definedName>
    <definedName name="________________rrr1">[7]r!$B$1:$I$145</definedName>
    <definedName name="________________SP10">[12]Sheet1!$C$18</definedName>
    <definedName name="________________SP16">[12]Sheet1!$C$24</definedName>
    <definedName name="________________SP7">[12]Sheet1!$C$15</definedName>
    <definedName name="________________ss12">[8]rdamdata!$J$8</definedName>
    <definedName name="________________ss20">[8]rdamdata!$J$7</definedName>
    <definedName name="________________ss40">[8]rdamdata!$J$6</definedName>
    <definedName name="________________var1">#REF!</definedName>
    <definedName name="________________var4">#REF!</definedName>
    <definedName name="________________vat1">#REF!</definedName>
    <definedName name="________________xh2256">[17]HDPE!$L$30</definedName>
    <definedName name="________________xh2506">[17]HDPE!$M$30</definedName>
    <definedName name="________________xh2806">[17]HDPE!$N$30</definedName>
    <definedName name="________________xh3156">[17]HDPE!$O$30</definedName>
    <definedName name="________________xh634">[17]HDPE!$C$16</definedName>
    <definedName name="________________xk7100">[17]DI!$C$37</definedName>
    <definedName name="________________xk7150">[17]DI!$D$37</definedName>
    <definedName name="________________xk7250">[17]DI!$F$37</definedName>
    <definedName name="________________xk7300">[17]DI!$G$37</definedName>
    <definedName name="________________xp11010">[17]pvc!$F$61</definedName>
    <definedName name="________________xp1104">[17]pvc!$F$31</definedName>
    <definedName name="________________xp1106">[17]pvc!$F$46</definedName>
    <definedName name="________________xp1254">[17]pvc!$G$31</definedName>
    <definedName name="________________xp1256">[17]pvc!$G$46</definedName>
    <definedName name="________________xp14010">[17]pvc!$H$61</definedName>
    <definedName name="________________xp1404">[17]pvc!$H$31</definedName>
    <definedName name="________________xp1406">[17]pvc!$H$46</definedName>
    <definedName name="________________xp1604">[17]pvc!$I$31</definedName>
    <definedName name="________________xp1606">[17]pvc!$I$46</definedName>
    <definedName name="________________xp1804">[17]pvc!$J$31</definedName>
    <definedName name="________________xp1806">[17]pvc!$J$46</definedName>
    <definedName name="________________xp2006">[17]pvc!$K$46</definedName>
    <definedName name="________________xp6310">[17]pvc!$C$61</definedName>
    <definedName name="________________xp636">[17]pvc!$C$46</definedName>
    <definedName name="________________xp7510">[17]pvc!$D$61</definedName>
    <definedName name="________________xp754">[17]pvc!$D$31</definedName>
    <definedName name="________________xp756">[17]pvc!$D$46</definedName>
    <definedName name="________________xp9010">[17]pvc!$E$61</definedName>
    <definedName name="________________xp904">[17]pvc!$E$31</definedName>
    <definedName name="________________xp906">[17]pvc!$E$46</definedName>
    <definedName name="_______________bla1">[1]leads!$H$7</definedName>
    <definedName name="_______________BSG100">#REF!</definedName>
    <definedName name="_______________BSG150">#REF!</definedName>
    <definedName name="_______________BSG5">#REF!</definedName>
    <definedName name="_______________BSG75">#REF!</definedName>
    <definedName name="_______________BTC1">#REF!</definedName>
    <definedName name="_______________BTC10">#REF!</definedName>
    <definedName name="_______________BTC11">#REF!</definedName>
    <definedName name="_______________BTC12">#REF!</definedName>
    <definedName name="_______________BTC13">#REF!</definedName>
    <definedName name="_______________BTC14">#REF!</definedName>
    <definedName name="_______________BTC15">#REF!</definedName>
    <definedName name="_______________BTC16">#REF!</definedName>
    <definedName name="_______________BTC17">#REF!</definedName>
    <definedName name="_______________BTC18">#REF!</definedName>
    <definedName name="_______________BTC19">#REF!</definedName>
    <definedName name="_______________BTC2">#REF!</definedName>
    <definedName name="_______________BTC20">#REF!</definedName>
    <definedName name="_______________BTC21">#REF!</definedName>
    <definedName name="_______________BTC22">#REF!</definedName>
    <definedName name="_______________BTC23">#REF!</definedName>
    <definedName name="_______________BTC24">#REF!</definedName>
    <definedName name="_______________BTC3">#REF!</definedName>
    <definedName name="_______________BTC4">#REF!</definedName>
    <definedName name="_______________BTC5">#REF!</definedName>
    <definedName name="_______________BTC6">#REF!</definedName>
    <definedName name="_______________BTC7">#REF!</definedName>
    <definedName name="_______________BTC8">#REF!</definedName>
    <definedName name="_______________BTC9">#REF!</definedName>
    <definedName name="_______________BTR1">#REF!</definedName>
    <definedName name="_______________BTR10">#REF!</definedName>
    <definedName name="_______________BTR11">#REF!</definedName>
    <definedName name="_______________BTR12">#REF!</definedName>
    <definedName name="_______________BTR13">#REF!</definedName>
    <definedName name="_______________BTR14">#REF!</definedName>
    <definedName name="_______________BTR15">#REF!</definedName>
    <definedName name="_______________BTR16">#REF!</definedName>
    <definedName name="_______________BTR17">#REF!</definedName>
    <definedName name="_______________BTR18">#REF!</definedName>
    <definedName name="_______________BTR19">#REF!</definedName>
    <definedName name="_______________BTR2">#REF!</definedName>
    <definedName name="_______________BTR20">#REF!</definedName>
    <definedName name="_______________BTR21">#REF!</definedName>
    <definedName name="_______________BTR22">#REF!</definedName>
    <definedName name="_______________BTR23">#REF!</definedName>
    <definedName name="_______________BTR24">#REF!</definedName>
    <definedName name="_______________BTR3">#REF!</definedName>
    <definedName name="_______________BTR4">#REF!</definedName>
    <definedName name="_______________BTR5">#REF!</definedName>
    <definedName name="_______________BTR6">#REF!</definedName>
    <definedName name="_______________BTR7">#REF!</definedName>
    <definedName name="_______________BTR8">#REF!</definedName>
    <definedName name="_______________BTR9">#REF!</definedName>
    <definedName name="_______________BTS1">#REF!</definedName>
    <definedName name="_______________BTS10">#REF!</definedName>
    <definedName name="_______________BTS11">#REF!</definedName>
    <definedName name="_______________BTS12">#REF!</definedName>
    <definedName name="_______________BTS13">#REF!</definedName>
    <definedName name="_______________BTS14">#REF!</definedName>
    <definedName name="_______________BTS15">#REF!</definedName>
    <definedName name="_______________BTS16">#REF!</definedName>
    <definedName name="_______________BTS17">#REF!</definedName>
    <definedName name="_______________BTS18">#REF!</definedName>
    <definedName name="_______________BTS19">#REF!</definedName>
    <definedName name="_______________BTS2">#REF!</definedName>
    <definedName name="_______________BTS20">#REF!</definedName>
    <definedName name="_______________BTS21">#REF!</definedName>
    <definedName name="_______________BTS22">#REF!</definedName>
    <definedName name="_______________BTS23">#REF!</definedName>
    <definedName name="_______________BTS24">#REF!</definedName>
    <definedName name="_______________BTS3">#REF!</definedName>
    <definedName name="_______________BTS4">#REF!</definedName>
    <definedName name="_______________BTS5">#REF!</definedName>
    <definedName name="_______________BTS6">#REF!</definedName>
    <definedName name="_______________BTS7">#REF!</definedName>
    <definedName name="_______________BTS8">#REF!</definedName>
    <definedName name="_______________BTS9">#REF!</definedName>
    <definedName name="_______________can430">40.73</definedName>
    <definedName name="_______________can435">43.3</definedName>
    <definedName name="_______________CCW1">[13]DATA!$H$67</definedName>
    <definedName name="_______________CCW2">[13]DATA!$H$97</definedName>
    <definedName name="_______________cur1">[2]r!$F$30</definedName>
    <definedName name="_______________G120907">[20]Data!#REF!</definedName>
    <definedName name="_______________GBS11">#REF!</definedName>
    <definedName name="_______________GBS110">#REF!</definedName>
    <definedName name="_______________GBS111">#REF!</definedName>
    <definedName name="_______________GBS112">#REF!</definedName>
    <definedName name="_______________GBS113">#REF!</definedName>
    <definedName name="_______________GBS114">#REF!</definedName>
    <definedName name="_______________GBS115">#REF!</definedName>
    <definedName name="_______________GBS116">#REF!</definedName>
    <definedName name="_______________GBS117">#REF!</definedName>
    <definedName name="_______________GBS118">#REF!</definedName>
    <definedName name="_______________GBS119">#REF!</definedName>
    <definedName name="_______________GBS12">#REF!</definedName>
    <definedName name="_______________GBS120">#REF!</definedName>
    <definedName name="_______________GBS121">#REF!</definedName>
    <definedName name="_______________GBS122">#REF!</definedName>
    <definedName name="_______________GBS123">#REF!</definedName>
    <definedName name="_______________GBS124">#REF!</definedName>
    <definedName name="_______________GBS13">#REF!</definedName>
    <definedName name="_______________GBS14">#REF!</definedName>
    <definedName name="_______________GBS15">#REF!</definedName>
    <definedName name="_______________GBS16">#REF!</definedName>
    <definedName name="_______________GBS17">#REF!</definedName>
    <definedName name="_______________GBS18">#REF!</definedName>
    <definedName name="_______________GBS19">#REF!</definedName>
    <definedName name="_______________GBS21">#REF!</definedName>
    <definedName name="_______________GBS210">#REF!</definedName>
    <definedName name="_______________GBS211">#REF!</definedName>
    <definedName name="_______________GBS212">#REF!</definedName>
    <definedName name="_______________GBS213">#REF!</definedName>
    <definedName name="_______________GBS214">#REF!</definedName>
    <definedName name="_______________GBS215">#REF!</definedName>
    <definedName name="_______________GBS216">#REF!</definedName>
    <definedName name="_______________GBS217">#REF!</definedName>
    <definedName name="_______________GBS218">#REF!</definedName>
    <definedName name="_______________GBS219">#REF!</definedName>
    <definedName name="_______________GBS22">#REF!</definedName>
    <definedName name="_______________GBS220">#REF!</definedName>
    <definedName name="_______________GBS221">#REF!</definedName>
    <definedName name="_______________GBS222">#REF!</definedName>
    <definedName name="_______________GBS223">#REF!</definedName>
    <definedName name="_______________GBS224">#REF!</definedName>
    <definedName name="_______________GBS23">#REF!</definedName>
    <definedName name="_______________GBS24">#REF!</definedName>
    <definedName name="_______________GBS25">#REF!</definedName>
    <definedName name="_______________GBS26">#REF!</definedName>
    <definedName name="_______________GBS27">#REF!</definedName>
    <definedName name="_______________GBS28">#REF!</definedName>
    <definedName name="_______________GBS29">#REF!</definedName>
    <definedName name="_______________imp1">[10]DATA_PRG!$H$245</definedName>
    <definedName name="_______________knr2">#REF!</definedName>
    <definedName name="_______________l1">[3]leads!$A$3:$E$108</definedName>
    <definedName name="_______________l12">#REF!</definedName>
    <definedName name="_______________l2">[2]r!$F$29</definedName>
    <definedName name="_______________l3">#REF!</definedName>
    <definedName name="_______________l4">[4]Sheet1!$W$2:$Y$103</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LJ6">[13]DATA!$H$245</definedName>
    <definedName name="_______________lj600">#REF!</definedName>
    <definedName name="_______________lj900">#REF!</definedName>
    <definedName name="_______________LL3">#REF!</definedName>
    <definedName name="_______________LSO24">[14]Lead!#REF!</definedName>
    <definedName name="_______________MA1">#REF!</definedName>
    <definedName name="_______________MA2">#REF!</definedName>
    <definedName name="_______________Met22">#REF!</definedName>
    <definedName name="_______________Met45">#REF!</definedName>
    <definedName name="_______________MEt55">#REF!</definedName>
    <definedName name="_______________Met63">#REF!</definedName>
    <definedName name="_______________MIX124">[19]maya!$A$11:$A$18</definedName>
    <definedName name="_______________ML21">#REF!</definedName>
    <definedName name="_______________ML210">#REF!</definedName>
    <definedName name="_______________ML211">#REF!</definedName>
    <definedName name="_______________ML212">#REF!</definedName>
    <definedName name="_______________ML213">#REF!</definedName>
    <definedName name="_______________ML214">#REF!</definedName>
    <definedName name="_______________ML215">#REF!</definedName>
    <definedName name="_______________ML216">#REF!</definedName>
    <definedName name="_______________ML217">#REF!</definedName>
    <definedName name="_______________ML218">#REF!</definedName>
    <definedName name="_______________ML219">#REF!</definedName>
    <definedName name="_______________ML22">#REF!</definedName>
    <definedName name="_______________ML220">#REF!</definedName>
    <definedName name="_______________ML221">#REF!</definedName>
    <definedName name="_______________ML222">#REF!</definedName>
    <definedName name="_______________ML223">#REF!</definedName>
    <definedName name="_______________ML224">#REF!</definedName>
    <definedName name="_______________ML23">#REF!</definedName>
    <definedName name="_______________ML24">#REF!</definedName>
    <definedName name="_______________ML25">#REF!</definedName>
    <definedName name="_______________ML26">#REF!</definedName>
    <definedName name="_______________ML27">#REF!</definedName>
    <definedName name="_______________ML28">#REF!</definedName>
    <definedName name="_______________ML29">#REF!</definedName>
    <definedName name="_______________ML31">#REF!</definedName>
    <definedName name="_______________ML310">#REF!</definedName>
    <definedName name="_______________ML311">#REF!</definedName>
    <definedName name="_______________ML312">#REF!</definedName>
    <definedName name="_______________ML313">#REF!</definedName>
    <definedName name="_______________ML314">#REF!</definedName>
    <definedName name="_______________ML315">#REF!</definedName>
    <definedName name="_______________ML316">#REF!</definedName>
    <definedName name="_______________ML317">#REF!</definedName>
    <definedName name="_______________ML318">#REF!</definedName>
    <definedName name="_______________ML319">#REF!</definedName>
    <definedName name="_______________ML32">#REF!</definedName>
    <definedName name="_______________ML320">#REF!</definedName>
    <definedName name="_______________ML321">#REF!</definedName>
    <definedName name="_______________ML322">#REF!</definedName>
    <definedName name="_______________ML323">#REF!</definedName>
    <definedName name="_______________ML324">#REF!</definedName>
    <definedName name="_______________ML33">#REF!</definedName>
    <definedName name="_______________ML34">#REF!</definedName>
    <definedName name="_______________ML35">#REF!</definedName>
    <definedName name="_______________ML36">#REF!</definedName>
    <definedName name="_______________ML37">#REF!</definedName>
    <definedName name="_______________ML38">#REF!</definedName>
    <definedName name="_______________ML39">#REF!</definedName>
    <definedName name="_______________ML7">#REF!</definedName>
    <definedName name="_______________ML8">#REF!</definedName>
    <definedName name="_______________ML9">#REF!</definedName>
    <definedName name="_______________mm1">[6]r!$F$4</definedName>
    <definedName name="_______________mm1000">#REF!</definedName>
    <definedName name="_______________mm11">[2]r!$F$4</definedName>
    <definedName name="_______________mm111">[5]r!$F$4</definedName>
    <definedName name="_______________mm600">#REF!</definedName>
    <definedName name="_______________mm800">#REF!</definedName>
    <definedName name="_______________PC1">#REF!</definedName>
    <definedName name="_______________PC10">#REF!</definedName>
    <definedName name="_______________PC11">#REF!</definedName>
    <definedName name="_______________PC12">#REF!</definedName>
    <definedName name="_______________PC13">#REF!</definedName>
    <definedName name="_______________PC14">#REF!</definedName>
    <definedName name="_______________PC15">#REF!</definedName>
    <definedName name="_______________PC16">#REF!</definedName>
    <definedName name="_______________PC17">#REF!</definedName>
    <definedName name="_______________PC18">#REF!</definedName>
    <definedName name="_______________PC19">#REF!</definedName>
    <definedName name="_______________pc2">#REF!</definedName>
    <definedName name="_______________PC20">#REF!</definedName>
    <definedName name="_______________PC21">#REF!</definedName>
    <definedName name="_______________PC22">#REF!</definedName>
    <definedName name="_______________PC23">#REF!</definedName>
    <definedName name="_______________PC24">#REF!</definedName>
    <definedName name="_______________PC3">#REF!</definedName>
    <definedName name="_______________PC4">#REF!</definedName>
    <definedName name="_______________PC5">#REF!</definedName>
    <definedName name="_______________PC6">#REF!</definedName>
    <definedName name="_______________pc600">#REF!</definedName>
    <definedName name="_______________PC7">#REF!</definedName>
    <definedName name="_______________PC8">#REF!</definedName>
    <definedName name="_______________PC9">#REF!</definedName>
    <definedName name="_______________pc900">#REF!</definedName>
    <definedName name="_______________pla4">[11]DATA_PRG!$H$269</definedName>
    <definedName name="_______________pv2">#REF!</definedName>
    <definedName name="_______________rr3">[7]v!$A$2:$E$51</definedName>
    <definedName name="_______________rrr1">[7]r!$B$1:$I$145</definedName>
    <definedName name="_______________SP10">[12]Sheet1!$C$18</definedName>
    <definedName name="_______________SP16">[12]Sheet1!$C$24</definedName>
    <definedName name="_______________SP7">[12]Sheet1!$C$15</definedName>
    <definedName name="_______________ss12">[8]rdamdata!$J$8</definedName>
    <definedName name="_______________ss20">[8]rdamdata!$J$7</definedName>
    <definedName name="_______________ss40">[8]rdamdata!$J$6</definedName>
    <definedName name="_______________var1">#REF!</definedName>
    <definedName name="_______________var4">#REF!</definedName>
    <definedName name="_______________vat1">#REF!</definedName>
    <definedName name="_______________xh2256">[17]HDPE!$L$30</definedName>
    <definedName name="_______________xh2506">[17]HDPE!$M$30</definedName>
    <definedName name="_______________xh2806">[17]HDPE!$N$30</definedName>
    <definedName name="_______________xh3156">[17]HDPE!$O$30</definedName>
    <definedName name="_______________xh634">[17]HDPE!$C$16</definedName>
    <definedName name="_______________xk7100">[17]DI!$C$37</definedName>
    <definedName name="_______________xk7150">[17]DI!$D$37</definedName>
    <definedName name="_______________xk7250">[17]DI!$F$37</definedName>
    <definedName name="_______________xk7300">[17]DI!$G$37</definedName>
    <definedName name="_______________xp11010">[17]pvc!$F$61</definedName>
    <definedName name="_______________xp1104">[17]pvc!$F$31</definedName>
    <definedName name="_______________xp1106">[17]pvc!$F$46</definedName>
    <definedName name="_______________xp1254">[17]pvc!$G$31</definedName>
    <definedName name="_______________xp1256">[17]pvc!$G$46</definedName>
    <definedName name="_______________xp14010">[17]pvc!$H$61</definedName>
    <definedName name="_______________xp1404">[17]pvc!$H$31</definedName>
    <definedName name="_______________xp1406">[17]pvc!$H$46</definedName>
    <definedName name="_______________xp1604">[17]pvc!$I$31</definedName>
    <definedName name="_______________xp1606">[17]pvc!$I$46</definedName>
    <definedName name="_______________xp1804">[17]pvc!$J$31</definedName>
    <definedName name="_______________xp1806">[17]pvc!$J$46</definedName>
    <definedName name="_______________xp2006">[17]pvc!$K$46</definedName>
    <definedName name="_______________xp6310">[17]pvc!$C$61</definedName>
    <definedName name="_______________xp636">[17]pvc!$C$46</definedName>
    <definedName name="_______________xp7510">[17]pvc!$D$61</definedName>
    <definedName name="_______________xp754">[17]pvc!$D$31</definedName>
    <definedName name="_______________xp756">[17]pvc!$D$46</definedName>
    <definedName name="_______________xp9010">[17]pvc!$E$61</definedName>
    <definedName name="_______________xp904">[17]pvc!$E$31</definedName>
    <definedName name="_______________xp906">[17]pvc!$E$46</definedName>
    <definedName name="______________bla1">[1]leads!$H$7</definedName>
    <definedName name="______________BSG100">#REF!</definedName>
    <definedName name="______________BSG150">#REF!</definedName>
    <definedName name="______________BSG5">#REF!</definedName>
    <definedName name="______________BSG75">#REF!</definedName>
    <definedName name="______________BTC1">#REF!</definedName>
    <definedName name="______________BTC10">#REF!</definedName>
    <definedName name="______________BTC11">#REF!</definedName>
    <definedName name="______________BTC12">#REF!</definedName>
    <definedName name="______________BTC13">#REF!</definedName>
    <definedName name="______________BTC14">#REF!</definedName>
    <definedName name="______________BTC15">#REF!</definedName>
    <definedName name="______________BTC16">#REF!</definedName>
    <definedName name="______________BTC17">#REF!</definedName>
    <definedName name="______________BTC18">#REF!</definedName>
    <definedName name="______________BTC19">#REF!</definedName>
    <definedName name="______________BTC2">#REF!</definedName>
    <definedName name="______________BTC20">#REF!</definedName>
    <definedName name="______________BTC21">#REF!</definedName>
    <definedName name="______________BTC22">#REF!</definedName>
    <definedName name="______________BTC23">#REF!</definedName>
    <definedName name="______________BTC24">#REF!</definedName>
    <definedName name="______________BTC3">#REF!</definedName>
    <definedName name="______________BTC4">#REF!</definedName>
    <definedName name="______________BTC5">#REF!</definedName>
    <definedName name="______________BTC6">#REF!</definedName>
    <definedName name="______________BTC7">#REF!</definedName>
    <definedName name="______________BTC8">#REF!</definedName>
    <definedName name="______________BTC9">#REF!</definedName>
    <definedName name="______________BTR1">#REF!</definedName>
    <definedName name="______________BTR10">#REF!</definedName>
    <definedName name="______________BTR11">#REF!</definedName>
    <definedName name="______________BTR12">#REF!</definedName>
    <definedName name="______________BTR13">#REF!</definedName>
    <definedName name="______________BTR14">#REF!</definedName>
    <definedName name="______________BTR15">#REF!</definedName>
    <definedName name="______________BTR16">#REF!</definedName>
    <definedName name="______________BTR17">#REF!</definedName>
    <definedName name="______________BTR18">#REF!</definedName>
    <definedName name="______________BTR19">#REF!</definedName>
    <definedName name="______________BTR2">#REF!</definedName>
    <definedName name="______________BTR20">#REF!</definedName>
    <definedName name="______________BTR21">#REF!</definedName>
    <definedName name="______________BTR22">#REF!</definedName>
    <definedName name="______________BTR23">#REF!</definedName>
    <definedName name="______________BTR24">#REF!</definedName>
    <definedName name="______________BTR3">#REF!</definedName>
    <definedName name="______________BTR4">#REF!</definedName>
    <definedName name="______________BTR5">#REF!</definedName>
    <definedName name="______________BTR6">#REF!</definedName>
    <definedName name="______________BTR7">#REF!</definedName>
    <definedName name="______________BTR8">#REF!</definedName>
    <definedName name="______________BTR9">#REF!</definedName>
    <definedName name="______________BTS1">#REF!</definedName>
    <definedName name="______________BTS10">#REF!</definedName>
    <definedName name="______________BTS11">#REF!</definedName>
    <definedName name="______________BTS12">#REF!</definedName>
    <definedName name="______________BTS13">#REF!</definedName>
    <definedName name="______________BTS14">#REF!</definedName>
    <definedName name="______________BTS15">#REF!</definedName>
    <definedName name="______________BTS16">#REF!</definedName>
    <definedName name="______________BTS17">#REF!</definedName>
    <definedName name="______________BTS18">#REF!</definedName>
    <definedName name="______________BTS19">#REF!</definedName>
    <definedName name="______________BTS2">#REF!</definedName>
    <definedName name="______________BTS20">#REF!</definedName>
    <definedName name="______________BTS21">#REF!</definedName>
    <definedName name="______________BTS22">#REF!</definedName>
    <definedName name="______________BTS23">#REF!</definedName>
    <definedName name="______________BTS24">#REF!</definedName>
    <definedName name="______________BTS3">#REF!</definedName>
    <definedName name="______________BTS4">#REF!</definedName>
    <definedName name="______________BTS5">#REF!</definedName>
    <definedName name="______________BTS6">#REF!</definedName>
    <definedName name="______________BTS7">#REF!</definedName>
    <definedName name="______________BTS8">#REF!</definedName>
    <definedName name="______________BTS9">#REF!</definedName>
    <definedName name="______________can430">40.73</definedName>
    <definedName name="______________can435">43.3</definedName>
    <definedName name="______________CCW1">[13]DATA!$H$67</definedName>
    <definedName name="______________CCW2">[13]DATA!$H$97</definedName>
    <definedName name="______________cur1">[2]r!$F$30</definedName>
    <definedName name="______________G120907">[20]Data!#REF!</definedName>
    <definedName name="______________GBS11">#REF!</definedName>
    <definedName name="______________GBS110">#REF!</definedName>
    <definedName name="______________GBS111">#REF!</definedName>
    <definedName name="______________GBS112">#REF!</definedName>
    <definedName name="______________GBS113">#REF!</definedName>
    <definedName name="______________GBS114">#REF!</definedName>
    <definedName name="______________GBS115">#REF!</definedName>
    <definedName name="______________GBS116">#REF!</definedName>
    <definedName name="______________GBS117">#REF!</definedName>
    <definedName name="______________GBS118">#REF!</definedName>
    <definedName name="______________GBS119">#REF!</definedName>
    <definedName name="______________GBS12">#REF!</definedName>
    <definedName name="______________GBS120">#REF!</definedName>
    <definedName name="______________GBS121">#REF!</definedName>
    <definedName name="______________GBS122">#REF!</definedName>
    <definedName name="______________GBS123">#REF!</definedName>
    <definedName name="______________GBS124">#REF!</definedName>
    <definedName name="______________GBS13">#REF!</definedName>
    <definedName name="______________GBS14">#REF!</definedName>
    <definedName name="______________GBS15">#REF!</definedName>
    <definedName name="______________GBS16">#REF!</definedName>
    <definedName name="______________GBS17">#REF!</definedName>
    <definedName name="______________GBS18">#REF!</definedName>
    <definedName name="______________GBS19">#REF!</definedName>
    <definedName name="______________GBS21">#REF!</definedName>
    <definedName name="______________GBS210">#REF!</definedName>
    <definedName name="______________GBS211">#REF!</definedName>
    <definedName name="______________GBS212">#REF!</definedName>
    <definedName name="______________GBS213">#REF!</definedName>
    <definedName name="______________GBS214">#REF!</definedName>
    <definedName name="______________GBS215">#REF!</definedName>
    <definedName name="______________GBS216">#REF!</definedName>
    <definedName name="______________GBS217">#REF!</definedName>
    <definedName name="______________GBS218">#REF!</definedName>
    <definedName name="______________GBS219">#REF!</definedName>
    <definedName name="______________GBS22">#REF!</definedName>
    <definedName name="______________GBS220">#REF!</definedName>
    <definedName name="______________GBS221">#REF!</definedName>
    <definedName name="______________GBS222">#REF!</definedName>
    <definedName name="______________GBS223">#REF!</definedName>
    <definedName name="______________GBS224">#REF!</definedName>
    <definedName name="______________GBS23">#REF!</definedName>
    <definedName name="______________GBS24">#REF!</definedName>
    <definedName name="______________GBS25">#REF!</definedName>
    <definedName name="______________GBS26">#REF!</definedName>
    <definedName name="______________GBS27">#REF!</definedName>
    <definedName name="______________GBS28">#REF!</definedName>
    <definedName name="______________GBS29">#REF!</definedName>
    <definedName name="______________imp1">[10]DATA_PRG!$H$245</definedName>
    <definedName name="______________knr2">#REF!</definedName>
    <definedName name="______________l1">[3]leads!$A$3:$E$108</definedName>
    <definedName name="______________l12">#REF!</definedName>
    <definedName name="______________l2">[2]r!$F$29</definedName>
    <definedName name="______________l3">#REF!</definedName>
    <definedName name="______________l4">[4]Sheet1!$W$2:$Y$103</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LJ6">[13]DATA!$H$245</definedName>
    <definedName name="______________lj600">#REF!</definedName>
    <definedName name="______________lj900">#REF!</definedName>
    <definedName name="______________LL3">#REF!</definedName>
    <definedName name="______________LSO24">[14]Lead!#REF!</definedName>
    <definedName name="______________MA1">#REF!</definedName>
    <definedName name="______________MA2">#REF!</definedName>
    <definedName name="______________me12">'[18]Lead statement'!#REF!</definedName>
    <definedName name="______________Met22">#REF!</definedName>
    <definedName name="______________Met45">#REF!</definedName>
    <definedName name="______________MEt55">#REF!</definedName>
    <definedName name="______________Met63">#REF!</definedName>
    <definedName name="______________MIX124">[19]maya!$A$11:$A$18</definedName>
    <definedName name="______________ML21">#REF!</definedName>
    <definedName name="______________ML210">#REF!</definedName>
    <definedName name="______________ML211">#REF!</definedName>
    <definedName name="______________ML212">#REF!</definedName>
    <definedName name="______________ML213">#REF!</definedName>
    <definedName name="______________ML214">#REF!</definedName>
    <definedName name="______________ML215">#REF!</definedName>
    <definedName name="______________ML216">#REF!</definedName>
    <definedName name="______________ML217">#REF!</definedName>
    <definedName name="______________ML218">#REF!</definedName>
    <definedName name="______________ML219">#REF!</definedName>
    <definedName name="______________ML22">#REF!</definedName>
    <definedName name="______________ML220">#REF!</definedName>
    <definedName name="______________ML221">#REF!</definedName>
    <definedName name="______________ML222">#REF!</definedName>
    <definedName name="______________ML223">#REF!</definedName>
    <definedName name="______________ML224">#REF!</definedName>
    <definedName name="______________ML23">#REF!</definedName>
    <definedName name="______________ML24">#REF!</definedName>
    <definedName name="______________ML25">#REF!</definedName>
    <definedName name="______________ML26">#REF!</definedName>
    <definedName name="______________ML27">#REF!</definedName>
    <definedName name="______________ML28">#REF!</definedName>
    <definedName name="______________ML29">#REF!</definedName>
    <definedName name="______________ML31">#REF!</definedName>
    <definedName name="______________ML310">#REF!</definedName>
    <definedName name="______________ML311">#REF!</definedName>
    <definedName name="______________ML312">#REF!</definedName>
    <definedName name="______________ML313">#REF!</definedName>
    <definedName name="______________ML314">#REF!</definedName>
    <definedName name="______________ML315">#REF!</definedName>
    <definedName name="______________ML316">#REF!</definedName>
    <definedName name="______________ML317">#REF!</definedName>
    <definedName name="______________ML318">#REF!</definedName>
    <definedName name="______________ML319">#REF!</definedName>
    <definedName name="______________ML32">#REF!</definedName>
    <definedName name="______________ML320">#REF!</definedName>
    <definedName name="______________ML321">#REF!</definedName>
    <definedName name="______________ML322">#REF!</definedName>
    <definedName name="______________ML323">#REF!</definedName>
    <definedName name="______________ML324">#REF!</definedName>
    <definedName name="______________ML33">#REF!</definedName>
    <definedName name="______________ML34">#REF!</definedName>
    <definedName name="______________ML35">#REF!</definedName>
    <definedName name="______________ML36">#REF!</definedName>
    <definedName name="______________ML37">#REF!</definedName>
    <definedName name="______________ML38">#REF!</definedName>
    <definedName name="______________ML39">#REF!</definedName>
    <definedName name="______________ML7">#REF!</definedName>
    <definedName name="______________ML8">#REF!</definedName>
    <definedName name="______________ML9">#REF!</definedName>
    <definedName name="______________mm1">[6]r!$F$4</definedName>
    <definedName name="______________mm1000">#REF!</definedName>
    <definedName name="______________mm11">[2]r!$F$4</definedName>
    <definedName name="______________mm111">[5]r!$F$4</definedName>
    <definedName name="______________mm600">#REF!</definedName>
    <definedName name="______________mm800">#REF!</definedName>
    <definedName name="______________PC1">#REF!</definedName>
    <definedName name="______________PC10">#REF!</definedName>
    <definedName name="______________PC11">#REF!</definedName>
    <definedName name="______________PC12">#REF!</definedName>
    <definedName name="______________PC13">#REF!</definedName>
    <definedName name="______________PC14">#REF!</definedName>
    <definedName name="______________PC15">#REF!</definedName>
    <definedName name="______________PC16">#REF!</definedName>
    <definedName name="______________PC17">#REF!</definedName>
    <definedName name="______________PC18">#REF!</definedName>
    <definedName name="______________PC19">#REF!</definedName>
    <definedName name="______________pc2">#REF!</definedName>
    <definedName name="______________PC20">#REF!</definedName>
    <definedName name="______________PC21">#REF!</definedName>
    <definedName name="______________PC22">#REF!</definedName>
    <definedName name="______________PC23">#REF!</definedName>
    <definedName name="______________PC24">#REF!</definedName>
    <definedName name="______________PC3">#REF!</definedName>
    <definedName name="______________PC4">#REF!</definedName>
    <definedName name="______________PC5">#REF!</definedName>
    <definedName name="______________PC6">#REF!</definedName>
    <definedName name="______________pc600">#REF!</definedName>
    <definedName name="______________PC7">#REF!</definedName>
    <definedName name="______________PC8">#REF!</definedName>
    <definedName name="______________PC9">#REF!</definedName>
    <definedName name="______________pc900">#REF!</definedName>
    <definedName name="______________pla4">[11]DATA_PRG!$H$269</definedName>
    <definedName name="______________pv2">#REF!</definedName>
    <definedName name="______________rr3">[7]v!$A$2:$E$51</definedName>
    <definedName name="______________rrr1">[7]r!$B$1:$I$145</definedName>
    <definedName name="______________SP10">[12]Sheet1!$C$18</definedName>
    <definedName name="______________SP16">[12]Sheet1!$C$24</definedName>
    <definedName name="______________SP7">[12]Sheet1!$C$15</definedName>
    <definedName name="______________ss12">[8]rdamdata!$J$8</definedName>
    <definedName name="______________ss20">[8]rdamdata!$J$7</definedName>
    <definedName name="______________ss40">[8]rdamdata!$J$6</definedName>
    <definedName name="______________var1">#REF!</definedName>
    <definedName name="______________var4">#REF!</definedName>
    <definedName name="______________vat1">#REF!</definedName>
    <definedName name="______________xh2256">[17]HDPE!$L$30</definedName>
    <definedName name="______________xh2506">[17]HDPE!$M$30</definedName>
    <definedName name="______________xh2806">[17]HDPE!$N$30</definedName>
    <definedName name="______________xh3156">[17]HDPE!$O$30</definedName>
    <definedName name="______________xh634">[17]HDPE!$C$16</definedName>
    <definedName name="______________xk7100">[17]DI!$C$37</definedName>
    <definedName name="______________xk7150">[17]DI!$D$37</definedName>
    <definedName name="______________xk7250">[17]DI!$F$37</definedName>
    <definedName name="______________xk7300">[17]DI!$G$37</definedName>
    <definedName name="______________xp11010">[17]pvc!$F$61</definedName>
    <definedName name="______________xp1104">[17]pvc!$F$31</definedName>
    <definedName name="______________xp1106">[17]pvc!$F$46</definedName>
    <definedName name="______________xp1254">[17]pvc!$G$31</definedName>
    <definedName name="______________xp1256">[17]pvc!$G$46</definedName>
    <definedName name="______________xp14010">[17]pvc!$H$61</definedName>
    <definedName name="______________xp1404">[17]pvc!$H$31</definedName>
    <definedName name="______________xp1406">[17]pvc!$H$46</definedName>
    <definedName name="______________xp1604">[17]pvc!$I$31</definedName>
    <definedName name="______________xp1606">[17]pvc!$I$46</definedName>
    <definedName name="______________xp1804">[17]pvc!$J$31</definedName>
    <definedName name="______________xp1806">[17]pvc!$J$46</definedName>
    <definedName name="______________xp2006">[17]pvc!$K$46</definedName>
    <definedName name="______________xp6310">[17]pvc!$C$61</definedName>
    <definedName name="______________xp636">[17]pvc!$C$46</definedName>
    <definedName name="______________xp7510">[17]pvc!$D$61</definedName>
    <definedName name="______________xp754">[17]pvc!$D$31</definedName>
    <definedName name="______________xp756">[17]pvc!$D$46</definedName>
    <definedName name="______________xp9010">[17]pvc!$E$61</definedName>
    <definedName name="______________xp904">[17]pvc!$E$31</definedName>
    <definedName name="______________xp906">[17]pvc!$E$46</definedName>
    <definedName name="_____________bla1">[1]leads!$H$7</definedName>
    <definedName name="_____________BSG100">#REF!</definedName>
    <definedName name="_____________BSG150">#REF!</definedName>
    <definedName name="_____________BSG5">#REF!</definedName>
    <definedName name="_____________BSG75">#REF!</definedName>
    <definedName name="_____________BTC1">#REF!</definedName>
    <definedName name="_____________BTC10">#REF!</definedName>
    <definedName name="_____________BTC11">#REF!</definedName>
    <definedName name="_____________BTC12">#REF!</definedName>
    <definedName name="_____________BTC13">#REF!</definedName>
    <definedName name="_____________BTC14">#REF!</definedName>
    <definedName name="_____________BTC15">#REF!</definedName>
    <definedName name="_____________BTC16">#REF!</definedName>
    <definedName name="_____________BTC17">#REF!</definedName>
    <definedName name="_____________BTC18">#REF!</definedName>
    <definedName name="_____________BTC19">#REF!</definedName>
    <definedName name="_____________BTC2">#REF!</definedName>
    <definedName name="_____________BTC20">#REF!</definedName>
    <definedName name="_____________BTC21">#REF!</definedName>
    <definedName name="_____________BTC22">#REF!</definedName>
    <definedName name="_____________BTC23">#REF!</definedName>
    <definedName name="_____________BTC24">#REF!</definedName>
    <definedName name="_____________BTC3">#REF!</definedName>
    <definedName name="_____________BTC4">#REF!</definedName>
    <definedName name="_____________BTC5">#REF!</definedName>
    <definedName name="_____________BTC6">#REF!</definedName>
    <definedName name="_____________BTC7">#REF!</definedName>
    <definedName name="_____________BTC8">#REF!</definedName>
    <definedName name="_____________BTC9">#REF!</definedName>
    <definedName name="_____________BTR1">#REF!</definedName>
    <definedName name="_____________BTR10">#REF!</definedName>
    <definedName name="_____________BTR11">#REF!</definedName>
    <definedName name="_____________BTR12">#REF!</definedName>
    <definedName name="_____________BTR13">#REF!</definedName>
    <definedName name="_____________BTR14">#REF!</definedName>
    <definedName name="_____________BTR15">#REF!</definedName>
    <definedName name="_____________BTR16">#REF!</definedName>
    <definedName name="_____________BTR17">#REF!</definedName>
    <definedName name="_____________BTR18">#REF!</definedName>
    <definedName name="_____________BTR19">#REF!</definedName>
    <definedName name="_____________BTR2">#REF!</definedName>
    <definedName name="_____________BTR20">#REF!</definedName>
    <definedName name="_____________BTR21">#REF!</definedName>
    <definedName name="_____________BTR22">#REF!</definedName>
    <definedName name="_____________BTR23">#REF!</definedName>
    <definedName name="_____________BTR24">#REF!</definedName>
    <definedName name="_____________BTR3">#REF!</definedName>
    <definedName name="_____________BTR4">#REF!</definedName>
    <definedName name="_____________BTR5">#REF!</definedName>
    <definedName name="_____________BTR6">#REF!</definedName>
    <definedName name="_____________BTR7">#REF!</definedName>
    <definedName name="_____________BTR8">#REF!</definedName>
    <definedName name="_____________BTR9">#REF!</definedName>
    <definedName name="_____________BTS1">#REF!</definedName>
    <definedName name="_____________BTS10">#REF!</definedName>
    <definedName name="_____________BTS11">#REF!</definedName>
    <definedName name="_____________BTS12">#REF!</definedName>
    <definedName name="_____________BTS13">#REF!</definedName>
    <definedName name="_____________BTS14">#REF!</definedName>
    <definedName name="_____________BTS15">#REF!</definedName>
    <definedName name="_____________BTS16">#REF!</definedName>
    <definedName name="_____________BTS17">#REF!</definedName>
    <definedName name="_____________BTS18">#REF!</definedName>
    <definedName name="_____________BTS19">#REF!</definedName>
    <definedName name="_____________BTS2">#REF!</definedName>
    <definedName name="_____________BTS20">#REF!</definedName>
    <definedName name="_____________BTS21">#REF!</definedName>
    <definedName name="_____________BTS22">#REF!</definedName>
    <definedName name="_____________BTS23">#REF!</definedName>
    <definedName name="_____________BTS24">#REF!</definedName>
    <definedName name="_____________BTS3">#REF!</definedName>
    <definedName name="_____________BTS4">#REF!</definedName>
    <definedName name="_____________BTS5">#REF!</definedName>
    <definedName name="_____________BTS6">#REF!</definedName>
    <definedName name="_____________BTS7">#REF!</definedName>
    <definedName name="_____________BTS8">#REF!</definedName>
    <definedName name="_____________BTS9">#REF!</definedName>
    <definedName name="_____________can430">40.73</definedName>
    <definedName name="_____________can435">43.3</definedName>
    <definedName name="_____________CCW1">[13]DATA!$H$67</definedName>
    <definedName name="_____________CCW2">[13]DATA!$H$97</definedName>
    <definedName name="_____________cur1">[2]r!$F$30</definedName>
    <definedName name="_____________G120907">[21]Data!#REF!</definedName>
    <definedName name="_____________GBS11">#REF!</definedName>
    <definedName name="_____________GBS110">#REF!</definedName>
    <definedName name="_____________GBS111">#REF!</definedName>
    <definedName name="_____________GBS112">#REF!</definedName>
    <definedName name="_____________GBS113">#REF!</definedName>
    <definedName name="_____________GBS114">#REF!</definedName>
    <definedName name="_____________GBS115">#REF!</definedName>
    <definedName name="_____________GBS116">#REF!</definedName>
    <definedName name="_____________GBS117">#REF!</definedName>
    <definedName name="_____________GBS118">#REF!</definedName>
    <definedName name="_____________GBS119">#REF!</definedName>
    <definedName name="_____________GBS12">#REF!</definedName>
    <definedName name="_____________GBS120">#REF!</definedName>
    <definedName name="_____________GBS121">#REF!</definedName>
    <definedName name="_____________GBS122">#REF!</definedName>
    <definedName name="_____________GBS123">#REF!</definedName>
    <definedName name="_____________GBS124">#REF!</definedName>
    <definedName name="_____________GBS13">#REF!</definedName>
    <definedName name="_____________GBS14">#REF!</definedName>
    <definedName name="_____________GBS15">#REF!</definedName>
    <definedName name="_____________GBS16">#REF!</definedName>
    <definedName name="_____________GBS17">#REF!</definedName>
    <definedName name="_____________GBS18">#REF!</definedName>
    <definedName name="_____________GBS19">#REF!</definedName>
    <definedName name="_____________GBS21">#REF!</definedName>
    <definedName name="_____________GBS210">#REF!</definedName>
    <definedName name="_____________GBS211">#REF!</definedName>
    <definedName name="_____________GBS212">#REF!</definedName>
    <definedName name="_____________GBS213">#REF!</definedName>
    <definedName name="_____________GBS214">#REF!</definedName>
    <definedName name="_____________GBS215">#REF!</definedName>
    <definedName name="_____________GBS216">#REF!</definedName>
    <definedName name="_____________GBS217">#REF!</definedName>
    <definedName name="_____________GBS218">#REF!</definedName>
    <definedName name="_____________GBS219">#REF!</definedName>
    <definedName name="_____________GBS22">#REF!</definedName>
    <definedName name="_____________GBS220">#REF!</definedName>
    <definedName name="_____________GBS221">#REF!</definedName>
    <definedName name="_____________GBS222">#REF!</definedName>
    <definedName name="_____________GBS223">#REF!</definedName>
    <definedName name="_____________GBS224">#REF!</definedName>
    <definedName name="_____________GBS23">#REF!</definedName>
    <definedName name="_____________GBS24">#REF!</definedName>
    <definedName name="_____________GBS25">#REF!</definedName>
    <definedName name="_____________GBS26">#REF!</definedName>
    <definedName name="_____________GBS27">#REF!</definedName>
    <definedName name="_____________GBS28">#REF!</definedName>
    <definedName name="_____________GBS29">#REF!</definedName>
    <definedName name="_____________imp1">[10]DATA_PRG!$H$245</definedName>
    <definedName name="_____________knr2">#REF!</definedName>
    <definedName name="_____________l1">[3]leads!$A$3:$E$108</definedName>
    <definedName name="_____________l12">#REF!</definedName>
    <definedName name="_____________l2">[2]r!$F$29</definedName>
    <definedName name="_____________l3">#REF!</definedName>
    <definedName name="_____________l4">[4]Sheet1!$W$2:$Y$103</definedName>
    <definedName name="_____________l5">#REF!</definedName>
    <definedName name="_____________l6">[2]r!$F$4</definedName>
    <definedName name="_____________l7">[5]r!$F$4</definedName>
    <definedName name="_____________l8">[2]r!$F$2</definedName>
    <definedName name="_____________l9">[2]r!$F$3</definedName>
    <definedName name="_____________LJ6">[13]DATA!$H$245</definedName>
    <definedName name="_____________lj600">#REF!</definedName>
    <definedName name="_____________lj900">#REF!</definedName>
    <definedName name="_____________LL3">#REF!</definedName>
    <definedName name="_____________LSO24">[14]Lead!#REF!</definedName>
    <definedName name="_____________MA1">#REF!</definedName>
    <definedName name="_____________MA2">#REF!</definedName>
    <definedName name="_____________me12">'[18]Lead statement'!#REF!</definedName>
    <definedName name="_____________Met22">#REF!</definedName>
    <definedName name="_____________Met45">#REF!</definedName>
    <definedName name="_____________MEt55">#REF!</definedName>
    <definedName name="_____________Met63">#REF!</definedName>
    <definedName name="_____________MIX124">[19]maya!$A$11:$A$18</definedName>
    <definedName name="_____________ML21">#REF!</definedName>
    <definedName name="_____________ML210">#REF!</definedName>
    <definedName name="_____________ML211">#REF!</definedName>
    <definedName name="_____________ML212">#REF!</definedName>
    <definedName name="_____________ML213">#REF!</definedName>
    <definedName name="_____________ML214">#REF!</definedName>
    <definedName name="_____________ML215">#REF!</definedName>
    <definedName name="_____________ML216">#REF!</definedName>
    <definedName name="_____________ML217">#REF!</definedName>
    <definedName name="_____________ML218">#REF!</definedName>
    <definedName name="_____________ML219">#REF!</definedName>
    <definedName name="_____________ML22">#REF!</definedName>
    <definedName name="_____________ML220">#REF!</definedName>
    <definedName name="_____________ML221">#REF!</definedName>
    <definedName name="_____________ML222">#REF!</definedName>
    <definedName name="_____________ML223">#REF!</definedName>
    <definedName name="_____________ML224">#REF!</definedName>
    <definedName name="_____________ML23">#REF!</definedName>
    <definedName name="_____________ML24">#REF!</definedName>
    <definedName name="_____________ML25">#REF!</definedName>
    <definedName name="_____________ML26">#REF!</definedName>
    <definedName name="_____________ML27">#REF!</definedName>
    <definedName name="_____________ML28">#REF!</definedName>
    <definedName name="_____________ML29">#REF!</definedName>
    <definedName name="_____________ML31">#REF!</definedName>
    <definedName name="_____________ML310">#REF!</definedName>
    <definedName name="_____________ML311">#REF!</definedName>
    <definedName name="_____________ML312">#REF!</definedName>
    <definedName name="_____________ML313">#REF!</definedName>
    <definedName name="_____________ML314">#REF!</definedName>
    <definedName name="_____________ML315">#REF!</definedName>
    <definedName name="_____________ML316">#REF!</definedName>
    <definedName name="_____________ML317">#REF!</definedName>
    <definedName name="_____________ML318">#REF!</definedName>
    <definedName name="_____________ML319">#REF!</definedName>
    <definedName name="_____________ML32">#REF!</definedName>
    <definedName name="_____________ML320">#REF!</definedName>
    <definedName name="_____________ML321">#REF!</definedName>
    <definedName name="_____________ML322">#REF!</definedName>
    <definedName name="_____________ML323">#REF!</definedName>
    <definedName name="_____________ML324">#REF!</definedName>
    <definedName name="_____________ML33">#REF!</definedName>
    <definedName name="_____________ML34">#REF!</definedName>
    <definedName name="_____________ML35">#REF!</definedName>
    <definedName name="_____________ML36">#REF!</definedName>
    <definedName name="_____________ML37">#REF!</definedName>
    <definedName name="_____________ML38">#REF!</definedName>
    <definedName name="_____________ML39">#REF!</definedName>
    <definedName name="_____________ML7">#REF!</definedName>
    <definedName name="_____________ML8">#REF!</definedName>
    <definedName name="_____________ML9">#REF!</definedName>
    <definedName name="_____________mm1">[6]r!$F$4</definedName>
    <definedName name="_____________mm1000">#REF!</definedName>
    <definedName name="_____________mm11">[2]r!$F$4</definedName>
    <definedName name="_____________mm111">[5]r!$F$4</definedName>
    <definedName name="_____________mm600">#REF!</definedName>
    <definedName name="_____________mm800">#REF!</definedName>
    <definedName name="_____________PC1">#REF!</definedName>
    <definedName name="_____________PC10">#REF!</definedName>
    <definedName name="_____________PC11">#REF!</definedName>
    <definedName name="_____________PC12">#REF!</definedName>
    <definedName name="_____________PC13">#REF!</definedName>
    <definedName name="_____________PC14">#REF!</definedName>
    <definedName name="_____________PC15">#REF!</definedName>
    <definedName name="_____________PC16">#REF!</definedName>
    <definedName name="_____________PC17">#REF!</definedName>
    <definedName name="_____________PC18">#REF!</definedName>
    <definedName name="_____________PC19">#REF!</definedName>
    <definedName name="_____________pc2">#REF!</definedName>
    <definedName name="_____________PC20">#REF!</definedName>
    <definedName name="_____________PC21">#REF!</definedName>
    <definedName name="_____________PC22">#REF!</definedName>
    <definedName name="_____________PC23">#REF!</definedName>
    <definedName name="_____________PC24">#REF!</definedName>
    <definedName name="_____________PC3">#REF!</definedName>
    <definedName name="_____________PC4">#REF!</definedName>
    <definedName name="_____________PC5">#REF!</definedName>
    <definedName name="_____________PC6">#REF!</definedName>
    <definedName name="_____________pc600">#REF!</definedName>
    <definedName name="_____________PC7">#REF!</definedName>
    <definedName name="_____________PC8">#REF!</definedName>
    <definedName name="_____________PC9">#REF!</definedName>
    <definedName name="_____________pc900">#REF!</definedName>
    <definedName name="_____________pla4">[11]DATA_PRG!$H$269</definedName>
    <definedName name="_____________pv2">#REF!</definedName>
    <definedName name="_____________rr3">[7]v!$A$2:$E$51</definedName>
    <definedName name="_____________rrr1">[7]r!$B$1:$I$145</definedName>
    <definedName name="_____________SP10">[12]Sheet1!$C$18</definedName>
    <definedName name="_____________SP16">[12]Sheet1!$C$24</definedName>
    <definedName name="_____________SP7">[12]Sheet1!$C$15</definedName>
    <definedName name="_____________ss12">[8]rdamdata!$J$8</definedName>
    <definedName name="_____________ss20">[8]rdamdata!$J$7</definedName>
    <definedName name="_____________ss40">[8]rdamdata!$J$6</definedName>
    <definedName name="_____________var1">#REF!</definedName>
    <definedName name="_____________var4">#REF!</definedName>
    <definedName name="_____________vat1">#REF!</definedName>
    <definedName name="_____________xh2256">[17]HDPE!$L$30</definedName>
    <definedName name="_____________xh2506">[17]HDPE!$M$30</definedName>
    <definedName name="_____________xh2806">[17]HDPE!$N$30</definedName>
    <definedName name="_____________xh3156">[17]HDPE!$O$30</definedName>
    <definedName name="_____________xh634">[17]HDPE!$C$16</definedName>
    <definedName name="_____________xk7100">[17]DI!$C$37</definedName>
    <definedName name="_____________xk7150">[17]DI!$D$37</definedName>
    <definedName name="_____________xk7250">[17]DI!$F$37</definedName>
    <definedName name="_____________xk7300">[17]DI!$G$37</definedName>
    <definedName name="_____________xp11010">[17]pvc!$F$61</definedName>
    <definedName name="_____________xp1104">[17]pvc!$F$31</definedName>
    <definedName name="_____________xp1106">[17]pvc!$F$46</definedName>
    <definedName name="_____________xp1254">[17]pvc!$G$31</definedName>
    <definedName name="_____________xp1256">[17]pvc!$G$46</definedName>
    <definedName name="_____________xp14010">[17]pvc!$H$61</definedName>
    <definedName name="_____________xp1404">[17]pvc!$H$31</definedName>
    <definedName name="_____________xp1406">[17]pvc!$H$46</definedName>
    <definedName name="_____________xp1604">[17]pvc!$I$31</definedName>
    <definedName name="_____________xp1606">[17]pvc!$I$46</definedName>
    <definedName name="_____________xp1804">[17]pvc!$J$31</definedName>
    <definedName name="_____________xp1806">[17]pvc!$J$46</definedName>
    <definedName name="_____________xp2006">[17]pvc!$K$46</definedName>
    <definedName name="_____________xp6310">[17]pvc!$C$61</definedName>
    <definedName name="_____________xp636">[17]pvc!$C$46</definedName>
    <definedName name="_____________xp7510">[17]pvc!$D$61</definedName>
    <definedName name="_____________xp754">[17]pvc!$D$31</definedName>
    <definedName name="_____________xp756">[17]pvc!$D$46</definedName>
    <definedName name="_____________xp9010">[17]pvc!$E$61</definedName>
    <definedName name="_____________xp904">[17]pvc!$E$31</definedName>
    <definedName name="_____________xp906">[17]pvc!$E$46</definedName>
    <definedName name="____________bla1">[1]leads!$H$7</definedName>
    <definedName name="____________BSG100">#REF!</definedName>
    <definedName name="____________BSG150">#REF!</definedName>
    <definedName name="____________BSG5">#REF!</definedName>
    <definedName name="____________BSG75">#REF!</definedName>
    <definedName name="____________BTC1">#REF!</definedName>
    <definedName name="____________BTC10">#REF!</definedName>
    <definedName name="____________BTC11">#REF!</definedName>
    <definedName name="____________BTC12">#REF!</definedName>
    <definedName name="____________BTC13">#REF!</definedName>
    <definedName name="____________BTC14">#REF!</definedName>
    <definedName name="____________BTC15">#REF!</definedName>
    <definedName name="____________BTC16">#REF!</definedName>
    <definedName name="____________BTC17">#REF!</definedName>
    <definedName name="____________BTC18">#REF!</definedName>
    <definedName name="____________BTC19">#REF!</definedName>
    <definedName name="____________BTC2">#REF!</definedName>
    <definedName name="____________BTC20">#REF!</definedName>
    <definedName name="____________BTC21">#REF!</definedName>
    <definedName name="____________BTC22">#REF!</definedName>
    <definedName name="____________BTC23">#REF!</definedName>
    <definedName name="____________BTC24">#REF!</definedName>
    <definedName name="____________BTC3">#REF!</definedName>
    <definedName name="____________BTC4">#REF!</definedName>
    <definedName name="____________BTC5">#REF!</definedName>
    <definedName name="____________BTC6">#REF!</definedName>
    <definedName name="____________BTC7">#REF!</definedName>
    <definedName name="____________BTC8">#REF!</definedName>
    <definedName name="____________BTC9">#REF!</definedName>
    <definedName name="____________BTR1">#REF!</definedName>
    <definedName name="____________BTR10">#REF!</definedName>
    <definedName name="____________BTR11">#REF!</definedName>
    <definedName name="____________BTR12">#REF!</definedName>
    <definedName name="____________BTR13">#REF!</definedName>
    <definedName name="____________BTR14">#REF!</definedName>
    <definedName name="____________BTR15">#REF!</definedName>
    <definedName name="____________BTR16">#REF!</definedName>
    <definedName name="____________BTR17">#REF!</definedName>
    <definedName name="____________BTR18">#REF!</definedName>
    <definedName name="____________BTR19">#REF!</definedName>
    <definedName name="____________BTR2">#REF!</definedName>
    <definedName name="____________BTR20">#REF!</definedName>
    <definedName name="____________BTR21">#REF!</definedName>
    <definedName name="____________BTR22">#REF!</definedName>
    <definedName name="____________BTR23">#REF!</definedName>
    <definedName name="____________BTR24">#REF!</definedName>
    <definedName name="____________BTR3">#REF!</definedName>
    <definedName name="____________BTR4">#REF!</definedName>
    <definedName name="____________BTR5">#REF!</definedName>
    <definedName name="____________BTR6">#REF!</definedName>
    <definedName name="____________BTR7">#REF!</definedName>
    <definedName name="____________BTR8">#REF!</definedName>
    <definedName name="____________BTR9">#REF!</definedName>
    <definedName name="____________BTS1">#REF!</definedName>
    <definedName name="____________BTS10">#REF!</definedName>
    <definedName name="____________BTS11">#REF!</definedName>
    <definedName name="____________BTS12">#REF!</definedName>
    <definedName name="____________BTS13">#REF!</definedName>
    <definedName name="____________BTS14">#REF!</definedName>
    <definedName name="____________BTS15">#REF!</definedName>
    <definedName name="____________BTS16">#REF!</definedName>
    <definedName name="____________BTS17">#REF!</definedName>
    <definedName name="____________BTS18">#REF!</definedName>
    <definedName name="____________BTS19">#REF!</definedName>
    <definedName name="____________BTS2">#REF!</definedName>
    <definedName name="____________BTS20">#REF!</definedName>
    <definedName name="____________BTS21">#REF!</definedName>
    <definedName name="____________BTS22">#REF!</definedName>
    <definedName name="____________BTS23">#REF!</definedName>
    <definedName name="____________BTS24">#REF!</definedName>
    <definedName name="____________BTS3">#REF!</definedName>
    <definedName name="____________BTS4">#REF!</definedName>
    <definedName name="____________BTS5">#REF!</definedName>
    <definedName name="____________BTS6">#REF!</definedName>
    <definedName name="____________BTS7">#REF!</definedName>
    <definedName name="____________BTS8">#REF!</definedName>
    <definedName name="____________BTS9">#REF!</definedName>
    <definedName name="____________can430">40.73</definedName>
    <definedName name="____________can435">43.3</definedName>
    <definedName name="____________CCW1">[13]DATA!$H$67</definedName>
    <definedName name="____________CCW2">[13]DATA!$H$97</definedName>
    <definedName name="____________cur1">[2]r!$F$30</definedName>
    <definedName name="____________G120907">[22]Data!#REF!</definedName>
    <definedName name="____________GBS11">#REF!</definedName>
    <definedName name="____________GBS110">#REF!</definedName>
    <definedName name="____________GBS111">#REF!</definedName>
    <definedName name="____________GBS112">#REF!</definedName>
    <definedName name="____________GBS113">#REF!</definedName>
    <definedName name="____________GBS114">#REF!</definedName>
    <definedName name="____________GBS115">#REF!</definedName>
    <definedName name="____________GBS116">#REF!</definedName>
    <definedName name="____________GBS117">#REF!</definedName>
    <definedName name="____________GBS118">#REF!</definedName>
    <definedName name="____________GBS119">#REF!</definedName>
    <definedName name="____________GBS12">#REF!</definedName>
    <definedName name="____________GBS120">#REF!</definedName>
    <definedName name="____________GBS121">#REF!</definedName>
    <definedName name="____________GBS122">#REF!</definedName>
    <definedName name="____________GBS123">#REF!</definedName>
    <definedName name="____________GBS124">#REF!</definedName>
    <definedName name="____________GBS13">#REF!</definedName>
    <definedName name="____________GBS14">#REF!</definedName>
    <definedName name="____________GBS15">#REF!</definedName>
    <definedName name="____________GBS16">#REF!</definedName>
    <definedName name="____________GBS17">#REF!</definedName>
    <definedName name="____________GBS18">#REF!</definedName>
    <definedName name="____________GBS19">#REF!</definedName>
    <definedName name="____________GBS21">#REF!</definedName>
    <definedName name="____________GBS210">#REF!</definedName>
    <definedName name="____________GBS211">#REF!</definedName>
    <definedName name="____________GBS212">#REF!</definedName>
    <definedName name="____________GBS213">#REF!</definedName>
    <definedName name="____________GBS214">#REF!</definedName>
    <definedName name="____________GBS215">#REF!</definedName>
    <definedName name="____________GBS216">#REF!</definedName>
    <definedName name="____________GBS217">#REF!</definedName>
    <definedName name="____________GBS218">#REF!</definedName>
    <definedName name="____________GBS219">#REF!</definedName>
    <definedName name="____________GBS22">#REF!</definedName>
    <definedName name="____________GBS220">#REF!</definedName>
    <definedName name="____________GBS221">#REF!</definedName>
    <definedName name="____________GBS222">#REF!</definedName>
    <definedName name="____________GBS223">#REF!</definedName>
    <definedName name="____________GBS224">#REF!</definedName>
    <definedName name="____________GBS23">#REF!</definedName>
    <definedName name="____________GBS24">#REF!</definedName>
    <definedName name="____________GBS25">#REF!</definedName>
    <definedName name="____________GBS26">#REF!</definedName>
    <definedName name="____________GBS27">#REF!</definedName>
    <definedName name="____________GBS28">#REF!</definedName>
    <definedName name="____________GBS29">#REF!</definedName>
    <definedName name="____________imp1">[10]DATA_PRG!$H$245</definedName>
    <definedName name="____________knr2">#REF!</definedName>
    <definedName name="____________l1">[3]leads!$A$3:$E$108</definedName>
    <definedName name="____________l12">#REF!</definedName>
    <definedName name="____________l2">[2]r!$F$29</definedName>
    <definedName name="____________l3">#REF!</definedName>
    <definedName name="____________l4">[4]Sheet1!$W$2:$Y$103</definedName>
    <definedName name="____________l5">#REF!</definedName>
    <definedName name="____________l6">[2]r!$F$4</definedName>
    <definedName name="____________l7">[5]r!$F$4</definedName>
    <definedName name="____________l8">[2]r!$F$2</definedName>
    <definedName name="____________l9">[2]r!$F$3</definedName>
    <definedName name="____________LJ6">[13]DATA!$H$245</definedName>
    <definedName name="____________lj600">#REF!</definedName>
    <definedName name="____________lj900">#REF!</definedName>
    <definedName name="____________LL3">#REF!</definedName>
    <definedName name="____________LSO24">[14]Lead!#REF!</definedName>
    <definedName name="____________MA1">#REF!</definedName>
    <definedName name="____________MA2">#REF!</definedName>
    <definedName name="____________me12">'[18]Lead statement'!#REF!</definedName>
    <definedName name="____________Met22">#REF!</definedName>
    <definedName name="____________Met45">#REF!</definedName>
    <definedName name="____________Met54">#REF!</definedName>
    <definedName name="____________MEt55">#REF!</definedName>
    <definedName name="____________Met63">#REF!</definedName>
    <definedName name="____________MIX124">[19]maya!$A$11:$A$18</definedName>
    <definedName name="____________ML21">#REF!</definedName>
    <definedName name="____________ML210">#REF!</definedName>
    <definedName name="____________ML211">#REF!</definedName>
    <definedName name="____________ML212">#REF!</definedName>
    <definedName name="____________ML213">#REF!</definedName>
    <definedName name="____________ML214">#REF!</definedName>
    <definedName name="____________ML215">#REF!</definedName>
    <definedName name="____________ML216">#REF!</definedName>
    <definedName name="____________ML217">#REF!</definedName>
    <definedName name="____________ML218">#REF!</definedName>
    <definedName name="____________ML219">#REF!</definedName>
    <definedName name="____________ML22">#REF!</definedName>
    <definedName name="____________ML220">#REF!</definedName>
    <definedName name="____________ML221">#REF!</definedName>
    <definedName name="____________ML222">#REF!</definedName>
    <definedName name="____________ML223">#REF!</definedName>
    <definedName name="____________ML224">#REF!</definedName>
    <definedName name="____________ML23">#REF!</definedName>
    <definedName name="____________ML24">#REF!</definedName>
    <definedName name="____________ML25">#REF!</definedName>
    <definedName name="____________ML26">#REF!</definedName>
    <definedName name="____________ML27">#REF!</definedName>
    <definedName name="____________ML28">#REF!</definedName>
    <definedName name="____________ML29">#REF!</definedName>
    <definedName name="____________ML31">#REF!</definedName>
    <definedName name="____________ML310">#REF!</definedName>
    <definedName name="____________ML311">#REF!</definedName>
    <definedName name="____________ML312">#REF!</definedName>
    <definedName name="____________ML313">#REF!</definedName>
    <definedName name="____________ML314">#REF!</definedName>
    <definedName name="____________ML315">#REF!</definedName>
    <definedName name="____________ML316">#REF!</definedName>
    <definedName name="____________ML317">#REF!</definedName>
    <definedName name="____________ML318">#REF!</definedName>
    <definedName name="____________ML319">#REF!</definedName>
    <definedName name="____________ML32">#REF!</definedName>
    <definedName name="____________ML320">#REF!</definedName>
    <definedName name="____________ML321">#REF!</definedName>
    <definedName name="____________ML322">#REF!</definedName>
    <definedName name="____________ML323">#REF!</definedName>
    <definedName name="____________ML324">#REF!</definedName>
    <definedName name="____________ML33">#REF!</definedName>
    <definedName name="____________ML34">#REF!</definedName>
    <definedName name="____________ML35">#REF!</definedName>
    <definedName name="____________ML36">#REF!</definedName>
    <definedName name="____________ML37">#REF!</definedName>
    <definedName name="____________ML38">#REF!</definedName>
    <definedName name="____________ML39">#REF!</definedName>
    <definedName name="____________ML7">#REF!</definedName>
    <definedName name="____________ML8">#REF!</definedName>
    <definedName name="____________ML9">#REF!</definedName>
    <definedName name="____________mm1">[6]r!$F$4</definedName>
    <definedName name="____________mm1000">#REF!</definedName>
    <definedName name="____________mm11">[2]r!$F$4</definedName>
    <definedName name="____________mm111">[5]r!$F$4</definedName>
    <definedName name="____________mm600">#REF!</definedName>
    <definedName name="____________mm800">#REF!</definedName>
    <definedName name="____________PC1">#REF!</definedName>
    <definedName name="____________PC10">#REF!</definedName>
    <definedName name="____________PC11">#REF!</definedName>
    <definedName name="____________PC12">#REF!</definedName>
    <definedName name="____________PC13">#REF!</definedName>
    <definedName name="____________PC14">#REF!</definedName>
    <definedName name="____________PC15">#REF!</definedName>
    <definedName name="____________PC16">#REF!</definedName>
    <definedName name="____________PC17">#REF!</definedName>
    <definedName name="____________PC18">#REF!</definedName>
    <definedName name="____________PC19">#REF!</definedName>
    <definedName name="____________pc2">#REF!</definedName>
    <definedName name="____________PC20">#REF!</definedName>
    <definedName name="____________PC21">#REF!</definedName>
    <definedName name="____________PC22">#REF!</definedName>
    <definedName name="____________PC23">#REF!</definedName>
    <definedName name="____________PC24">#REF!</definedName>
    <definedName name="____________PC3">#REF!</definedName>
    <definedName name="____________PC4">#REF!</definedName>
    <definedName name="____________PC5">#REF!</definedName>
    <definedName name="____________PC6">#REF!</definedName>
    <definedName name="____________pc600">#REF!</definedName>
    <definedName name="____________PC7">#REF!</definedName>
    <definedName name="____________PC8">#REF!</definedName>
    <definedName name="____________PC9">#REF!</definedName>
    <definedName name="____________pc900">#REF!</definedName>
    <definedName name="____________pla4">[11]DATA_PRG!$H$269</definedName>
    <definedName name="____________pv2">#REF!</definedName>
    <definedName name="____________rr3">[7]v!$A$2:$E$51</definedName>
    <definedName name="____________rrr1">[7]r!$B$1:$I$145</definedName>
    <definedName name="____________SP10">[12]Sheet1!$C$18</definedName>
    <definedName name="____________SP16">[12]Sheet1!$C$24</definedName>
    <definedName name="____________SP7">[12]Sheet1!$C$15</definedName>
    <definedName name="____________ss12">[8]rdamdata!$J$8</definedName>
    <definedName name="____________ss20">[8]rdamdata!$J$7</definedName>
    <definedName name="____________ss40">[8]rdamdata!$J$6</definedName>
    <definedName name="____________var1">#REF!</definedName>
    <definedName name="____________var4">#REF!</definedName>
    <definedName name="____________vat1">#REF!</definedName>
    <definedName name="____________xh2256">[17]HDPE!$L$30</definedName>
    <definedName name="____________xh2506">[17]HDPE!$M$30</definedName>
    <definedName name="____________xh2806">[17]HDPE!$N$30</definedName>
    <definedName name="____________xh3156">[17]HDPE!$O$30</definedName>
    <definedName name="____________xh634">[17]HDPE!$C$16</definedName>
    <definedName name="____________xk7100">[17]DI!$C$37</definedName>
    <definedName name="____________xk7150">[17]DI!$D$37</definedName>
    <definedName name="____________xk7250">[17]DI!$F$37</definedName>
    <definedName name="____________xk7300">[17]DI!$G$37</definedName>
    <definedName name="____________xp11010">[17]pvc!$F$61</definedName>
    <definedName name="____________xp1104">[17]pvc!$F$31</definedName>
    <definedName name="____________xp1106">[17]pvc!$F$46</definedName>
    <definedName name="____________xp1254">[17]pvc!$G$31</definedName>
    <definedName name="____________xp1256">[17]pvc!$G$46</definedName>
    <definedName name="____________xp14010">[17]pvc!$H$61</definedName>
    <definedName name="____________xp1404">[17]pvc!$H$31</definedName>
    <definedName name="____________xp1406">[17]pvc!$H$46</definedName>
    <definedName name="____________xp1604">[17]pvc!$I$31</definedName>
    <definedName name="____________xp1606">[17]pvc!$I$46</definedName>
    <definedName name="____________xp1804">[17]pvc!$J$31</definedName>
    <definedName name="____________xp1806">[17]pvc!$J$46</definedName>
    <definedName name="____________xp2006">[17]pvc!$K$46</definedName>
    <definedName name="____________xp6310">[17]pvc!$C$61</definedName>
    <definedName name="____________xp636">[17]pvc!$C$46</definedName>
    <definedName name="____________xp7510">[17]pvc!$D$61</definedName>
    <definedName name="____________xp754">[17]pvc!$D$31</definedName>
    <definedName name="____________xp756">[17]pvc!$D$46</definedName>
    <definedName name="____________xp9010">[17]pvc!$E$61</definedName>
    <definedName name="____________xp904">[17]pvc!$E$31</definedName>
    <definedName name="____________xp906">[17]pvc!$E$46</definedName>
    <definedName name="___________bla1">[1]leads!$H$7</definedName>
    <definedName name="___________BSG100">#REF!</definedName>
    <definedName name="___________BSG150">#REF!</definedName>
    <definedName name="___________BSG5">#REF!</definedName>
    <definedName name="___________BSG75">#REF!</definedName>
    <definedName name="___________BTC1">#REF!</definedName>
    <definedName name="___________BTC10">#REF!</definedName>
    <definedName name="___________BTC11">#REF!</definedName>
    <definedName name="___________BTC12">#REF!</definedName>
    <definedName name="___________BTC13">#REF!</definedName>
    <definedName name="___________BTC14">#REF!</definedName>
    <definedName name="___________BTC15">#REF!</definedName>
    <definedName name="___________BTC16">#REF!</definedName>
    <definedName name="___________BTC17">#REF!</definedName>
    <definedName name="___________BTC18">#REF!</definedName>
    <definedName name="___________BTC19">#REF!</definedName>
    <definedName name="___________BTC2">#REF!</definedName>
    <definedName name="___________BTC20">#REF!</definedName>
    <definedName name="___________BTC21">#REF!</definedName>
    <definedName name="___________BTC22">#REF!</definedName>
    <definedName name="___________BTC23">#REF!</definedName>
    <definedName name="___________BTC24">#REF!</definedName>
    <definedName name="___________BTC3">#REF!</definedName>
    <definedName name="___________BTC4">#REF!</definedName>
    <definedName name="___________BTC5">#REF!</definedName>
    <definedName name="___________BTC6">#REF!</definedName>
    <definedName name="___________BTC7">#REF!</definedName>
    <definedName name="___________BTC8">#REF!</definedName>
    <definedName name="___________BTC9">#REF!</definedName>
    <definedName name="___________BTR1">#REF!</definedName>
    <definedName name="___________BTR10">#REF!</definedName>
    <definedName name="___________BTR11">#REF!</definedName>
    <definedName name="___________BTR12">#REF!</definedName>
    <definedName name="___________BTR13">#REF!</definedName>
    <definedName name="___________BTR14">#REF!</definedName>
    <definedName name="___________BTR15">#REF!</definedName>
    <definedName name="___________BTR16">#REF!</definedName>
    <definedName name="___________BTR17">#REF!</definedName>
    <definedName name="___________BTR18">#REF!</definedName>
    <definedName name="___________BTR19">#REF!</definedName>
    <definedName name="___________BTR2">#REF!</definedName>
    <definedName name="___________BTR20">#REF!</definedName>
    <definedName name="___________BTR21">#REF!</definedName>
    <definedName name="___________BTR22">#REF!</definedName>
    <definedName name="___________BTR23">#REF!</definedName>
    <definedName name="___________BTR24">#REF!</definedName>
    <definedName name="___________BTR3">#REF!</definedName>
    <definedName name="___________BTR4">#REF!</definedName>
    <definedName name="___________BTR5">#REF!</definedName>
    <definedName name="___________BTR6">#REF!</definedName>
    <definedName name="___________BTR7">#REF!</definedName>
    <definedName name="___________BTR8">#REF!</definedName>
    <definedName name="___________BTR9">#REF!</definedName>
    <definedName name="___________BTS1">#REF!</definedName>
    <definedName name="___________BTS10">#REF!</definedName>
    <definedName name="___________BTS11">#REF!</definedName>
    <definedName name="___________BTS12">#REF!</definedName>
    <definedName name="___________BTS13">#REF!</definedName>
    <definedName name="___________BTS14">#REF!</definedName>
    <definedName name="___________BTS15">#REF!</definedName>
    <definedName name="___________BTS16">#REF!</definedName>
    <definedName name="___________BTS17">#REF!</definedName>
    <definedName name="___________BTS18">#REF!</definedName>
    <definedName name="___________BTS19">#REF!</definedName>
    <definedName name="___________BTS2">#REF!</definedName>
    <definedName name="___________BTS20">#REF!</definedName>
    <definedName name="___________BTS21">#REF!</definedName>
    <definedName name="___________BTS22">#REF!</definedName>
    <definedName name="___________BTS23">#REF!</definedName>
    <definedName name="___________BTS24">#REF!</definedName>
    <definedName name="___________BTS3">#REF!</definedName>
    <definedName name="___________BTS4">#REF!</definedName>
    <definedName name="___________BTS5">#REF!</definedName>
    <definedName name="___________BTS6">#REF!</definedName>
    <definedName name="___________BTS7">#REF!</definedName>
    <definedName name="___________BTS8">#REF!</definedName>
    <definedName name="___________BTS9">#REF!</definedName>
    <definedName name="___________can430">40.73</definedName>
    <definedName name="___________can435">43.3</definedName>
    <definedName name="___________CCW1">[13]DATA!$H$67</definedName>
    <definedName name="___________CCW2">[13]DATA!$H$97</definedName>
    <definedName name="___________cur1">[2]r!$F$30</definedName>
    <definedName name="___________ewe1">#REF!</definedName>
    <definedName name="___________GBS11">#REF!</definedName>
    <definedName name="___________GBS110">#REF!</definedName>
    <definedName name="___________GBS111">#REF!</definedName>
    <definedName name="___________GBS112">#REF!</definedName>
    <definedName name="___________GBS113">#REF!</definedName>
    <definedName name="___________GBS114">#REF!</definedName>
    <definedName name="___________GBS115">#REF!</definedName>
    <definedName name="___________GBS116">#REF!</definedName>
    <definedName name="___________GBS117">#REF!</definedName>
    <definedName name="___________GBS118">#REF!</definedName>
    <definedName name="___________GBS119">#REF!</definedName>
    <definedName name="___________GBS12">#REF!</definedName>
    <definedName name="___________GBS120">#REF!</definedName>
    <definedName name="___________GBS121">#REF!</definedName>
    <definedName name="___________GBS122">#REF!</definedName>
    <definedName name="___________GBS123">#REF!</definedName>
    <definedName name="___________GBS124">#REF!</definedName>
    <definedName name="___________GBS13">#REF!</definedName>
    <definedName name="___________GBS14">#REF!</definedName>
    <definedName name="___________GBS15">#REF!</definedName>
    <definedName name="___________GBS16">#REF!</definedName>
    <definedName name="___________GBS17">#REF!</definedName>
    <definedName name="___________GBS18">#REF!</definedName>
    <definedName name="___________GBS19">#REF!</definedName>
    <definedName name="___________GBS21">#REF!</definedName>
    <definedName name="___________GBS210">#REF!</definedName>
    <definedName name="___________GBS211">#REF!</definedName>
    <definedName name="___________GBS212">#REF!</definedName>
    <definedName name="___________GBS213">#REF!</definedName>
    <definedName name="___________GBS214">#REF!</definedName>
    <definedName name="___________GBS215">#REF!</definedName>
    <definedName name="___________GBS216">#REF!</definedName>
    <definedName name="___________GBS217">#REF!</definedName>
    <definedName name="___________GBS218">#REF!</definedName>
    <definedName name="___________GBS219">#REF!</definedName>
    <definedName name="___________GBS22">#REF!</definedName>
    <definedName name="___________GBS220">#REF!</definedName>
    <definedName name="___________GBS221">#REF!</definedName>
    <definedName name="___________GBS222">#REF!</definedName>
    <definedName name="___________GBS223">#REF!</definedName>
    <definedName name="___________GBS224">#REF!</definedName>
    <definedName name="___________GBS23">#REF!</definedName>
    <definedName name="___________GBS24">#REF!</definedName>
    <definedName name="___________GBS25">#REF!</definedName>
    <definedName name="___________GBS26">#REF!</definedName>
    <definedName name="___________GBS27">#REF!</definedName>
    <definedName name="___________GBS28">#REF!</definedName>
    <definedName name="___________GBS29">#REF!</definedName>
    <definedName name="___________imp1">[10]DATA_PRG!$H$245</definedName>
    <definedName name="___________knr2">#REF!</definedName>
    <definedName name="___________l1">[3]leads!$A$3:$E$108</definedName>
    <definedName name="___________l12">#REF!</definedName>
    <definedName name="___________l2">[2]r!$F$29</definedName>
    <definedName name="___________l3">#REF!</definedName>
    <definedName name="___________l4">[4]Sheet1!$W$2:$Y$103</definedName>
    <definedName name="___________l5">#REF!</definedName>
    <definedName name="___________l6">[2]r!$F$4</definedName>
    <definedName name="___________l7">[5]r!$F$4</definedName>
    <definedName name="___________l8">[2]r!$F$2</definedName>
    <definedName name="___________l9">[2]r!$F$3</definedName>
    <definedName name="___________LJ6">[13]DATA!$H$245</definedName>
    <definedName name="___________lj600">#REF!</definedName>
    <definedName name="___________lj900">#REF!</definedName>
    <definedName name="___________LL3">#REF!</definedName>
    <definedName name="___________LSO24">'[23]LEAD (2)'!#REF!</definedName>
    <definedName name="___________MA1">#REF!</definedName>
    <definedName name="___________MA2">#REF!</definedName>
    <definedName name="___________me12">'[18]Lead statement'!#REF!</definedName>
    <definedName name="___________Met22">#REF!</definedName>
    <definedName name="___________Met45">#REF!</definedName>
    <definedName name="___________MEt55">#REF!</definedName>
    <definedName name="___________Met63">#REF!</definedName>
    <definedName name="___________MIX124">[19]maya!$A$11:$A$18</definedName>
    <definedName name="___________ML21">#REF!</definedName>
    <definedName name="___________ML210">#REF!</definedName>
    <definedName name="___________ML211">#REF!</definedName>
    <definedName name="___________ML212">#REF!</definedName>
    <definedName name="___________ML213">#REF!</definedName>
    <definedName name="___________ML214">#REF!</definedName>
    <definedName name="___________ML215">#REF!</definedName>
    <definedName name="___________ML216">#REF!</definedName>
    <definedName name="___________ML217">#REF!</definedName>
    <definedName name="___________ML218">#REF!</definedName>
    <definedName name="___________ML219">#REF!</definedName>
    <definedName name="___________ML22">#REF!</definedName>
    <definedName name="___________ML220">#REF!</definedName>
    <definedName name="___________ML221">#REF!</definedName>
    <definedName name="___________ML222">#REF!</definedName>
    <definedName name="___________ML223">#REF!</definedName>
    <definedName name="___________ML224">#REF!</definedName>
    <definedName name="___________ML23">#REF!</definedName>
    <definedName name="___________ML24">#REF!</definedName>
    <definedName name="___________ML25">#REF!</definedName>
    <definedName name="___________ML26">#REF!</definedName>
    <definedName name="___________ML27">#REF!</definedName>
    <definedName name="___________ML28">#REF!</definedName>
    <definedName name="___________ML29">#REF!</definedName>
    <definedName name="___________ML31">#REF!</definedName>
    <definedName name="___________ML310">#REF!</definedName>
    <definedName name="___________ML311">#REF!</definedName>
    <definedName name="___________ML312">#REF!</definedName>
    <definedName name="___________ML313">#REF!</definedName>
    <definedName name="___________ML314">#REF!</definedName>
    <definedName name="___________ML315">#REF!</definedName>
    <definedName name="___________ML316">#REF!</definedName>
    <definedName name="___________ML317">#REF!</definedName>
    <definedName name="___________ML318">#REF!</definedName>
    <definedName name="___________ML319">#REF!</definedName>
    <definedName name="___________ML32">#REF!</definedName>
    <definedName name="___________ML320">#REF!</definedName>
    <definedName name="___________ML321">#REF!</definedName>
    <definedName name="___________ML322">#REF!</definedName>
    <definedName name="___________ML323">#REF!</definedName>
    <definedName name="___________ML324">#REF!</definedName>
    <definedName name="___________ML33">#REF!</definedName>
    <definedName name="___________ML34">#REF!</definedName>
    <definedName name="___________ML35">#REF!</definedName>
    <definedName name="___________ML36">#REF!</definedName>
    <definedName name="___________ML37">#REF!</definedName>
    <definedName name="___________ML38">#REF!</definedName>
    <definedName name="___________ML39">#REF!</definedName>
    <definedName name="___________ML7">#REF!</definedName>
    <definedName name="___________ML8">#REF!</definedName>
    <definedName name="___________ML9">#REF!</definedName>
    <definedName name="___________mm1">[6]r!$F$4</definedName>
    <definedName name="___________mm1000">#REF!</definedName>
    <definedName name="___________mm11">[2]r!$F$4</definedName>
    <definedName name="___________mm111">[5]r!$F$4</definedName>
    <definedName name="___________mm600">#REF!</definedName>
    <definedName name="___________mm800">#REF!</definedName>
    <definedName name="___________PC1">#REF!</definedName>
    <definedName name="___________PC10">#REF!</definedName>
    <definedName name="___________PC11">#REF!</definedName>
    <definedName name="___________PC12">#REF!</definedName>
    <definedName name="___________PC13">#REF!</definedName>
    <definedName name="___________PC14">#REF!</definedName>
    <definedName name="___________PC15">#REF!</definedName>
    <definedName name="___________PC16">#REF!</definedName>
    <definedName name="___________PC17">#REF!</definedName>
    <definedName name="___________PC18">#REF!</definedName>
    <definedName name="___________PC19">#REF!</definedName>
    <definedName name="___________pc2">#REF!</definedName>
    <definedName name="___________PC20">#REF!</definedName>
    <definedName name="___________PC21">#REF!</definedName>
    <definedName name="___________PC22">#REF!</definedName>
    <definedName name="___________PC23">#REF!</definedName>
    <definedName name="___________PC24">#REF!</definedName>
    <definedName name="___________PC3">#REF!</definedName>
    <definedName name="___________PC4">#REF!</definedName>
    <definedName name="___________PC5">#REF!</definedName>
    <definedName name="___________PC6">#REF!</definedName>
    <definedName name="___________pc600">#REF!</definedName>
    <definedName name="___________PC7">#REF!</definedName>
    <definedName name="___________PC8">#REF!</definedName>
    <definedName name="___________PC9">#REF!</definedName>
    <definedName name="___________pc900">#REF!</definedName>
    <definedName name="___________pla4">[11]DATA_PRG!$H$269</definedName>
    <definedName name="___________pv2">#REF!</definedName>
    <definedName name="___________rr3">[7]v!$A$2:$E$51</definedName>
    <definedName name="___________rrr1">[7]r!$B$1:$I$145</definedName>
    <definedName name="___________SP10">[12]Sheet1!$C$18</definedName>
    <definedName name="___________SP16">[12]Sheet1!$C$24</definedName>
    <definedName name="___________SP7">[12]Sheet1!$C$15</definedName>
    <definedName name="___________ss12">[8]rdamdata!$J$8</definedName>
    <definedName name="___________ss20">[8]rdamdata!$J$7</definedName>
    <definedName name="___________ss40">[8]rdamdata!$J$6</definedName>
    <definedName name="___________var1">#REF!</definedName>
    <definedName name="___________var4">#REF!</definedName>
    <definedName name="___________vat1">#REF!</definedName>
    <definedName name="___________xh2256">[17]HDPE!$L$30</definedName>
    <definedName name="___________xh2506">[17]HDPE!$M$30</definedName>
    <definedName name="___________xh2806">[17]HDPE!$N$30</definedName>
    <definedName name="___________xh3156">[17]HDPE!$O$30</definedName>
    <definedName name="___________xh634">[17]HDPE!$C$16</definedName>
    <definedName name="___________xk7100">[17]DI!$C$37</definedName>
    <definedName name="___________xk7150">[17]DI!$D$37</definedName>
    <definedName name="___________xk7250">[17]DI!$F$37</definedName>
    <definedName name="___________xk7300">[17]DI!$G$37</definedName>
    <definedName name="___________xp11010">[17]pvc!$F$61</definedName>
    <definedName name="___________xp1104">[17]pvc!$F$31</definedName>
    <definedName name="___________xp1106">[17]pvc!$F$46</definedName>
    <definedName name="___________xp1254">[17]pvc!$G$31</definedName>
    <definedName name="___________xp1256">[17]pvc!$G$46</definedName>
    <definedName name="___________xp14010">[17]pvc!$H$61</definedName>
    <definedName name="___________xp1404">[17]pvc!$H$31</definedName>
    <definedName name="___________xp1406">[17]pvc!$H$46</definedName>
    <definedName name="___________xp1604">[17]pvc!$I$31</definedName>
    <definedName name="___________xp1606">[17]pvc!$I$46</definedName>
    <definedName name="___________xp1804">[17]pvc!$J$31</definedName>
    <definedName name="___________xp1806">[17]pvc!$J$46</definedName>
    <definedName name="___________xp2006">[17]pvc!$K$46</definedName>
    <definedName name="___________xp6310">[17]pvc!$C$61</definedName>
    <definedName name="___________xp636">[17]pvc!$C$46</definedName>
    <definedName name="___________xp7510">[17]pvc!$D$61</definedName>
    <definedName name="___________xp754">[17]pvc!$D$31</definedName>
    <definedName name="___________xp756">[17]pvc!$D$46</definedName>
    <definedName name="___________xp9010">[17]pvc!$E$61</definedName>
    <definedName name="___________xp904">[17]pvc!$E$31</definedName>
    <definedName name="___________xp906">[17]pvc!$E$46</definedName>
    <definedName name="__________bla1">[1]leads!$H$7</definedName>
    <definedName name="__________BSG100">#REF!</definedName>
    <definedName name="__________BSG150">#REF!</definedName>
    <definedName name="__________BSG5">#REF!</definedName>
    <definedName name="__________BSG75">#REF!</definedName>
    <definedName name="__________BTC1">#REF!</definedName>
    <definedName name="__________BTC10">#REF!</definedName>
    <definedName name="__________BTC11">#REF!</definedName>
    <definedName name="__________BTC12">#REF!</definedName>
    <definedName name="__________BTC13">#REF!</definedName>
    <definedName name="__________BTC14">#REF!</definedName>
    <definedName name="__________BTC15">#REF!</definedName>
    <definedName name="__________BTC16">#REF!</definedName>
    <definedName name="__________BTC17">#REF!</definedName>
    <definedName name="__________BTC18">#REF!</definedName>
    <definedName name="__________BTC19">#REF!</definedName>
    <definedName name="__________BTC2">#REF!</definedName>
    <definedName name="__________BTC20">#REF!</definedName>
    <definedName name="__________BTC21">#REF!</definedName>
    <definedName name="__________BTC22">#REF!</definedName>
    <definedName name="__________BTC23">#REF!</definedName>
    <definedName name="__________BTC24">#REF!</definedName>
    <definedName name="__________BTC3">#REF!</definedName>
    <definedName name="__________BTC4">#REF!</definedName>
    <definedName name="__________BTC5">#REF!</definedName>
    <definedName name="__________BTC6">#REF!</definedName>
    <definedName name="__________BTC7">#REF!</definedName>
    <definedName name="__________BTC8">#REF!</definedName>
    <definedName name="__________BTC9">#REF!</definedName>
    <definedName name="__________BTR1">#REF!</definedName>
    <definedName name="__________BTR10">#REF!</definedName>
    <definedName name="__________BTR11">#REF!</definedName>
    <definedName name="__________BTR12">#REF!</definedName>
    <definedName name="__________BTR13">#REF!</definedName>
    <definedName name="__________BTR14">#REF!</definedName>
    <definedName name="__________BTR15">#REF!</definedName>
    <definedName name="__________BTR16">#REF!</definedName>
    <definedName name="__________BTR17">#REF!</definedName>
    <definedName name="__________BTR18">#REF!</definedName>
    <definedName name="__________BTR19">#REF!</definedName>
    <definedName name="__________BTR2">#REF!</definedName>
    <definedName name="__________BTR20">#REF!</definedName>
    <definedName name="__________BTR21">#REF!</definedName>
    <definedName name="__________BTR22">#REF!</definedName>
    <definedName name="__________BTR23">#REF!</definedName>
    <definedName name="__________BTR24">#REF!</definedName>
    <definedName name="__________BTR3">#REF!</definedName>
    <definedName name="__________BTR4">#REF!</definedName>
    <definedName name="__________BTR5">#REF!</definedName>
    <definedName name="__________BTR6">#REF!</definedName>
    <definedName name="__________BTR7">#REF!</definedName>
    <definedName name="__________BTR8">#REF!</definedName>
    <definedName name="__________BTR9">#REF!</definedName>
    <definedName name="__________BTS1">#REF!</definedName>
    <definedName name="__________BTS10">#REF!</definedName>
    <definedName name="__________BTS11">#REF!</definedName>
    <definedName name="__________BTS12">#REF!</definedName>
    <definedName name="__________BTS13">#REF!</definedName>
    <definedName name="__________BTS14">#REF!</definedName>
    <definedName name="__________BTS15">#REF!</definedName>
    <definedName name="__________BTS16">#REF!</definedName>
    <definedName name="__________BTS17">#REF!</definedName>
    <definedName name="__________BTS18">#REF!</definedName>
    <definedName name="__________BTS19">#REF!</definedName>
    <definedName name="__________BTS2">#REF!</definedName>
    <definedName name="__________BTS20">#REF!</definedName>
    <definedName name="__________BTS21">#REF!</definedName>
    <definedName name="__________BTS22">#REF!</definedName>
    <definedName name="__________BTS23">#REF!</definedName>
    <definedName name="__________BTS24">#REF!</definedName>
    <definedName name="__________BTS3">#REF!</definedName>
    <definedName name="__________BTS4">#REF!</definedName>
    <definedName name="__________BTS5">#REF!</definedName>
    <definedName name="__________BTS6">#REF!</definedName>
    <definedName name="__________BTS7">#REF!</definedName>
    <definedName name="__________BTS8">#REF!</definedName>
    <definedName name="__________BTS9">#REF!</definedName>
    <definedName name="__________can430">40.73</definedName>
    <definedName name="__________can435">43.3</definedName>
    <definedName name="__________CCW1">[13]DATA!$H$67</definedName>
    <definedName name="__________CCW2">[13]DATA!$H$97</definedName>
    <definedName name="__________cur1">[2]r!$F$30</definedName>
    <definedName name="__________ewe1">[24]data!$H$23</definedName>
    <definedName name="__________G120907">[22]Data!#REF!</definedName>
    <definedName name="__________GBS11">#REF!</definedName>
    <definedName name="__________GBS110">#REF!</definedName>
    <definedName name="__________GBS111">#REF!</definedName>
    <definedName name="__________GBS112">#REF!</definedName>
    <definedName name="__________GBS113">#REF!</definedName>
    <definedName name="__________GBS114">#REF!</definedName>
    <definedName name="__________GBS115">#REF!</definedName>
    <definedName name="__________GBS116">#REF!</definedName>
    <definedName name="__________GBS117">#REF!</definedName>
    <definedName name="__________GBS118">#REF!</definedName>
    <definedName name="__________GBS119">#REF!</definedName>
    <definedName name="__________GBS12">#REF!</definedName>
    <definedName name="__________GBS120">#REF!</definedName>
    <definedName name="__________GBS121">#REF!</definedName>
    <definedName name="__________GBS122">#REF!</definedName>
    <definedName name="__________GBS123">#REF!</definedName>
    <definedName name="__________GBS124">#REF!</definedName>
    <definedName name="__________GBS13">#REF!</definedName>
    <definedName name="__________GBS14">#REF!</definedName>
    <definedName name="__________GBS15">#REF!</definedName>
    <definedName name="__________GBS16">#REF!</definedName>
    <definedName name="__________GBS17">#REF!</definedName>
    <definedName name="__________GBS18">#REF!</definedName>
    <definedName name="__________GBS19">#REF!</definedName>
    <definedName name="__________GBS21">#REF!</definedName>
    <definedName name="__________GBS210">#REF!</definedName>
    <definedName name="__________GBS211">#REF!</definedName>
    <definedName name="__________GBS212">#REF!</definedName>
    <definedName name="__________GBS213">#REF!</definedName>
    <definedName name="__________GBS214">#REF!</definedName>
    <definedName name="__________GBS215">#REF!</definedName>
    <definedName name="__________GBS216">#REF!</definedName>
    <definedName name="__________GBS217">#REF!</definedName>
    <definedName name="__________GBS218">#REF!</definedName>
    <definedName name="__________GBS219">#REF!</definedName>
    <definedName name="__________GBS22">#REF!</definedName>
    <definedName name="__________GBS220">#REF!</definedName>
    <definedName name="__________GBS221">#REF!</definedName>
    <definedName name="__________GBS222">#REF!</definedName>
    <definedName name="__________GBS223">#REF!</definedName>
    <definedName name="__________GBS224">#REF!</definedName>
    <definedName name="__________GBS23">#REF!</definedName>
    <definedName name="__________GBS24">#REF!</definedName>
    <definedName name="__________GBS25">#REF!</definedName>
    <definedName name="__________GBS26">#REF!</definedName>
    <definedName name="__________GBS27">#REF!</definedName>
    <definedName name="__________GBS28">#REF!</definedName>
    <definedName name="__________GBS29">#REF!</definedName>
    <definedName name="__________imp1">[10]DATA_PRG!$H$245</definedName>
    <definedName name="__________KC139">#REF!</definedName>
    <definedName name="__________knr2">#REF!</definedName>
    <definedName name="__________l1">[3]leads!$A$3:$E$108</definedName>
    <definedName name="__________l12">#REF!</definedName>
    <definedName name="__________l2">[2]r!$F$29</definedName>
    <definedName name="__________l3">#REF!</definedName>
    <definedName name="__________l4">[4]Sheet1!$W$2:$Y$103</definedName>
    <definedName name="__________l5">#REF!</definedName>
    <definedName name="__________l6">[2]r!$F$4</definedName>
    <definedName name="__________l7">[5]r!$F$4</definedName>
    <definedName name="__________l8">[2]r!$F$2</definedName>
    <definedName name="__________l9">[2]r!$F$3</definedName>
    <definedName name="__________LJ6">[13]DATA!$H$245</definedName>
    <definedName name="__________lj600">#REF!</definedName>
    <definedName name="__________lj900">#REF!</definedName>
    <definedName name="__________LL3">#REF!</definedName>
    <definedName name="__________LSO24">[14]Lead!#REF!</definedName>
    <definedName name="__________MA1">#REF!</definedName>
    <definedName name="__________MA2">#REF!</definedName>
    <definedName name="__________me12">'[18]Lead statement'!#REF!</definedName>
    <definedName name="__________Met22">#REF!</definedName>
    <definedName name="__________Met45">#REF!</definedName>
    <definedName name="__________MEt55">#REF!</definedName>
    <definedName name="__________Met63">#REF!</definedName>
    <definedName name="__________MIX124">[19]maya!$A$11:$A$18</definedName>
    <definedName name="__________ML21">#REF!</definedName>
    <definedName name="__________ML210">#REF!</definedName>
    <definedName name="__________ML211">#REF!</definedName>
    <definedName name="__________ML212">#REF!</definedName>
    <definedName name="__________ML213">#REF!</definedName>
    <definedName name="__________ML214">#REF!</definedName>
    <definedName name="__________ML215">#REF!</definedName>
    <definedName name="__________ML216">#REF!</definedName>
    <definedName name="__________ML217">#REF!</definedName>
    <definedName name="__________ML218">#REF!</definedName>
    <definedName name="__________ML219">#REF!</definedName>
    <definedName name="__________ML22">#REF!</definedName>
    <definedName name="__________ML220">#REF!</definedName>
    <definedName name="__________ML221">#REF!</definedName>
    <definedName name="__________ML222">#REF!</definedName>
    <definedName name="__________ML223">#REF!</definedName>
    <definedName name="__________ML224">#REF!</definedName>
    <definedName name="__________ML23">#REF!</definedName>
    <definedName name="__________ML24">#REF!</definedName>
    <definedName name="__________ML25">#REF!</definedName>
    <definedName name="__________ML26">#REF!</definedName>
    <definedName name="__________ML27">#REF!</definedName>
    <definedName name="__________ML28">#REF!</definedName>
    <definedName name="__________ML29">#REF!</definedName>
    <definedName name="__________ML31">#REF!</definedName>
    <definedName name="__________ML310">#REF!</definedName>
    <definedName name="__________ML311">#REF!</definedName>
    <definedName name="__________ML312">#REF!</definedName>
    <definedName name="__________ML313">#REF!</definedName>
    <definedName name="__________ML314">#REF!</definedName>
    <definedName name="__________ML315">#REF!</definedName>
    <definedName name="__________ML316">#REF!</definedName>
    <definedName name="__________ML317">#REF!</definedName>
    <definedName name="__________ML318">#REF!</definedName>
    <definedName name="__________ML319">#REF!</definedName>
    <definedName name="__________ML32">#REF!</definedName>
    <definedName name="__________ML320">#REF!</definedName>
    <definedName name="__________ML321">#REF!</definedName>
    <definedName name="__________ML322">#REF!</definedName>
    <definedName name="__________ML323">#REF!</definedName>
    <definedName name="__________ML324">#REF!</definedName>
    <definedName name="__________ML33">#REF!</definedName>
    <definedName name="__________ML34">#REF!</definedName>
    <definedName name="__________ML35">#REF!</definedName>
    <definedName name="__________ML36">#REF!</definedName>
    <definedName name="__________ML37">#REF!</definedName>
    <definedName name="__________ML38">#REF!</definedName>
    <definedName name="__________ML39">#REF!</definedName>
    <definedName name="__________ML7">#REF!</definedName>
    <definedName name="__________ML8">#REF!</definedName>
    <definedName name="__________ML9">#REF!</definedName>
    <definedName name="__________mm1">[6]r!$F$4</definedName>
    <definedName name="__________mm1000">#REF!</definedName>
    <definedName name="__________mm11">[2]r!$F$4</definedName>
    <definedName name="__________mm111">[5]r!$F$4</definedName>
    <definedName name="__________mm600">#REF!</definedName>
    <definedName name="__________mm800">#REF!</definedName>
    <definedName name="__________PC1">#REF!</definedName>
    <definedName name="__________PC10">#REF!</definedName>
    <definedName name="__________PC11">#REF!</definedName>
    <definedName name="__________PC12">#REF!</definedName>
    <definedName name="__________PC13">#REF!</definedName>
    <definedName name="__________PC14">#REF!</definedName>
    <definedName name="__________PC15">#REF!</definedName>
    <definedName name="__________PC16">#REF!</definedName>
    <definedName name="__________PC17">#REF!</definedName>
    <definedName name="__________PC18">#REF!</definedName>
    <definedName name="__________PC19">#REF!</definedName>
    <definedName name="__________pc2">#REF!</definedName>
    <definedName name="__________PC20">#REF!</definedName>
    <definedName name="__________PC21">#REF!</definedName>
    <definedName name="__________PC22">#REF!</definedName>
    <definedName name="__________PC23">#REF!</definedName>
    <definedName name="__________PC24">#REF!</definedName>
    <definedName name="__________PC3">#REF!</definedName>
    <definedName name="__________PC4">#REF!</definedName>
    <definedName name="__________PC5">#REF!</definedName>
    <definedName name="__________PC6">#REF!</definedName>
    <definedName name="__________pc600">#REF!</definedName>
    <definedName name="__________PC7">#REF!</definedName>
    <definedName name="__________PC8">#REF!</definedName>
    <definedName name="__________PC9">#REF!</definedName>
    <definedName name="__________pc900">#REF!</definedName>
    <definedName name="__________pla4">[11]DATA_PRG!$H$269</definedName>
    <definedName name="__________pv2">#REF!</definedName>
    <definedName name="__________rr3">[7]v!$A$2:$E$51</definedName>
    <definedName name="__________rrr1">[7]r!$B$1:$I$145</definedName>
    <definedName name="__________S12">'[25]p&amp;m'!#REF!</definedName>
    <definedName name="__________SP10">[12]Sheet1!$C$18</definedName>
    <definedName name="__________SP16">[12]Sheet1!$C$24</definedName>
    <definedName name="__________SP7">[12]Sheet1!$C$15</definedName>
    <definedName name="__________ss12">[8]rdamdata!$J$8</definedName>
    <definedName name="__________ss20">[8]rdamdata!$J$7</definedName>
    <definedName name="__________ss40">[8]rdamdata!$J$6</definedName>
    <definedName name="__________var1">#REF!</definedName>
    <definedName name="__________var4">#REF!</definedName>
    <definedName name="__________vat1">#REF!</definedName>
    <definedName name="__________xh2256">[17]HDPE!$L$30</definedName>
    <definedName name="__________xh2506">[17]HDPE!$M$30</definedName>
    <definedName name="__________xh2806">[17]HDPE!$N$30</definedName>
    <definedName name="__________xh3156">[17]HDPE!$O$30</definedName>
    <definedName name="__________xh634">[17]HDPE!$C$16</definedName>
    <definedName name="__________xk7100">[17]DI!$C$37</definedName>
    <definedName name="__________xk7150">[17]DI!$D$37</definedName>
    <definedName name="__________xk7250">[17]DI!$F$37</definedName>
    <definedName name="__________xk7300">[17]DI!$G$37</definedName>
    <definedName name="__________xp11010">[17]pvc!$F$61</definedName>
    <definedName name="__________xp1104">[17]pvc!$F$31</definedName>
    <definedName name="__________xp1106">[17]pvc!$F$46</definedName>
    <definedName name="__________xp1254">[17]pvc!$G$31</definedName>
    <definedName name="__________xp1256">[17]pvc!$G$46</definedName>
    <definedName name="__________xp14010">[17]pvc!$H$61</definedName>
    <definedName name="__________xp1404">[17]pvc!$H$31</definedName>
    <definedName name="__________xp1406">[17]pvc!$H$46</definedName>
    <definedName name="__________xp1604">[17]pvc!$I$31</definedName>
    <definedName name="__________xp1606">[17]pvc!$I$46</definedName>
    <definedName name="__________xp1804">[17]pvc!$J$31</definedName>
    <definedName name="__________xp1806">[17]pvc!$J$46</definedName>
    <definedName name="__________xp2006">[17]pvc!$K$46</definedName>
    <definedName name="__________xp6310">[17]pvc!$C$61</definedName>
    <definedName name="__________xp636">[17]pvc!$C$46</definedName>
    <definedName name="__________xp7510">[17]pvc!$D$61</definedName>
    <definedName name="__________xp754">[17]pvc!$D$31</definedName>
    <definedName name="__________xp756">[17]pvc!$D$46</definedName>
    <definedName name="__________xp9010">[17]pvc!$E$61</definedName>
    <definedName name="__________xp904">[17]pvc!$E$31</definedName>
    <definedName name="__________xp906">[17]pvc!$E$46</definedName>
    <definedName name="_________bla1">[1]leads!$H$7</definedName>
    <definedName name="_________BSG100">#REF!</definedName>
    <definedName name="_________BSG150">#REF!</definedName>
    <definedName name="_________BSG5">#REF!</definedName>
    <definedName name="_________BSG75">#REF!</definedName>
    <definedName name="_________BTC1">#REF!</definedName>
    <definedName name="_________BTC10">#REF!</definedName>
    <definedName name="_________BTC11">#REF!</definedName>
    <definedName name="_________BTC12">#REF!</definedName>
    <definedName name="_________BTC13">#REF!</definedName>
    <definedName name="_________BTC14">#REF!</definedName>
    <definedName name="_________BTC15">#REF!</definedName>
    <definedName name="_________BTC16">#REF!</definedName>
    <definedName name="_________BTC17">#REF!</definedName>
    <definedName name="_________BTC18">#REF!</definedName>
    <definedName name="_________BTC19">#REF!</definedName>
    <definedName name="_________BTC2">#REF!</definedName>
    <definedName name="_________BTC20">#REF!</definedName>
    <definedName name="_________BTC21">#REF!</definedName>
    <definedName name="_________BTC22">#REF!</definedName>
    <definedName name="_________BTC23">#REF!</definedName>
    <definedName name="_________BTC24">#REF!</definedName>
    <definedName name="_________BTC3">#REF!</definedName>
    <definedName name="_________BTC4">#REF!</definedName>
    <definedName name="_________BTC5">#REF!</definedName>
    <definedName name="_________BTC6">#REF!</definedName>
    <definedName name="_________BTC7">#REF!</definedName>
    <definedName name="_________BTC8">#REF!</definedName>
    <definedName name="_________BTC9">#REF!</definedName>
    <definedName name="_________BTR1">#REF!</definedName>
    <definedName name="_________BTR10">#REF!</definedName>
    <definedName name="_________BTR11">#REF!</definedName>
    <definedName name="_________BTR12">#REF!</definedName>
    <definedName name="_________BTR13">#REF!</definedName>
    <definedName name="_________BTR14">#REF!</definedName>
    <definedName name="_________BTR15">#REF!</definedName>
    <definedName name="_________BTR16">#REF!</definedName>
    <definedName name="_________BTR17">#REF!</definedName>
    <definedName name="_________BTR18">#REF!</definedName>
    <definedName name="_________BTR19">#REF!</definedName>
    <definedName name="_________BTR2">#REF!</definedName>
    <definedName name="_________BTR20">#REF!</definedName>
    <definedName name="_________BTR21">#REF!</definedName>
    <definedName name="_________BTR22">#REF!</definedName>
    <definedName name="_________BTR23">#REF!</definedName>
    <definedName name="_________BTR24">#REF!</definedName>
    <definedName name="_________BTR3">#REF!</definedName>
    <definedName name="_________BTR4">#REF!</definedName>
    <definedName name="_________BTR5">#REF!</definedName>
    <definedName name="_________BTR6">#REF!</definedName>
    <definedName name="_________BTR7">#REF!</definedName>
    <definedName name="_________BTR8">#REF!</definedName>
    <definedName name="_________BTR9">#REF!</definedName>
    <definedName name="_________BTS1">#REF!</definedName>
    <definedName name="_________BTS10">#REF!</definedName>
    <definedName name="_________BTS11">#REF!</definedName>
    <definedName name="_________BTS12">#REF!</definedName>
    <definedName name="_________BTS13">#REF!</definedName>
    <definedName name="_________BTS14">#REF!</definedName>
    <definedName name="_________BTS15">#REF!</definedName>
    <definedName name="_________BTS16">#REF!</definedName>
    <definedName name="_________BTS17">#REF!</definedName>
    <definedName name="_________BTS18">#REF!</definedName>
    <definedName name="_________BTS19">#REF!</definedName>
    <definedName name="_________BTS2">#REF!</definedName>
    <definedName name="_________BTS20">#REF!</definedName>
    <definedName name="_________BTS21">#REF!</definedName>
    <definedName name="_________BTS22">#REF!</definedName>
    <definedName name="_________BTS23">#REF!</definedName>
    <definedName name="_________BTS24">#REF!</definedName>
    <definedName name="_________BTS3">#REF!</definedName>
    <definedName name="_________BTS4">#REF!</definedName>
    <definedName name="_________BTS5">#REF!</definedName>
    <definedName name="_________BTS6">#REF!</definedName>
    <definedName name="_________BTS7">#REF!</definedName>
    <definedName name="_________BTS8">#REF!</definedName>
    <definedName name="_________BTS9">#REF!</definedName>
    <definedName name="_________can430">40.73</definedName>
    <definedName name="_________can435">43.3</definedName>
    <definedName name="_________CCW1">[13]DATA!$H$67</definedName>
    <definedName name="_________CCW2">[13]DATA!$H$97</definedName>
    <definedName name="_________cur1">[2]r!$F$30</definedName>
    <definedName name="_________ewe1">[24]data!$H$23</definedName>
    <definedName name="_________GBS11">#REF!</definedName>
    <definedName name="_________GBS110">#REF!</definedName>
    <definedName name="_________GBS111">#REF!</definedName>
    <definedName name="_________GBS112">#REF!</definedName>
    <definedName name="_________GBS113">#REF!</definedName>
    <definedName name="_________GBS114">#REF!</definedName>
    <definedName name="_________GBS115">#REF!</definedName>
    <definedName name="_________GBS116">#REF!</definedName>
    <definedName name="_________GBS117">#REF!</definedName>
    <definedName name="_________GBS118">#REF!</definedName>
    <definedName name="_________GBS119">#REF!</definedName>
    <definedName name="_________GBS12">#REF!</definedName>
    <definedName name="_________GBS120">#REF!</definedName>
    <definedName name="_________GBS121">#REF!</definedName>
    <definedName name="_________GBS122">#REF!</definedName>
    <definedName name="_________GBS123">#REF!</definedName>
    <definedName name="_________GBS124">#REF!</definedName>
    <definedName name="_________GBS13">#REF!</definedName>
    <definedName name="_________GBS14">#REF!</definedName>
    <definedName name="_________GBS15">#REF!</definedName>
    <definedName name="_________GBS16">#REF!</definedName>
    <definedName name="_________GBS17">#REF!</definedName>
    <definedName name="_________GBS18">#REF!</definedName>
    <definedName name="_________GBS19">#REF!</definedName>
    <definedName name="_________GBS21">#REF!</definedName>
    <definedName name="_________GBS210">#REF!</definedName>
    <definedName name="_________GBS211">#REF!</definedName>
    <definedName name="_________GBS212">#REF!</definedName>
    <definedName name="_________GBS213">#REF!</definedName>
    <definedName name="_________GBS214">#REF!</definedName>
    <definedName name="_________GBS215">#REF!</definedName>
    <definedName name="_________GBS216">#REF!</definedName>
    <definedName name="_________GBS217">#REF!</definedName>
    <definedName name="_________GBS218">#REF!</definedName>
    <definedName name="_________GBS219">#REF!</definedName>
    <definedName name="_________GBS22">#REF!</definedName>
    <definedName name="_________GBS220">#REF!</definedName>
    <definedName name="_________GBS221">#REF!</definedName>
    <definedName name="_________GBS222">#REF!</definedName>
    <definedName name="_________GBS223">#REF!</definedName>
    <definedName name="_________GBS224">#REF!</definedName>
    <definedName name="_________GBS23">#REF!</definedName>
    <definedName name="_________GBS24">#REF!</definedName>
    <definedName name="_________GBS25">#REF!</definedName>
    <definedName name="_________GBS26">#REF!</definedName>
    <definedName name="_________GBS27">#REF!</definedName>
    <definedName name="_________GBS28">#REF!</definedName>
    <definedName name="_________GBS29">#REF!</definedName>
    <definedName name="_________imp1">[10]DATA_PRG!$H$245</definedName>
    <definedName name="_________KC139">#REF!</definedName>
    <definedName name="_________knr2">#REF!</definedName>
    <definedName name="_________l1">[3]leads!$A$3:$E$108</definedName>
    <definedName name="_________l12">#REF!</definedName>
    <definedName name="_________l2">[2]r!$F$29</definedName>
    <definedName name="_________l3">#REF!</definedName>
    <definedName name="_________l4">[4]Sheet1!$W$2:$Y$103</definedName>
    <definedName name="_________l5">#REF!</definedName>
    <definedName name="_________l6">[2]r!$F$4</definedName>
    <definedName name="_________l7">[5]r!$F$4</definedName>
    <definedName name="_________l8">[2]r!$F$2</definedName>
    <definedName name="_________l9">[2]r!$F$3</definedName>
    <definedName name="_________LJ6">[13]DATA!$H$245</definedName>
    <definedName name="_________lj600">#REF!</definedName>
    <definedName name="_________lj900">#REF!</definedName>
    <definedName name="_________LL3">#REF!</definedName>
    <definedName name="_________LSO24">[14]Lead!#REF!</definedName>
    <definedName name="_________MA1">#REF!</definedName>
    <definedName name="_________MA2">#REF!</definedName>
    <definedName name="_________me12">'[18]Lead statement'!#REF!</definedName>
    <definedName name="_________Met22">#REF!</definedName>
    <definedName name="_________Met45">#REF!</definedName>
    <definedName name="_________MEt55">#REF!</definedName>
    <definedName name="_________Met63">#REF!</definedName>
    <definedName name="_________MIX124">[19]maya!$A$11:$A$18</definedName>
    <definedName name="_________ML21">#REF!</definedName>
    <definedName name="_________ML210">#REF!</definedName>
    <definedName name="_________ML211">#REF!</definedName>
    <definedName name="_________ML212">#REF!</definedName>
    <definedName name="_________ML213">#REF!</definedName>
    <definedName name="_________ML214">#REF!</definedName>
    <definedName name="_________ML215">#REF!</definedName>
    <definedName name="_________ML216">#REF!</definedName>
    <definedName name="_________ML217">#REF!</definedName>
    <definedName name="_________ML218">#REF!</definedName>
    <definedName name="_________ML219">#REF!</definedName>
    <definedName name="_________ML22">#REF!</definedName>
    <definedName name="_________ML220">#REF!</definedName>
    <definedName name="_________ML221">#REF!</definedName>
    <definedName name="_________ML222">#REF!</definedName>
    <definedName name="_________ML223">#REF!</definedName>
    <definedName name="_________ML224">#REF!</definedName>
    <definedName name="_________ML23">#REF!</definedName>
    <definedName name="_________ML24">#REF!</definedName>
    <definedName name="_________ML25">#REF!</definedName>
    <definedName name="_________ML26">#REF!</definedName>
    <definedName name="_________ML27">#REF!</definedName>
    <definedName name="_________ML28">#REF!</definedName>
    <definedName name="_________ML29">#REF!</definedName>
    <definedName name="_________ML31">#REF!</definedName>
    <definedName name="_________ML310">#REF!</definedName>
    <definedName name="_________ML311">#REF!</definedName>
    <definedName name="_________ML312">#REF!</definedName>
    <definedName name="_________ML313">#REF!</definedName>
    <definedName name="_________ML314">#REF!</definedName>
    <definedName name="_________ML315">#REF!</definedName>
    <definedName name="_________ML316">#REF!</definedName>
    <definedName name="_________ML317">#REF!</definedName>
    <definedName name="_________ML318">#REF!</definedName>
    <definedName name="_________ML319">#REF!</definedName>
    <definedName name="_________ML32">#REF!</definedName>
    <definedName name="_________ML320">#REF!</definedName>
    <definedName name="_________ML321">#REF!</definedName>
    <definedName name="_________ML322">#REF!</definedName>
    <definedName name="_________ML323">#REF!</definedName>
    <definedName name="_________ML324">#REF!</definedName>
    <definedName name="_________ML33">#REF!</definedName>
    <definedName name="_________ML34">#REF!</definedName>
    <definedName name="_________ML35">#REF!</definedName>
    <definedName name="_________ML36">#REF!</definedName>
    <definedName name="_________ML37">#REF!</definedName>
    <definedName name="_________ML38">#REF!</definedName>
    <definedName name="_________ML39">#REF!</definedName>
    <definedName name="_________ML7">#REF!</definedName>
    <definedName name="_________ML8">#REF!</definedName>
    <definedName name="_________ML9">#REF!</definedName>
    <definedName name="_________mm1">[6]r!$F$4</definedName>
    <definedName name="_________mm1000">#REF!</definedName>
    <definedName name="_________mm11">[2]r!$F$4</definedName>
    <definedName name="_________mm111">[5]r!$F$4</definedName>
    <definedName name="_________mm600">#REF!</definedName>
    <definedName name="_________mm800">#REF!</definedName>
    <definedName name="_________PC1">#REF!</definedName>
    <definedName name="_________PC10">#REF!</definedName>
    <definedName name="_________PC11">#REF!</definedName>
    <definedName name="_________PC12">#REF!</definedName>
    <definedName name="_________PC13">#REF!</definedName>
    <definedName name="_________PC14">#REF!</definedName>
    <definedName name="_________PC15">#REF!</definedName>
    <definedName name="_________PC16">#REF!</definedName>
    <definedName name="_________PC17">#REF!</definedName>
    <definedName name="_________PC18">#REF!</definedName>
    <definedName name="_________PC19">#REF!</definedName>
    <definedName name="_________pc2">#REF!</definedName>
    <definedName name="_________PC20">#REF!</definedName>
    <definedName name="_________PC21">#REF!</definedName>
    <definedName name="_________PC22">#REF!</definedName>
    <definedName name="_________PC23">#REF!</definedName>
    <definedName name="_________PC24">#REF!</definedName>
    <definedName name="_________PC3">#REF!</definedName>
    <definedName name="_________PC4">#REF!</definedName>
    <definedName name="_________PC5">#REF!</definedName>
    <definedName name="_________PC6">#REF!</definedName>
    <definedName name="_________pc600">#REF!</definedName>
    <definedName name="_________PC7">#REF!</definedName>
    <definedName name="_________PC8">#REF!</definedName>
    <definedName name="_________PC9">#REF!</definedName>
    <definedName name="_________pc900">#REF!</definedName>
    <definedName name="_________pla4">[11]DATA_PRG!$H$269</definedName>
    <definedName name="_________pv2">#REF!</definedName>
    <definedName name="_________rr3">[7]v!$A$2:$E$51</definedName>
    <definedName name="_________rrr1">[7]r!$B$1:$I$145</definedName>
    <definedName name="_________RT5565">#REF!</definedName>
    <definedName name="_________S12">'[26]p&amp;m'!#REF!</definedName>
    <definedName name="_________SP10">[12]Sheet1!$C$18</definedName>
    <definedName name="_________SP16">[12]Sheet1!$C$24</definedName>
    <definedName name="_________SP7">[12]Sheet1!$C$15</definedName>
    <definedName name="_________ss12">[8]rdamdata!$J$8</definedName>
    <definedName name="_________ss20">[8]rdamdata!$J$7</definedName>
    <definedName name="_________ss40">[8]rdamdata!$J$6</definedName>
    <definedName name="_________var1">#REF!</definedName>
    <definedName name="_________var4">#REF!</definedName>
    <definedName name="_________vat1">#REF!</definedName>
    <definedName name="_________xh2256">[27]HDPE!$L$30</definedName>
    <definedName name="_________xh2506">[28]HDPE!$M$30</definedName>
    <definedName name="_________xh2806">[28]HDPE!$N$30</definedName>
    <definedName name="_________xh3156">[28]HDPE!$O$30</definedName>
    <definedName name="_________xh634">[28]HDPE!$C$16</definedName>
    <definedName name="_________xk7100">[28]DI!$C$37</definedName>
    <definedName name="_________xk7150">[28]DI!$D$37</definedName>
    <definedName name="_________xk7250">[28]DI!$F$37</definedName>
    <definedName name="_________xk7300">[28]DI!$G$37</definedName>
    <definedName name="_________xp11010">[28]pvc!$F$61</definedName>
    <definedName name="_________xp1104">[28]pvc!$F$31</definedName>
    <definedName name="_________xp1106">[28]pvc!$F$46</definedName>
    <definedName name="_________xp1254">[28]pvc!$G$31</definedName>
    <definedName name="_________xp1256">[28]pvc!$G$46</definedName>
    <definedName name="_________xp14010">[28]pvc!$H$61</definedName>
    <definedName name="_________xp1404">[28]pvc!$H$31</definedName>
    <definedName name="_________xp1406">[28]pvc!$H$46</definedName>
    <definedName name="_________xp1604">[28]pvc!$I$31</definedName>
    <definedName name="_________xp1606">[28]pvc!$I$46</definedName>
    <definedName name="_________xp1804">[28]pvc!$J$31</definedName>
    <definedName name="_________xp1806">[28]pvc!$J$46</definedName>
    <definedName name="_________xp2006">[28]pvc!$K$46</definedName>
    <definedName name="_________xp6310">[28]pvc!$C$61</definedName>
    <definedName name="_________xp636">[28]pvc!$C$46</definedName>
    <definedName name="_________xp7510">[28]pvc!$D$61</definedName>
    <definedName name="_________xp754">[28]pvc!$D$31</definedName>
    <definedName name="_________xp756">[28]pvc!$D$46</definedName>
    <definedName name="_________xp9010">[28]pvc!$E$61</definedName>
    <definedName name="_________xp904">[28]pvc!$E$31</definedName>
    <definedName name="_________xp906">[28]pvc!$E$46</definedName>
    <definedName name="________bla1">[1]leads!$H$7</definedName>
    <definedName name="________BSG100">#REF!</definedName>
    <definedName name="________BSG150">#REF!</definedName>
    <definedName name="________BSG5">#REF!</definedName>
    <definedName name="________BSG75">#REF!</definedName>
    <definedName name="________BTC1">#REF!</definedName>
    <definedName name="________BTC10">#REF!</definedName>
    <definedName name="________BTC11">#REF!</definedName>
    <definedName name="________BTC12">#REF!</definedName>
    <definedName name="________BTC13">#REF!</definedName>
    <definedName name="________BTC14">#REF!</definedName>
    <definedName name="________BTC15">#REF!</definedName>
    <definedName name="________BTC16">#REF!</definedName>
    <definedName name="________BTC17">#REF!</definedName>
    <definedName name="________BTC18">#REF!</definedName>
    <definedName name="________BTC19">#REF!</definedName>
    <definedName name="________BTC2">#REF!</definedName>
    <definedName name="________BTC20">#REF!</definedName>
    <definedName name="________BTC21">#REF!</definedName>
    <definedName name="________BTC22">#REF!</definedName>
    <definedName name="________BTC23">#REF!</definedName>
    <definedName name="________BTC24">#REF!</definedName>
    <definedName name="________BTC3">#REF!</definedName>
    <definedName name="________BTC4">#REF!</definedName>
    <definedName name="________BTC5">#REF!</definedName>
    <definedName name="________BTC6">#REF!</definedName>
    <definedName name="________BTC7">#REF!</definedName>
    <definedName name="________BTC8">#REF!</definedName>
    <definedName name="________BTC9">#REF!</definedName>
    <definedName name="________BTR1">#REF!</definedName>
    <definedName name="________BTR10">#REF!</definedName>
    <definedName name="________BTR11">#REF!</definedName>
    <definedName name="________BTR12">#REF!</definedName>
    <definedName name="________BTR13">#REF!</definedName>
    <definedName name="________BTR14">#REF!</definedName>
    <definedName name="________BTR15">#REF!</definedName>
    <definedName name="________BTR16">#REF!</definedName>
    <definedName name="________BTR17">#REF!</definedName>
    <definedName name="________BTR18">#REF!</definedName>
    <definedName name="________BTR19">#REF!</definedName>
    <definedName name="________BTR2">#REF!</definedName>
    <definedName name="________BTR20">#REF!</definedName>
    <definedName name="________BTR21">#REF!</definedName>
    <definedName name="________BTR22">#REF!</definedName>
    <definedName name="________BTR23">#REF!</definedName>
    <definedName name="________BTR24">#REF!</definedName>
    <definedName name="________BTR3">#REF!</definedName>
    <definedName name="________BTR4">#REF!</definedName>
    <definedName name="________BTR5">#REF!</definedName>
    <definedName name="________BTR6">#REF!</definedName>
    <definedName name="________BTR7">#REF!</definedName>
    <definedName name="________BTR8">#REF!</definedName>
    <definedName name="________BTR9">#REF!</definedName>
    <definedName name="________BTS1">#REF!</definedName>
    <definedName name="________BTS10">#REF!</definedName>
    <definedName name="________BTS11">#REF!</definedName>
    <definedName name="________BTS12">#REF!</definedName>
    <definedName name="________BTS13">#REF!</definedName>
    <definedName name="________BTS14">#REF!</definedName>
    <definedName name="________BTS15">#REF!</definedName>
    <definedName name="________BTS16">#REF!</definedName>
    <definedName name="________BTS17">#REF!</definedName>
    <definedName name="________BTS18">#REF!</definedName>
    <definedName name="________BTS19">#REF!</definedName>
    <definedName name="________BTS2">#REF!</definedName>
    <definedName name="________BTS20">#REF!</definedName>
    <definedName name="________BTS21">#REF!</definedName>
    <definedName name="________BTS22">#REF!</definedName>
    <definedName name="________BTS23">#REF!</definedName>
    <definedName name="________BTS24">#REF!</definedName>
    <definedName name="________BTS3">#REF!</definedName>
    <definedName name="________BTS4">#REF!</definedName>
    <definedName name="________BTS5">#REF!</definedName>
    <definedName name="________BTS6">#REF!</definedName>
    <definedName name="________BTS7">#REF!</definedName>
    <definedName name="________BTS8">#REF!</definedName>
    <definedName name="________BTS9">#REF!</definedName>
    <definedName name="________can430">40.73</definedName>
    <definedName name="________can435">43.3</definedName>
    <definedName name="________CCW1">[13]DATA!$H$67</definedName>
    <definedName name="________CCW2">[13]DATA!$H$97</definedName>
    <definedName name="________cur1">[2]r!$F$30</definedName>
    <definedName name="________ewe1">[29]data!$H$23</definedName>
    <definedName name="________G120907">[30]Data!#REF!</definedName>
    <definedName name="________GBS11">#REF!</definedName>
    <definedName name="________GBS110">#REF!</definedName>
    <definedName name="________GBS111">#REF!</definedName>
    <definedName name="________GBS112">#REF!</definedName>
    <definedName name="________GBS113">#REF!</definedName>
    <definedName name="________GBS114">#REF!</definedName>
    <definedName name="________GBS115">#REF!</definedName>
    <definedName name="________GBS116">#REF!</definedName>
    <definedName name="________GBS117">#REF!</definedName>
    <definedName name="________GBS118">#REF!</definedName>
    <definedName name="________GBS119">#REF!</definedName>
    <definedName name="________GBS12">#REF!</definedName>
    <definedName name="________GBS120">#REF!</definedName>
    <definedName name="________GBS121">#REF!</definedName>
    <definedName name="________GBS122">#REF!</definedName>
    <definedName name="________GBS123">#REF!</definedName>
    <definedName name="________GBS124">#REF!</definedName>
    <definedName name="________GBS13">#REF!</definedName>
    <definedName name="________GBS14">#REF!</definedName>
    <definedName name="________GBS15">#REF!</definedName>
    <definedName name="________GBS16">#REF!</definedName>
    <definedName name="________GBS17">#REF!</definedName>
    <definedName name="________GBS18">#REF!</definedName>
    <definedName name="________GBS19">#REF!</definedName>
    <definedName name="________GBS21">#REF!</definedName>
    <definedName name="________GBS210">#REF!</definedName>
    <definedName name="________GBS211">#REF!</definedName>
    <definedName name="________GBS212">#REF!</definedName>
    <definedName name="________GBS213">#REF!</definedName>
    <definedName name="________GBS214">#REF!</definedName>
    <definedName name="________GBS215">#REF!</definedName>
    <definedName name="________GBS216">#REF!</definedName>
    <definedName name="________GBS217">#REF!</definedName>
    <definedName name="________GBS218">#REF!</definedName>
    <definedName name="________GBS219">#REF!</definedName>
    <definedName name="________GBS22">#REF!</definedName>
    <definedName name="________GBS220">#REF!</definedName>
    <definedName name="________GBS221">#REF!</definedName>
    <definedName name="________GBS222">#REF!</definedName>
    <definedName name="________GBS223">#REF!</definedName>
    <definedName name="________GBS224">#REF!</definedName>
    <definedName name="________GBS23">#REF!</definedName>
    <definedName name="________GBS24">#REF!</definedName>
    <definedName name="________GBS25">#REF!</definedName>
    <definedName name="________GBS26">#REF!</definedName>
    <definedName name="________GBS27">#REF!</definedName>
    <definedName name="________GBS28">#REF!</definedName>
    <definedName name="________GBS29">#REF!</definedName>
    <definedName name="________imp1">[10]DATA_PRG!$H$245</definedName>
    <definedName name="________KC139">#REF!</definedName>
    <definedName name="________knr2">#REF!</definedName>
    <definedName name="________l1">[3]leads!$A$3:$E$108</definedName>
    <definedName name="________l12">#REF!</definedName>
    <definedName name="________l2">[2]r!$F$29</definedName>
    <definedName name="________l3">#REF!</definedName>
    <definedName name="________l4">[4]Sheet1!$W$2:$Y$103</definedName>
    <definedName name="________l5">#REF!</definedName>
    <definedName name="________l6">[2]r!$F$4</definedName>
    <definedName name="________l7">[5]r!$F$4</definedName>
    <definedName name="________l8">[2]r!$F$2</definedName>
    <definedName name="________l9">[2]r!$F$3</definedName>
    <definedName name="________LJ6">[13]DATA!$H$245</definedName>
    <definedName name="________lj600">#REF!</definedName>
    <definedName name="________lj900">#REF!</definedName>
    <definedName name="________LL3">#REF!</definedName>
    <definedName name="________LSO24">[14]Lead!#REF!</definedName>
    <definedName name="________MA1">#REF!</definedName>
    <definedName name="________MA2">#REF!</definedName>
    <definedName name="________me12">'[18]Lead statement'!#REF!</definedName>
    <definedName name="________Met22">#REF!</definedName>
    <definedName name="________Met45">#REF!</definedName>
    <definedName name="________MEt55">#REF!</definedName>
    <definedName name="________Met63">#REF!</definedName>
    <definedName name="________MIX124">[19]maya!$A$11:$A$18</definedName>
    <definedName name="________ML21">#REF!</definedName>
    <definedName name="________ML210">#REF!</definedName>
    <definedName name="________ML211">#REF!</definedName>
    <definedName name="________ML212">#REF!</definedName>
    <definedName name="________ML213">#REF!</definedName>
    <definedName name="________ML214">#REF!</definedName>
    <definedName name="________ML215">#REF!</definedName>
    <definedName name="________ML216">#REF!</definedName>
    <definedName name="________ML217">#REF!</definedName>
    <definedName name="________ML218">#REF!</definedName>
    <definedName name="________ML219">#REF!</definedName>
    <definedName name="________ML22">#REF!</definedName>
    <definedName name="________ML220">#REF!</definedName>
    <definedName name="________ML221">#REF!</definedName>
    <definedName name="________ML222">#REF!</definedName>
    <definedName name="________ML223">#REF!</definedName>
    <definedName name="________ML224">#REF!</definedName>
    <definedName name="________ML23">#REF!</definedName>
    <definedName name="________ML24">#REF!</definedName>
    <definedName name="________ML25">#REF!</definedName>
    <definedName name="________ML26">#REF!</definedName>
    <definedName name="________ML27">#REF!</definedName>
    <definedName name="________ML28">#REF!</definedName>
    <definedName name="________ML29">#REF!</definedName>
    <definedName name="________ML31">#REF!</definedName>
    <definedName name="________ML310">#REF!</definedName>
    <definedName name="________ML311">#REF!</definedName>
    <definedName name="________ML312">#REF!</definedName>
    <definedName name="________ML313">#REF!</definedName>
    <definedName name="________ML314">#REF!</definedName>
    <definedName name="________ML315">#REF!</definedName>
    <definedName name="________ML316">#REF!</definedName>
    <definedName name="________ML317">#REF!</definedName>
    <definedName name="________ML318">#REF!</definedName>
    <definedName name="________ML319">#REF!</definedName>
    <definedName name="________ML32">#REF!</definedName>
    <definedName name="________ML320">#REF!</definedName>
    <definedName name="________ML321">#REF!</definedName>
    <definedName name="________ML322">#REF!</definedName>
    <definedName name="________ML323">#REF!</definedName>
    <definedName name="________ML324">#REF!</definedName>
    <definedName name="________ML33">#REF!</definedName>
    <definedName name="________ML34">#REF!</definedName>
    <definedName name="________ML35">#REF!</definedName>
    <definedName name="________ML36">#REF!</definedName>
    <definedName name="________ML37">#REF!</definedName>
    <definedName name="________ML38">#REF!</definedName>
    <definedName name="________ML39">#REF!</definedName>
    <definedName name="________ML7">#REF!</definedName>
    <definedName name="________ML8">#REF!</definedName>
    <definedName name="________ML9">#REF!</definedName>
    <definedName name="________mm1">[6]r!$F$4</definedName>
    <definedName name="________mm1000">#REF!</definedName>
    <definedName name="________mm11">[2]r!$F$4</definedName>
    <definedName name="________mm111">[5]r!$F$4</definedName>
    <definedName name="________mm600">#REF!</definedName>
    <definedName name="________mm800">#REF!</definedName>
    <definedName name="________MS6">[31]MRATES!$T$17</definedName>
    <definedName name="________OH1">[31]MRATES!$T$26</definedName>
    <definedName name="________PC1">#REF!</definedName>
    <definedName name="________PC10">#REF!</definedName>
    <definedName name="________PC11">#REF!</definedName>
    <definedName name="________PC12">#REF!</definedName>
    <definedName name="________PC13">#REF!</definedName>
    <definedName name="________PC14">#REF!</definedName>
    <definedName name="________PC15">#REF!</definedName>
    <definedName name="________PC16">#REF!</definedName>
    <definedName name="________PC17">#REF!</definedName>
    <definedName name="________PC18">#REF!</definedName>
    <definedName name="________PC19">#REF!</definedName>
    <definedName name="________pc2">#REF!</definedName>
    <definedName name="________PC20">#REF!</definedName>
    <definedName name="________PC21">#REF!</definedName>
    <definedName name="________PC22">#REF!</definedName>
    <definedName name="________PC23">#REF!</definedName>
    <definedName name="________PC24">#REF!</definedName>
    <definedName name="________PC3">#REF!</definedName>
    <definedName name="________PC4">#REF!</definedName>
    <definedName name="________PC5">#REF!</definedName>
    <definedName name="________PC6">#REF!</definedName>
    <definedName name="________pc600">#REF!</definedName>
    <definedName name="________PC7">#REF!</definedName>
    <definedName name="________PC8">#REF!</definedName>
    <definedName name="________PC9">#REF!</definedName>
    <definedName name="________pc900">#REF!</definedName>
    <definedName name="________pla4">[11]DATA_PRG!$H$269</definedName>
    <definedName name="________pv2">#REF!</definedName>
    <definedName name="________rr3">[7]v!$A$2:$E$51</definedName>
    <definedName name="________rrr1">[7]r!$B$1:$I$145</definedName>
    <definedName name="________S12">'[26]p&amp;m'!#REF!</definedName>
    <definedName name="________SP10">[12]Sheet1!$C$18</definedName>
    <definedName name="________SP16">[12]Sheet1!$C$24</definedName>
    <definedName name="________SP7">[12]Sheet1!$C$15</definedName>
    <definedName name="________ss12">[8]rdamdata!$J$8</definedName>
    <definedName name="________ss20">[8]rdamdata!$J$7</definedName>
    <definedName name="________ss40">[8]rdamdata!$J$6</definedName>
    <definedName name="________var1">#REF!</definedName>
    <definedName name="________var4">#REF!</definedName>
    <definedName name="________vat1">#REF!</definedName>
    <definedName name="________xh2256">[28]HDPE!$L$30</definedName>
    <definedName name="________xh2506">[28]HDPE!$M$30</definedName>
    <definedName name="________xh2806">[28]HDPE!$N$30</definedName>
    <definedName name="________xh3156">[28]HDPE!$O$30</definedName>
    <definedName name="________xh634">[28]HDPE!$C$16</definedName>
    <definedName name="________xk7100">[28]DI!$C$37</definedName>
    <definedName name="________xk7150">[28]DI!$D$37</definedName>
    <definedName name="________xk7250">[28]DI!$F$37</definedName>
    <definedName name="________xk7300">[28]DI!$G$37</definedName>
    <definedName name="________xp11010">[28]pvc!$F$61</definedName>
    <definedName name="________xp1104">[28]pvc!$F$31</definedName>
    <definedName name="________xp1106">[28]pvc!$F$46</definedName>
    <definedName name="________xp1254">[28]pvc!$G$31</definedName>
    <definedName name="________xp1256">[28]pvc!$G$46</definedName>
    <definedName name="________xp14010">[28]pvc!$H$61</definedName>
    <definedName name="________xp1404">[28]pvc!$H$31</definedName>
    <definedName name="________xp1406">[28]pvc!$H$46</definedName>
    <definedName name="________xp1604">[28]pvc!$I$31</definedName>
    <definedName name="________xp1606">[28]pvc!$I$46</definedName>
    <definedName name="________xp1804">[28]pvc!$J$31</definedName>
    <definedName name="________xp1806">[28]pvc!$J$46</definedName>
    <definedName name="________xp2006">[28]pvc!$K$46</definedName>
    <definedName name="________xp6310">[28]pvc!$C$61</definedName>
    <definedName name="________xp636">[28]pvc!$C$46</definedName>
    <definedName name="________xp7510">[28]pvc!$D$61</definedName>
    <definedName name="________xp754">[28]pvc!$D$31</definedName>
    <definedName name="________xp756">[28]pvc!$D$46</definedName>
    <definedName name="________xp9010">[28]pvc!$E$61</definedName>
    <definedName name="________xp904">[28]pvc!$E$31</definedName>
    <definedName name="________xp906">[28]pvc!$E$46</definedName>
    <definedName name="_______bla1">[1]leads!$H$7</definedName>
    <definedName name="_______BSG100">#REF!</definedName>
    <definedName name="_______BSG150">#REF!</definedName>
    <definedName name="_______BSG5">#REF!</definedName>
    <definedName name="_______BSG75">#REF!</definedName>
    <definedName name="_______BTC1">#REF!</definedName>
    <definedName name="_______BTC10">#REF!</definedName>
    <definedName name="_______BTC11">#REF!</definedName>
    <definedName name="_______BTC12">#REF!</definedName>
    <definedName name="_______BTC13">#REF!</definedName>
    <definedName name="_______BTC14">#REF!</definedName>
    <definedName name="_______BTC15">#REF!</definedName>
    <definedName name="_______BTC16">#REF!</definedName>
    <definedName name="_______BTC17">#REF!</definedName>
    <definedName name="_______BTC18">#REF!</definedName>
    <definedName name="_______BTC19">#REF!</definedName>
    <definedName name="_______BTC2">#REF!</definedName>
    <definedName name="_______BTC20">#REF!</definedName>
    <definedName name="_______BTC21">#REF!</definedName>
    <definedName name="_______BTC22">#REF!</definedName>
    <definedName name="_______BTC23">#REF!</definedName>
    <definedName name="_______BTC24">#REF!</definedName>
    <definedName name="_______BTC3">#REF!</definedName>
    <definedName name="_______BTC4">#REF!</definedName>
    <definedName name="_______BTC5">#REF!</definedName>
    <definedName name="_______BTC6">#REF!</definedName>
    <definedName name="_______BTC7">#REF!</definedName>
    <definedName name="_______BTC8">#REF!</definedName>
    <definedName name="_______BTC9">#REF!</definedName>
    <definedName name="_______BTR1">#REF!</definedName>
    <definedName name="_______BTR10">#REF!</definedName>
    <definedName name="_______BTR11">#REF!</definedName>
    <definedName name="_______BTR12">#REF!</definedName>
    <definedName name="_______BTR13">#REF!</definedName>
    <definedName name="_______BTR14">#REF!</definedName>
    <definedName name="_______BTR15">#REF!</definedName>
    <definedName name="_______BTR16">#REF!</definedName>
    <definedName name="_______BTR17">#REF!</definedName>
    <definedName name="_______BTR18">#REF!</definedName>
    <definedName name="_______BTR19">#REF!</definedName>
    <definedName name="_______BTR2">#REF!</definedName>
    <definedName name="_______BTR20">#REF!</definedName>
    <definedName name="_______BTR21">#REF!</definedName>
    <definedName name="_______BTR22">#REF!</definedName>
    <definedName name="_______BTR23">#REF!</definedName>
    <definedName name="_______BTR24">#REF!</definedName>
    <definedName name="_______BTR3">#REF!</definedName>
    <definedName name="_______BTR4">#REF!</definedName>
    <definedName name="_______BTR5">#REF!</definedName>
    <definedName name="_______BTR6">#REF!</definedName>
    <definedName name="_______BTR7">#REF!</definedName>
    <definedName name="_______BTR8">#REF!</definedName>
    <definedName name="_______BTR9">#REF!</definedName>
    <definedName name="_______BTS1">#REF!</definedName>
    <definedName name="_______BTS10">#REF!</definedName>
    <definedName name="_______BTS11">#REF!</definedName>
    <definedName name="_______BTS12">#REF!</definedName>
    <definedName name="_______BTS13">#REF!</definedName>
    <definedName name="_______BTS14">#REF!</definedName>
    <definedName name="_______BTS15">#REF!</definedName>
    <definedName name="_______BTS16">#REF!</definedName>
    <definedName name="_______BTS17">#REF!</definedName>
    <definedName name="_______BTS18">#REF!</definedName>
    <definedName name="_______BTS19">#REF!</definedName>
    <definedName name="_______BTS2">#REF!</definedName>
    <definedName name="_______BTS20">#REF!</definedName>
    <definedName name="_______BTS21">#REF!</definedName>
    <definedName name="_______BTS22">#REF!</definedName>
    <definedName name="_______BTS23">#REF!</definedName>
    <definedName name="_______BTS24">#REF!</definedName>
    <definedName name="_______BTS3">#REF!</definedName>
    <definedName name="_______BTS4">#REF!</definedName>
    <definedName name="_______BTS5">#REF!</definedName>
    <definedName name="_______BTS6">#REF!</definedName>
    <definedName name="_______BTS7">#REF!</definedName>
    <definedName name="_______BTS8">#REF!</definedName>
    <definedName name="_______BTS9">#REF!</definedName>
    <definedName name="_______can430">40.73</definedName>
    <definedName name="_______can435">43.3</definedName>
    <definedName name="_______cbr1">#REF!</definedName>
    <definedName name="_______cbr2">#REF!</definedName>
    <definedName name="_______cbr3">#REF!</definedName>
    <definedName name="_______cbr4">#REF!</definedName>
    <definedName name="_______CCW1">[13]DATA!$H$67</definedName>
    <definedName name="_______CCW2">[13]DATA!$H$97</definedName>
    <definedName name="_______cur1">[2]r!$F$30</definedName>
    <definedName name="_______ewe1">#REF!</definedName>
    <definedName name="_______G120907">[30]Data!#REF!</definedName>
    <definedName name="_______GBS11">#REF!</definedName>
    <definedName name="_______GBS110">#REF!</definedName>
    <definedName name="_______GBS111">#REF!</definedName>
    <definedName name="_______GBS112">#REF!</definedName>
    <definedName name="_______GBS113">#REF!</definedName>
    <definedName name="_______GBS114">#REF!</definedName>
    <definedName name="_______GBS115">#REF!</definedName>
    <definedName name="_______GBS116">#REF!</definedName>
    <definedName name="_______GBS117">#REF!</definedName>
    <definedName name="_______GBS118">#REF!</definedName>
    <definedName name="_______GBS119">#REF!</definedName>
    <definedName name="_______GBS12">#REF!</definedName>
    <definedName name="_______GBS120">#REF!</definedName>
    <definedName name="_______GBS121">#REF!</definedName>
    <definedName name="_______GBS122">#REF!</definedName>
    <definedName name="_______GBS123">#REF!</definedName>
    <definedName name="_______GBS124">#REF!</definedName>
    <definedName name="_______GBS13">#REF!</definedName>
    <definedName name="_______GBS14">#REF!</definedName>
    <definedName name="_______GBS15">#REF!</definedName>
    <definedName name="_______GBS16">#REF!</definedName>
    <definedName name="_______GBS17">#REF!</definedName>
    <definedName name="_______GBS18">#REF!</definedName>
    <definedName name="_______GBS19">#REF!</definedName>
    <definedName name="_______GBS21">#REF!</definedName>
    <definedName name="_______GBS210">#REF!</definedName>
    <definedName name="_______GBS211">#REF!</definedName>
    <definedName name="_______GBS212">#REF!</definedName>
    <definedName name="_______GBS213">#REF!</definedName>
    <definedName name="_______GBS214">#REF!</definedName>
    <definedName name="_______GBS215">#REF!</definedName>
    <definedName name="_______GBS216">#REF!</definedName>
    <definedName name="_______GBS217">#REF!</definedName>
    <definedName name="_______GBS218">#REF!</definedName>
    <definedName name="_______GBS219">#REF!</definedName>
    <definedName name="_______GBS22">#REF!</definedName>
    <definedName name="_______GBS220">#REF!</definedName>
    <definedName name="_______GBS221">#REF!</definedName>
    <definedName name="_______GBS222">#REF!</definedName>
    <definedName name="_______GBS223">#REF!</definedName>
    <definedName name="_______GBS224">#REF!</definedName>
    <definedName name="_______GBS23">#REF!</definedName>
    <definedName name="_______GBS24">#REF!</definedName>
    <definedName name="_______GBS25">#REF!</definedName>
    <definedName name="_______GBS26">#REF!</definedName>
    <definedName name="_______GBS27">#REF!</definedName>
    <definedName name="_______GBS28">#REF!</definedName>
    <definedName name="_______GBS29">#REF!</definedName>
    <definedName name="_______imp1">[10]DATA_PRG!$H$245</definedName>
    <definedName name="_______KC139">#REF!</definedName>
    <definedName name="_______knr2">#REF!</definedName>
    <definedName name="_______l1">[3]leads!$A$3:$E$108</definedName>
    <definedName name="_______l12">#REF!</definedName>
    <definedName name="_______l2">[2]r!$F$29</definedName>
    <definedName name="_______l3">#REF!</definedName>
    <definedName name="_______l4">[4]Sheet1!$W$2:$Y$103</definedName>
    <definedName name="_______l5">#REF!</definedName>
    <definedName name="_______l6">[2]r!$F$4</definedName>
    <definedName name="_______l7">[5]r!$F$4</definedName>
    <definedName name="_______l8">[2]r!$F$2</definedName>
    <definedName name="_______l9">[2]r!$F$3</definedName>
    <definedName name="_______LJ6">[13]DATA!$H$245</definedName>
    <definedName name="_______lj600">#REF!</definedName>
    <definedName name="_______lj900">#REF!</definedName>
    <definedName name="_______LL3">#REF!</definedName>
    <definedName name="_______LSO24">[14]Lead!#REF!</definedName>
    <definedName name="_______MA1">#REF!</definedName>
    <definedName name="_______MA2">#REF!</definedName>
    <definedName name="_______me12">'[18]Lead statement'!#REF!</definedName>
    <definedName name="_______Met22">#REF!</definedName>
    <definedName name="_______Met45">#REF!</definedName>
    <definedName name="_______MEt55">#REF!</definedName>
    <definedName name="_______Met63">#REF!</definedName>
    <definedName name="_______MIX124">[19]maya!$A$11:$A$18</definedName>
    <definedName name="_______ML21">#REF!</definedName>
    <definedName name="_______ML210">#REF!</definedName>
    <definedName name="_______ML211">#REF!</definedName>
    <definedName name="_______ML212">#REF!</definedName>
    <definedName name="_______ML213">#REF!</definedName>
    <definedName name="_______ML214">#REF!</definedName>
    <definedName name="_______ML215">#REF!</definedName>
    <definedName name="_______ML216">#REF!</definedName>
    <definedName name="_______ML217">#REF!</definedName>
    <definedName name="_______ML218">#REF!</definedName>
    <definedName name="_______ML219">#REF!</definedName>
    <definedName name="_______ML22">#REF!</definedName>
    <definedName name="_______ML220">#REF!</definedName>
    <definedName name="_______ML221">#REF!</definedName>
    <definedName name="_______ML222">#REF!</definedName>
    <definedName name="_______ML223">#REF!</definedName>
    <definedName name="_______ML224">#REF!</definedName>
    <definedName name="_______ML23">#REF!</definedName>
    <definedName name="_______ML24">#REF!</definedName>
    <definedName name="_______ML25">#REF!</definedName>
    <definedName name="_______ML26">#REF!</definedName>
    <definedName name="_______ML27">#REF!</definedName>
    <definedName name="_______ML28">#REF!</definedName>
    <definedName name="_______ML29">#REF!</definedName>
    <definedName name="_______ML31">#REF!</definedName>
    <definedName name="_______ML310">#REF!</definedName>
    <definedName name="_______ML311">#REF!</definedName>
    <definedName name="_______ML312">#REF!</definedName>
    <definedName name="_______ML313">#REF!</definedName>
    <definedName name="_______ML314">#REF!</definedName>
    <definedName name="_______ML315">#REF!</definedName>
    <definedName name="_______ML316">#REF!</definedName>
    <definedName name="_______ML317">#REF!</definedName>
    <definedName name="_______ML318">#REF!</definedName>
    <definedName name="_______ML319">#REF!</definedName>
    <definedName name="_______ML32">#REF!</definedName>
    <definedName name="_______ML320">#REF!</definedName>
    <definedName name="_______ML321">#REF!</definedName>
    <definedName name="_______ML322">#REF!</definedName>
    <definedName name="_______ML323">#REF!</definedName>
    <definedName name="_______ML324">#REF!</definedName>
    <definedName name="_______ML33">#REF!</definedName>
    <definedName name="_______ML34">#REF!</definedName>
    <definedName name="_______ML35">#REF!</definedName>
    <definedName name="_______ML36">#REF!</definedName>
    <definedName name="_______ML37">#REF!</definedName>
    <definedName name="_______ML38">#REF!</definedName>
    <definedName name="_______ML39">#REF!</definedName>
    <definedName name="_______ML7">#REF!</definedName>
    <definedName name="_______ML8">#REF!</definedName>
    <definedName name="_______ML9">#REF!</definedName>
    <definedName name="_______mm1">[6]r!$F$4</definedName>
    <definedName name="_______mm1000">#REF!</definedName>
    <definedName name="_______mm11">[2]r!$F$4</definedName>
    <definedName name="_______mm111">[5]r!$F$4</definedName>
    <definedName name="_______mm2">[32]r!$F$4</definedName>
    <definedName name="_______mm20">#REF!</definedName>
    <definedName name="_______mm40">#REF!</definedName>
    <definedName name="_______mm600">#REF!</definedName>
    <definedName name="_______mm800">#REF!</definedName>
    <definedName name="_______MS6">[31]MRATES!$T$17</definedName>
    <definedName name="_______OH1">[31]MRATES!$T$26</definedName>
    <definedName name="_______PC1">#REF!</definedName>
    <definedName name="_______PC10">#REF!</definedName>
    <definedName name="_______PC11">#REF!</definedName>
    <definedName name="_______PC12">#REF!</definedName>
    <definedName name="_______PC13">#REF!</definedName>
    <definedName name="_______PC14">#REF!</definedName>
    <definedName name="_______PC15">#REF!</definedName>
    <definedName name="_______PC16">#REF!</definedName>
    <definedName name="_______PC17">#REF!</definedName>
    <definedName name="_______PC18">#REF!</definedName>
    <definedName name="_______PC19">#REF!</definedName>
    <definedName name="_______pc2">#REF!</definedName>
    <definedName name="_______PC20">#REF!</definedName>
    <definedName name="_______PC21">#REF!</definedName>
    <definedName name="_______PC22">#REF!</definedName>
    <definedName name="_______PC23">#REF!</definedName>
    <definedName name="_______PC24">#REF!</definedName>
    <definedName name="_______PC3">#REF!</definedName>
    <definedName name="_______PC4">#REF!</definedName>
    <definedName name="_______PC5">#REF!</definedName>
    <definedName name="_______PC6">#REF!</definedName>
    <definedName name="_______pc600">#REF!</definedName>
    <definedName name="_______PC7">#REF!</definedName>
    <definedName name="_______PC8">#REF!</definedName>
    <definedName name="_______PC9">#REF!</definedName>
    <definedName name="_______pc900">#REF!</definedName>
    <definedName name="_______pla4">[11]DATA_PRG!$H$269</definedName>
    <definedName name="_______pv2">#REF!</definedName>
    <definedName name="_______rr3">[7]v!$A$2:$E$51</definedName>
    <definedName name="_______rrr1">[7]r!$B$1:$I$145</definedName>
    <definedName name="_______RT5565">#REF!</definedName>
    <definedName name="_______S12">'[26]p&amp;m'!#REF!</definedName>
    <definedName name="_______SP10">[12]Sheet1!$C$18</definedName>
    <definedName name="_______SP16">[12]Sheet1!$C$24</definedName>
    <definedName name="_______SP7">[12]Sheet1!$C$15</definedName>
    <definedName name="_______ss12">[8]rdamdata!$J$8</definedName>
    <definedName name="_______ss20">[8]rdamdata!$J$7</definedName>
    <definedName name="_______ss40">[8]rdamdata!$J$6</definedName>
    <definedName name="_______var1">#REF!</definedName>
    <definedName name="_______var4">#REF!</definedName>
    <definedName name="_______vat1">#REF!</definedName>
    <definedName name="_______vat2">#REF!</definedName>
    <definedName name="_______xh2256">[28]HDPE!$L$30</definedName>
    <definedName name="_______xh2506">[28]HDPE!$M$30</definedName>
    <definedName name="_______xh2806">[28]HDPE!$N$30</definedName>
    <definedName name="_______xh3156">[28]HDPE!$O$30</definedName>
    <definedName name="_______xh634">[28]HDPE!$C$16</definedName>
    <definedName name="_______xk7100">[28]DI!$C$37</definedName>
    <definedName name="_______xk7150">[28]DI!$D$37</definedName>
    <definedName name="_______xk7250">[28]DI!$F$37</definedName>
    <definedName name="_______xk7300">[28]DI!$G$37</definedName>
    <definedName name="_______xp11010">[28]pvc!$F$61</definedName>
    <definedName name="_______xp1104">[28]pvc!$F$31</definedName>
    <definedName name="_______xp1106">[28]pvc!$F$46</definedName>
    <definedName name="_______xp1254">[28]pvc!$G$31</definedName>
    <definedName name="_______xp1256">[28]pvc!$G$46</definedName>
    <definedName name="_______xp14010">[28]pvc!$H$61</definedName>
    <definedName name="_______xp1404">[28]pvc!$H$31</definedName>
    <definedName name="_______xp1406">[28]pvc!$H$46</definedName>
    <definedName name="_______xp1604">[28]pvc!$I$31</definedName>
    <definedName name="_______xp1606">[28]pvc!$I$46</definedName>
    <definedName name="_______xp1804">[28]pvc!$J$31</definedName>
    <definedName name="_______xp1806">[28]pvc!$J$46</definedName>
    <definedName name="_______xp2006">[28]pvc!$K$46</definedName>
    <definedName name="_______xp6310">[28]pvc!$C$61</definedName>
    <definedName name="_______xp636">[28]pvc!$C$46</definedName>
    <definedName name="_______xp7510">[28]pvc!$D$61</definedName>
    <definedName name="_______xp754">[28]pvc!$D$31</definedName>
    <definedName name="_______xp756">[28]pvc!$D$46</definedName>
    <definedName name="_______xp9010">[28]pvc!$E$61</definedName>
    <definedName name="_______xp904">[28]pvc!$E$31</definedName>
    <definedName name="_______xp906">[28]pvc!$E$46</definedName>
    <definedName name="______bla1">[1]leads!$H$7</definedName>
    <definedName name="______BSG100">#REF!</definedName>
    <definedName name="______BSG150">#REF!</definedName>
    <definedName name="______BSG5">#REF!</definedName>
    <definedName name="______BSG75">#REF!</definedName>
    <definedName name="______BTC1">#REF!</definedName>
    <definedName name="______BTC10">#REF!</definedName>
    <definedName name="______BTC11">#REF!</definedName>
    <definedName name="______BTC12">#REF!</definedName>
    <definedName name="______BTC13">#REF!</definedName>
    <definedName name="______BTC14">#REF!</definedName>
    <definedName name="______BTC15">#REF!</definedName>
    <definedName name="______BTC16">#REF!</definedName>
    <definedName name="______BTC17">#REF!</definedName>
    <definedName name="______BTC18">#REF!</definedName>
    <definedName name="______BTC19">#REF!</definedName>
    <definedName name="______BTC2">#REF!</definedName>
    <definedName name="______BTC20">#REF!</definedName>
    <definedName name="______BTC21">#REF!</definedName>
    <definedName name="______BTC22">#REF!</definedName>
    <definedName name="______BTC23">#REF!</definedName>
    <definedName name="______BTC24">#REF!</definedName>
    <definedName name="______BTC3">#REF!</definedName>
    <definedName name="______BTC4">#REF!</definedName>
    <definedName name="______BTC5">#REF!</definedName>
    <definedName name="______BTC6">#REF!</definedName>
    <definedName name="______BTC7">#REF!</definedName>
    <definedName name="______BTC8">#REF!</definedName>
    <definedName name="______BTC9">#REF!</definedName>
    <definedName name="______BTR1">#REF!</definedName>
    <definedName name="______BTR10">#REF!</definedName>
    <definedName name="______BTR11">#REF!</definedName>
    <definedName name="______BTR12">#REF!</definedName>
    <definedName name="______BTR13">#REF!</definedName>
    <definedName name="______BTR14">#REF!</definedName>
    <definedName name="______BTR15">#REF!</definedName>
    <definedName name="______BTR16">#REF!</definedName>
    <definedName name="______BTR17">#REF!</definedName>
    <definedName name="______BTR18">#REF!</definedName>
    <definedName name="______BTR19">#REF!</definedName>
    <definedName name="______BTR2">#REF!</definedName>
    <definedName name="______BTR20">#REF!</definedName>
    <definedName name="______BTR21">#REF!</definedName>
    <definedName name="______BTR22">#REF!</definedName>
    <definedName name="______BTR23">#REF!</definedName>
    <definedName name="______BTR24">#REF!</definedName>
    <definedName name="______BTR3">#REF!</definedName>
    <definedName name="______BTR4">#REF!</definedName>
    <definedName name="______BTR5">#REF!</definedName>
    <definedName name="______BTR6">#REF!</definedName>
    <definedName name="______BTR7">#REF!</definedName>
    <definedName name="______BTR8">#REF!</definedName>
    <definedName name="______BTR9">#REF!</definedName>
    <definedName name="______BTS1">#REF!</definedName>
    <definedName name="______BTS10">#REF!</definedName>
    <definedName name="______BTS11">#REF!</definedName>
    <definedName name="______BTS12">#REF!</definedName>
    <definedName name="______BTS13">#REF!</definedName>
    <definedName name="______BTS14">#REF!</definedName>
    <definedName name="______BTS15">#REF!</definedName>
    <definedName name="______BTS16">#REF!</definedName>
    <definedName name="______BTS17">#REF!</definedName>
    <definedName name="______BTS18">#REF!</definedName>
    <definedName name="______BTS19">#REF!</definedName>
    <definedName name="______BTS2">#REF!</definedName>
    <definedName name="______BTS20">#REF!</definedName>
    <definedName name="______BTS21">#REF!</definedName>
    <definedName name="______BTS22">#REF!</definedName>
    <definedName name="______BTS23">#REF!</definedName>
    <definedName name="______BTS24">#REF!</definedName>
    <definedName name="______BTS3">#REF!</definedName>
    <definedName name="______BTS4">#REF!</definedName>
    <definedName name="______BTS5">#REF!</definedName>
    <definedName name="______BTS6">#REF!</definedName>
    <definedName name="______BTS7">#REF!</definedName>
    <definedName name="______BTS8">#REF!</definedName>
    <definedName name="______BTS9">#REF!</definedName>
    <definedName name="______can430">40.73</definedName>
    <definedName name="______can435">43.3</definedName>
    <definedName name="______cbr1">#REF!</definedName>
    <definedName name="______cbr2">#REF!</definedName>
    <definedName name="______cbr3">#REF!</definedName>
    <definedName name="______cbr4">#REF!</definedName>
    <definedName name="______CCW1">[13]DATA!$H$67</definedName>
    <definedName name="______CCW2">[13]DATA!$H$97</definedName>
    <definedName name="______cur1">[2]r!$F$30</definedName>
    <definedName name="______dem2" localSheetId="0" hidden="1">{"pl_t&amp;d",#N/A,FALSE,"p&amp;l_t&amp;D_01_02 (2)"}</definedName>
    <definedName name="______dem2" hidden="1">{"pl_t&amp;d",#N/A,FALSE,"p&amp;l_t&amp;D_01_02 (2)"}</definedName>
    <definedName name="______er1">#REF!</definedName>
    <definedName name="______ewe1">[29]data!$H$23</definedName>
    <definedName name="______f1">#REF!</definedName>
    <definedName name="______G120907">[33]Data!#REF!</definedName>
    <definedName name="______GBS11">#REF!</definedName>
    <definedName name="______GBS110">#REF!</definedName>
    <definedName name="______GBS111">#REF!</definedName>
    <definedName name="______GBS112">#REF!</definedName>
    <definedName name="______GBS113">#REF!</definedName>
    <definedName name="______GBS114">#REF!</definedName>
    <definedName name="______GBS115">#REF!</definedName>
    <definedName name="______GBS116">#REF!</definedName>
    <definedName name="______GBS117">#REF!</definedName>
    <definedName name="______GBS118">#REF!</definedName>
    <definedName name="______GBS119">#REF!</definedName>
    <definedName name="______GBS12">#REF!</definedName>
    <definedName name="______GBS120">#REF!</definedName>
    <definedName name="______GBS121">#REF!</definedName>
    <definedName name="______GBS122">#REF!</definedName>
    <definedName name="______GBS123">#REF!</definedName>
    <definedName name="______GBS124">#REF!</definedName>
    <definedName name="______GBS13">#REF!</definedName>
    <definedName name="______GBS14">#REF!</definedName>
    <definedName name="______GBS15">#REF!</definedName>
    <definedName name="______GBS16">#REF!</definedName>
    <definedName name="______GBS17">#REF!</definedName>
    <definedName name="______GBS18">#REF!</definedName>
    <definedName name="______GBS19">#REF!</definedName>
    <definedName name="______GBS21">#REF!</definedName>
    <definedName name="______GBS210">#REF!</definedName>
    <definedName name="______GBS211">#REF!</definedName>
    <definedName name="______GBS212">#REF!</definedName>
    <definedName name="______GBS213">#REF!</definedName>
    <definedName name="______GBS214">#REF!</definedName>
    <definedName name="______GBS215">#REF!</definedName>
    <definedName name="______GBS216">#REF!</definedName>
    <definedName name="______GBS217">#REF!</definedName>
    <definedName name="______GBS218">#REF!</definedName>
    <definedName name="______GBS219">#REF!</definedName>
    <definedName name="______GBS22">#REF!</definedName>
    <definedName name="______GBS220">#REF!</definedName>
    <definedName name="______GBS221">#REF!</definedName>
    <definedName name="______GBS222">#REF!</definedName>
    <definedName name="______GBS223">#REF!</definedName>
    <definedName name="______GBS224">#REF!</definedName>
    <definedName name="______GBS23">#REF!</definedName>
    <definedName name="______GBS24">#REF!</definedName>
    <definedName name="______GBS25">#REF!</definedName>
    <definedName name="______GBS26">#REF!</definedName>
    <definedName name="______GBS27">#REF!</definedName>
    <definedName name="______GBS28">#REF!</definedName>
    <definedName name="______GBS29">#REF!</definedName>
    <definedName name="______imp1">[10]DATA_PRG!$H$245</definedName>
    <definedName name="______KC139">#REF!</definedName>
    <definedName name="______knr2">#REF!</definedName>
    <definedName name="______KNR3">#REF!</definedName>
    <definedName name="______l1">[3]leads!$A$3:$E$108</definedName>
    <definedName name="______l12">#REF!</definedName>
    <definedName name="______l2">[2]r!$F$29</definedName>
    <definedName name="______l3">#REF!</definedName>
    <definedName name="______l4">[4]Sheet1!$W$2:$Y$103</definedName>
    <definedName name="______l5">#REF!</definedName>
    <definedName name="______l6">[2]r!$F$4</definedName>
    <definedName name="______l7">[5]r!$F$4</definedName>
    <definedName name="______l8">[2]r!$F$2</definedName>
    <definedName name="______l9">[2]r!$F$3</definedName>
    <definedName name="______LJ6">[13]DATA!$H$245</definedName>
    <definedName name="______lj600">#REF!</definedName>
    <definedName name="______lj900">#REF!</definedName>
    <definedName name="______LL3">#REF!</definedName>
    <definedName name="______LSO24">[14]Lead!#REF!</definedName>
    <definedName name="______MA1">#REF!</definedName>
    <definedName name="______MA2">#REF!</definedName>
    <definedName name="______man1">[34]m!$B$149</definedName>
    <definedName name="______me12">'[18]Lead statement'!#REF!</definedName>
    <definedName name="______Met22">#REF!</definedName>
    <definedName name="______Met45">#REF!</definedName>
    <definedName name="______MEt55">#REF!</definedName>
    <definedName name="______Met63">#REF!</definedName>
    <definedName name="______MIX124">[19]maya!$A$11:$A$18</definedName>
    <definedName name="______ML21">#REF!</definedName>
    <definedName name="______ML210">#REF!</definedName>
    <definedName name="______ML211">#REF!</definedName>
    <definedName name="______ML212">#REF!</definedName>
    <definedName name="______ML213">#REF!</definedName>
    <definedName name="______ML214">#REF!</definedName>
    <definedName name="______ML215">#REF!</definedName>
    <definedName name="______ML216">#REF!</definedName>
    <definedName name="______ML217">#REF!</definedName>
    <definedName name="______ML218">#REF!</definedName>
    <definedName name="______ML219">#REF!</definedName>
    <definedName name="______ML22">#REF!</definedName>
    <definedName name="______ML220">#REF!</definedName>
    <definedName name="______ML221">#REF!</definedName>
    <definedName name="______ML222">#REF!</definedName>
    <definedName name="______ML223">#REF!</definedName>
    <definedName name="______ML224">#REF!</definedName>
    <definedName name="______ML23">#REF!</definedName>
    <definedName name="______ML24">#REF!</definedName>
    <definedName name="______ML25">#REF!</definedName>
    <definedName name="______ML26">#REF!</definedName>
    <definedName name="______ML27">#REF!</definedName>
    <definedName name="______ML28">#REF!</definedName>
    <definedName name="______ML29">#REF!</definedName>
    <definedName name="______ML31">#REF!</definedName>
    <definedName name="______ML310">#REF!</definedName>
    <definedName name="______ML311">#REF!</definedName>
    <definedName name="______ML312">#REF!</definedName>
    <definedName name="______ML313">#REF!</definedName>
    <definedName name="______ML314">#REF!</definedName>
    <definedName name="______ML315">#REF!</definedName>
    <definedName name="______ML316">#REF!</definedName>
    <definedName name="______ML317">#REF!</definedName>
    <definedName name="______ML318">#REF!</definedName>
    <definedName name="______ML319">#REF!</definedName>
    <definedName name="______ML32">#REF!</definedName>
    <definedName name="______ML320">#REF!</definedName>
    <definedName name="______ML321">#REF!</definedName>
    <definedName name="______ML322">#REF!</definedName>
    <definedName name="______ML323">#REF!</definedName>
    <definedName name="______ML324">#REF!</definedName>
    <definedName name="______ML33">#REF!</definedName>
    <definedName name="______ML34">#REF!</definedName>
    <definedName name="______ML35">#REF!</definedName>
    <definedName name="______ML36">#REF!</definedName>
    <definedName name="______ML37">#REF!</definedName>
    <definedName name="______ML38">#REF!</definedName>
    <definedName name="______ML39">#REF!</definedName>
    <definedName name="______ML7">#REF!</definedName>
    <definedName name="______ML8">#REF!</definedName>
    <definedName name="______ML9">#REF!</definedName>
    <definedName name="______mm1">[6]r!$F$4</definedName>
    <definedName name="______mm1000">#REF!</definedName>
    <definedName name="______mm11">[2]r!$F$4</definedName>
    <definedName name="______mm111">[5]r!$F$4</definedName>
    <definedName name="______mm2">[35]r!$F$4</definedName>
    <definedName name="______mm20">#REF!</definedName>
    <definedName name="______mm40">#REF!</definedName>
    <definedName name="______mm600">#REF!</definedName>
    <definedName name="______mm800">#REF!</definedName>
    <definedName name="______MS6">[31]MRATES!$T$17</definedName>
    <definedName name="______OH1">[36]MRATES!$T$26</definedName>
    <definedName name="______PC1">#REF!</definedName>
    <definedName name="______PC10">#REF!</definedName>
    <definedName name="______PC11">#REF!</definedName>
    <definedName name="______PC12">#REF!</definedName>
    <definedName name="______PC13">#REF!</definedName>
    <definedName name="______PC14">#REF!</definedName>
    <definedName name="______PC15">#REF!</definedName>
    <definedName name="______PC16">#REF!</definedName>
    <definedName name="______PC17">#REF!</definedName>
    <definedName name="______PC18">#REF!</definedName>
    <definedName name="______PC19">#REF!</definedName>
    <definedName name="______pc2">#REF!</definedName>
    <definedName name="______PC20">#REF!</definedName>
    <definedName name="______PC21">#REF!</definedName>
    <definedName name="______PC22">#REF!</definedName>
    <definedName name="______PC23">#REF!</definedName>
    <definedName name="______PC24">#REF!</definedName>
    <definedName name="______PC3">#REF!</definedName>
    <definedName name="______PC4">#REF!</definedName>
    <definedName name="______PC5">#REF!</definedName>
    <definedName name="______PC6">#REF!</definedName>
    <definedName name="______pc600">#REF!</definedName>
    <definedName name="______PC7">#REF!</definedName>
    <definedName name="______PC8">#REF!</definedName>
    <definedName name="______PC9">#REF!</definedName>
    <definedName name="______pc900">#REF!</definedName>
    <definedName name="______pla4">[11]DATA_PRG!$H$269</definedName>
    <definedName name="______pv2">#REF!</definedName>
    <definedName name="______rr3">[7]v!$A$2:$E$51</definedName>
    <definedName name="______rrr1">[7]r!$B$1:$I$145</definedName>
    <definedName name="______S12">'[26]p&amp;m'!#REF!</definedName>
    <definedName name="______sd1">[34]m!$D$149</definedName>
    <definedName name="______SP10">[12]Sheet1!$C$18</definedName>
    <definedName name="______SP16">[12]Sheet1!$C$24</definedName>
    <definedName name="______SP7">[12]Sheet1!$C$15</definedName>
    <definedName name="______ss12">[8]rdamdata!$J$8</definedName>
    <definedName name="______ss20">[8]rdamdata!$J$7</definedName>
    <definedName name="______ss40">[8]rdamdata!$J$6</definedName>
    <definedName name="______var1">#REF!</definedName>
    <definedName name="______var4">#REF!</definedName>
    <definedName name="______vat1">#REF!</definedName>
    <definedName name="______vat2">#REF!</definedName>
    <definedName name="______xh2256">[28]HDPE!$L$30</definedName>
    <definedName name="______xh2506">[28]HDPE!$M$30</definedName>
    <definedName name="______xh2806">[28]HDPE!$N$30</definedName>
    <definedName name="______xh3156">[28]HDPE!$O$30</definedName>
    <definedName name="______xh634">[28]HDPE!$C$16</definedName>
    <definedName name="______xk7100">[28]DI!$C$37</definedName>
    <definedName name="______xk7150">[28]DI!$D$37</definedName>
    <definedName name="______xk7250">[28]DI!$F$37</definedName>
    <definedName name="______xk7300">[28]DI!$G$37</definedName>
    <definedName name="______xlnm.Print_Titles_1">#REF!</definedName>
    <definedName name="______xp11010">[28]pvc!$F$61</definedName>
    <definedName name="______xp1104">[28]pvc!$F$31</definedName>
    <definedName name="______xp1106">[28]pvc!$F$46</definedName>
    <definedName name="______xp1254">[28]pvc!$G$31</definedName>
    <definedName name="______xp1256">[28]pvc!$G$46</definedName>
    <definedName name="______xp14010">[28]pvc!$H$61</definedName>
    <definedName name="______xp1404">[28]pvc!$H$31</definedName>
    <definedName name="______xp1406">[28]pvc!$H$46</definedName>
    <definedName name="______xp1604">[28]pvc!$I$31</definedName>
    <definedName name="______xp1606">[28]pvc!$I$46</definedName>
    <definedName name="______xp1804">[28]pvc!$J$31</definedName>
    <definedName name="______xp1806">[28]pvc!$J$46</definedName>
    <definedName name="______xp2006">[28]pvc!$K$46</definedName>
    <definedName name="______xp6310">[28]pvc!$C$61</definedName>
    <definedName name="______xp636">[28]pvc!$C$46</definedName>
    <definedName name="______xp7510">[28]pvc!$D$61</definedName>
    <definedName name="______xp754">[28]pvc!$D$31</definedName>
    <definedName name="______xp756">[28]pvc!$D$46</definedName>
    <definedName name="______xp9010">[28]pvc!$E$61</definedName>
    <definedName name="______xp904">[28]pvc!$E$31</definedName>
    <definedName name="______xp906">[28]pvc!$E$46</definedName>
    <definedName name="_____12">#REF!</definedName>
    <definedName name="_____bla1">[1]leads!$H$7</definedName>
    <definedName name="_____BSG100">#REF!</definedName>
    <definedName name="_____BSG150">#REF!</definedName>
    <definedName name="_____BSG5">#REF!</definedName>
    <definedName name="_____BSG75">#REF!</definedName>
    <definedName name="_____BTC1">#REF!</definedName>
    <definedName name="_____BTC10">#REF!</definedName>
    <definedName name="_____BTC11">#REF!</definedName>
    <definedName name="_____BTC12">#REF!</definedName>
    <definedName name="_____BTC13">#REF!</definedName>
    <definedName name="_____BTC14">#REF!</definedName>
    <definedName name="_____BTC15">#REF!</definedName>
    <definedName name="_____BTC16">#REF!</definedName>
    <definedName name="_____BTC17">#REF!</definedName>
    <definedName name="_____BTC18">#REF!</definedName>
    <definedName name="_____BTC19">#REF!</definedName>
    <definedName name="_____BTC2">#REF!</definedName>
    <definedName name="_____BTC20">#REF!</definedName>
    <definedName name="_____BTC21">#REF!</definedName>
    <definedName name="_____BTC22">#REF!</definedName>
    <definedName name="_____BTC23">#REF!</definedName>
    <definedName name="_____BTC24">#REF!</definedName>
    <definedName name="_____BTC3">#REF!</definedName>
    <definedName name="_____BTC4">#REF!</definedName>
    <definedName name="_____BTC5">#REF!</definedName>
    <definedName name="_____BTC6">#REF!</definedName>
    <definedName name="_____BTC7">#REF!</definedName>
    <definedName name="_____BTC8">#REF!</definedName>
    <definedName name="_____BTC9">#REF!</definedName>
    <definedName name="_____BTR1">#REF!</definedName>
    <definedName name="_____BTR10">#REF!</definedName>
    <definedName name="_____BTR11">#REF!</definedName>
    <definedName name="_____BTR12">#REF!</definedName>
    <definedName name="_____BTR13">#REF!</definedName>
    <definedName name="_____BTR14">#REF!</definedName>
    <definedName name="_____BTR15">#REF!</definedName>
    <definedName name="_____BTR16">#REF!</definedName>
    <definedName name="_____BTR17">#REF!</definedName>
    <definedName name="_____BTR18">#REF!</definedName>
    <definedName name="_____BTR19">#REF!</definedName>
    <definedName name="_____BTR2">#REF!</definedName>
    <definedName name="_____BTR20">#REF!</definedName>
    <definedName name="_____BTR21">#REF!</definedName>
    <definedName name="_____BTR22">#REF!</definedName>
    <definedName name="_____BTR23">#REF!</definedName>
    <definedName name="_____BTR24">#REF!</definedName>
    <definedName name="_____BTR3">#REF!</definedName>
    <definedName name="_____BTR4">#REF!</definedName>
    <definedName name="_____BTR5">#REF!</definedName>
    <definedName name="_____BTR6">#REF!</definedName>
    <definedName name="_____BTR7">#REF!</definedName>
    <definedName name="_____BTR8">#REF!</definedName>
    <definedName name="_____BTR9">#REF!</definedName>
    <definedName name="_____BTS1">#REF!</definedName>
    <definedName name="_____BTS10">#REF!</definedName>
    <definedName name="_____BTS11">#REF!</definedName>
    <definedName name="_____BTS12">#REF!</definedName>
    <definedName name="_____BTS13">#REF!</definedName>
    <definedName name="_____BTS14">#REF!</definedName>
    <definedName name="_____BTS15">#REF!</definedName>
    <definedName name="_____BTS16">#REF!</definedName>
    <definedName name="_____BTS17">#REF!</definedName>
    <definedName name="_____BTS18">#REF!</definedName>
    <definedName name="_____BTS19">#REF!</definedName>
    <definedName name="_____BTS2">#REF!</definedName>
    <definedName name="_____BTS20">#REF!</definedName>
    <definedName name="_____BTS21">#REF!</definedName>
    <definedName name="_____BTS22">#REF!</definedName>
    <definedName name="_____BTS23">#REF!</definedName>
    <definedName name="_____BTS24">#REF!</definedName>
    <definedName name="_____BTS3">#REF!</definedName>
    <definedName name="_____BTS4">#REF!</definedName>
    <definedName name="_____BTS5">#REF!</definedName>
    <definedName name="_____BTS6">#REF!</definedName>
    <definedName name="_____BTS7">#REF!</definedName>
    <definedName name="_____BTS8">#REF!</definedName>
    <definedName name="_____BTS9">#REF!</definedName>
    <definedName name="_____can430">40.73</definedName>
    <definedName name="_____can435">43.3</definedName>
    <definedName name="_____cbr1">#REF!</definedName>
    <definedName name="_____cbr2">#REF!</definedName>
    <definedName name="_____cbr3">#REF!</definedName>
    <definedName name="_____cbr4">#REF!</definedName>
    <definedName name="_____CCW1">[13]DATA!$H$67</definedName>
    <definedName name="_____CCW2">[13]DATA!$H$97</definedName>
    <definedName name="_____cur1">[2]r!$F$30</definedName>
    <definedName name="_____dem2" localSheetId="0" hidden="1">{"pl_t&amp;d",#N/A,FALSE,"p&amp;l_t&amp;D_01_02 (2)"}</definedName>
    <definedName name="_____dem2" hidden="1">{"pl_t&amp;d",#N/A,FALSE,"p&amp;l_t&amp;D_01_02 (2)"}</definedName>
    <definedName name="_____er1">#REF!</definedName>
    <definedName name="_____ewe1">[29]data!$H$23</definedName>
    <definedName name="_____f1">#REF!</definedName>
    <definedName name="_____G120907">[33]Data!#REF!</definedName>
    <definedName name="_____GBS11">#REF!</definedName>
    <definedName name="_____GBS110">#REF!</definedName>
    <definedName name="_____GBS111">#REF!</definedName>
    <definedName name="_____GBS112">#REF!</definedName>
    <definedName name="_____GBS113">#REF!</definedName>
    <definedName name="_____GBS114">#REF!</definedName>
    <definedName name="_____GBS115">#REF!</definedName>
    <definedName name="_____GBS116">#REF!</definedName>
    <definedName name="_____GBS117">#REF!</definedName>
    <definedName name="_____GBS118">#REF!</definedName>
    <definedName name="_____GBS119">#REF!</definedName>
    <definedName name="_____GBS12">#REF!</definedName>
    <definedName name="_____GBS120">#REF!</definedName>
    <definedName name="_____GBS121">#REF!</definedName>
    <definedName name="_____GBS122">#REF!</definedName>
    <definedName name="_____GBS123">#REF!</definedName>
    <definedName name="_____GBS124">#REF!</definedName>
    <definedName name="_____GBS13">#REF!</definedName>
    <definedName name="_____GBS14">#REF!</definedName>
    <definedName name="_____GBS15">#REF!</definedName>
    <definedName name="_____GBS16">#REF!</definedName>
    <definedName name="_____GBS17">#REF!</definedName>
    <definedName name="_____GBS18">#REF!</definedName>
    <definedName name="_____GBS19">#REF!</definedName>
    <definedName name="_____GBS21">#REF!</definedName>
    <definedName name="_____GBS210">#REF!</definedName>
    <definedName name="_____GBS211">#REF!</definedName>
    <definedName name="_____GBS212">#REF!</definedName>
    <definedName name="_____GBS213">#REF!</definedName>
    <definedName name="_____GBS214">#REF!</definedName>
    <definedName name="_____GBS215">#REF!</definedName>
    <definedName name="_____GBS216">#REF!</definedName>
    <definedName name="_____GBS217">#REF!</definedName>
    <definedName name="_____GBS218">#REF!</definedName>
    <definedName name="_____GBS219">#REF!</definedName>
    <definedName name="_____GBS22">#REF!</definedName>
    <definedName name="_____GBS220">#REF!</definedName>
    <definedName name="_____GBS221">#REF!</definedName>
    <definedName name="_____GBS222">#REF!</definedName>
    <definedName name="_____GBS223">#REF!</definedName>
    <definedName name="_____GBS224">#REF!</definedName>
    <definedName name="_____GBS23">#REF!</definedName>
    <definedName name="_____GBS24">#REF!</definedName>
    <definedName name="_____GBS25">#REF!</definedName>
    <definedName name="_____GBS26">#REF!</definedName>
    <definedName name="_____GBS27">#REF!</definedName>
    <definedName name="_____GBS28">#REF!</definedName>
    <definedName name="_____GBS29">#REF!</definedName>
    <definedName name="_____grp10003">#REF!</definedName>
    <definedName name="_____grp3503">#REF!</definedName>
    <definedName name="_____grp4003">#REF!</definedName>
    <definedName name="_____grp4503">#REF!</definedName>
    <definedName name="_____grp5003">#REF!</definedName>
    <definedName name="_____grp6003">#REF!</definedName>
    <definedName name="_____grp7003">#REF!</definedName>
    <definedName name="_____grp8003">#REF!</definedName>
    <definedName name="_____grp9003">#REF!</definedName>
    <definedName name="_____imp1">[10]DATA_PRG!$H$245</definedName>
    <definedName name="_____KC139">#REF!</definedName>
    <definedName name="_____knr2">#REF!</definedName>
    <definedName name="_____KNR3">#REF!</definedName>
    <definedName name="_____l1">[3]leads!$A$3:$E$108</definedName>
    <definedName name="_____l12">#REF!</definedName>
    <definedName name="_____l2">[2]r!$F$29</definedName>
    <definedName name="_____l3">#REF!</definedName>
    <definedName name="_____l4">[4]Sheet1!$W$2:$Y$103</definedName>
    <definedName name="_____l5">#REF!</definedName>
    <definedName name="_____l6">[2]r!$F$4</definedName>
    <definedName name="_____l7">[5]r!$F$4</definedName>
    <definedName name="_____l8">[2]r!$F$2</definedName>
    <definedName name="_____l9">[2]r!$F$3</definedName>
    <definedName name="_____LJ6">[13]DATA!$H$245</definedName>
    <definedName name="_____lj600">#REF!</definedName>
    <definedName name="_____lj900">#REF!</definedName>
    <definedName name="_____LL3">#REF!</definedName>
    <definedName name="_____LSO24">[14]Lead!#REF!</definedName>
    <definedName name="_____MA1">#REF!</definedName>
    <definedName name="_____MA2">#REF!</definedName>
    <definedName name="_____man1">[34]m!$B$149</definedName>
    <definedName name="_____me10">'[37]Lead statement'!$P$11</definedName>
    <definedName name="_____me12">'[18]Lead statement'!#REF!</definedName>
    <definedName name="_____me20">'[37]Lead statement'!$P$12</definedName>
    <definedName name="_____me40">'[37]Lead statement'!$P$13</definedName>
    <definedName name="_____me6">'[37]Lead statement'!$P$10</definedName>
    <definedName name="_____Met22">#REF!</definedName>
    <definedName name="_____Met45">#REF!</definedName>
    <definedName name="_____MEt55">#REF!</definedName>
    <definedName name="_____Met63">#REF!</definedName>
    <definedName name="_____MIX124">[19]maya!$A$11:$A$18</definedName>
    <definedName name="_____ML21">#REF!</definedName>
    <definedName name="_____ML210">#REF!</definedName>
    <definedName name="_____ML211">#REF!</definedName>
    <definedName name="_____ML212">#REF!</definedName>
    <definedName name="_____ML213">#REF!</definedName>
    <definedName name="_____ML214">#REF!</definedName>
    <definedName name="_____ML215">#REF!</definedName>
    <definedName name="_____ML216">#REF!</definedName>
    <definedName name="_____ML217">#REF!</definedName>
    <definedName name="_____ML218">#REF!</definedName>
    <definedName name="_____ML219">#REF!</definedName>
    <definedName name="_____ML22">#REF!</definedName>
    <definedName name="_____ML220">#REF!</definedName>
    <definedName name="_____ML221">#REF!</definedName>
    <definedName name="_____ML222">#REF!</definedName>
    <definedName name="_____ML223">#REF!</definedName>
    <definedName name="_____ML224">#REF!</definedName>
    <definedName name="_____ML23">#REF!</definedName>
    <definedName name="_____ML24">#REF!</definedName>
    <definedName name="_____ML25">#REF!</definedName>
    <definedName name="_____ML26">#REF!</definedName>
    <definedName name="_____ML27">#REF!</definedName>
    <definedName name="_____ML28">#REF!</definedName>
    <definedName name="_____ML29">#REF!</definedName>
    <definedName name="_____ML31">#REF!</definedName>
    <definedName name="_____ML310">#REF!</definedName>
    <definedName name="_____ML311">#REF!</definedName>
    <definedName name="_____ML312">#REF!</definedName>
    <definedName name="_____ML313">#REF!</definedName>
    <definedName name="_____ML314">#REF!</definedName>
    <definedName name="_____ML315">#REF!</definedName>
    <definedName name="_____ML316">#REF!</definedName>
    <definedName name="_____ML317">#REF!</definedName>
    <definedName name="_____ML318">#REF!</definedName>
    <definedName name="_____ML319">#REF!</definedName>
    <definedName name="_____ML32">#REF!</definedName>
    <definedName name="_____ML320">#REF!</definedName>
    <definedName name="_____ML321">#REF!</definedName>
    <definedName name="_____ML322">#REF!</definedName>
    <definedName name="_____ML323">#REF!</definedName>
    <definedName name="_____ML324">#REF!</definedName>
    <definedName name="_____ML33">#REF!</definedName>
    <definedName name="_____ML34">#REF!</definedName>
    <definedName name="_____ML35">#REF!</definedName>
    <definedName name="_____ML36">#REF!</definedName>
    <definedName name="_____ML37">#REF!</definedName>
    <definedName name="_____ML38">#REF!</definedName>
    <definedName name="_____ML39">#REF!</definedName>
    <definedName name="_____ML7">#REF!</definedName>
    <definedName name="_____ML8">#REF!</definedName>
    <definedName name="_____ML9">#REF!</definedName>
    <definedName name="_____mm1">[6]r!$F$4</definedName>
    <definedName name="_____mm1000">#REF!</definedName>
    <definedName name="_____mm11">[2]r!$F$4</definedName>
    <definedName name="_____mm111">[5]r!$F$4</definedName>
    <definedName name="_____mm2">[35]r!$F$4</definedName>
    <definedName name="_____mm20">#REF!</definedName>
    <definedName name="_____mm40">#REF!</definedName>
    <definedName name="_____mm600">#REF!</definedName>
    <definedName name="_____mm800">#REF!</definedName>
    <definedName name="_____MS6">[38]MRATES!$T$17</definedName>
    <definedName name="_____OH1">[39]MRATES!$T$26</definedName>
    <definedName name="_____PC1">#REF!</definedName>
    <definedName name="_____PC10">#REF!</definedName>
    <definedName name="_____PC11">#REF!</definedName>
    <definedName name="_____PC12">#REF!</definedName>
    <definedName name="_____PC13">#REF!</definedName>
    <definedName name="_____PC14">#REF!</definedName>
    <definedName name="_____PC15">#REF!</definedName>
    <definedName name="_____PC16">#REF!</definedName>
    <definedName name="_____PC17">#REF!</definedName>
    <definedName name="_____PC18">#REF!</definedName>
    <definedName name="_____PC19">#REF!</definedName>
    <definedName name="_____pc2">#REF!</definedName>
    <definedName name="_____PC20">#REF!</definedName>
    <definedName name="_____PC21">#REF!</definedName>
    <definedName name="_____PC22">#REF!</definedName>
    <definedName name="_____PC23">#REF!</definedName>
    <definedName name="_____PC24">#REF!</definedName>
    <definedName name="_____PC3">#REF!</definedName>
    <definedName name="_____PC4">#REF!</definedName>
    <definedName name="_____PC5">#REF!</definedName>
    <definedName name="_____PC6">#REF!</definedName>
    <definedName name="_____pc600">#REF!</definedName>
    <definedName name="_____PC7">#REF!</definedName>
    <definedName name="_____PC8">#REF!</definedName>
    <definedName name="_____PC9">#REF!</definedName>
    <definedName name="_____pc900">#REF!</definedName>
    <definedName name="_____pla4">[11]DATA_PRG!$H$269</definedName>
    <definedName name="_____psc10006">#REF!</definedName>
    <definedName name="_____psc10008">#REF!</definedName>
    <definedName name="_____psc3506">#REF!</definedName>
    <definedName name="_____psc3508">#REF!</definedName>
    <definedName name="_____psc4006">#REF!</definedName>
    <definedName name="_____psc4008">#REF!</definedName>
    <definedName name="_____psc4506">#REF!</definedName>
    <definedName name="_____psc4508">#REF!</definedName>
    <definedName name="_____psc5006">#REF!</definedName>
    <definedName name="_____psc5008">#REF!</definedName>
    <definedName name="_____psc6006">#REF!</definedName>
    <definedName name="_____psc6008">#REF!</definedName>
    <definedName name="_____psc7006">#REF!</definedName>
    <definedName name="_____psc7008">#REF!</definedName>
    <definedName name="_____psc8006">#REF!</definedName>
    <definedName name="_____psc8008">#REF!</definedName>
    <definedName name="_____psc9006">#REF!</definedName>
    <definedName name="_____psc9008">#REF!</definedName>
    <definedName name="_____pv2">#REF!</definedName>
    <definedName name="_____rr3">[7]v!$A$2:$E$51</definedName>
    <definedName name="_____rrr1">[7]r!$B$1:$I$145</definedName>
    <definedName name="_____RT5565">#REF!</definedName>
    <definedName name="_____S12">'[26]p&amp;m'!#REF!</definedName>
    <definedName name="_____sd1">[34]m!$D$149</definedName>
    <definedName name="_____SP10">[12]Sheet1!$C$18</definedName>
    <definedName name="_____SP16">[12]Sheet1!$C$24</definedName>
    <definedName name="_____SP7">[12]Sheet1!$C$15</definedName>
    <definedName name="_____ss12">[8]rdamdata!$J$8</definedName>
    <definedName name="_____ss20">[8]rdamdata!$J$7</definedName>
    <definedName name="_____ss40">[8]rdamdata!$J$6</definedName>
    <definedName name="_____var1">#REF!</definedName>
    <definedName name="_____var4">#REF!</definedName>
    <definedName name="_____vat1">#REF!</definedName>
    <definedName name="_____vat2">#REF!</definedName>
    <definedName name="_____xh11010">#REF!</definedName>
    <definedName name="_____xh1104">#REF!</definedName>
    <definedName name="_____xh1106">#REF!</definedName>
    <definedName name="_____xh1108">#REF!</definedName>
    <definedName name="_____xh12510">#REF!</definedName>
    <definedName name="_____xh1254">#REF!</definedName>
    <definedName name="_____xh1256">#REF!</definedName>
    <definedName name="_____xh1258">#REF!</definedName>
    <definedName name="_____xh14010">#REF!</definedName>
    <definedName name="_____xh1404">#REF!</definedName>
    <definedName name="_____xh1406">#REF!</definedName>
    <definedName name="_____xh1408">#REF!</definedName>
    <definedName name="_____xh16010">#REF!</definedName>
    <definedName name="_____xh1604">#REF!</definedName>
    <definedName name="_____xh1606">#REF!</definedName>
    <definedName name="_____xh1608">#REF!</definedName>
    <definedName name="_____xh18010">#REF!</definedName>
    <definedName name="_____xh1804">#REF!</definedName>
    <definedName name="_____xh1806">#REF!</definedName>
    <definedName name="_____xh1808">#REF!</definedName>
    <definedName name="_____xh20010">#REF!</definedName>
    <definedName name="_____xh2004">#REF!</definedName>
    <definedName name="_____xh2006">#REF!</definedName>
    <definedName name="_____xh2008">#REF!</definedName>
    <definedName name="_____xh22510">#REF!</definedName>
    <definedName name="_____xh2254">#REF!</definedName>
    <definedName name="_____xh2256">[28]HDPE!$L$30</definedName>
    <definedName name="_____xh2258">#REF!</definedName>
    <definedName name="_____xh25010">#REF!</definedName>
    <definedName name="_____xh2504">#REF!</definedName>
    <definedName name="_____xh2506">[28]HDPE!$M$30</definedName>
    <definedName name="_____xh2508">#REF!</definedName>
    <definedName name="_____xh28010">#REF!</definedName>
    <definedName name="_____xh2804">#REF!</definedName>
    <definedName name="_____xh2806">[28]HDPE!$N$30</definedName>
    <definedName name="_____xh2808">#REF!</definedName>
    <definedName name="_____xh31510">#REF!</definedName>
    <definedName name="_____xh3154">#REF!</definedName>
    <definedName name="_____xh3156">[28]HDPE!$O$30</definedName>
    <definedName name="_____xh3158">#REF!</definedName>
    <definedName name="_____xh3554">#REF!</definedName>
    <definedName name="_____xh3556">#REF!</definedName>
    <definedName name="_____xh6310">#REF!</definedName>
    <definedName name="_____xh634">[28]HDPE!$C$16</definedName>
    <definedName name="_____xh636">#REF!</definedName>
    <definedName name="_____xh638">#REF!</definedName>
    <definedName name="_____xh7510">#REF!</definedName>
    <definedName name="_____xh754">#REF!</definedName>
    <definedName name="_____xh756">#REF!</definedName>
    <definedName name="_____xh758">#REF!</definedName>
    <definedName name="_____xh9010">#REF!</definedName>
    <definedName name="_____xh904">#REF!</definedName>
    <definedName name="_____xh906">#REF!</definedName>
    <definedName name="_____xh908">#REF!</definedName>
    <definedName name="_____xk7100">[28]DI!$C$37</definedName>
    <definedName name="_____xk7150">[28]DI!$D$37</definedName>
    <definedName name="_____xk7200">#REF!</definedName>
    <definedName name="_____xk7250">[28]DI!$F$37</definedName>
    <definedName name="_____xk7300">[28]DI!$G$37</definedName>
    <definedName name="_____xk7350">#REF!</definedName>
    <definedName name="_____xk7400">#REF!</definedName>
    <definedName name="_____xk7450">#REF!</definedName>
    <definedName name="_____xk7500">#REF!</definedName>
    <definedName name="_____xk7600">#REF!</definedName>
    <definedName name="_____xk9100">#REF!</definedName>
    <definedName name="_____xk91000">#REF!</definedName>
    <definedName name="_____xk9150">#REF!</definedName>
    <definedName name="_____xk9200">#REF!</definedName>
    <definedName name="_____xk9250">#REF!</definedName>
    <definedName name="_____xk9300">#REF!</definedName>
    <definedName name="_____xk9350">#REF!</definedName>
    <definedName name="_____xk9400">#REF!</definedName>
    <definedName name="_____xk9450">#REF!</definedName>
    <definedName name="_____xk9500">#REF!</definedName>
    <definedName name="_____xk9600">#REF!</definedName>
    <definedName name="_____xk9700">#REF!</definedName>
    <definedName name="_____xk9750">#REF!</definedName>
    <definedName name="_____xk9800">#REF!</definedName>
    <definedName name="_____xk9900">#REF!</definedName>
    <definedName name="_____xlnm.Print_Titles_1">#REF!</definedName>
    <definedName name="_____xp11010">[28]pvc!$F$61</definedName>
    <definedName name="_____xp1104">[28]pvc!$F$31</definedName>
    <definedName name="_____xp1106">[28]pvc!$F$46</definedName>
    <definedName name="_____xp12510">#REF!</definedName>
    <definedName name="_____xp1254">[28]pvc!$G$31</definedName>
    <definedName name="_____xp1256">[28]pvc!$G$46</definedName>
    <definedName name="_____xp14010">[28]pvc!$H$61</definedName>
    <definedName name="_____xp1404">[28]pvc!$H$31</definedName>
    <definedName name="_____xp1406">[28]pvc!$H$46</definedName>
    <definedName name="_____xp16010">#REF!</definedName>
    <definedName name="_____xp1604">[28]pvc!$I$31</definedName>
    <definedName name="_____xp1606">[28]pvc!$I$46</definedName>
    <definedName name="_____xp18010">#REF!</definedName>
    <definedName name="_____xp1804">[28]pvc!$J$31</definedName>
    <definedName name="_____xp1806">[28]pvc!$J$46</definedName>
    <definedName name="_____xp20010">#REF!</definedName>
    <definedName name="_____xp2004">#REF!</definedName>
    <definedName name="_____xp2006">[28]pvc!$K$46</definedName>
    <definedName name="_____xp22510">#REF!</definedName>
    <definedName name="_____xp2254">#REF!</definedName>
    <definedName name="_____xp2256">#REF!</definedName>
    <definedName name="_____xp25010">#REF!</definedName>
    <definedName name="_____xp2504">#REF!</definedName>
    <definedName name="_____xp2506">#REF!</definedName>
    <definedName name="_____xp28010">#REF!</definedName>
    <definedName name="_____xp2804">#REF!</definedName>
    <definedName name="_____xp2806">#REF!</definedName>
    <definedName name="_____xp31510">#REF!</definedName>
    <definedName name="_____xp3154">#REF!</definedName>
    <definedName name="_____xp3156">#REF!</definedName>
    <definedName name="_____xp6310">[28]pvc!$C$61</definedName>
    <definedName name="_____xp634">#REF!</definedName>
    <definedName name="_____xp636">[28]pvc!$C$46</definedName>
    <definedName name="_____xp7510">[28]pvc!$D$61</definedName>
    <definedName name="_____xp754">[28]pvc!$D$31</definedName>
    <definedName name="_____xp756">[28]pvc!$D$46</definedName>
    <definedName name="_____xp9010">[28]pvc!$E$61</definedName>
    <definedName name="_____xp904">[28]pvc!$E$31</definedName>
    <definedName name="_____xp906">[28]pvc!$E$46</definedName>
    <definedName name="____A5">#REF!</definedName>
    <definedName name="____bla1">[1]leads!$H$7</definedName>
    <definedName name="____BSG100">#REF!</definedName>
    <definedName name="____BSG150">#REF!</definedName>
    <definedName name="____BSG5">#REF!</definedName>
    <definedName name="____BSG75">#REF!</definedName>
    <definedName name="____BTC1">#REF!</definedName>
    <definedName name="____BTC10">#REF!</definedName>
    <definedName name="____BTC11">#REF!</definedName>
    <definedName name="____BTC12">#REF!</definedName>
    <definedName name="____BTC13">#REF!</definedName>
    <definedName name="____BTC14">#REF!</definedName>
    <definedName name="____BTC15">#REF!</definedName>
    <definedName name="____BTC16">#REF!</definedName>
    <definedName name="____BTC17">#REF!</definedName>
    <definedName name="____BTC18">#REF!</definedName>
    <definedName name="____BTC19">#REF!</definedName>
    <definedName name="____BTC2">#REF!</definedName>
    <definedName name="____BTC20">#REF!</definedName>
    <definedName name="____BTC21">#REF!</definedName>
    <definedName name="____BTC22">#REF!</definedName>
    <definedName name="____BTC23">#REF!</definedName>
    <definedName name="____BTC24">#REF!</definedName>
    <definedName name="____BTC3">#REF!</definedName>
    <definedName name="____BTC4">#REF!</definedName>
    <definedName name="____BTC5">#REF!</definedName>
    <definedName name="____BTC6">#REF!</definedName>
    <definedName name="____BTC7">#REF!</definedName>
    <definedName name="____BTC8">#REF!</definedName>
    <definedName name="____BTC9">#REF!</definedName>
    <definedName name="____BTR1">#REF!</definedName>
    <definedName name="____BTR10">#REF!</definedName>
    <definedName name="____BTR11">#REF!</definedName>
    <definedName name="____BTR12">#REF!</definedName>
    <definedName name="____BTR13">#REF!</definedName>
    <definedName name="____BTR14">#REF!</definedName>
    <definedName name="____BTR15">#REF!</definedName>
    <definedName name="____BTR16">#REF!</definedName>
    <definedName name="____BTR17">#REF!</definedName>
    <definedName name="____BTR18">#REF!</definedName>
    <definedName name="____BTR19">#REF!</definedName>
    <definedName name="____BTR2">#REF!</definedName>
    <definedName name="____BTR20">#REF!</definedName>
    <definedName name="____BTR21">#REF!</definedName>
    <definedName name="____BTR22">#REF!</definedName>
    <definedName name="____BTR23">#REF!</definedName>
    <definedName name="____BTR24">#REF!</definedName>
    <definedName name="____BTR3">#REF!</definedName>
    <definedName name="____BTR4">#REF!</definedName>
    <definedName name="____BTR5">#REF!</definedName>
    <definedName name="____BTR6">#REF!</definedName>
    <definedName name="____BTR7">#REF!</definedName>
    <definedName name="____BTR8">#REF!</definedName>
    <definedName name="____BTR9">#REF!</definedName>
    <definedName name="____BTS1">#REF!</definedName>
    <definedName name="____BTS10">#REF!</definedName>
    <definedName name="____BTS11">#REF!</definedName>
    <definedName name="____BTS12">#REF!</definedName>
    <definedName name="____BTS13">#REF!</definedName>
    <definedName name="____BTS14">#REF!</definedName>
    <definedName name="____BTS15">#REF!</definedName>
    <definedName name="____BTS16">#REF!</definedName>
    <definedName name="____BTS17">#REF!</definedName>
    <definedName name="____BTS18">#REF!</definedName>
    <definedName name="____BTS19">#REF!</definedName>
    <definedName name="____BTS2">#REF!</definedName>
    <definedName name="____BTS20">#REF!</definedName>
    <definedName name="____BTS21">#REF!</definedName>
    <definedName name="____BTS22">#REF!</definedName>
    <definedName name="____BTS23">#REF!</definedName>
    <definedName name="____BTS24">#REF!</definedName>
    <definedName name="____BTS3">#REF!</definedName>
    <definedName name="____BTS4">#REF!</definedName>
    <definedName name="____BTS5">#REF!</definedName>
    <definedName name="____BTS6">#REF!</definedName>
    <definedName name="____BTS7">#REF!</definedName>
    <definedName name="____BTS8">#REF!</definedName>
    <definedName name="____BTS9">#REF!</definedName>
    <definedName name="____can430">40.73</definedName>
    <definedName name="____can435">43.3</definedName>
    <definedName name="____cbr1">#REF!</definedName>
    <definedName name="____cbr2">#REF!</definedName>
    <definedName name="____cbr3">#REF!</definedName>
    <definedName name="____cbr4">#REF!</definedName>
    <definedName name="____CCW1">[13]DATA!$H$67</definedName>
    <definedName name="____CCW2">[13]DATA!$H$97</definedName>
    <definedName name="____cur1">[2]r!$F$30</definedName>
    <definedName name="____dem2" localSheetId="0" hidden="1">{"pl_t&amp;d",#N/A,FALSE,"p&amp;l_t&amp;D_01_02 (2)"}</definedName>
    <definedName name="____dem2" hidden="1">{"pl_t&amp;d",#N/A,FALSE,"p&amp;l_t&amp;D_01_02 (2)"}</definedName>
    <definedName name="____df3">#REF!</definedName>
    <definedName name="____er1">#REF!</definedName>
    <definedName name="____ewe1">#REF!</definedName>
    <definedName name="____f1">#REF!</definedName>
    <definedName name="____G120907">[40]Data!#REF!</definedName>
    <definedName name="____GBS11">#REF!</definedName>
    <definedName name="____GBS110">#REF!</definedName>
    <definedName name="____GBS111">#REF!</definedName>
    <definedName name="____GBS112">#REF!</definedName>
    <definedName name="____GBS113">#REF!</definedName>
    <definedName name="____GBS114">#REF!</definedName>
    <definedName name="____GBS115">#REF!</definedName>
    <definedName name="____GBS116">#REF!</definedName>
    <definedName name="____GBS117">#REF!</definedName>
    <definedName name="____GBS118">#REF!</definedName>
    <definedName name="____GBS119">#REF!</definedName>
    <definedName name="____GBS12">#REF!</definedName>
    <definedName name="____GBS120">#REF!</definedName>
    <definedName name="____GBS121">#REF!</definedName>
    <definedName name="____GBS122">#REF!</definedName>
    <definedName name="____GBS123">#REF!</definedName>
    <definedName name="____GBS124">#REF!</definedName>
    <definedName name="____GBS13">#REF!</definedName>
    <definedName name="____GBS14">#REF!</definedName>
    <definedName name="____GBS15">#REF!</definedName>
    <definedName name="____GBS16">#REF!</definedName>
    <definedName name="____GBS17">#REF!</definedName>
    <definedName name="____GBS18">#REF!</definedName>
    <definedName name="____GBS19">#REF!</definedName>
    <definedName name="____GBS21">#REF!</definedName>
    <definedName name="____GBS210">#REF!</definedName>
    <definedName name="____GBS211">#REF!</definedName>
    <definedName name="____GBS212">#REF!</definedName>
    <definedName name="____GBS213">#REF!</definedName>
    <definedName name="____GBS214">#REF!</definedName>
    <definedName name="____GBS215">#REF!</definedName>
    <definedName name="____GBS216">#REF!</definedName>
    <definedName name="____GBS217">#REF!</definedName>
    <definedName name="____GBS218">#REF!</definedName>
    <definedName name="____GBS219">#REF!</definedName>
    <definedName name="____GBS22">#REF!</definedName>
    <definedName name="____GBS220">#REF!</definedName>
    <definedName name="____GBS221">#REF!</definedName>
    <definedName name="____GBS222">#REF!</definedName>
    <definedName name="____GBS223">#REF!</definedName>
    <definedName name="____GBS224">#REF!</definedName>
    <definedName name="____GBS23">#REF!</definedName>
    <definedName name="____GBS24">#REF!</definedName>
    <definedName name="____GBS25">#REF!</definedName>
    <definedName name="____GBS26">#REF!</definedName>
    <definedName name="____GBS27">#REF!</definedName>
    <definedName name="____GBS28">#REF!</definedName>
    <definedName name="____GBS29">#REF!</definedName>
    <definedName name="____imp1">[10]DATA_PRG!$H$245</definedName>
    <definedName name="____KC139">#REF!</definedName>
    <definedName name="____knr2">#REF!</definedName>
    <definedName name="____l1">[3]leads!$A$3:$E$108</definedName>
    <definedName name="____l12">#REF!</definedName>
    <definedName name="____l2">[2]r!$F$29</definedName>
    <definedName name="____l3">#REF!</definedName>
    <definedName name="____l4">[4]Sheet1!$W$2:$Y$103</definedName>
    <definedName name="____l5">#REF!</definedName>
    <definedName name="____l6">[2]r!$F$4</definedName>
    <definedName name="____l7">[5]r!$F$4</definedName>
    <definedName name="____l8">[2]r!$F$2</definedName>
    <definedName name="____l9">[2]r!$F$3</definedName>
    <definedName name="____LJ6">[13]DATA!$H$245</definedName>
    <definedName name="____lj600">#REF!</definedName>
    <definedName name="____lj900">#REF!</definedName>
    <definedName name="____LL3">#REF!</definedName>
    <definedName name="____LSO24">[14]Lead!#REF!</definedName>
    <definedName name="____MA1">#REF!</definedName>
    <definedName name="____MA2">#REF!</definedName>
    <definedName name="____man1">[34]m!$B$149</definedName>
    <definedName name="____me10">'[37]Lead statement'!$P$11</definedName>
    <definedName name="____me12">'[18]Lead statement'!#REF!</definedName>
    <definedName name="____me20">'[37]Lead statement'!$P$12</definedName>
    <definedName name="____me40">'[37]Lead statement'!$P$13</definedName>
    <definedName name="____me6">'[37]Lead statement'!$P$10</definedName>
    <definedName name="____Met22">#REF!</definedName>
    <definedName name="____Met45">#REF!</definedName>
    <definedName name="____MEt55">#REF!</definedName>
    <definedName name="____Met63">#REF!</definedName>
    <definedName name="____MIX124">[41]maya!$A$11:$A$18</definedName>
    <definedName name="____ML21">#REF!</definedName>
    <definedName name="____ML210">#REF!</definedName>
    <definedName name="____ML211">#REF!</definedName>
    <definedName name="____ML212">#REF!</definedName>
    <definedName name="____ML213">#REF!</definedName>
    <definedName name="____ML214">#REF!</definedName>
    <definedName name="____ML215">#REF!</definedName>
    <definedName name="____ML216">#REF!</definedName>
    <definedName name="____ML217">#REF!</definedName>
    <definedName name="____ML218">#REF!</definedName>
    <definedName name="____ML219">#REF!</definedName>
    <definedName name="____ML22">#REF!</definedName>
    <definedName name="____ML220">#REF!</definedName>
    <definedName name="____ML221">#REF!</definedName>
    <definedName name="____ML222">#REF!</definedName>
    <definedName name="____ML223">#REF!</definedName>
    <definedName name="____ML224">#REF!</definedName>
    <definedName name="____ML23">#REF!</definedName>
    <definedName name="____ML24">#REF!</definedName>
    <definedName name="____ML25">#REF!</definedName>
    <definedName name="____ML26">#REF!</definedName>
    <definedName name="____ML27">#REF!</definedName>
    <definedName name="____ML28">#REF!</definedName>
    <definedName name="____ML29">#REF!</definedName>
    <definedName name="____ML31">#REF!</definedName>
    <definedName name="____ML310">#REF!</definedName>
    <definedName name="____ML311">#REF!</definedName>
    <definedName name="____ML312">#REF!</definedName>
    <definedName name="____ML313">#REF!</definedName>
    <definedName name="____ML314">#REF!</definedName>
    <definedName name="____ML315">#REF!</definedName>
    <definedName name="____ML316">#REF!</definedName>
    <definedName name="____ML317">#REF!</definedName>
    <definedName name="____ML318">#REF!</definedName>
    <definedName name="____ML319">#REF!</definedName>
    <definedName name="____ML32">#REF!</definedName>
    <definedName name="____ML320">#REF!</definedName>
    <definedName name="____ML321">#REF!</definedName>
    <definedName name="____ML322">#REF!</definedName>
    <definedName name="____ML323">#REF!</definedName>
    <definedName name="____ML324">#REF!</definedName>
    <definedName name="____ML33">#REF!</definedName>
    <definedName name="____ML34">#REF!</definedName>
    <definedName name="____ML35">#REF!</definedName>
    <definedName name="____ML36">#REF!</definedName>
    <definedName name="____ML37">#REF!</definedName>
    <definedName name="____ML38">#REF!</definedName>
    <definedName name="____ML39">#REF!</definedName>
    <definedName name="____ML7">#REF!</definedName>
    <definedName name="____ML8">#REF!</definedName>
    <definedName name="____ML9">#REF!</definedName>
    <definedName name="____mm1">[6]r!$F$4</definedName>
    <definedName name="____mm1000">#REF!</definedName>
    <definedName name="____mm11">[2]r!$F$4</definedName>
    <definedName name="____mm111">[5]r!$F$4</definedName>
    <definedName name="____mm2">[35]r!$F$4</definedName>
    <definedName name="____mm20">#REF!</definedName>
    <definedName name="____mm40">#REF!</definedName>
    <definedName name="____mm600">#REF!</definedName>
    <definedName name="____mm800">#REF!</definedName>
    <definedName name="____MS6">[39]MRATES!$T$17</definedName>
    <definedName name="____OH1">[39]MRATES!$T$26</definedName>
    <definedName name="____PC1">#REF!</definedName>
    <definedName name="____PC10">#REF!</definedName>
    <definedName name="____PC11">#REF!</definedName>
    <definedName name="____PC12">#REF!</definedName>
    <definedName name="____PC13">#REF!</definedName>
    <definedName name="____PC14">#REF!</definedName>
    <definedName name="____PC15">#REF!</definedName>
    <definedName name="____PC16">#REF!</definedName>
    <definedName name="____PC17">#REF!</definedName>
    <definedName name="____PC18">#REF!</definedName>
    <definedName name="____PC19">#REF!</definedName>
    <definedName name="____pc2">#REF!</definedName>
    <definedName name="____PC20">#REF!</definedName>
    <definedName name="____PC21">#REF!</definedName>
    <definedName name="____PC22">#REF!</definedName>
    <definedName name="____PC23">#REF!</definedName>
    <definedName name="____PC24">#REF!</definedName>
    <definedName name="____PC3">#REF!</definedName>
    <definedName name="____PC4">#REF!</definedName>
    <definedName name="____PC5">#REF!</definedName>
    <definedName name="____PC6">#REF!</definedName>
    <definedName name="____pc600">#REF!</definedName>
    <definedName name="____PC7">#REF!</definedName>
    <definedName name="____PC8">#REF!</definedName>
    <definedName name="____PC9">#REF!</definedName>
    <definedName name="____pc900">#REF!</definedName>
    <definedName name="____pla4">[11]DATA_PRG!$H$269</definedName>
    <definedName name="____pv1">#REF!</definedName>
    <definedName name="____pv2">#REF!</definedName>
    <definedName name="____rr3">[7]v!$A$2:$E$51</definedName>
    <definedName name="____rrr1">[7]r!$B$1:$I$145</definedName>
    <definedName name="____S12">'[26]p&amp;m'!#REF!</definedName>
    <definedName name="____sd1">[34]m!$D$149</definedName>
    <definedName name="____SO016">#REF!</definedName>
    <definedName name="____SP001">#REF!</definedName>
    <definedName name="____SP002">#REF!</definedName>
    <definedName name="____SP003">#REF!</definedName>
    <definedName name="____SP004">#REF!</definedName>
    <definedName name="____SP005">#REF!</definedName>
    <definedName name="____SP006">#REF!</definedName>
    <definedName name="____SP007">#REF!</definedName>
    <definedName name="____SP008">#REF!</definedName>
    <definedName name="____SP009">#REF!</definedName>
    <definedName name="____SP010">#REF!</definedName>
    <definedName name="____SP011">#REF!</definedName>
    <definedName name="____SP012">#REF!</definedName>
    <definedName name="____SP013">#REF!</definedName>
    <definedName name="____SP014">#REF!</definedName>
    <definedName name="____SP015">#REF!</definedName>
    <definedName name="____SP016">#REF!</definedName>
    <definedName name="____SP017">#REF!</definedName>
    <definedName name="____SP018">#REF!</definedName>
    <definedName name="____SP019">#REF!</definedName>
    <definedName name="____SP020">#REF!</definedName>
    <definedName name="____SP021">#REF!</definedName>
    <definedName name="____SP022">#REF!</definedName>
    <definedName name="____SP023">#REF!</definedName>
    <definedName name="____SP024">#REF!</definedName>
    <definedName name="____SP025">#REF!</definedName>
    <definedName name="____SP026">#REF!</definedName>
    <definedName name="____SP027">#REF!</definedName>
    <definedName name="____SP028">#REF!</definedName>
    <definedName name="____SP029">#REF!</definedName>
    <definedName name="____SP030">#REF!</definedName>
    <definedName name="____SP031">#REF!</definedName>
    <definedName name="____SP032">#REF!</definedName>
    <definedName name="____SP033">#REF!</definedName>
    <definedName name="____SP034">#REF!</definedName>
    <definedName name="____SP035">#REF!</definedName>
    <definedName name="____SP036">#REF!</definedName>
    <definedName name="____SP037">#REF!</definedName>
    <definedName name="____SP038">#REF!</definedName>
    <definedName name="____SP039">#REF!</definedName>
    <definedName name="____SP040">#REF!</definedName>
    <definedName name="____SP041">#REF!</definedName>
    <definedName name="____SP042">#REF!</definedName>
    <definedName name="____SP043">#REF!</definedName>
    <definedName name="____SP044">#REF!</definedName>
    <definedName name="____SP045">#REF!</definedName>
    <definedName name="____SP046">#REF!</definedName>
    <definedName name="____SP047">#REF!</definedName>
    <definedName name="____SP048">#REF!</definedName>
    <definedName name="____SP049">#REF!</definedName>
    <definedName name="____SP050">#REF!</definedName>
    <definedName name="____SP051">#REF!</definedName>
    <definedName name="____SP052">#REF!</definedName>
    <definedName name="____SP053">#REF!</definedName>
    <definedName name="____SP054">#REF!</definedName>
    <definedName name="____SP055">#REF!</definedName>
    <definedName name="____SP056">#REF!</definedName>
    <definedName name="____SP057">#REF!</definedName>
    <definedName name="____SP058">#REF!</definedName>
    <definedName name="____SP059">#REF!</definedName>
    <definedName name="____SP060">#REF!</definedName>
    <definedName name="____SP061">#REF!</definedName>
    <definedName name="____SP062">#REF!</definedName>
    <definedName name="____SP063">#REF!</definedName>
    <definedName name="____SP064">#REF!</definedName>
    <definedName name="____SP065">#REF!</definedName>
    <definedName name="____SP066">#REF!</definedName>
    <definedName name="____SP067">#REF!</definedName>
    <definedName name="____SP068">#REF!</definedName>
    <definedName name="____SP069">#REF!</definedName>
    <definedName name="____SP070">#REF!</definedName>
    <definedName name="____sp071">#REF!</definedName>
    <definedName name="____SP072">#REF!</definedName>
    <definedName name="____SP073">#REF!</definedName>
    <definedName name="____SP074">#REF!</definedName>
    <definedName name="____SP075">#REF!</definedName>
    <definedName name="____SP076">#REF!</definedName>
    <definedName name="____SP077">#REF!</definedName>
    <definedName name="____sp078">#REF!</definedName>
    <definedName name="____SP10">[12]Sheet1!$C$18</definedName>
    <definedName name="____SP16">[12]Sheet1!$C$24</definedName>
    <definedName name="____SP7">[12]Sheet1!$C$15</definedName>
    <definedName name="____SPO79">#REF!</definedName>
    <definedName name="____ss12">[8]rdamdata!$J$8</definedName>
    <definedName name="____ss20">[8]rdamdata!$J$7</definedName>
    <definedName name="____ss40">[8]rdamdata!$J$6</definedName>
    <definedName name="____var1">#REF!</definedName>
    <definedName name="____var4">#REF!</definedName>
    <definedName name="____vat1">#REF!</definedName>
    <definedName name="____vat2">#REF!</definedName>
    <definedName name="____xh2256">[28]HDPE!$L$30</definedName>
    <definedName name="____xh2506">[28]HDPE!$M$30</definedName>
    <definedName name="____xh2806">[28]HDPE!$N$30</definedName>
    <definedName name="____xh3156">[28]HDPE!$O$30</definedName>
    <definedName name="____xh634">[28]HDPE!$C$16</definedName>
    <definedName name="____xk7100">[28]DI!$C$37</definedName>
    <definedName name="____xk7150">[28]DI!$D$37</definedName>
    <definedName name="____xk7250">[28]DI!$F$37</definedName>
    <definedName name="____xk7300">[28]DI!$G$37</definedName>
    <definedName name="____xlnm.Print_Titles_1">#REF!</definedName>
    <definedName name="____xp11010">[28]pvc!$F$61</definedName>
    <definedName name="____xp1104">[28]pvc!$F$31</definedName>
    <definedName name="____xp1106">[28]pvc!$F$46</definedName>
    <definedName name="____xp1254">[28]pvc!$G$31</definedName>
    <definedName name="____xp1256">[28]pvc!$G$46</definedName>
    <definedName name="____xp14010">[28]pvc!$H$61</definedName>
    <definedName name="____xp1404">[28]pvc!$H$31</definedName>
    <definedName name="____xp1406">[28]pvc!$H$46</definedName>
    <definedName name="____xp1604">[28]pvc!$I$31</definedName>
    <definedName name="____xp1606">[28]pvc!$I$46</definedName>
    <definedName name="____xp1804">[28]pvc!$J$31</definedName>
    <definedName name="____xp1806">[28]pvc!$J$46</definedName>
    <definedName name="____xp2006">[28]pvc!$K$46</definedName>
    <definedName name="____xp6310">[28]pvc!$C$61</definedName>
    <definedName name="____xp636">[28]pvc!$C$46</definedName>
    <definedName name="____xp7510">[28]pvc!$D$61</definedName>
    <definedName name="____xp754">[28]pvc!$D$31</definedName>
    <definedName name="____xp756">[28]pvc!$D$46</definedName>
    <definedName name="____xp9010">[28]pvc!$E$61</definedName>
    <definedName name="____xp904">[28]pvc!$E$31</definedName>
    <definedName name="____xp906">[28]pvc!$E$46</definedName>
    <definedName name="___bla1">[1]leads!$H$7</definedName>
    <definedName name="___BSG100">#REF!</definedName>
    <definedName name="___BSG150">#REF!</definedName>
    <definedName name="___BSG5">#REF!</definedName>
    <definedName name="___BSG75">#REF!</definedName>
    <definedName name="___BTC1">#REF!</definedName>
    <definedName name="___BTC10">#REF!</definedName>
    <definedName name="___BTC11">#REF!</definedName>
    <definedName name="___BTC12">#REF!</definedName>
    <definedName name="___BTC13">#REF!</definedName>
    <definedName name="___BTC14">#REF!</definedName>
    <definedName name="___BTC15">#REF!</definedName>
    <definedName name="___BTC16">#REF!</definedName>
    <definedName name="___BTC17">#REF!</definedName>
    <definedName name="___BTC18">#REF!</definedName>
    <definedName name="___BTC19">#REF!</definedName>
    <definedName name="___BTC2">#REF!</definedName>
    <definedName name="___BTC20">#REF!</definedName>
    <definedName name="___BTC21">#REF!</definedName>
    <definedName name="___BTC22">#REF!</definedName>
    <definedName name="___BTC23">#REF!</definedName>
    <definedName name="___BTC24">#REF!</definedName>
    <definedName name="___BTC3">#REF!</definedName>
    <definedName name="___BTC4">#REF!</definedName>
    <definedName name="___BTC5">#REF!</definedName>
    <definedName name="___BTC6">#REF!</definedName>
    <definedName name="___BTC7">#REF!</definedName>
    <definedName name="___BTC8">#REF!</definedName>
    <definedName name="___BTC9">#REF!</definedName>
    <definedName name="___BTR1">#REF!</definedName>
    <definedName name="___BTR10">#REF!</definedName>
    <definedName name="___BTR11">#REF!</definedName>
    <definedName name="___BTR12">#REF!</definedName>
    <definedName name="___BTR13">#REF!</definedName>
    <definedName name="___BTR14">#REF!</definedName>
    <definedName name="___BTR15">#REF!</definedName>
    <definedName name="___BTR16">#REF!</definedName>
    <definedName name="___BTR17">#REF!</definedName>
    <definedName name="___BTR18">#REF!</definedName>
    <definedName name="___BTR19">#REF!</definedName>
    <definedName name="___BTR2">#REF!</definedName>
    <definedName name="___BTR20">#REF!</definedName>
    <definedName name="___BTR21">#REF!</definedName>
    <definedName name="___BTR22">#REF!</definedName>
    <definedName name="___BTR23">#REF!</definedName>
    <definedName name="___BTR24">#REF!</definedName>
    <definedName name="___BTR3">#REF!</definedName>
    <definedName name="___BTR4">#REF!</definedName>
    <definedName name="___BTR5">#REF!</definedName>
    <definedName name="___BTR6">#REF!</definedName>
    <definedName name="___BTR7">#REF!</definedName>
    <definedName name="___BTR8">#REF!</definedName>
    <definedName name="___BTR9">#REF!</definedName>
    <definedName name="___BTS1">#REF!</definedName>
    <definedName name="___BTS10">#REF!</definedName>
    <definedName name="___BTS11">#REF!</definedName>
    <definedName name="___BTS12">#REF!</definedName>
    <definedName name="___BTS13">#REF!</definedName>
    <definedName name="___BTS14">#REF!</definedName>
    <definedName name="___BTS15">#REF!</definedName>
    <definedName name="___BTS16">#REF!</definedName>
    <definedName name="___BTS17">#REF!</definedName>
    <definedName name="___BTS18">#REF!</definedName>
    <definedName name="___BTS19">#REF!</definedName>
    <definedName name="___BTS2">#REF!</definedName>
    <definedName name="___BTS20">#REF!</definedName>
    <definedName name="___BTS21">#REF!</definedName>
    <definedName name="___BTS22">#REF!</definedName>
    <definedName name="___BTS23">#REF!</definedName>
    <definedName name="___BTS24">#REF!</definedName>
    <definedName name="___BTS3">#REF!</definedName>
    <definedName name="___BTS4">#REF!</definedName>
    <definedName name="___BTS5">#REF!</definedName>
    <definedName name="___BTS6">#REF!</definedName>
    <definedName name="___BTS7">#REF!</definedName>
    <definedName name="___BTS8">#REF!</definedName>
    <definedName name="___BTS9">#REF!</definedName>
    <definedName name="___can430">40.73</definedName>
    <definedName name="___can435">43.3</definedName>
    <definedName name="___cbr1">#REF!</definedName>
    <definedName name="___cbr2">#REF!</definedName>
    <definedName name="___cbr3">#REF!</definedName>
    <definedName name="___cbr4">#REF!</definedName>
    <definedName name="___CCW1">[13]DATA!$H$67</definedName>
    <definedName name="___CCW2">[13]DATA!$H$97</definedName>
    <definedName name="___cem1">#REF!</definedName>
    <definedName name="___cur1">[2]r!$F$30</definedName>
    <definedName name="___df3">#REF!</definedName>
    <definedName name="___er1">#REF!</definedName>
    <definedName name="___ewe1">#REF!</definedName>
    <definedName name="___f1">#REF!</definedName>
    <definedName name="___G120907">[40]Data!#REF!</definedName>
    <definedName name="___GBS11">#REF!</definedName>
    <definedName name="___GBS110">#REF!</definedName>
    <definedName name="___GBS111">#REF!</definedName>
    <definedName name="___GBS112">#REF!</definedName>
    <definedName name="___GBS113">#REF!</definedName>
    <definedName name="___GBS114">#REF!</definedName>
    <definedName name="___GBS115">#REF!</definedName>
    <definedName name="___GBS116">#REF!</definedName>
    <definedName name="___GBS117">#REF!</definedName>
    <definedName name="___GBS118">#REF!</definedName>
    <definedName name="___GBS119">#REF!</definedName>
    <definedName name="___GBS12">#REF!</definedName>
    <definedName name="___GBS120">#REF!</definedName>
    <definedName name="___GBS121">#REF!</definedName>
    <definedName name="___GBS122">#REF!</definedName>
    <definedName name="___GBS123">#REF!</definedName>
    <definedName name="___GBS124">#REF!</definedName>
    <definedName name="___GBS13">#REF!</definedName>
    <definedName name="___GBS14">#REF!</definedName>
    <definedName name="___GBS15">#REF!</definedName>
    <definedName name="___GBS16">#REF!</definedName>
    <definedName name="___GBS17">#REF!</definedName>
    <definedName name="___GBS18">#REF!</definedName>
    <definedName name="___GBS19">#REF!</definedName>
    <definedName name="___GBS21">#REF!</definedName>
    <definedName name="___GBS210">#REF!</definedName>
    <definedName name="___GBS211">#REF!</definedName>
    <definedName name="___GBS212">#REF!</definedName>
    <definedName name="___GBS213">#REF!</definedName>
    <definedName name="___GBS214">#REF!</definedName>
    <definedName name="___GBS215">#REF!</definedName>
    <definedName name="___GBS216">#REF!</definedName>
    <definedName name="___GBS217">#REF!</definedName>
    <definedName name="___GBS218">#REF!</definedName>
    <definedName name="___GBS219">#REF!</definedName>
    <definedName name="___GBS22">#REF!</definedName>
    <definedName name="___GBS220">#REF!</definedName>
    <definedName name="___GBS221">#REF!</definedName>
    <definedName name="___GBS222">#REF!</definedName>
    <definedName name="___GBS223">#REF!</definedName>
    <definedName name="___GBS224">#REF!</definedName>
    <definedName name="___GBS23">#REF!</definedName>
    <definedName name="___GBS24">#REF!</definedName>
    <definedName name="___GBS25">#REF!</definedName>
    <definedName name="___GBS26">#REF!</definedName>
    <definedName name="___GBS27">#REF!</definedName>
    <definedName name="___GBS28">#REF!</definedName>
    <definedName name="___GBS29">#REF!</definedName>
    <definedName name="___grp10003">#REF!</definedName>
    <definedName name="___grp3503">#REF!</definedName>
    <definedName name="___grp4003">#REF!</definedName>
    <definedName name="___grp4503">#REF!</definedName>
    <definedName name="___grp5003">#REF!</definedName>
    <definedName name="___grp6003">#REF!</definedName>
    <definedName name="___grp7003">#REF!</definedName>
    <definedName name="___grp8003">#REF!</definedName>
    <definedName name="___grp9003">#REF!</definedName>
    <definedName name="___imp1">[10]DATA_PRG!$H$245</definedName>
    <definedName name="___KC139">#REF!</definedName>
    <definedName name="___knr2">#REF!</definedName>
    <definedName name="___KNR3">#REF!</definedName>
    <definedName name="___l1">[3]leads!$A$3:$E$108</definedName>
    <definedName name="___l12">#REF!</definedName>
    <definedName name="___l2">[2]r!$F$29</definedName>
    <definedName name="___l3">#REF!</definedName>
    <definedName name="___l4">[4]Sheet1!$W$2:$Y$103</definedName>
    <definedName name="___l5">#REF!</definedName>
    <definedName name="___l6">[2]r!$F$4</definedName>
    <definedName name="___l7">[5]r!$F$4</definedName>
    <definedName name="___l8">[2]r!$F$2</definedName>
    <definedName name="___l9">[2]r!$F$3</definedName>
    <definedName name="___LJ6">[13]DATA!$H$245</definedName>
    <definedName name="___lj600">#REF!</definedName>
    <definedName name="___lj900">#REF!</definedName>
    <definedName name="___LL3">#REF!</definedName>
    <definedName name="___LSO24">[14]Lead!#REF!</definedName>
    <definedName name="___MA1">#REF!</definedName>
    <definedName name="___ma2">'[42]C-data'!$F$7</definedName>
    <definedName name="___man1">[34]m!$B$149</definedName>
    <definedName name="___me10">'[43]Lead statement'!$P$11</definedName>
    <definedName name="___me12">'[44]Lead statement'!#REF!</definedName>
    <definedName name="___me15">'[45]Lead statement'!#REF!</definedName>
    <definedName name="___me20">'[43]Lead statement'!$P$12</definedName>
    <definedName name="___me40">'[43]Lead statement'!$P$13</definedName>
    <definedName name="___me6">'[43]Lead statement'!$P$10</definedName>
    <definedName name="___Met22">#REF!</definedName>
    <definedName name="___Met45">#REF!</definedName>
    <definedName name="___MEt55">#REF!</definedName>
    <definedName name="___Met63">#REF!</definedName>
    <definedName name="___MIX124">[19]maya!$A$11:$A$18</definedName>
    <definedName name="___ML21">#REF!</definedName>
    <definedName name="___ML210">#REF!</definedName>
    <definedName name="___ML211">#REF!</definedName>
    <definedName name="___ML212">#REF!</definedName>
    <definedName name="___ML213">#REF!</definedName>
    <definedName name="___ML214">#REF!</definedName>
    <definedName name="___ML215">#REF!</definedName>
    <definedName name="___ML216">#REF!</definedName>
    <definedName name="___ML217">#REF!</definedName>
    <definedName name="___ML218">#REF!</definedName>
    <definedName name="___ML219">#REF!</definedName>
    <definedName name="___ML22">#REF!</definedName>
    <definedName name="___ML220">#REF!</definedName>
    <definedName name="___ML221">#REF!</definedName>
    <definedName name="___ML222">#REF!</definedName>
    <definedName name="___ML223">#REF!</definedName>
    <definedName name="___ML224">#REF!</definedName>
    <definedName name="___ML23">#REF!</definedName>
    <definedName name="___ML24">#REF!</definedName>
    <definedName name="___ML25">#REF!</definedName>
    <definedName name="___ML26">#REF!</definedName>
    <definedName name="___ML27">#REF!</definedName>
    <definedName name="___ML28">#REF!</definedName>
    <definedName name="___ML29">#REF!</definedName>
    <definedName name="___ML31">#REF!</definedName>
    <definedName name="___ML310">#REF!</definedName>
    <definedName name="___ML311">#REF!</definedName>
    <definedName name="___ML312">#REF!</definedName>
    <definedName name="___ML313">#REF!</definedName>
    <definedName name="___ML314">#REF!</definedName>
    <definedName name="___ML315">#REF!</definedName>
    <definedName name="___ML316">#REF!</definedName>
    <definedName name="___ML317">#REF!</definedName>
    <definedName name="___ML318">#REF!</definedName>
    <definedName name="___ML319">#REF!</definedName>
    <definedName name="___ML32">#REF!</definedName>
    <definedName name="___ML320">#REF!</definedName>
    <definedName name="___ML321">#REF!</definedName>
    <definedName name="___ML322">#REF!</definedName>
    <definedName name="___ML323">#REF!</definedName>
    <definedName name="___ML324">#REF!</definedName>
    <definedName name="___ML33">#REF!</definedName>
    <definedName name="___ML34">#REF!</definedName>
    <definedName name="___ML35">#REF!</definedName>
    <definedName name="___ML36">#REF!</definedName>
    <definedName name="___ML37">#REF!</definedName>
    <definedName name="___ML38">#REF!</definedName>
    <definedName name="___ML39">#REF!</definedName>
    <definedName name="___ML7">#REF!</definedName>
    <definedName name="___ML8">#REF!</definedName>
    <definedName name="___ML9">#REF!</definedName>
    <definedName name="___mm1">[6]r!$F$4</definedName>
    <definedName name="___mm1000">#REF!</definedName>
    <definedName name="___mm11">[2]r!$F$4</definedName>
    <definedName name="___mm111">[5]r!$F$4</definedName>
    <definedName name="___mm2">[35]r!$F$4</definedName>
    <definedName name="___mm20">#REF!</definedName>
    <definedName name="___mm40">#REF!</definedName>
    <definedName name="___mm600">#REF!</definedName>
    <definedName name="___mm800">#REF!</definedName>
    <definedName name="___MS6">[38]MRATES!$T$17</definedName>
    <definedName name="___ne10">'[46]Lead statement'!#REF!</definedName>
    <definedName name="___OH1">[36]MRATES!$T$26</definedName>
    <definedName name="___PC1">#REF!</definedName>
    <definedName name="___PC10">#REF!</definedName>
    <definedName name="___PC11">#REF!</definedName>
    <definedName name="___PC12">#REF!</definedName>
    <definedName name="___PC13">#REF!</definedName>
    <definedName name="___PC14">#REF!</definedName>
    <definedName name="___PC15">#REF!</definedName>
    <definedName name="___PC16">#REF!</definedName>
    <definedName name="___PC17">#REF!</definedName>
    <definedName name="___PC18">#REF!</definedName>
    <definedName name="___PC19">#REF!</definedName>
    <definedName name="___pc2">#REF!</definedName>
    <definedName name="___PC20">#REF!</definedName>
    <definedName name="___PC21">#REF!</definedName>
    <definedName name="___PC22">#REF!</definedName>
    <definedName name="___PC23">#REF!</definedName>
    <definedName name="___PC24">#REF!</definedName>
    <definedName name="___PC3">#REF!</definedName>
    <definedName name="___PC4">#REF!</definedName>
    <definedName name="___PC5">#REF!</definedName>
    <definedName name="___PC6">#REF!</definedName>
    <definedName name="___pc600">#REF!</definedName>
    <definedName name="___PC7">#REF!</definedName>
    <definedName name="___PC8">#REF!</definedName>
    <definedName name="___PC9">#REF!</definedName>
    <definedName name="___pc900">#REF!</definedName>
    <definedName name="___pla4">[11]DATA_PRG!$H$269</definedName>
    <definedName name="___psc10006">#REF!</definedName>
    <definedName name="___psc10008">#REF!</definedName>
    <definedName name="___psc3506">#REF!</definedName>
    <definedName name="___psc3508">#REF!</definedName>
    <definedName name="___psc4006">#REF!</definedName>
    <definedName name="___psc4008">#REF!</definedName>
    <definedName name="___psc4506">#REF!</definedName>
    <definedName name="___psc4508">#REF!</definedName>
    <definedName name="___psc5006">#REF!</definedName>
    <definedName name="___psc5008">#REF!</definedName>
    <definedName name="___psc6006">#REF!</definedName>
    <definedName name="___psc6008">#REF!</definedName>
    <definedName name="___psc7006">#REF!</definedName>
    <definedName name="___psc7008">#REF!</definedName>
    <definedName name="___psc8006">#REF!</definedName>
    <definedName name="___psc8008">#REF!</definedName>
    <definedName name="___psc9006">#REF!</definedName>
    <definedName name="___psc9008">#REF!</definedName>
    <definedName name="___pv2">#REF!</definedName>
    <definedName name="___rr3">[7]v!$A$2:$E$51</definedName>
    <definedName name="___rrr1">[7]r!$B$1:$I$145</definedName>
    <definedName name="___RT5565">#REF!</definedName>
    <definedName name="___S12">'[26]p&amp;m'!#REF!</definedName>
    <definedName name="___sd1">[34]m!$D$149</definedName>
    <definedName name="___SP10">[12]Sheet1!$C$18</definedName>
    <definedName name="___SP16">[12]Sheet1!$C$24</definedName>
    <definedName name="___SP7">[12]Sheet1!$C$15</definedName>
    <definedName name="___ss12">[8]rdamdata!$J$8</definedName>
    <definedName name="___ss20">[8]rdamdata!$J$7</definedName>
    <definedName name="___ss40">[8]rdamdata!$J$6</definedName>
    <definedName name="___var1">#REF!</definedName>
    <definedName name="___var4">#REF!</definedName>
    <definedName name="___vat1">#REF!</definedName>
    <definedName name="___vat2">#REF!</definedName>
    <definedName name="___xh11010">#REF!</definedName>
    <definedName name="___xh1104">#REF!</definedName>
    <definedName name="___xh1106">#REF!</definedName>
    <definedName name="___xh1108">#REF!</definedName>
    <definedName name="___xh12510">#REF!</definedName>
    <definedName name="___xh1254">#REF!</definedName>
    <definedName name="___xh1256">#REF!</definedName>
    <definedName name="___xh1258">#REF!</definedName>
    <definedName name="___xh14010">#REF!</definedName>
    <definedName name="___xh1404">#REF!</definedName>
    <definedName name="___xh1406">#REF!</definedName>
    <definedName name="___xh1408">#REF!</definedName>
    <definedName name="___xh16010">#REF!</definedName>
    <definedName name="___xh1604">#REF!</definedName>
    <definedName name="___xh1606">#REF!</definedName>
    <definedName name="___xh1608">#REF!</definedName>
    <definedName name="___xh18010">#REF!</definedName>
    <definedName name="___xh1804">#REF!</definedName>
    <definedName name="___xh1806">#REF!</definedName>
    <definedName name="___xh1808">#REF!</definedName>
    <definedName name="___xh20010">#REF!</definedName>
    <definedName name="___xh2004">#REF!</definedName>
    <definedName name="___xh2006">#REF!</definedName>
    <definedName name="___xh2008">#REF!</definedName>
    <definedName name="___xh22510">#REF!</definedName>
    <definedName name="___xh2254">#REF!</definedName>
    <definedName name="___xh2256">[28]HDPE!$L$30</definedName>
    <definedName name="___xh2258">#REF!</definedName>
    <definedName name="___xh25010">#REF!</definedName>
    <definedName name="___xh2504">#REF!</definedName>
    <definedName name="___xh2506">[28]HDPE!$M$30</definedName>
    <definedName name="___xh2508">#REF!</definedName>
    <definedName name="___xh28010">#REF!</definedName>
    <definedName name="___xh2804">#REF!</definedName>
    <definedName name="___xh2806">[28]HDPE!$N$30</definedName>
    <definedName name="___xh2808">#REF!</definedName>
    <definedName name="___xh31510">#REF!</definedName>
    <definedName name="___xh3154">#REF!</definedName>
    <definedName name="___xh3156">[28]HDPE!$O$30</definedName>
    <definedName name="___xh3158">#REF!</definedName>
    <definedName name="___xh3554">#REF!</definedName>
    <definedName name="___xh3556">#REF!</definedName>
    <definedName name="___xh6310">#REF!</definedName>
    <definedName name="___xh634">[28]HDPE!$C$16</definedName>
    <definedName name="___xh636">#REF!</definedName>
    <definedName name="___xh638">#REF!</definedName>
    <definedName name="___xh7510">#REF!</definedName>
    <definedName name="___xh754">#REF!</definedName>
    <definedName name="___xh756">#REF!</definedName>
    <definedName name="___xh758">#REF!</definedName>
    <definedName name="___xh9010">#REF!</definedName>
    <definedName name="___xh904">#REF!</definedName>
    <definedName name="___xh906">#REF!</definedName>
    <definedName name="___xh908">#REF!</definedName>
    <definedName name="___xk7100">[28]DI!$C$37</definedName>
    <definedName name="___xk7150">[28]DI!$D$37</definedName>
    <definedName name="___xk7200">#REF!</definedName>
    <definedName name="___xk7250">[28]DI!$F$37</definedName>
    <definedName name="___xk7300">[28]DI!$G$37</definedName>
    <definedName name="___xk7350">#REF!</definedName>
    <definedName name="___xk7400">#REF!</definedName>
    <definedName name="___xk7450">#REF!</definedName>
    <definedName name="___xk7500">#REF!</definedName>
    <definedName name="___xk7600">#REF!</definedName>
    <definedName name="___xk9100">#REF!</definedName>
    <definedName name="___xk91000">#REF!</definedName>
    <definedName name="___xk9150">#REF!</definedName>
    <definedName name="___xk9200">#REF!</definedName>
    <definedName name="___xk9250">#REF!</definedName>
    <definedName name="___xk9300">#REF!</definedName>
    <definedName name="___xk9350">#REF!</definedName>
    <definedName name="___xk9400">#REF!</definedName>
    <definedName name="___xk9450">#REF!</definedName>
    <definedName name="___xk9500">#REF!</definedName>
    <definedName name="___xk9600">#REF!</definedName>
    <definedName name="___xk9700">#REF!</definedName>
    <definedName name="___xk9750">#REF!</definedName>
    <definedName name="___xk9800">#REF!</definedName>
    <definedName name="___xk9900">#REF!</definedName>
    <definedName name="___xlfn.BAHTTEXT" hidden="1">#NAME?</definedName>
    <definedName name="___xlfn.ISFORMULA" hidden="1">#NAME?</definedName>
    <definedName name="___xlfn_BAHTTEXT">NA()</definedName>
    <definedName name="___xlnm.Print_Titles">'[47]FIRE ESTIMATE'!#REF!</definedName>
    <definedName name="___xlnm.Print_Titles_1">#REF!</definedName>
    <definedName name="___xlnm_Print_Area">NA()</definedName>
    <definedName name="___xp11010">[28]pvc!$F$61</definedName>
    <definedName name="___xp1104">[28]pvc!$F$31</definedName>
    <definedName name="___xp1106">[28]pvc!$F$46</definedName>
    <definedName name="___xp12510">#REF!</definedName>
    <definedName name="___xp1254">[28]pvc!$G$31</definedName>
    <definedName name="___xp1256">[28]pvc!$G$46</definedName>
    <definedName name="___xp14010">[28]pvc!$H$61</definedName>
    <definedName name="___xp1404">[28]pvc!$H$31</definedName>
    <definedName name="___xp1406">[28]pvc!$H$46</definedName>
    <definedName name="___xp16010">#REF!</definedName>
    <definedName name="___xp1604">[28]pvc!$I$31</definedName>
    <definedName name="___xp1606">[28]pvc!$I$46</definedName>
    <definedName name="___xp18010">#REF!</definedName>
    <definedName name="___xp1804">[28]pvc!$J$31</definedName>
    <definedName name="___xp1806">[28]pvc!$J$46</definedName>
    <definedName name="___xp20010">#REF!</definedName>
    <definedName name="___xp2004">#REF!</definedName>
    <definedName name="___xp2006">[28]pvc!$K$46</definedName>
    <definedName name="___xp22510">#REF!</definedName>
    <definedName name="___xp2254">#REF!</definedName>
    <definedName name="___xp2256">#REF!</definedName>
    <definedName name="___xp25010">#REF!</definedName>
    <definedName name="___xp2504">#REF!</definedName>
    <definedName name="___xp2506">#REF!</definedName>
    <definedName name="___xp28010">#REF!</definedName>
    <definedName name="___xp2804">#REF!</definedName>
    <definedName name="___xp2806">#REF!</definedName>
    <definedName name="___xp31510">#REF!</definedName>
    <definedName name="___xp3154">#REF!</definedName>
    <definedName name="___xp3156">#REF!</definedName>
    <definedName name="___xp6310">[28]pvc!$C$61</definedName>
    <definedName name="___xp634">#REF!</definedName>
    <definedName name="___xp636">[28]pvc!$C$46</definedName>
    <definedName name="___xp7510">[28]pvc!$D$61</definedName>
    <definedName name="___xp754">[28]pvc!$D$31</definedName>
    <definedName name="___xp756">[28]pvc!$D$46</definedName>
    <definedName name="___xp9010">[28]pvc!$E$61</definedName>
    <definedName name="___xp904">[28]pvc!$E$31</definedName>
    <definedName name="___xp906">[28]pvc!$E$46</definedName>
    <definedName name="__123Graph_X">#REF!</definedName>
    <definedName name="__atw2">'[42]C-data'!$F$92</definedName>
    <definedName name="__AUX1">#REF!</definedName>
    <definedName name="__AUX111">[48]bom!$R$2</definedName>
    <definedName name="__aux2">#REF!</definedName>
    <definedName name="__AUX3">#REF!</definedName>
    <definedName name="__bla1">[1]leads!$H$7</definedName>
    <definedName name="__BSG100">#REF!</definedName>
    <definedName name="__BSG150">#REF!</definedName>
    <definedName name="__BSG5">#REF!</definedName>
    <definedName name="__BSG75">#REF!</definedName>
    <definedName name="__BTC1">#REF!</definedName>
    <definedName name="__BTC10">#REF!</definedName>
    <definedName name="__BTC11">#REF!</definedName>
    <definedName name="__BTC12">#REF!</definedName>
    <definedName name="__BTC13">#REF!</definedName>
    <definedName name="__BTC14">#REF!</definedName>
    <definedName name="__BTC15">#REF!</definedName>
    <definedName name="__BTC16">#REF!</definedName>
    <definedName name="__BTC17">#REF!</definedName>
    <definedName name="__BTC18">#REF!</definedName>
    <definedName name="__BTC19">#REF!</definedName>
    <definedName name="__BTC2">#REF!</definedName>
    <definedName name="__BTC20">#REF!</definedName>
    <definedName name="__BTC21">#REF!</definedName>
    <definedName name="__BTC22">#REF!</definedName>
    <definedName name="__BTC23">#REF!</definedName>
    <definedName name="__BTC24">#REF!</definedName>
    <definedName name="__BTC3">#REF!</definedName>
    <definedName name="__BTC4">#REF!</definedName>
    <definedName name="__BTC5">#REF!</definedName>
    <definedName name="__BTC6">#REF!</definedName>
    <definedName name="__BTC7">#REF!</definedName>
    <definedName name="__BTC8">#REF!</definedName>
    <definedName name="__BTC9">#REF!</definedName>
    <definedName name="__BTR1">#REF!</definedName>
    <definedName name="__BTR10">#REF!</definedName>
    <definedName name="__BTR11">#REF!</definedName>
    <definedName name="__BTR12">#REF!</definedName>
    <definedName name="__BTR13">#REF!</definedName>
    <definedName name="__BTR14">#REF!</definedName>
    <definedName name="__BTR15">#REF!</definedName>
    <definedName name="__BTR16">#REF!</definedName>
    <definedName name="__BTR17">#REF!</definedName>
    <definedName name="__BTR18">#REF!</definedName>
    <definedName name="__BTR19">#REF!</definedName>
    <definedName name="__BTR2">#REF!</definedName>
    <definedName name="__BTR20">#REF!</definedName>
    <definedName name="__BTR21">#REF!</definedName>
    <definedName name="__BTR22">#REF!</definedName>
    <definedName name="__BTR23">#REF!</definedName>
    <definedName name="__BTR24">#REF!</definedName>
    <definedName name="__BTR3">#REF!</definedName>
    <definedName name="__BTR4">#REF!</definedName>
    <definedName name="__BTR5">#REF!</definedName>
    <definedName name="__BTR6">#REF!</definedName>
    <definedName name="__BTR7">#REF!</definedName>
    <definedName name="__BTR8">#REF!</definedName>
    <definedName name="__BTR9">#REF!</definedName>
    <definedName name="__BTS1">#REF!</definedName>
    <definedName name="__BTS10">#REF!</definedName>
    <definedName name="__BTS11">#REF!</definedName>
    <definedName name="__BTS12">#REF!</definedName>
    <definedName name="__BTS13">#REF!</definedName>
    <definedName name="__BTS14">#REF!</definedName>
    <definedName name="__BTS15">#REF!</definedName>
    <definedName name="__BTS16">#REF!</definedName>
    <definedName name="__BTS17">#REF!</definedName>
    <definedName name="__BTS18">#REF!</definedName>
    <definedName name="__BTS19">#REF!</definedName>
    <definedName name="__BTS2">#REF!</definedName>
    <definedName name="__BTS20">#REF!</definedName>
    <definedName name="__BTS21">#REF!</definedName>
    <definedName name="__BTS22">#REF!</definedName>
    <definedName name="__BTS23">#REF!</definedName>
    <definedName name="__BTS24">#REF!</definedName>
    <definedName name="__BTS3">#REF!</definedName>
    <definedName name="__BTS4">#REF!</definedName>
    <definedName name="__BTS5">#REF!</definedName>
    <definedName name="__BTS6">#REF!</definedName>
    <definedName name="__BTS7">#REF!</definedName>
    <definedName name="__BTS8">#REF!</definedName>
    <definedName name="__BTS9">#REF!</definedName>
    <definedName name="__can430">40.73</definedName>
    <definedName name="__can435">43.3</definedName>
    <definedName name="__cbr1">#REF!</definedName>
    <definedName name="__cbr2">#REF!</definedName>
    <definedName name="__cbr3">#REF!</definedName>
    <definedName name="__cbr4">#REF!</definedName>
    <definedName name="__CCW1">[15]DATA!$H$67</definedName>
    <definedName name="__CCW2">[15]DATA!$H$97</definedName>
    <definedName name="__cem1">[49]Rates!$H$11</definedName>
    <definedName name="__cur1">[2]r!$F$30</definedName>
    <definedName name="__dem2" localSheetId="0" hidden="1">{"pl_t&amp;d",#N/A,FALSE,"p&amp;l_t&amp;D_01_02 (2)"}</definedName>
    <definedName name="__dem2" hidden="1">{"pl_t&amp;d",#N/A,FALSE,"p&amp;l_t&amp;D_01_02 (2)"}</definedName>
    <definedName name="__df3">#REF!</definedName>
    <definedName name="__dim4">#REF!</definedName>
    <definedName name="__dxv1">#REF!</definedName>
    <definedName name="__dxv2">#REF!</definedName>
    <definedName name="__er1">#REF!</definedName>
    <definedName name="__ewe1">#REF!</definedName>
    <definedName name="__f1">#REF!</definedName>
    <definedName name="__G120907">[50]Data!#REF!</definedName>
    <definedName name="__GBS11">#REF!</definedName>
    <definedName name="__GBS110">#REF!</definedName>
    <definedName name="__GBS111">#REF!</definedName>
    <definedName name="__GBS112">#REF!</definedName>
    <definedName name="__GBS113">#REF!</definedName>
    <definedName name="__GBS114">#REF!</definedName>
    <definedName name="__GBS115">#REF!</definedName>
    <definedName name="__GBS116">#REF!</definedName>
    <definedName name="__GBS117">#REF!</definedName>
    <definedName name="__GBS118">#REF!</definedName>
    <definedName name="__GBS119">#REF!</definedName>
    <definedName name="__GBS12">#REF!</definedName>
    <definedName name="__GBS120">#REF!</definedName>
    <definedName name="__GBS121">#REF!</definedName>
    <definedName name="__GBS122">#REF!</definedName>
    <definedName name="__GBS123">#REF!</definedName>
    <definedName name="__GBS124">#REF!</definedName>
    <definedName name="__GBS13">#REF!</definedName>
    <definedName name="__GBS14">#REF!</definedName>
    <definedName name="__GBS15">#REF!</definedName>
    <definedName name="__GBS16">#REF!</definedName>
    <definedName name="__GBS17">#REF!</definedName>
    <definedName name="__GBS18">#REF!</definedName>
    <definedName name="__GBS19">#REF!</definedName>
    <definedName name="__GBS21">#REF!</definedName>
    <definedName name="__GBS210">#REF!</definedName>
    <definedName name="__GBS211">#REF!</definedName>
    <definedName name="__GBS212">#REF!</definedName>
    <definedName name="__GBS213">#REF!</definedName>
    <definedName name="__GBS214">#REF!</definedName>
    <definedName name="__GBS215">#REF!</definedName>
    <definedName name="__GBS216">#REF!</definedName>
    <definedName name="__GBS217">#REF!</definedName>
    <definedName name="__GBS218">#REF!</definedName>
    <definedName name="__GBS219">#REF!</definedName>
    <definedName name="__GBS22">#REF!</definedName>
    <definedName name="__GBS220">#REF!</definedName>
    <definedName name="__GBS221">#REF!</definedName>
    <definedName name="__GBS222">#REF!</definedName>
    <definedName name="__GBS223">#REF!</definedName>
    <definedName name="__GBS224">#REF!</definedName>
    <definedName name="__GBS23">#REF!</definedName>
    <definedName name="__GBS24">#REF!</definedName>
    <definedName name="__GBS25">#REF!</definedName>
    <definedName name="__GBS26">#REF!</definedName>
    <definedName name="__GBS27">#REF!</definedName>
    <definedName name="__GBS28">#REF!</definedName>
    <definedName name="__GBS29">#REF!</definedName>
    <definedName name="__grp10003">#REF!</definedName>
    <definedName name="__grp3503">#REF!</definedName>
    <definedName name="__grp4003">#REF!</definedName>
    <definedName name="__grp4503">#REF!</definedName>
    <definedName name="__grp5003">#REF!</definedName>
    <definedName name="__grp6003">#REF!</definedName>
    <definedName name="__grp7003">#REF!</definedName>
    <definedName name="__grp8003">#REF!</definedName>
    <definedName name="__grp9003">#REF!</definedName>
    <definedName name="__gus1">#REF!</definedName>
    <definedName name="__hpm1">#REF!</definedName>
    <definedName name="__imp1">[10]DATA_PRG!$H$245</definedName>
    <definedName name="__IRC12">[51]MRATES!$M$9</definedName>
    <definedName name="__IRC19">[51]MRATES!$M$10</definedName>
    <definedName name="__IRC25">[51]MRATES!$M$11</definedName>
    <definedName name="__IRC40">[51]MRATES!$M$12</definedName>
    <definedName name="__IRC5">[51]MRATES!$M$7</definedName>
    <definedName name="__IRC50">[51]MRATES!$M$13</definedName>
    <definedName name="__IRC60">[51]MRATES!$M$14</definedName>
    <definedName name="__IRC9">[51]MRATES!$M$8</definedName>
    <definedName name="__k1">#REF!</definedName>
    <definedName name="__KC139">#REF!</definedName>
    <definedName name="__KC580">#REF!</definedName>
    <definedName name="__knr2">#REF!</definedName>
    <definedName name="__KNR3">#REF!</definedName>
    <definedName name="__l1">[3]leads!$A$3:$E$108</definedName>
    <definedName name="__l12">#REF!</definedName>
    <definedName name="__l2">[2]r!$F$29</definedName>
    <definedName name="__l3">#REF!</definedName>
    <definedName name="__l4">[4]Sheet1!$W$2:$Y$103</definedName>
    <definedName name="__l5">#REF!</definedName>
    <definedName name="__l6">[2]r!$F$4</definedName>
    <definedName name="__l7">[5]r!$F$4</definedName>
    <definedName name="__l8">[2]r!$F$2</definedName>
    <definedName name="__l9">[2]r!$F$3</definedName>
    <definedName name="__lcn1">#REF!</definedName>
    <definedName name="__LJ6">[15]DATA!$H$245</definedName>
    <definedName name="__lj600">#REF!</definedName>
    <definedName name="__lj900">#REF!</definedName>
    <definedName name="__LL3">#REF!</definedName>
    <definedName name="__lm1">#REF!</definedName>
    <definedName name="__LR1">'[52]DATA-2005-06'!$J$9</definedName>
    <definedName name="__LR10">'[52]DATA-2005-06'!$J$19</definedName>
    <definedName name="__LR100">'[52]DATA-2005-06'!$J$122</definedName>
    <definedName name="__LR101">'[52]DATA-2005-06'!$J$123</definedName>
    <definedName name="__LR102">'[52]DATA-2005-06'!$J$124</definedName>
    <definedName name="__LR103">'[52]DATA-2005-06'!$J$125</definedName>
    <definedName name="__LR104">'[52]DATA-2005-06'!$J$126</definedName>
    <definedName name="__LR107">'[52]DATA-2005-06'!$J$129</definedName>
    <definedName name="__LR11">'[52]DATA-2005-06'!$J$20</definedName>
    <definedName name="__LR119">'[52]DATA-2005-06'!$J$144</definedName>
    <definedName name="__LR12">'[52]DATA-2005-06'!$J$21</definedName>
    <definedName name="__LR120">'[52]DATA-2005-06'!$J$145</definedName>
    <definedName name="__LR121">'[52]DATA-2005-06'!$J$146</definedName>
    <definedName name="__LR127">'[52]DATA-2005-06'!$J$152</definedName>
    <definedName name="__LR13">'[52]DATA-2005-06'!$J$22</definedName>
    <definedName name="__LR130">'[52]DATA-2005-06'!$J$155</definedName>
    <definedName name="__LR131">'[52]DATA-2005-06'!$J$156</definedName>
    <definedName name="__LR132">'[52]DATA-2005-06'!$J$157</definedName>
    <definedName name="__LR14">'[52]DATA-2005-06'!$J$23</definedName>
    <definedName name="__LR141">'[52]DATA-2005-06'!$J$174</definedName>
    <definedName name="__LR142">'[52]DATA-2005-06'!$J$175</definedName>
    <definedName name="__LR143">'[52]DATA-2005-06'!$J$176</definedName>
    <definedName name="__LR149">'[52]DATA-2005-06'!$J$188</definedName>
    <definedName name="__LR150">'[52]DATA-2005-06'!$J$189</definedName>
    <definedName name="__LR151">'[52]DATA-2005-06'!$J$190</definedName>
    <definedName name="__LR153">'[52]DATA-2005-06'!$J$194</definedName>
    <definedName name="__LR156">'[52]DATA-2005-06'!$J$198</definedName>
    <definedName name="__LR157">'[52]DATA-2005-06'!$J$201</definedName>
    <definedName name="__LR159">'[52]DATA-2005-06'!$J$203</definedName>
    <definedName name="__LR161">'[52]DATA-2005-06'!$J$210</definedName>
    <definedName name="__LR162">'[52]DATA-2005-06'!$J$211</definedName>
    <definedName name="__LR163">'[52]DATA-2005-06'!$J$212</definedName>
    <definedName name="__LR164">'[52]DATA-2005-06'!$J$213</definedName>
    <definedName name="__LR17">'[52]DATA-2005-06'!$J$26</definedName>
    <definedName name="__LR18">'[52]DATA-2005-06'!$J$27</definedName>
    <definedName name="__LR19">'[52]DATA-2005-06'!$J$28</definedName>
    <definedName name="__LR2">'[52]DATA-2005-06'!$J$10</definedName>
    <definedName name="__LR20">'[52]DATA-2005-06'!$J$29</definedName>
    <definedName name="__LR21">'[52]DATA-2005-06'!$J$30</definedName>
    <definedName name="__LR22">'[52]DATA-2005-06'!$J$31</definedName>
    <definedName name="__LR23">'[52]DATA-2005-06'!$J$32</definedName>
    <definedName name="__LR24">'[52]DATA-2005-06'!$J$33</definedName>
    <definedName name="__LR25">'[52]DATA-2005-06'!$J$34</definedName>
    <definedName name="__LR26">'[52]DATA-2005-06'!$J$35</definedName>
    <definedName name="__LR27">'[52]DATA-2005-06'!$J$36</definedName>
    <definedName name="__LR28">'[52]DATA-2005-06'!$J$37</definedName>
    <definedName name="__LR29">'[52]DATA-2005-06'!$J$38</definedName>
    <definedName name="__LR30">'[52]DATA-2005-06'!$J$39</definedName>
    <definedName name="__LR31">'[52]DATA-2005-06'!$J$40</definedName>
    <definedName name="__LR32">'[52]DATA-2005-06'!$J$41</definedName>
    <definedName name="__LR33">'[52]DATA-2005-06'!$J$42</definedName>
    <definedName name="__LR34">'[52]DATA-2005-06'!$J$43</definedName>
    <definedName name="__LR35">'[52]DATA-2005-06'!$J$44</definedName>
    <definedName name="__LR36">'[52]DATA-2005-06'!$J$45</definedName>
    <definedName name="__LR37">'[52]DATA-2005-06'!$J$46</definedName>
    <definedName name="__LR38">'[52]DATA-2005-06'!$J$47</definedName>
    <definedName name="__LR39">'[52]DATA-2005-06'!$J$51</definedName>
    <definedName name="__LR4">'[52]DATA-2005-06'!$J$12</definedName>
    <definedName name="__LR40">'[52]DATA-2005-06'!$J$52</definedName>
    <definedName name="__LR41">'[52]DATA-2005-06'!$J$53</definedName>
    <definedName name="__LR42">'[52]DATA-2005-06'!$J$54</definedName>
    <definedName name="__LR43">'[52]DATA-2005-06'!$J$55</definedName>
    <definedName name="__LR44">'[52]DATA-2005-06'!$J$56</definedName>
    <definedName name="__LR46">'[52]DATA-2005-06'!$J$58</definedName>
    <definedName name="__LR47">'[52]DATA-2005-06'!$J$59</definedName>
    <definedName name="__LR5">'[52]DATA-2005-06'!$J$13</definedName>
    <definedName name="__LR53">'[52]DATA-2005-06'!$J$65</definedName>
    <definedName name="__LR54">'[52]DATA-2005-06'!$J$66</definedName>
    <definedName name="__LR56">'[52]DATA-2005-06'!$J$68</definedName>
    <definedName name="__LR57">'[52]DATA-2005-06'!$J$69</definedName>
    <definedName name="__LR58">'[52]DATA-2005-06'!$J$70</definedName>
    <definedName name="__LR6">'[52]DATA-2005-06'!$J$14</definedName>
    <definedName name="__LR62">'[52]DATA-2005-06'!$J$74</definedName>
    <definedName name="__LR7">'[52]DATA-2005-06'!$J$15</definedName>
    <definedName name="__LR8">'[52]DATA-2005-06'!$J$16</definedName>
    <definedName name="__LR92">'[52]DATA-2005-06'!$J$112</definedName>
    <definedName name="__LR93">'[52]DATA-2005-06'!$J$113</definedName>
    <definedName name="__LR94">'[52]DATA-2005-06'!$J$114</definedName>
    <definedName name="__LR96">'[52]DATA-2005-06'!$J$116</definedName>
    <definedName name="__LS1">'[52]DATA-2005-06'!$P$232</definedName>
    <definedName name="__LS10">'[52]DATA-2005-06'!$P$242</definedName>
    <definedName name="__LS11">'[52]DATA-2005-06'!$P$243</definedName>
    <definedName name="__LS13">'[52]DATA-2005-06'!$P$245</definedName>
    <definedName name="__LS15">'[52]DATA-2005-06'!$P$247</definedName>
    <definedName name="__LS16">'[52]DATA-2005-06'!$P$248</definedName>
    <definedName name="__LS18">'[52]DATA-2005-06'!$P$250</definedName>
    <definedName name="__LS2">'[52]DATA-2005-06'!$P$233</definedName>
    <definedName name="__LS3">'[52]DATA-2005-06'!$P$234</definedName>
    <definedName name="__LS30">'[52]DATA-2005-06'!$P$261</definedName>
    <definedName name="__LS33">'[52]DATA-2005-06'!$P$264</definedName>
    <definedName name="__LS36">'[52]DATA-2005-06'!$P$266</definedName>
    <definedName name="__LS37">'[52]DATA-2005-06'!$P$267</definedName>
    <definedName name="__LS4">'[52]DATA-2005-06'!$P$235</definedName>
    <definedName name="__LS41">'[52]DATA-2005-06'!$P$271</definedName>
    <definedName name="__LS42">'[52]DATA-2005-06'!$P$272</definedName>
    <definedName name="__LS43">'[52]DATA-2005-06'!$P$273</definedName>
    <definedName name="__LS5">'[52]DATA-2005-06'!$P$236</definedName>
    <definedName name="__LS6">'[52]DATA-2005-06'!$P$238</definedName>
    <definedName name="__LS7">'[52]DATA-2005-06'!$P$239</definedName>
    <definedName name="__LS8">'[52]DATA-2005-06'!$P$240</definedName>
    <definedName name="__LS9">'[52]DATA-2005-06'!$P$241</definedName>
    <definedName name="__LSO24">[14]Lead!#REF!</definedName>
    <definedName name="__ma1">'[42]C-data'!$F$6</definedName>
    <definedName name="__ma2">#REF!</definedName>
    <definedName name="__man1">[34]m!$B$149</definedName>
    <definedName name="__me10">'[37]Lead statement'!$P$11</definedName>
    <definedName name="__me12">'[18]Lead statement'!#REF!</definedName>
    <definedName name="__me20">'[53]Lead statement'!$P$13</definedName>
    <definedName name="__me40">'[53]Lead statement'!$P$14</definedName>
    <definedName name="__me6">'[37]Lead statement'!$P$10</definedName>
    <definedName name="__Met22">#REF!</definedName>
    <definedName name="__Met45">#REF!</definedName>
    <definedName name="__MEt55">#REF!</definedName>
    <definedName name="__Met63">#REF!</definedName>
    <definedName name="__MIX124">[41]maya!$A$11:$A$18</definedName>
    <definedName name="__ML21">#REF!</definedName>
    <definedName name="__ML210">#REF!</definedName>
    <definedName name="__ML211">#REF!</definedName>
    <definedName name="__ML212">#REF!</definedName>
    <definedName name="__ML213">#REF!</definedName>
    <definedName name="__ML214">#REF!</definedName>
    <definedName name="__ML215">#REF!</definedName>
    <definedName name="__ML216">#REF!</definedName>
    <definedName name="__ML217">#REF!</definedName>
    <definedName name="__ML218">#REF!</definedName>
    <definedName name="__ML219">#REF!</definedName>
    <definedName name="__ML22">#REF!</definedName>
    <definedName name="__ML220">#REF!</definedName>
    <definedName name="__ML221">#REF!</definedName>
    <definedName name="__ML222">#REF!</definedName>
    <definedName name="__ML223">#REF!</definedName>
    <definedName name="__ML224">#REF!</definedName>
    <definedName name="__ML23">#REF!</definedName>
    <definedName name="__ML24">#REF!</definedName>
    <definedName name="__ML25">#REF!</definedName>
    <definedName name="__ML26">#REF!</definedName>
    <definedName name="__ML27">#REF!</definedName>
    <definedName name="__ML28">#REF!</definedName>
    <definedName name="__ML29">#REF!</definedName>
    <definedName name="__ML31">#REF!</definedName>
    <definedName name="__ML310">#REF!</definedName>
    <definedName name="__ML311">#REF!</definedName>
    <definedName name="__ML312">#REF!</definedName>
    <definedName name="__ML313">#REF!</definedName>
    <definedName name="__ML314">#REF!</definedName>
    <definedName name="__ML315">#REF!</definedName>
    <definedName name="__ML316">#REF!</definedName>
    <definedName name="__ML317">#REF!</definedName>
    <definedName name="__ML318">#REF!</definedName>
    <definedName name="__ML319">#REF!</definedName>
    <definedName name="__ML32">#REF!</definedName>
    <definedName name="__ML320">#REF!</definedName>
    <definedName name="__ML321">#REF!</definedName>
    <definedName name="__ML322">#REF!</definedName>
    <definedName name="__ML323">#REF!</definedName>
    <definedName name="__ML324">#REF!</definedName>
    <definedName name="__ML33">#REF!</definedName>
    <definedName name="__ML34">#REF!</definedName>
    <definedName name="__ML35">#REF!</definedName>
    <definedName name="__ML36">#REF!</definedName>
    <definedName name="__ML37">#REF!</definedName>
    <definedName name="__ML38">#REF!</definedName>
    <definedName name="__ML39">#REF!</definedName>
    <definedName name="__ML7">#REF!</definedName>
    <definedName name="__ML8">#REF!</definedName>
    <definedName name="__ML9">#REF!</definedName>
    <definedName name="__mm1">[6]r!$F$4</definedName>
    <definedName name="__mm1000">#REF!</definedName>
    <definedName name="__mm11">[2]r!$F$4</definedName>
    <definedName name="__mm111">[5]r!$F$4</definedName>
    <definedName name="__mm2">[35]r!$F$4</definedName>
    <definedName name="__mm20">#REF!</definedName>
    <definedName name="__mm40">#REF!</definedName>
    <definedName name="__mm600">#REF!</definedName>
    <definedName name="__mm800">#REF!</definedName>
    <definedName name="__MS6">[54]MRATES!$T$17</definedName>
    <definedName name="__MT1">#REF!</definedName>
    <definedName name="__MT10">#REF!</definedName>
    <definedName name="__MT100">#REF!</definedName>
    <definedName name="__MT101">#REF!</definedName>
    <definedName name="__MT102">#REF!</definedName>
    <definedName name="__MT103">#REF!</definedName>
    <definedName name="__MT104">#REF!</definedName>
    <definedName name="__MT105">#REF!</definedName>
    <definedName name="__MT106">#REF!</definedName>
    <definedName name="__MT107">#REF!</definedName>
    <definedName name="__MT108">#REF!</definedName>
    <definedName name="__MT109">#REF!</definedName>
    <definedName name="__MT11">#REF!</definedName>
    <definedName name="__MT110">#REF!</definedName>
    <definedName name="__MT111">#REF!</definedName>
    <definedName name="__MT112">#REF!</definedName>
    <definedName name="__MT113">#REF!</definedName>
    <definedName name="__MT114">#REF!</definedName>
    <definedName name="__MT115">#REF!</definedName>
    <definedName name="__MT116">#REF!</definedName>
    <definedName name="__MT117">#REF!</definedName>
    <definedName name="__MT118">#REF!</definedName>
    <definedName name="__MT119">#REF!</definedName>
    <definedName name="__MT12">#REF!</definedName>
    <definedName name="__MT120">#REF!</definedName>
    <definedName name="__MT121">#REF!</definedName>
    <definedName name="__MT122">#REF!</definedName>
    <definedName name="__MT123">#REF!</definedName>
    <definedName name="__MT124">#REF!</definedName>
    <definedName name="__MT125">#REF!</definedName>
    <definedName name="__MT126">#REF!</definedName>
    <definedName name="__MT127">#REF!</definedName>
    <definedName name="__MT128">#REF!</definedName>
    <definedName name="__MT129">#REF!</definedName>
    <definedName name="__MT13">#REF!</definedName>
    <definedName name="__MT130">#REF!</definedName>
    <definedName name="__MT131">#REF!</definedName>
    <definedName name="__MT132">#REF!</definedName>
    <definedName name="__MT133">#REF!</definedName>
    <definedName name="__MT134">#REF!</definedName>
    <definedName name="__MT135">#REF!</definedName>
    <definedName name="__MT136">#REF!</definedName>
    <definedName name="__MT137">#REF!</definedName>
    <definedName name="__MT138">#REF!</definedName>
    <definedName name="__MT139">#REF!</definedName>
    <definedName name="__MT14">#REF!</definedName>
    <definedName name="__MT140">#REF!</definedName>
    <definedName name="__MT141">#REF!</definedName>
    <definedName name="__MT142">#REF!</definedName>
    <definedName name="__MT143">#REF!</definedName>
    <definedName name="__MT144">#REF!</definedName>
    <definedName name="__MT145">#REF!</definedName>
    <definedName name="__MT146">#REF!</definedName>
    <definedName name="__MT147">#REF!</definedName>
    <definedName name="__MT148">#REF!</definedName>
    <definedName name="__MT149">#REF!</definedName>
    <definedName name="__MT15">#REF!</definedName>
    <definedName name="__MT150">#REF!</definedName>
    <definedName name="__MT16">#REF!</definedName>
    <definedName name="__MT17">#REF!</definedName>
    <definedName name="__MT18">#REF!</definedName>
    <definedName name="__MT19">#REF!</definedName>
    <definedName name="__MT2">#REF!</definedName>
    <definedName name="__MT20">#REF!</definedName>
    <definedName name="__MT21">#REF!</definedName>
    <definedName name="__MT22">#REF!</definedName>
    <definedName name="__MT23">#REF!</definedName>
    <definedName name="__MT24">#REF!</definedName>
    <definedName name="__MT25">#REF!</definedName>
    <definedName name="__MT26">#REF!</definedName>
    <definedName name="__MT27">#REF!</definedName>
    <definedName name="__MT28">#REF!</definedName>
    <definedName name="__MT29">#REF!</definedName>
    <definedName name="__MT3">#REF!</definedName>
    <definedName name="__MT30">#REF!</definedName>
    <definedName name="__MT31">#REF!</definedName>
    <definedName name="__MT32">#REF!</definedName>
    <definedName name="__MT33">#REF!</definedName>
    <definedName name="__MT34">#REF!</definedName>
    <definedName name="__MT35">#REF!</definedName>
    <definedName name="__MT36">#REF!</definedName>
    <definedName name="__MT37">#REF!</definedName>
    <definedName name="__MT38">#REF!</definedName>
    <definedName name="__MT39">#REF!</definedName>
    <definedName name="__MT4">#REF!</definedName>
    <definedName name="__MT40">#REF!</definedName>
    <definedName name="__MT41">#REF!</definedName>
    <definedName name="__MT42">#REF!</definedName>
    <definedName name="__MT43">#REF!</definedName>
    <definedName name="__MT44">#REF!</definedName>
    <definedName name="__MT45">#REF!</definedName>
    <definedName name="__MT46">#REF!</definedName>
    <definedName name="__MT47">#REF!</definedName>
    <definedName name="__MT48">#REF!</definedName>
    <definedName name="__MT49">#REF!</definedName>
    <definedName name="__MT5">#REF!</definedName>
    <definedName name="__MT50">#REF!</definedName>
    <definedName name="__MT500">#REF!</definedName>
    <definedName name="__MT51">#REF!</definedName>
    <definedName name="__MT52">#REF!</definedName>
    <definedName name="__MT53">#REF!</definedName>
    <definedName name="__MT54">#REF!</definedName>
    <definedName name="__MT55">#REF!</definedName>
    <definedName name="__MT56">#REF!</definedName>
    <definedName name="__MT57">#REF!</definedName>
    <definedName name="__MT58">#REF!</definedName>
    <definedName name="__MT59">#REF!</definedName>
    <definedName name="__MT6">#REF!</definedName>
    <definedName name="__MT60">#REF!</definedName>
    <definedName name="__MT61">#REF!</definedName>
    <definedName name="__MT62">#REF!</definedName>
    <definedName name="__MT63">#REF!</definedName>
    <definedName name="__MT64">#REF!</definedName>
    <definedName name="__MT65">#REF!</definedName>
    <definedName name="__MT66">#REF!</definedName>
    <definedName name="__MT67">#REF!</definedName>
    <definedName name="__MT68">#REF!</definedName>
    <definedName name="__MT69">#REF!</definedName>
    <definedName name="__MT7">#REF!</definedName>
    <definedName name="__MT70">#REF!</definedName>
    <definedName name="__MT71">#REF!</definedName>
    <definedName name="__MT72">#REF!</definedName>
    <definedName name="__MT73">#REF!</definedName>
    <definedName name="__MT74">#REF!</definedName>
    <definedName name="__MT75">#REF!</definedName>
    <definedName name="__MT76">#REF!</definedName>
    <definedName name="__MT77">#REF!</definedName>
    <definedName name="__MT78">#REF!</definedName>
    <definedName name="__MT79">#REF!</definedName>
    <definedName name="__MT8">#REF!</definedName>
    <definedName name="__MT80">#REF!</definedName>
    <definedName name="__MT81">#REF!</definedName>
    <definedName name="__MT82">#REF!</definedName>
    <definedName name="__MT83">#REF!</definedName>
    <definedName name="__MT84">#REF!</definedName>
    <definedName name="__MT85">#REF!</definedName>
    <definedName name="__MT86">#REF!</definedName>
    <definedName name="__MT87">#REF!</definedName>
    <definedName name="__MT88">#REF!</definedName>
    <definedName name="__MT89">#REF!</definedName>
    <definedName name="__MT9">#REF!</definedName>
    <definedName name="__MT90">#REF!</definedName>
    <definedName name="__MT91">#REF!</definedName>
    <definedName name="__MT92">#REF!</definedName>
    <definedName name="__MT93">#REF!</definedName>
    <definedName name="__MT94">#REF!</definedName>
    <definedName name="__MT95">#REF!</definedName>
    <definedName name="__MT96">#REF!</definedName>
    <definedName name="__MT97">#REF!</definedName>
    <definedName name="__MT98">#REF!</definedName>
    <definedName name="__MT99">#REF!</definedName>
    <definedName name="__OH1">[54]MRATES!$T$26</definedName>
    <definedName name="__p5">#REF!</definedName>
    <definedName name="__PC1">#REF!</definedName>
    <definedName name="__PC10">#REF!</definedName>
    <definedName name="__PC11">#REF!</definedName>
    <definedName name="__PC12">#REF!</definedName>
    <definedName name="__PC13">#REF!</definedName>
    <definedName name="__PC14">#REF!</definedName>
    <definedName name="__PC15">#REF!</definedName>
    <definedName name="__PC16">#REF!</definedName>
    <definedName name="__PC17">#REF!</definedName>
    <definedName name="__PC18">#REF!</definedName>
    <definedName name="__PC19">#REF!</definedName>
    <definedName name="__pc2">#REF!</definedName>
    <definedName name="__PC20">#REF!</definedName>
    <definedName name="__PC21">#REF!</definedName>
    <definedName name="__PC22">#REF!</definedName>
    <definedName name="__PC23">#REF!</definedName>
    <definedName name="__PC24">#REF!</definedName>
    <definedName name="__PC3">#REF!</definedName>
    <definedName name="__PC4">#REF!</definedName>
    <definedName name="__PC5">#REF!</definedName>
    <definedName name="__PC6">#REF!</definedName>
    <definedName name="__pc600">#REF!</definedName>
    <definedName name="__PC7">#REF!</definedName>
    <definedName name="__PC8">#REF!</definedName>
    <definedName name="__PC9">#REF!</definedName>
    <definedName name="__pc900">#REF!</definedName>
    <definedName name="__pla4">[11]DATA_PRG!$H$269</definedName>
    <definedName name="__PPA14">#REF!</definedName>
    <definedName name="__PPB154">#REF!</definedName>
    <definedName name="__PPB155">#REF!</definedName>
    <definedName name="__PPB16">#REF!</definedName>
    <definedName name="__PPB17">#REF!</definedName>
    <definedName name="__PPB18">#REF!</definedName>
    <definedName name="__PPB19">#REF!</definedName>
    <definedName name="__PPB2">#REF!</definedName>
    <definedName name="__PPB20">#REF!</definedName>
    <definedName name="__PPB21">#REF!</definedName>
    <definedName name="__PPB22">#REF!</definedName>
    <definedName name="__PPB23">#REF!</definedName>
    <definedName name="__PPB24">#REF!</definedName>
    <definedName name="__PPB25">#REF!</definedName>
    <definedName name="__PPB26">#REF!</definedName>
    <definedName name="__PPB27">#REF!</definedName>
    <definedName name="__PPB28">#REF!</definedName>
    <definedName name="__PPB29">#REF!</definedName>
    <definedName name="__PPB3">#REF!</definedName>
    <definedName name="__PPB30">#REF!</definedName>
    <definedName name="__PPB31">#REF!</definedName>
    <definedName name="__PPB32">#REF!</definedName>
    <definedName name="__PPB33">#REF!</definedName>
    <definedName name="__PPB34">#REF!</definedName>
    <definedName name="__PPB35">#REF!</definedName>
    <definedName name="__PPB36">#REF!</definedName>
    <definedName name="__PPB37">#REF!</definedName>
    <definedName name="__PPB38">#REF!</definedName>
    <definedName name="__PPB39">#REF!</definedName>
    <definedName name="__PPB4">#REF!</definedName>
    <definedName name="__PPB40">#REF!</definedName>
    <definedName name="__PPB41">#REF!</definedName>
    <definedName name="__PPB42">#REF!</definedName>
    <definedName name="__PPB43">#REF!</definedName>
    <definedName name="__PPB44">#REF!</definedName>
    <definedName name="__PPB45">#REF!</definedName>
    <definedName name="__PPB46">#REF!</definedName>
    <definedName name="__PPB47">#REF!</definedName>
    <definedName name="__PPB48">#REF!</definedName>
    <definedName name="__PPB49">#REF!</definedName>
    <definedName name="__PPB5">#REF!</definedName>
    <definedName name="__PPB50">#REF!</definedName>
    <definedName name="__PPB51">#REF!</definedName>
    <definedName name="__PPB52">#REF!</definedName>
    <definedName name="__PPB53">#REF!</definedName>
    <definedName name="__PPB54">#REF!</definedName>
    <definedName name="__PPB55">#REF!</definedName>
    <definedName name="__PPB56">#REF!</definedName>
    <definedName name="__PPB57">#REF!</definedName>
    <definedName name="__PPB58">#REF!</definedName>
    <definedName name="__PPB59">#REF!</definedName>
    <definedName name="__PPB6">#REF!</definedName>
    <definedName name="__PPB60">#REF!</definedName>
    <definedName name="__PPB61">#REF!</definedName>
    <definedName name="__PPB62">#REF!</definedName>
    <definedName name="__PPB63">#REF!</definedName>
    <definedName name="__PPB64">#REF!</definedName>
    <definedName name="__PPB65">#REF!</definedName>
    <definedName name="__PPB66">#REF!</definedName>
    <definedName name="__PPB67">#REF!</definedName>
    <definedName name="__PPB68">#REF!</definedName>
    <definedName name="__PPB69">#REF!</definedName>
    <definedName name="__PPB7">#REF!</definedName>
    <definedName name="__PPB70">#REF!</definedName>
    <definedName name="__PPB71">#REF!</definedName>
    <definedName name="__PPB72">#REF!</definedName>
    <definedName name="__PPB73">#REF!</definedName>
    <definedName name="__PPB74">#REF!</definedName>
    <definedName name="__PPB75">#REF!</definedName>
    <definedName name="__PPB76">#REF!</definedName>
    <definedName name="__PPB77">#REF!</definedName>
    <definedName name="__PPB78">#REF!</definedName>
    <definedName name="__PPB79">#REF!</definedName>
    <definedName name="__PPB8">#REF!</definedName>
    <definedName name="__PPB80">#REF!</definedName>
    <definedName name="__PPB81">#REF!</definedName>
    <definedName name="__PPB82">#REF!</definedName>
    <definedName name="__PPB83">#REF!</definedName>
    <definedName name="__PPB84">#REF!</definedName>
    <definedName name="__PPB85">#REF!</definedName>
    <definedName name="__PPB86">#REF!</definedName>
    <definedName name="__PPB87">#REF!</definedName>
    <definedName name="__PPB88">#REF!</definedName>
    <definedName name="__PPB89">#REF!</definedName>
    <definedName name="__PPB9">#REF!</definedName>
    <definedName name="__PPB90">#REF!</definedName>
    <definedName name="__PPB91">#REF!</definedName>
    <definedName name="__PPB92">#REF!</definedName>
    <definedName name="__PPB93">#REF!</definedName>
    <definedName name="__PPB94">#REF!</definedName>
    <definedName name="__PPB95">#REF!</definedName>
    <definedName name="__PPB96">#REF!</definedName>
    <definedName name="__PPB97">#REF!</definedName>
    <definedName name="__PPB98">#REF!</definedName>
    <definedName name="__PPB99">#REF!</definedName>
    <definedName name="__PPC1">#REF!</definedName>
    <definedName name="__PPC10">#REF!</definedName>
    <definedName name="__PPC100">#REF!</definedName>
    <definedName name="__PPC101">#REF!</definedName>
    <definedName name="__PPC102">#REF!</definedName>
    <definedName name="__PPC103">#REF!</definedName>
    <definedName name="__PPC104">#REF!</definedName>
    <definedName name="__PPC105">#REF!</definedName>
    <definedName name="__PPC106">#REF!</definedName>
    <definedName name="__PPC107">#REF!</definedName>
    <definedName name="__PPC108">#REF!</definedName>
    <definedName name="__PPC109">#REF!</definedName>
    <definedName name="__PPC11">#REF!</definedName>
    <definedName name="__PPC110">#REF!</definedName>
    <definedName name="__PPC111">#REF!</definedName>
    <definedName name="__PPC112">#REF!</definedName>
    <definedName name="__PPC113">#REF!</definedName>
    <definedName name="__PPC114">#REF!</definedName>
    <definedName name="__PPC115">#REF!</definedName>
    <definedName name="__PPC116">#REF!</definedName>
    <definedName name="__PPC117">#REF!</definedName>
    <definedName name="__PPC118">#REF!</definedName>
    <definedName name="__PPC119">#REF!</definedName>
    <definedName name="__PPC12">#REF!</definedName>
    <definedName name="__PPC120">#REF!</definedName>
    <definedName name="__PPC121">#REF!</definedName>
    <definedName name="__PPC122">#REF!</definedName>
    <definedName name="__PPC123">#REF!</definedName>
    <definedName name="__PPC124">#REF!</definedName>
    <definedName name="__PPC125">#REF!</definedName>
    <definedName name="__PPC126">#REF!</definedName>
    <definedName name="__PPC127">#REF!</definedName>
    <definedName name="__PPC128">#REF!</definedName>
    <definedName name="__PPC129">#REF!</definedName>
    <definedName name="__PPC13">#REF!</definedName>
    <definedName name="__PPC130">#REF!</definedName>
    <definedName name="__PPC131">#REF!</definedName>
    <definedName name="__PPC132">#REF!</definedName>
    <definedName name="__PPC133">#REF!</definedName>
    <definedName name="__PPC134">#REF!</definedName>
    <definedName name="__PPC135">#REF!</definedName>
    <definedName name="__PPC136">#REF!</definedName>
    <definedName name="__PPC137">#REF!</definedName>
    <definedName name="__PPC138">#REF!</definedName>
    <definedName name="__PPC139">#REF!</definedName>
    <definedName name="__PPC14">#REF!</definedName>
    <definedName name="__PPC140">#REF!</definedName>
    <definedName name="__PPC141">#REF!</definedName>
    <definedName name="__PPC142">#REF!</definedName>
    <definedName name="__PPC143">#REF!</definedName>
    <definedName name="__PPC144">#REF!</definedName>
    <definedName name="__PPC145">#REF!</definedName>
    <definedName name="__PPC146">#REF!</definedName>
    <definedName name="__PPC147">#REF!</definedName>
    <definedName name="__PPC148">#REF!</definedName>
    <definedName name="__PPC149">#REF!</definedName>
    <definedName name="__PPC15">#REF!</definedName>
    <definedName name="__PPC150">#REF!</definedName>
    <definedName name="__PPC151">#REF!</definedName>
    <definedName name="__PPC152">#REF!</definedName>
    <definedName name="__PPC153">#REF!</definedName>
    <definedName name="__PPC154">#REF!</definedName>
    <definedName name="__PPC155">#REF!</definedName>
    <definedName name="__PPC16">#REF!</definedName>
    <definedName name="__PPC17">#REF!</definedName>
    <definedName name="__PPC18">#REF!</definedName>
    <definedName name="__PPC19">#REF!</definedName>
    <definedName name="__PPC2">#REF!</definedName>
    <definedName name="__PPC20">#REF!</definedName>
    <definedName name="__PPC21">#REF!</definedName>
    <definedName name="__PPC22">#REF!</definedName>
    <definedName name="__PPC23">#REF!</definedName>
    <definedName name="__PPC24">#REF!</definedName>
    <definedName name="__PPC25">#REF!</definedName>
    <definedName name="__PPC26">#REF!</definedName>
    <definedName name="__PPC27">#REF!</definedName>
    <definedName name="__PPC28">#REF!</definedName>
    <definedName name="__PPC29">#REF!</definedName>
    <definedName name="__PPC3">#REF!</definedName>
    <definedName name="__PPC30">#REF!</definedName>
    <definedName name="__PPC31">#REF!</definedName>
    <definedName name="__PPC32">#REF!</definedName>
    <definedName name="__PPC33">#REF!</definedName>
    <definedName name="__PPC34">#REF!</definedName>
    <definedName name="__PPC35">#REF!</definedName>
    <definedName name="__PPC36">#REF!</definedName>
    <definedName name="__PPC37">#REF!</definedName>
    <definedName name="__PPC38">#REF!</definedName>
    <definedName name="__PPC39">#REF!</definedName>
    <definedName name="__PPC4">#REF!</definedName>
    <definedName name="__PPC40">#REF!</definedName>
    <definedName name="__PPC41">#REF!</definedName>
    <definedName name="__PPC42">#REF!</definedName>
    <definedName name="__PPC43">#REF!</definedName>
    <definedName name="__PPC44">#REF!</definedName>
    <definedName name="__PPC45">#REF!</definedName>
    <definedName name="__PPC46">#REF!</definedName>
    <definedName name="__PPC47">#REF!</definedName>
    <definedName name="__PPC48">#REF!</definedName>
    <definedName name="__PPC49">#REF!</definedName>
    <definedName name="__PPC5">#REF!</definedName>
    <definedName name="__PPC50">#REF!</definedName>
    <definedName name="__PPC51">#REF!</definedName>
    <definedName name="__PPC52">#REF!</definedName>
    <definedName name="__PPC53">#REF!</definedName>
    <definedName name="__PPC54">#REF!</definedName>
    <definedName name="__PPC55">#REF!</definedName>
    <definedName name="__PPC56">#REF!</definedName>
    <definedName name="__PPC57">#REF!</definedName>
    <definedName name="__PPC58">#REF!</definedName>
    <definedName name="__PPC59">#REF!</definedName>
    <definedName name="__PPC6">#REF!</definedName>
    <definedName name="__PPC60">#REF!</definedName>
    <definedName name="__PPC61">#REF!</definedName>
    <definedName name="__PPC62">#REF!</definedName>
    <definedName name="__PPC63">#REF!</definedName>
    <definedName name="__PPC64">#REF!</definedName>
    <definedName name="__PPC65">#REF!</definedName>
    <definedName name="__PPC66">#REF!</definedName>
    <definedName name="__PPC67">#REF!</definedName>
    <definedName name="__PPC68">#REF!</definedName>
    <definedName name="__PPC69">#REF!</definedName>
    <definedName name="__PPC7">#REF!</definedName>
    <definedName name="__PPC70">#REF!</definedName>
    <definedName name="__PPC71">#REF!</definedName>
    <definedName name="__PPC72">#REF!</definedName>
    <definedName name="__PPC73">#REF!</definedName>
    <definedName name="__PPC74">#REF!</definedName>
    <definedName name="__PPC75">#REF!</definedName>
    <definedName name="__PPC76">#REF!</definedName>
    <definedName name="__PPC77">#REF!</definedName>
    <definedName name="__PPC78">#REF!</definedName>
    <definedName name="__PPC79">#REF!</definedName>
    <definedName name="__PPC8">#REF!</definedName>
    <definedName name="__PPC80">#REF!</definedName>
    <definedName name="__PPC81">#REF!</definedName>
    <definedName name="__PPC82">#REF!</definedName>
    <definedName name="__PPC83">#REF!</definedName>
    <definedName name="__PPC84">#REF!</definedName>
    <definedName name="__PPC85">#REF!</definedName>
    <definedName name="__PPC86">#REF!</definedName>
    <definedName name="__PPC87">#REF!</definedName>
    <definedName name="__PPC88">#REF!</definedName>
    <definedName name="__PPC89">#REF!</definedName>
    <definedName name="__PPC9">#REF!</definedName>
    <definedName name="__PPC90">#REF!</definedName>
    <definedName name="__PPC91">#REF!</definedName>
    <definedName name="__PPC92">#REF!</definedName>
    <definedName name="__PPC93">#REF!</definedName>
    <definedName name="__PPC94">#REF!</definedName>
    <definedName name="__PPD114">#REF!</definedName>
    <definedName name="__psc10006">#REF!</definedName>
    <definedName name="__psc10008">#REF!</definedName>
    <definedName name="__psc3506">#REF!</definedName>
    <definedName name="__psc3508">#REF!</definedName>
    <definedName name="__psc4006">#REF!</definedName>
    <definedName name="__psc4008">#REF!</definedName>
    <definedName name="__psc4506">#REF!</definedName>
    <definedName name="__psc4508">#REF!</definedName>
    <definedName name="__psc5006">#REF!</definedName>
    <definedName name="__psc5008">#REF!</definedName>
    <definedName name="__psc6006">#REF!</definedName>
    <definedName name="__psc6008">#REF!</definedName>
    <definedName name="__psc7006">#REF!</definedName>
    <definedName name="__psc7008">#REF!</definedName>
    <definedName name="__psc8006">#REF!</definedName>
    <definedName name="__psc8008">#REF!</definedName>
    <definedName name="__psc9006">#REF!</definedName>
    <definedName name="__psc9008">#REF!</definedName>
    <definedName name="__pv1">#REF!</definedName>
    <definedName name="__pv2">#REF!</definedName>
    <definedName name="__QS25">[51]MRATES!$G$16</definedName>
    <definedName name="__QS40">[51]MRATES!$G$17</definedName>
    <definedName name="__rim4">#REF!</definedName>
    <definedName name="__rr3">[7]v!$A$2:$E$51</definedName>
    <definedName name="__rrr1">[7]r!$B$1:$I$145</definedName>
    <definedName name="__RS300">#REF!</definedName>
    <definedName name="__RT5565">#REF!</definedName>
    <definedName name="__S12">'[26]p&amp;m'!#REF!</definedName>
    <definedName name="__sd1">[34]m!$D$149</definedName>
    <definedName name="__SD10">#REF!</definedName>
    <definedName name="__SD100">#REF!</definedName>
    <definedName name="__SD101">#REF!</definedName>
    <definedName name="__SD102">#REF!</definedName>
    <definedName name="__SD103">#REF!</definedName>
    <definedName name="__SD104">#REF!</definedName>
    <definedName name="__SD105">#REF!</definedName>
    <definedName name="__SD106">#REF!</definedName>
    <definedName name="__SD107">#REF!</definedName>
    <definedName name="__SD108">#REF!</definedName>
    <definedName name="__SD109">#REF!</definedName>
    <definedName name="__SD11">#REF!</definedName>
    <definedName name="__SD110">#REF!</definedName>
    <definedName name="__SD111">#REF!</definedName>
    <definedName name="__SD112">#REF!</definedName>
    <definedName name="__SD113">#REF!</definedName>
    <definedName name="__SD114">#REF!</definedName>
    <definedName name="__SD115">#REF!</definedName>
    <definedName name="__SD116">#REF!</definedName>
    <definedName name="__SD117">#REF!</definedName>
    <definedName name="__SD118">#REF!</definedName>
    <definedName name="__SD119">#REF!</definedName>
    <definedName name="__SD12">#REF!</definedName>
    <definedName name="__SD121">#REF!</definedName>
    <definedName name="__SD122">#REF!</definedName>
    <definedName name="__SD123">#REF!</definedName>
    <definedName name="__SD124">#REF!</definedName>
    <definedName name="__SD125">#REF!</definedName>
    <definedName name="__SD126">#REF!</definedName>
    <definedName name="__SD127">#REF!</definedName>
    <definedName name="__SD128">#REF!</definedName>
    <definedName name="__SD129">#REF!</definedName>
    <definedName name="__SD13">#REF!</definedName>
    <definedName name="__SD130">#REF!</definedName>
    <definedName name="__SD131">#REF!</definedName>
    <definedName name="__SD132">#REF!</definedName>
    <definedName name="__SD133">#REF!</definedName>
    <definedName name="__SD134">#REF!</definedName>
    <definedName name="__SD135">#REF!</definedName>
    <definedName name="__SD136">#REF!</definedName>
    <definedName name="__SD137">#REF!</definedName>
    <definedName name="__SD138">#REF!</definedName>
    <definedName name="__SD139">#REF!</definedName>
    <definedName name="__SD14">#REF!</definedName>
    <definedName name="__SD140">#REF!</definedName>
    <definedName name="__SD141">#REF!</definedName>
    <definedName name="__SD142">#REF!</definedName>
    <definedName name="__SD143">#REF!</definedName>
    <definedName name="__SD144">#REF!</definedName>
    <definedName name="__SD145">#REF!</definedName>
    <definedName name="__SD146">#REF!</definedName>
    <definedName name="__SD147">#REF!</definedName>
    <definedName name="__SD148">#REF!</definedName>
    <definedName name="__SD149">#REF!</definedName>
    <definedName name="__SD15">#REF!</definedName>
    <definedName name="__SD150">#REF!</definedName>
    <definedName name="__SD16">#REF!</definedName>
    <definedName name="__SD17">#REF!</definedName>
    <definedName name="__SD18">#REF!</definedName>
    <definedName name="__SD19">#REF!</definedName>
    <definedName name="__SD2">#REF!</definedName>
    <definedName name="__SD20">#REF!</definedName>
    <definedName name="__SD21">#REF!</definedName>
    <definedName name="__SD22">#REF!</definedName>
    <definedName name="__SD23">#REF!</definedName>
    <definedName name="__SD24">#REF!</definedName>
    <definedName name="__SD25">#REF!</definedName>
    <definedName name="__SD250">#REF!</definedName>
    <definedName name="__SD26">#REF!</definedName>
    <definedName name="__SD27">#REF!</definedName>
    <definedName name="__SD28">#REF!</definedName>
    <definedName name="__SD29">#REF!</definedName>
    <definedName name="__SD3">#REF!</definedName>
    <definedName name="__SD30">#REF!</definedName>
    <definedName name="__SD31">#REF!</definedName>
    <definedName name="__SD32">#REF!</definedName>
    <definedName name="__SD33">#REF!</definedName>
    <definedName name="__SD34">#REF!</definedName>
    <definedName name="__SD35">#REF!</definedName>
    <definedName name="__SD36">#REF!</definedName>
    <definedName name="__SD37">#REF!</definedName>
    <definedName name="__SD38">#REF!</definedName>
    <definedName name="__SD39">#REF!</definedName>
    <definedName name="__SD4">#REF!</definedName>
    <definedName name="__SD40">#REF!</definedName>
    <definedName name="__SD41">#REF!</definedName>
    <definedName name="__SD42">#REF!</definedName>
    <definedName name="__SD43">#REF!</definedName>
    <definedName name="__SD44">#REF!</definedName>
    <definedName name="__SD45">#REF!</definedName>
    <definedName name="__SD46">#REF!</definedName>
    <definedName name="__SD47">#REF!</definedName>
    <definedName name="__SD48">#REF!</definedName>
    <definedName name="__SD49">#REF!</definedName>
    <definedName name="__SD5">#REF!</definedName>
    <definedName name="__SD50">#REF!</definedName>
    <definedName name="__SD500">#REF!</definedName>
    <definedName name="__SD51">#REF!</definedName>
    <definedName name="__SD52">#REF!</definedName>
    <definedName name="__SD53">#REF!</definedName>
    <definedName name="__SD54">#REF!</definedName>
    <definedName name="__SD55">#REF!</definedName>
    <definedName name="__SD56">#REF!</definedName>
    <definedName name="__SD57">#REF!</definedName>
    <definedName name="__SD58">#REF!</definedName>
    <definedName name="__SD59">#REF!</definedName>
    <definedName name="__SD6">#REF!</definedName>
    <definedName name="__SD60">#REF!</definedName>
    <definedName name="__SD61">#REF!</definedName>
    <definedName name="__SD62">#REF!</definedName>
    <definedName name="__SD63">#REF!</definedName>
    <definedName name="__SD64">#REF!</definedName>
    <definedName name="__SD65">#REF!</definedName>
    <definedName name="__SD66">#REF!</definedName>
    <definedName name="__SD67">#REF!</definedName>
    <definedName name="__SD68">#REF!</definedName>
    <definedName name="__SD69">#REF!</definedName>
    <definedName name="__SD7">#REF!</definedName>
    <definedName name="__SD70">#REF!</definedName>
    <definedName name="__SD71">#REF!</definedName>
    <definedName name="__SD72">#REF!</definedName>
    <definedName name="__SD73">#REF!</definedName>
    <definedName name="__SD74">#REF!</definedName>
    <definedName name="__SD75">#REF!</definedName>
    <definedName name="__SD76">#REF!</definedName>
    <definedName name="__SD77">#REF!</definedName>
    <definedName name="__SD78">#REF!</definedName>
    <definedName name="__SD79">#REF!</definedName>
    <definedName name="__SD8">#REF!</definedName>
    <definedName name="__SD80">#REF!</definedName>
    <definedName name="__SD81">#REF!</definedName>
    <definedName name="__SD82">#REF!</definedName>
    <definedName name="__SD83">#REF!</definedName>
    <definedName name="__SD84">#REF!</definedName>
    <definedName name="__SD85">#REF!</definedName>
    <definedName name="__SD86">#REF!</definedName>
    <definedName name="__SD87">#REF!</definedName>
    <definedName name="__SD88">#REF!</definedName>
    <definedName name="__SD89">#REF!</definedName>
    <definedName name="__SD9">#REF!</definedName>
    <definedName name="__SD90">#REF!</definedName>
    <definedName name="__SD91">#REF!</definedName>
    <definedName name="__SD92">#REF!</definedName>
    <definedName name="__SD93">#REF!</definedName>
    <definedName name="__SD94">#REF!</definedName>
    <definedName name="__SD95">#REF!</definedName>
    <definedName name="__SD96">#REF!</definedName>
    <definedName name="__SD97">#REF!</definedName>
    <definedName name="__SD98">#REF!</definedName>
    <definedName name="__SD99">#REF!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O016">#REF!</definedName>
    <definedName name="__SP001">#REF!</definedName>
    <definedName name="__SP002">#REF!</definedName>
    <definedName name="__SP003">#REF!</definedName>
    <definedName name="__SP004">#REF!</definedName>
    <definedName name="__SP005">#REF!</definedName>
    <definedName name="__SP006">#REF!</definedName>
    <definedName name="__SP007">#REF!</definedName>
    <definedName name="__SP008">#REF!</definedName>
    <definedName name="__SP009">#REF!</definedName>
    <definedName name="__SP010">#REF!</definedName>
    <definedName name="__SP011">#REF!</definedName>
    <definedName name="__SP012">#REF!</definedName>
    <definedName name="__SP013">#REF!</definedName>
    <definedName name="__SP014">#REF!</definedName>
    <definedName name="__SP015">#REF!</definedName>
    <definedName name="__SP016">#REF!</definedName>
    <definedName name="__SP017">#REF!</definedName>
    <definedName name="__SP018">#REF!</definedName>
    <definedName name="__SP019">#REF!</definedName>
    <definedName name="__SP020">#REF!</definedName>
    <definedName name="__SP021">#REF!</definedName>
    <definedName name="__SP022">#REF!</definedName>
    <definedName name="__SP023">#REF!</definedName>
    <definedName name="__SP024">#REF!</definedName>
    <definedName name="__SP025">#REF!</definedName>
    <definedName name="__SP026">#REF!</definedName>
    <definedName name="__SP027">#REF!</definedName>
    <definedName name="__SP028">#REF!</definedName>
    <definedName name="__SP029">#REF!</definedName>
    <definedName name="__SP030">#REF!</definedName>
    <definedName name="__SP031">#REF!</definedName>
    <definedName name="__SP032">#REF!</definedName>
    <definedName name="__SP033">#REF!</definedName>
    <definedName name="__SP034">#REF!</definedName>
    <definedName name="__SP035">#REF!</definedName>
    <definedName name="__SP036">#REF!</definedName>
    <definedName name="__SP037">#REF!</definedName>
    <definedName name="__SP038">#REF!</definedName>
    <definedName name="__SP039">#REF!</definedName>
    <definedName name="__SP040">#REF!</definedName>
    <definedName name="__SP041">#REF!</definedName>
    <definedName name="__SP042">#REF!</definedName>
    <definedName name="__SP043">#REF!</definedName>
    <definedName name="__SP044">#REF!</definedName>
    <definedName name="__SP045">#REF!</definedName>
    <definedName name="__SP046">#REF!</definedName>
    <definedName name="__SP047">#REF!</definedName>
    <definedName name="__SP048">#REF!</definedName>
    <definedName name="__SP049">#REF!</definedName>
    <definedName name="__SP050">#REF!</definedName>
    <definedName name="__SP051">#REF!</definedName>
    <definedName name="__SP052">#REF!</definedName>
    <definedName name="__SP053">#REF!</definedName>
    <definedName name="__SP054">#REF!</definedName>
    <definedName name="__SP055">#REF!</definedName>
    <definedName name="__SP056">#REF!</definedName>
    <definedName name="__SP057">#REF!</definedName>
    <definedName name="__SP058">#REF!</definedName>
    <definedName name="__SP059">#REF!</definedName>
    <definedName name="__SP060">#REF!</definedName>
    <definedName name="__SP061">#REF!</definedName>
    <definedName name="__SP062">#REF!</definedName>
    <definedName name="__SP063">#REF!</definedName>
    <definedName name="__SP064">#REF!</definedName>
    <definedName name="__SP065">#REF!</definedName>
    <definedName name="__SP066">#REF!</definedName>
    <definedName name="__SP067">#REF!</definedName>
    <definedName name="__SP068">#REF!</definedName>
    <definedName name="__SP069">#REF!</definedName>
    <definedName name="__SP070">#REF!</definedName>
    <definedName name="__sp071">#REF!</definedName>
    <definedName name="__SP072">#REF!</definedName>
    <definedName name="__SP073">#REF!</definedName>
    <definedName name="__SP074">#REF!</definedName>
    <definedName name="__SP075">#REF!</definedName>
    <definedName name="__SP076">#REF!</definedName>
    <definedName name="__SP077">#REF!</definedName>
    <definedName name="__sp078">#REF!</definedName>
    <definedName name="__SP10">[12]Sheet1!$C$18</definedName>
    <definedName name="__SP16">[12]Sheet1!$C$24</definedName>
    <definedName name="__SP7">[12]Sheet1!$C$15</definedName>
    <definedName name="__SPO79">#REF!</definedName>
    <definedName name="__SS10">[51]MRATES!$J$7</definedName>
    <definedName name="__ss12">[8]rdamdata!$J$8</definedName>
    <definedName name="__SS150">[51]MRATES!$G$13</definedName>
    <definedName name="__ss20">[8]rdamdata!$J$7</definedName>
    <definedName name="__SS225">[51]MRATES!$G$14</definedName>
    <definedName name="__SS25">[51]MRATES!$J$10</definedName>
    <definedName name="__SS300">[51]MRATES!$G$15</definedName>
    <definedName name="__ss40">[8]rdamdata!$J$6</definedName>
    <definedName name="__SS6">[51]MRATES!$J$6</definedName>
    <definedName name="__sw1">#REF!</definedName>
    <definedName name="__TB2">'[55]SPT vs PHI'!$B$2:$C$65</definedName>
    <definedName name="__tw2">'[42]C-data'!$F$90</definedName>
    <definedName name="__us1">#REF!</definedName>
    <definedName name="__var1">#REF!</definedName>
    <definedName name="__var4">#REF!</definedName>
    <definedName name="__vat1">#REF!</definedName>
    <definedName name="__vat2">#REF!</definedName>
    <definedName name="__vma1420">#REF!</definedName>
    <definedName name="__wh10">'[56]hdpe-int-Dia'!$M$3:$M$20</definedName>
    <definedName name="__wh4">'[56]hdpe-int-Dia'!$J$3:$J$20</definedName>
    <definedName name="__wh6">'[56]hdpe-int-Dia'!$K$3:$K$20</definedName>
    <definedName name="__wh8">'[56]hdpe-int-Dia'!$L$3:$L$20</definedName>
    <definedName name="__xh11010">#REF!</definedName>
    <definedName name="__xh1104">#REF!</definedName>
    <definedName name="__xh1106">#REF!</definedName>
    <definedName name="__xh1108">#REF!</definedName>
    <definedName name="__xh12510">#REF!</definedName>
    <definedName name="__xh1254">#REF!</definedName>
    <definedName name="__xh1256">#REF!</definedName>
    <definedName name="__xh1258">#REF!</definedName>
    <definedName name="__xh14010">#REF!</definedName>
    <definedName name="__xh1404">#REF!</definedName>
    <definedName name="__xh1406">#REF!</definedName>
    <definedName name="__xh1408">#REF!</definedName>
    <definedName name="__xh16010">#REF!</definedName>
    <definedName name="__xh1604">#REF!</definedName>
    <definedName name="__xh1606">#REF!</definedName>
    <definedName name="__xh1608">#REF!</definedName>
    <definedName name="__xh18010">#REF!</definedName>
    <definedName name="__xh1804">#REF!</definedName>
    <definedName name="__xh1806">#REF!</definedName>
    <definedName name="__xh1808">#REF!</definedName>
    <definedName name="__xh20010">#REF!</definedName>
    <definedName name="__xh2004">#REF!</definedName>
    <definedName name="__xh2006">#REF!</definedName>
    <definedName name="__xh2008">#REF!</definedName>
    <definedName name="__xh22510">#REF!</definedName>
    <definedName name="__xh2254">#REF!</definedName>
    <definedName name="__xh2256">[28]HDPE!$L$30</definedName>
    <definedName name="__xh2258">#REF!</definedName>
    <definedName name="__xh2323">[57]HDPE!$O$30</definedName>
    <definedName name="__xh25010">#REF!</definedName>
    <definedName name="__xh2504">#REF!</definedName>
    <definedName name="__xh2506">[28]HDPE!$M$30</definedName>
    <definedName name="__xh2508">#REF!</definedName>
    <definedName name="__xh28010">#REF!</definedName>
    <definedName name="__xh2804">#REF!</definedName>
    <definedName name="__xh2806">[28]HDPE!$N$30</definedName>
    <definedName name="__xh2808">#REF!</definedName>
    <definedName name="__xh31510">#REF!</definedName>
    <definedName name="__xh3154">#REF!</definedName>
    <definedName name="__xh3156">[28]HDPE!$O$30</definedName>
    <definedName name="__xh3158">#REF!</definedName>
    <definedName name="__xh3554">#REF!</definedName>
    <definedName name="__xh3556">#REF!</definedName>
    <definedName name="__xh6310">#REF!</definedName>
    <definedName name="__xh634">[28]HDPE!$C$16</definedName>
    <definedName name="__xh636">#REF!</definedName>
    <definedName name="__xh638">#REF!</definedName>
    <definedName name="__xh7510">#REF!</definedName>
    <definedName name="__xh754">#REF!</definedName>
    <definedName name="__xh756">#REF!</definedName>
    <definedName name="__xh758">#REF!</definedName>
    <definedName name="__xh9010">#REF!</definedName>
    <definedName name="__xh904">#REF!</definedName>
    <definedName name="__xh906">#REF!</definedName>
    <definedName name="__xh908">#REF!</definedName>
    <definedName name="__xh9999">[58]HDPE!$L$30</definedName>
    <definedName name="__xk7100">[28]DI!$C$37</definedName>
    <definedName name="__xk7150">[28]DI!$D$37</definedName>
    <definedName name="__xk7200">#REF!</definedName>
    <definedName name="__xk7250">[28]DI!$F$37</definedName>
    <definedName name="__xk7300">[28]DI!$G$37</definedName>
    <definedName name="__xk7350">#REF!</definedName>
    <definedName name="__xk7400">#REF!</definedName>
    <definedName name="__xk7450">#REF!</definedName>
    <definedName name="__xk7500">#REF!</definedName>
    <definedName name="__xk7600">#REF!</definedName>
    <definedName name="__xk9100">#REF!</definedName>
    <definedName name="__xk91000">#REF!</definedName>
    <definedName name="__xk9150">#REF!</definedName>
    <definedName name="__xk9200">#REF!</definedName>
    <definedName name="__xk9250">#REF!</definedName>
    <definedName name="__xk9300">#REF!</definedName>
    <definedName name="__xk9350">#REF!</definedName>
    <definedName name="__xk9400">#REF!</definedName>
    <definedName name="__xk9450">#REF!</definedName>
    <definedName name="__xk9500">#REF!</definedName>
    <definedName name="__xk9600">#REF!</definedName>
    <definedName name="__xk9700">#REF!</definedName>
    <definedName name="__xk9750">#REF!</definedName>
    <definedName name="__xk9800">#REF!</definedName>
    <definedName name="__xk9900">#REF!</definedName>
    <definedName name="__xlfn.BAHTTEXT" hidden="1">#NAME?</definedName>
    <definedName name="__xlfn.ISFORMULA" hidden="1">#NAME?</definedName>
    <definedName name="__xlfn_BAHTTEXT">NA()</definedName>
    <definedName name="__xlfn_CEILING_MATH">#N/A</definedName>
    <definedName name="__xlnm.Print_Titles_1">#REF!</definedName>
    <definedName name="__xlnm_Database">NA()</definedName>
    <definedName name="__xp11010">[28]pvc!$F$61</definedName>
    <definedName name="__xp1104">[28]pvc!$F$31</definedName>
    <definedName name="__xp1106">[28]pvc!$F$46</definedName>
    <definedName name="__xp12510">#REF!</definedName>
    <definedName name="__xp1254">[28]pvc!$G$31</definedName>
    <definedName name="__xp1256">[28]pvc!$G$46</definedName>
    <definedName name="__xp14010">[28]pvc!$H$61</definedName>
    <definedName name="__xp1404">[28]pvc!$H$31</definedName>
    <definedName name="__xp1406">[28]pvc!$H$46</definedName>
    <definedName name="__xp16010">#REF!</definedName>
    <definedName name="__xp1604">[28]pvc!$I$31</definedName>
    <definedName name="__xp1606">[28]pvc!$I$46</definedName>
    <definedName name="__xp18010">#REF!</definedName>
    <definedName name="__xp1804">[28]pvc!$J$31</definedName>
    <definedName name="__xp1806">[28]pvc!$J$46</definedName>
    <definedName name="__xp20010">#REF!</definedName>
    <definedName name="__xp2004">#REF!</definedName>
    <definedName name="__xp2006">[28]pvc!$K$46</definedName>
    <definedName name="__xp22510">#REF!</definedName>
    <definedName name="__xp2254">#REF!</definedName>
    <definedName name="__xp2256">#REF!</definedName>
    <definedName name="__xp25010">#REF!</definedName>
    <definedName name="__xp2504">#REF!</definedName>
    <definedName name="__xp2506">#REF!</definedName>
    <definedName name="__xp28010">#REF!</definedName>
    <definedName name="__xp2804">#REF!</definedName>
    <definedName name="__xp2806">#REF!</definedName>
    <definedName name="__xp31510">#REF!</definedName>
    <definedName name="__xp3154">#REF!</definedName>
    <definedName name="__xp3156">#REF!</definedName>
    <definedName name="__xp6310">[28]pvc!$C$61</definedName>
    <definedName name="__xp634">#REF!</definedName>
    <definedName name="__xp636">[28]pvc!$C$46</definedName>
    <definedName name="__xp7510">[28]pvc!$D$61</definedName>
    <definedName name="__xp754">[28]pvc!$D$31</definedName>
    <definedName name="__xp756">[28]pvc!$D$46</definedName>
    <definedName name="__xp9010">[28]pvc!$E$61</definedName>
    <definedName name="__xp904">[28]pvc!$E$31</definedName>
    <definedName name="__xp906">[28]pvc!$E$46</definedName>
    <definedName name="__xp9102">#REF!</definedName>
    <definedName name="__xp9103">#REF!</definedName>
    <definedName name="__xp9104">#REF!</definedName>
    <definedName name="__xp9105">#REF!</definedName>
    <definedName name="__xp9106">#REF!</definedName>
    <definedName name="__xp9107">#REF!</definedName>
    <definedName name="__xt9100">#REF!</definedName>
    <definedName name="__xx634">[57]HDPE!$C$16</definedName>
    <definedName name="_0">#REF!</definedName>
    <definedName name="_0_10">#REF!</definedName>
    <definedName name="_055">#REF!</definedName>
    <definedName name="_0knrothpfinal">#REF!</definedName>
    <definedName name="_1__Bitumen_pressure">[59]Usage!$C$11</definedName>
    <definedName name="_1_1">'[60]Proforma -II '!#REF!</definedName>
    <definedName name="_10_mm">#REF!</definedName>
    <definedName name="_1000_mm_diameter">#REF!</definedName>
    <definedName name="_12_mm">#REF!</definedName>
    <definedName name="_1220_mm_diameter">#REF!</definedName>
    <definedName name="_13">#REF!</definedName>
    <definedName name="_150_mm_thickness">'[59]Common '!$D$294</definedName>
    <definedName name="_2_and_3">'[61]Estimate '!#REF!</definedName>
    <definedName name="_20_mm">#REF!</definedName>
    <definedName name="_25_mm">#REF!</definedName>
    <definedName name="_250_mm_diameter">#REF!</definedName>
    <definedName name="_2m_100">#REF!</definedName>
    <definedName name="_2m_150">#REF!</definedName>
    <definedName name="_2m_200">#REF!</definedName>
    <definedName name="_2m_25">#REF!</definedName>
    <definedName name="_2m_250">#REF!</definedName>
    <definedName name="_2m_300">#REF!</definedName>
    <definedName name="_2m_32">#REF!</definedName>
    <definedName name="_2m_40">#REF!</definedName>
    <definedName name="_2m_50">#REF!</definedName>
    <definedName name="_2m_65">#REF!</definedName>
    <definedName name="_2m_80">#REF!</definedName>
    <definedName name="_3" hidden="1">'[62]final abstract'!#REF!</definedName>
    <definedName name="_300_mm_diameter">#REF!</definedName>
    <definedName name="_3Bar">[63]wh_data!$M$160</definedName>
    <definedName name="_3m_100">#REF!</definedName>
    <definedName name="_3m_150">#REF!</definedName>
    <definedName name="_3m_200">#REF!</definedName>
    <definedName name="_3m_25">#REF!</definedName>
    <definedName name="_3m_250">#REF!</definedName>
    <definedName name="_3m_300">#REF!</definedName>
    <definedName name="_3m_32">#REF!</definedName>
    <definedName name="_3m_40">#REF!</definedName>
    <definedName name="_3m_50">#REF!</definedName>
    <definedName name="_3m_65">#REF!</definedName>
    <definedName name="_3m_80">#REF!</definedName>
    <definedName name="_40_mm">#REF!</definedName>
    <definedName name="_40_mm_size_OG">#REF!</definedName>
    <definedName name="_40_mm_SS_5_HBG">[64]Material!#REF!</definedName>
    <definedName name="_40_mm_thick_ness">#REF!</definedName>
    <definedName name="_40MM_HBG">#REF!</definedName>
    <definedName name="_45_mm">#REF!</definedName>
    <definedName name="_450_mm_diameter">#REF!</definedName>
    <definedName name="_50_mm">#REF!</definedName>
    <definedName name="_6_mm">#REF!</definedName>
    <definedName name="_6_mm_SS_5_HBG_m_c">[64]Material!#REF!</definedName>
    <definedName name="_600_mm_diameter">#REF!</definedName>
    <definedName name="_65MM_HBG">#REF!</definedName>
    <definedName name="_65MM_HBT">#REF!</definedName>
    <definedName name="_65MM_OG">#REF!</definedName>
    <definedName name="_75_mm_thick_ness">'[59]Common '!$D$287</definedName>
    <definedName name="_750_mm_diameter">#REF!</definedName>
    <definedName name="_800_mm_diameter">#REF!</definedName>
    <definedName name="_a">#REF!</definedName>
    <definedName name="_a_10">#REF!</definedName>
    <definedName name="_aaa10">#REF!</definedName>
    <definedName name="_aaa5">#REF!</definedName>
    <definedName name="_AAA51">#REF!</definedName>
    <definedName name="_aaa55">#REF!</definedName>
    <definedName name="_AAA6">#REF!</definedName>
    <definedName name="_AAA7">#REF!</definedName>
    <definedName name="_AAD5">#REF!</definedName>
    <definedName name="_aad55">#REF!</definedName>
    <definedName name="_Apr02">[65]Newabstract!#REF!</definedName>
    <definedName name="_Apr03">[65]Newabstract!#REF!</definedName>
    <definedName name="_Apr04">[65]Newabstract!#REF!</definedName>
    <definedName name="_Apr05">[65]Newabstract!#REF!</definedName>
    <definedName name="_Apr06">[65]Newabstract!#REF!</definedName>
    <definedName name="_Apr07">[65]Newabstract!#REF!</definedName>
    <definedName name="_Apr08">[65]Newabstract!#REF!</definedName>
    <definedName name="_Apr09">[65]Newabstract!#REF!</definedName>
    <definedName name="_Apr10">[65]Newabstract!#REF!</definedName>
    <definedName name="_Apr11">[65]Newabstract!#REF!</definedName>
    <definedName name="_Apr13">[65]Newabstract!#REF!</definedName>
    <definedName name="_Apr14">[65]Newabstract!#REF!</definedName>
    <definedName name="_Apr15">[65]Newabstract!#REF!</definedName>
    <definedName name="_Apr16">[65]Newabstract!#REF!</definedName>
    <definedName name="_Apr17">[65]Newabstract!#REF!</definedName>
    <definedName name="_Apr20">[65]Newabstract!#REF!</definedName>
    <definedName name="_Apr21">[65]Newabstract!#REF!</definedName>
    <definedName name="_Apr22">[65]Newabstract!#REF!</definedName>
    <definedName name="_Apr23">[65]Newabstract!#REF!</definedName>
    <definedName name="_Apr24">[65]Newabstract!#REF!</definedName>
    <definedName name="_Apr27">[65]Newabstract!#REF!</definedName>
    <definedName name="_Apr28">[65]Newabstract!#REF!</definedName>
    <definedName name="_Apr29">[65]Newabstract!#REF!</definedName>
    <definedName name="_Apr30">[65]Newabstract!#REF!</definedName>
    <definedName name="_atw2">#REF!</definedName>
    <definedName name="_AUX1">#REF!</definedName>
    <definedName name="_AUX111">[48]bom!$R$2</definedName>
    <definedName name="_aux2">#REF!</definedName>
    <definedName name="_AUX3">#REF!</definedName>
    <definedName name="_b">NA()</definedName>
    <definedName name="_bla1">[1]leads!$H$7</definedName>
    <definedName name="_bol1">#REF!</definedName>
    <definedName name="_brush">#REF!</definedName>
    <definedName name="_BSG100">#REF!</definedName>
    <definedName name="_BSG150">#REF!</definedName>
    <definedName name="_BSG5">#REF!</definedName>
    <definedName name="_BSG75">#REF!</definedName>
    <definedName name="_BTC1">#REF!</definedName>
    <definedName name="_BTC10">#REF!</definedName>
    <definedName name="_BTC11">#REF!</definedName>
    <definedName name="_BTC12">#REF!</definedName>
    <definedName name="_BTC13">#REF!</definedName>
    <definedName name="_BTC14">#REF!</definedName>
    <definedName name="_BTC15">#REF!</definedName>
    <definedName name="_BTC16">#REF!</definedName>
    <definedName name="_BTC17">#REF!</definedName>
    <definedName name="_BTC18">#REF!</definedName>
    <definedName name="_BTC19">#REF!</definedName>
    <definedName name="_BTC2">#REF!</definedName>
    <definedName name="_BTC20">#REF!</definedName>
    <definedName name="_BTC21">#REF!</definedName>
    <definedName name="_BTC22">#REF!</definedName>
    <definedName name="_BTC23">#REF!</definedName>
    <definedName name="_BTC24">#REF!</definedName>
    <definedName name="_BTC3">#REF!</definedName>
    <definedName name="_BTC4">#REF!</definedName>
    <definedName name="_BTC5">#REF!</definedName>
    <definedName name="_BTC6">#REF!</definedName>
    <definedName name="_BTC7">#REF!</definedName>
    <definedName name="_BTC8">#REF!</definedName>
    <definedName name="_BTC9">#REF!</definedName>
    <definedName name="_BTR1">#REF!</definedName>
    <definedName name="_BTR10">#REF!</definedName>
    <definedName name="_BTR11">#REF!</definedName>
    <definedName name="_BTR12">#REF!</definedName>
    <definedName name="_BTR13">#REF!</definedName>
    <definedName name="_BTR14">#REF!</definedName>
    <definedName name="_BTR15">#REF!</definedName>
    <definedName name="_BTR16">#REF!</definedName>
    <definedName name="_BTR17">#REF!</definedName>
    <definedName name="_BTR18">#REF!</definedName>
    <definedName name="_BTR19">#REF!</definedName>
    <definedName name="_BTR2">#REF!</definedName>
    <definedName name="_BTR20">#REF!</definedName>
    <definedName name="_BTR21">#REF!</definedName>
    <definedName name="_BTR22">#REF!</definedName>
    <definedName name="_BTR23">#REF!</definedName>
    <definedName name="_BTR24">#REF!</definedName>
    <definedName name="_BTR3">#REF!</definedName>
    <definedName name="_BTR4">#REF!</definedName>
    <definedName name="_BTR5">#REF!</definedName>
    <definedName name="_BTR6">#REF!</definedName>
    <definedName name="_BTR7">#REF!</definedName>
    <definedName name="_BTR8">#REF!</definedName>
    <definedName name="_BTR9">#REF!</definedName>
    <definedName name="_BTS1">#REF!</definedName>
    <definedName name="_BTS10">#REF!</definedName>
    <definedName name="_BTS11">#REF!</definedName>
    <definedName name="_BTS12">#REF!</definedName>
    <definedName name="_BTS13">#REF!</definedName>
    <definedName name="_BTS14">#REF!</definedName>
    <definedName name="_BTS15">#REF!</definedName>
    <definedName name="_BTS16">#REF!</definedName>
    <definedName name="_BTS17">#REF!</definedName>
    <definedName name="_BTS18">#REF!</definedName>
    <definedName name="_BTS19">#REF!</definedName>
    <definedName name="_BTS2">#REF!</definedName>
    <definedName name="_BTS20">#REF!</definedName>
    <definedName name="_BTS21">#REF!</definedName>
    <definedName name="_BTS22">#REF!</definedName>
    <definedName name="_BTS23">#REF!</definedName>
    <definedName name="_BTS24">#REF!</definedName>
    <definedName name="_BTS3">#REF!</definedName>
    <definedName name="_BTS4">#REF!</definedName>
    <definedName name="_BTS5">#REF!</definedName>
    <definedName name="_BTS6">#REF!</definedName>
    <definedName name="_BTS7">#REF!</definedName>
    <definedName name="_BTS8">#REF!</definedName>
    <definedName name="_BTS9">#REF!</definedName>
    <definedName name="_C">#REF!</definedName>
    <definedName name="_C_10">#REF!</definedName>
    <definedName name="_can430">40.73</definedName>
    <definedName name="_can435">43.3</definedName>
    <definedName name="_cbr1">#REF!</definedName>
    <definedName name="_cbr2">#REF!</definedName>
    <definedName name="_cbr3">#REF!</definedName>
    <definedName name="_cbr4">#REF!</definedName>
    <definedName name="_CCW1">[13]DATA!$H$67</definedName>
    <definedName name="_CCW2">[13]DATA!$H$97</definedName>
    <definedName name="_CD2">#REF!</definedName>
    <definedName name="_CEM">#REF!</definedName>
    <definedName name="_cem.">'[66]Rates-May-14'!$E$136</definedName>
    <definedName name="_cem1">'[66]Rates-May-14'!$H$136</definedName>
    <definedName name="_ceramic">#REF!</definedName>
    <definedName name="_cir">[67]Cover!$E$27</definedName>
    <definedName name="_COL10">'[68]col-reinft1'!#REF!</definedName>
    <definedName name="_COL101">'[69]col-reinft1'!#REF!</definedName>
    <definedName name="_COL11">'[68]col-reinft1'!#REF!</definedName>
    <definedName name="_COL111">'[69]col-reinft1'!#REF!</definedName>
    <definedName name="_cp">#REF!</definedName>
    <definedName name="_Ctr10">#REF!</definedName>
    <definedName name="_cur1">[2]r!$F$30</definedName>
    <definedName name="_CY53__">#REF!</definedName>
    <definedName name="_CY53___10">#REF!</definedName>
    <definedName name="_dadoing">#REF!</definedName>
    <definedName name="_df3">#REF!</definedName>
    <definedName name="_dim4">#REF!</definedName>
    <definedName name="_div">[67]Cover!$E$28</definedName>
    <definedName name="_dxv1">#REF!</definedName>
    <definedName name="_dxv2">#REF!</definedName>
    <definedName name="_E02">[70]mlead!$C$8</definedName>
    <definedName name="_E05">[71]mlead!$C$11</definedName>
    <definedName name="_E12">[70]mlead!$C$18</definedName>
    <definedName name="_E29">#REF!</definedName>
    <definedName name="_E38">#REF!</definedName>
    <definedName name="_emulsion">#REF!</definedName>
    <definedName name="_er1">#REF!</definedName>
    <definedName name="_ewe1">#REF!</definedName>
    <definedName name="_exc1">#REF!</definedName>
    <definedName name="_exc11">#REF!</definedName>
    <definedName name="_exc2">#REF!</definedName>
    <definedName name="_EXC3">#REF!</definedName>
    <definedName name="_EXC4">#REF!</definedName>
    <definedName name="_f1">#REF!</definedName>
    <definedName name="_Fill" hidden="1">'[62]final abstract'!#REF!</definedName>
    <definedName name="_xlnm._FilterDatabase" localSheetId="1" hidden="1">'EST-DCA'!$F$1:$F$242</definedName>
    <definedName name="_xlnm._FilterDatabase">#REF!</definedName>
    <definedName name="_flx200">#REF!</definedName>
    <definedName name="_flx250">#REF!</definedName>
    <definedName name="_flx300">#REF!</definedName>
    <definedName name="_foo1">#REF!</definedName>
    <definedName name="_foo2">#REF!</definedName>
    <definedName name="_foo3">#REF!</definedName>
    <definedName name="_FOO4">#REF!</definedName>
    <definedName name="_G120907">[40]Data!#REF!</definedName>
    <definedName name="_GBS11">#REF!</definedName>
    <definedName name="_GBS110">#REF!</definedName>
    <definedName name="_GBS111">#REF!</definedName>
    <definedName name="_GBS112">#REF!</definedName>
    <definedName name="_GBS113">#REF!</definedName>
    <definedName name="_GBS114">#REF!</definedName>
    <definedName name="_GBS115">#REF!</definedName>
    <definedName name="_GBS116">#REF!</definedName>
    <definedName name="_GBS117">#REF!</definedName>
    <definedName name="_GBS118">#REF!</definedName>
    <definedName name="_GBS119">#REF!</definedName>
    <definedName name="_GBS12">#REF!</definedName>
    <definedName name="_GBS120">#REF!</definedName>
    <definedName name="_GBS121">#REF!</definedName>
    <definedName name="_GBS122">#REF!</definedName>
    <definedName name="_GBS123">#REF!</definedName>
    <definedName name="_GBS124">#REF!</definedName>
    <definedName name="_GBS13">#REF!</definedName>
    <definedName name="_GBS14">#REF!</definedName>
    <definedName name="_GBS15">#REF!</definedName>
    <definedName name="_GBS16">#REF!</definedName>
    <definedName name="_GBS17">#REF!</definedName>
    <definedName name="_GBS18">#REF!</definedName>
    <definedName name="_GBS19">#REF!</definedName>
    <definedName name="_GBS21">#REF!</definedName>
    <definedName name="_GBS210">#REF!</definedName>
    <definedName name="_GBS211">#REF!</definedName>
    <definedName name="_GBS212">#REF!</definedName>
    <definedName name="_GBS213">#REF!</definedName>
    <definedName name="_GBS214">#REF!</definedName>
    <definedName name="_GBS215">#REF!</definedName>
    <definedName name="_GBS216">#REF!</definedName>
    <definedName name="_GBS217">#REF!</definedName>
    <definedName name="_GBS218">#REF!</definedName>
    <definedName name="_GBS219">#REF!</definedName>
    <definedName name="_GBS22">#REF!</definedName>
    <definedName name="_GBS220">#REF!</definedName>
    <definedName name="_GBS221">#REF!</definedName>
    <definedName name="_GBS222">#REF!</definedName>
    <definedName name="_GBS223">#REF!</definedName>
    <definedName name="_GBS224">#REF!</definedName>
    <definedName name="_GBS23">#REF!</definedName>
    <definedName name="_GBS24">#REF!</definedName>
    <definedName name="_GBS25">#REF!</definedName>
    <definedName name="_GBS26">#REF!</definedName>
    <definedName name="_GBS27">#REF!</definedName>
    <definedName name="_GBS28">#REF!</definedName>
    <definedName name="_GBS29">#REF!</definedName>
    <definedName name="_gk">#REF!</definedName>
    <definedName name="_GOTO_I10_">#REF!</definedName>
    <definedName name="_GOTO_I10__10">#REF!</definedName>
    <definedName name="_GRA">#REF!</definedName>
    <definedName name="_grp10003">#REF!</definedName>
    <definedName name="_grp3503">#REF!</definedName>
    <definedName name="_grp4003">#REF!</definedName>
    <definedName name="_grp4503">#REF!</definedName>
    <definedName name="_grp5003">#REF!</definedName>
    <definedName name="_grp6003">#REF!</definedName>
    <definedName name="_grp7003">#REF!</definedName>
    <definedName name="_grp8003">#REF!</definedName>
    <definedName name="_grp9003">#REF!</definedName>
    <definedName name="_grstn">#REF!</definedName>
    <definedName name="_grstn1">#REF!</definedName>
    <definedName name="_gus1">#REF!</definedName>
    <definedName name="_hab1">#REF!</definedName>
    <definedName name="_hpm1">#REF!</definedName>
    <definedName name="_I06">#REF!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mp1">[10]DATA_PRG!$H$245</definedName>
    <definedName name="_IRC12">[51]MRATES!$M$9</definedName>
    <definedName name="_IRC19">[51]MRATES!$M$10</definedName>
    <definedName name="_IRC25">[51]MRATES!$M$11</definedName>
    <definedName name="_IRC40">[51]MRATES!$M$12</definedName>
    <definedName name="_IRC5">[51]MRATES!$M$7</definedName>
    <definedName name="_IRC50">[51]MRATES!$M$13</definedName>
    <definedName name="_IRC60">[51]MRATES!$M$14</definedName>
    <definedName name="_IRC9">[51]MRATES!$M$8</definedName>
    <definedName name="_J">#REF!</definedName>
    <definedName name="_ja">[72]labour!#REF!</definedName>
    <definedName name="_JCR23">#REF!</definedName>
    <definedName name="_k1">#REF!</definedName>
    <definedName name="_KC139">#REF!</definedName>
    <definedName name="_KC580">#REF!</definedName>
    <definedName name="_Key1" hidden="1">#REF!</definedName>
    <definedName name="_knr2">#REF!</definedName>
    <definedName name="_knr3">#REF!</definedName>
    <definedName name="_l">#REF!</definedName>
    <definedName name="_L_BX">#REF!</definedName>
    <definedName name="_L_CX">#REF!</definedName>
    <definedName name="_l1">[3]leads!$A$3:$E$108</definedName>
    <definedName name="_l12">#REF!</definedName>
    <definedName name="_l2">[2]r!$F$29</definedName>
    <definedName name="_l3">#REF!</definedName>
    <definedName name="_l4">[4]Sheet1!$W$2:$Y$103</definedName>
    <definedName name="_l5">#REF!</definedName>
    <definedName name="_l6">[2]r!$F$4</definedName>
    <definedName name="_l7">[5]r!$F$4</definedName>
    <definedName name="_l8">[2]r!$F$2</definedName>
    <definedName name="_l9">[2]r!$F$3</definedName>
    <definedName name="_LC1">[73]labour!#REF!</definedName>
    <definedName name="_LC2">[73]labour!#REF!</definedName>
    <definedName name="_lcn1">#REF!</definedName>
    <definedName name="_LEAD">[74]RMR!$D$31</definedName>
    <definedName name="_LJ6">[13]DATA!$H$245</definedName>
    <definedName name="_lj600">#REF!</definedName>
    <definedName name="_lj900">#REF!</definedName>
    <definedName name="_LL3">#REF!</definedName>
    <definedName name="_lm1">#REF!</definedName>
    <definedName name="_LR1">'[52]DATA-2005-06'!$J$9</definedName>
    <definedName name="_LR10">'[52]DATA-2005-06'!$J$19</definedName>
    <definedName name="_LR100">'[52]DATA-2005-06'!$J$122</definedName>
    <definedName name="_LR101">'[52]DATA-2005-06'!$J$123</definedName>
    <definedName name="_LR102">'[52]DATA-2005-06'!$J$124</definedName>
    <definedName name="_LR103">'[52]DATA-2005-06'!$J$125</definedName>
    <definedName name="_LR104">'[52]DATA-2005-06'!$J$126</definedName>
    <definedName name="_LR107">'[52]DATA-2005-06'!$J$129</definedName>
    <definedName name="_LR11">'[52]DATA-2005-06'!$J$20</definedName>
    <definedName name="_LR119">'[52]DATA-2005-06'!$J$144</definedName>
    <definedName name="_LR12">'[52]DATA-2005-06'!$J$21</definedName>
    <definedName name="_LR120">'[52]DATA-2005-06'!$J$145</definedName>
    <definedName name="_LR121">'[52]DATA-2005-06'!$J$146</definedName>
    <definedName name="_LR127">'[52]DATA-2005-06'!$J$152</definedName>
    <definedName name="_LR13">'[52]DATA-2005-06'!$J$22</definedName>
    <definedName name="_LR130">'[52]DATA-2005-06'!$J$155</definedName>
    <definedName name="_LR131">'[52]DATA-2005-06'!$J$156</definedName>
    <definedName name="_LR132">'[52]DATA-2005-06'!$J$157</definedName>
    <definedName name="_LR14">'[52]DATA-2005-06'!$J$23</definedName>
    <definedName name="_LR141">'[52]DATA-2005-06'!$J$174</definedName>
    <definedName name="_LR142">'[52]DATA-2005-06'!$J$175</definedName>
    <definedName name="_LR143">'[52]DATA-2005-06'!$J$176</definedName>
    <definedName name="_LR149">'[52]DATA-2005-06'!$J$188</definedName>
    <definedName name="_LR150">'[52]DATA-2005-06'!$J$189</definedName>
    <definedName name="_LR151">'[52]DATA-2005-06'!$J$190</definedName>
    <definedName name="_LR153">'[52]DATA-2005-06'!$J$194</definedName>
    <definedName name="_LR156">'[52]DATA-2005-06'!$J$198</definedName>
    <definedName name="_LR157">'[52]DATA-2005-06'!$J$201</definedName>
    <definedName name="_LR159">'[52]DATA-2005-06'!$J$203</definedName>
    <definedName name="_LR161">'[52]DATA-2005-06'!$J$210</definedName>
    <definedName name="_LR162">'[52]DATA-2005-06'!$J$211</definedName>
    <definedName name="_LR163">'[52]DATA-2005-06'!$J$212</definedName>
    <definedName name="_LR164">'[52]DATA-2005-06'!$J$213</definedName>
    <definedName name="_LR17">'[52]DATA-2005-06'!$J$26</definedName>
    <definedName name="_LR18">'[52]DATA-2005-06'!$J$27</definedName>
    <definedName name="_LR19">'[52]DATA-2005-06'!$J$28</definedName>
    <definedName name="_LR2">'[52]DATA-2005-06'!$J$10</definedName>
    <definedName name="_LR20">'[52]DATA-2005-06'!$J$29</definedName>
    <definedName name="_LR21">'[52]DATA-2005-06'!$J$30</definedName>
    <definedName name="_LR22">'[52]DATA-2005-06'!$J$31</definedName>
    <definedName name="_LR23">'[52]DATA-2005-06'!$J$32</definedName>
    <definedName name="_LR24">'[52]DATA-2005-06'!$J$33</definedName>
    <definedName name="_LR25">'[52]DATA-2005-06'!$J$34</definedName>
    <definedName name="_LR26">'[52]DATA-2005-06'!$J$35</definedName>
    <definedName name="_LR27">'[52]DATA-2005-06'!$J$36</definedName>
    <definedName name="_LR28">'[52]DATA-2005-06'!$J$37</definedName>
    <definedName name="_LR29">'[52]DATA-2005-06'!$J$38</definedName>
    <definedName name="_LR30">'[52]DATA-2005-06'!$J$39</definedName>
    <definedName name="_LR31">'[52]DATA-2005-06'!$J$40</definedName>
    <definedName name="_LR32">'[52]DATA-2005-06'!$J$41</definedName>
    <definedName name="_LR33">'[52]DATA-2005-06'!$J$42</definedName>
    <definedName name="_LR34">'[52]DATA-2005-06'!$J$43</definedName>
    <definedName name="_LR35">'[52]DATA-2005-06'!$J$44</definedName>
    <definedName name="_LR36">'[52]DATA-2005-06'!$J$45</definedName>
    <definedName name="_LR37">'[52]DATA-2005-06'!$J$46</definedName>
    <definedName name="_LR38">'[52]DATA-2005-06'!$J$47</definedName>
    <definedName name="_LR39">'[52]DATA-2005-06'!$J$51</definedName>
    <definedName name="_LR4">'[52]DATA-2005-06'!$J$12</definedName>
    <definedName name="_LR40">'[52]DATA-2005-06'!$J$52</definedName>
    <definedName name="_LR41">'[52]DATA-2005-06'!$J$53</definedName>
    <definedName name="_LR42">'[52]DATA-2005-06'!$J$54</definedName>
    <definedName name="_LR43">'[52]DATA-2005-06'!$J$55</definedName>
    <definedName name="_LR44">'[52]DATA-2005-06'!$J$56</definedName>
    <definedName name="_LR46">'[52]DATA-2005-06'!$J$58</definedName>
    <definedName name="_LR47">'[52]DATA-2005-06'!$J$59</definedName>
    <definedName name="_LR5">'[52]DATA-2005-06'!$J$13</definedName>
    <definedName name="_LR53">'[52]DATA-2005-06'!$J$65</definedName>
    <definedName name="_LR54">'[52]DATA-2005-06'!$J$66</definedName>
    <definedName name="_LR56">'[52]DATA-2005-06'!$J$68</definedName>
    <definedName name="_LR57">'[52]DATA-2005-06'!$J$69</definedName>
    <definedName name="_LR58">'[52]DATA-2005-06'!$J$70</definedName>
    <definedName name="_LR6">'[52]DATA-2005-06'!$J$14</definedName>
    <definedName name="_LR62">'[52]DATA-2005-06'!$J$74</definedName>
    <definedName name="_LR7">'[52]DATA-2005-06'!$J$15</definedName>
    <definedName name="_LR8">'[52]DATA-2005-06'!$J$16</definedName>
    <definedName name="_LR92">'[52]DATA-2005-06'!$J$112</definedName>
    <definedName name="_LR93">'[52]DATA-2005-06'!$J$113</definedName>
    <definedName name="_LR94">'[52]DATA-2005-06'!$J$114</definedName>
    <definedName name="_LR96">'[52]DATA-2005-06'!$J$116</definedName>
    <definedName name="_LS1">'[52]DATA-2005-06'!$P$232</definedName>
    <definedName name="_LS10">'[52]DATA-2005-06'!$P$242</definedName>
    <definedName name="_LS11">'[52]DATA-2005-06'!$P$243</definedName>
    <definedName name="_LS13">'[52]DATA-2005-06'!$P$245</definedName>
    <definedName name="_LS15">'[52]DATA-2005-06'!$P$247</definedName>
    <definedName name="_LS16">'[52]DATA-2005-06'!$P$248</definedName>
    <definedName name="_LS18">'[52]DATA-2005-06'!$P$250</definedName>
    <definedName name="_LS2">'[52]DATA-2005-06'!$P$233</definedName>
    <definedName name="_LS3">'[52]DATA-2005-06'!$P$234</definedName>
    <definedName name="_LS30">'[52]DATA-2005-06'!$P$261</definedName>
    <definedName name="_LS33">'[52]DATA-2005-06'!$P$264</definedName>
    <definedName name="_LS36">'[52]DATA-2005-06'!$P$266</definedName>
    <definedName name="_LS37">'[52]DATA-2005-06'!$P$267</definedName>
    <definedName name="_LS4">'[52]DATA-2005-06'!$P$235</definedName>
    <definedName name="_LS41">'[52]DATA-2005-06'!$P$271</definedName>
    <definedName name="_LS42">'[52]DATA-2005-06'!$P$272</definedName>
    <definedName name="_LS43">'[52]DATA-2005-06'!$P$273</definedName>
    <definedName name="_LS5">'[52]DATA-2005-06'!$P$236</definedName>
    <definedName name="_LS6">'[52]DATA-2005-06'!$P$238</definedName>
    <definedName name="_LS7">'[52]DATA-2005-06'!$P$239</definedName>
    <definedName name="_LS8">'[52]DATA-2005-06'!$P$240</definedName>
    <definedName name="_LS9">'[52]DATA-2005-06'!$P$241</definedName>
    <definedName name="_LSO24">[14]Lead!#REF!</definedName>
    <definedName name="_m">#REF!</definedName>
    <definedName name="_m_10">#REF!</definedName>
    <definedName name="_M17">[70]mlead!$D$23</definedName>
    <definedName name="_M38">[70]mlead!$D$44</definedName>
    <definedName name="_M55">#REF!</definedName>
    <definedName name="_M67">[71]mlead!$D$73</definedName>
    <definedName name="_ma">#REF!</definedName>
    <definedName name="_ma1">#REF!</definedName>
    <definedName name="_ma2">#REF!</definedName>
    <definedName name="_man1">[34]m!$B$149</definedName>
    <definedName name="_Mar06">[65]Newabstract!#REF!</definedName>
    <definedName name="_Mar09">[65]Newabstract!#REF!</definedName>
    <definedName name="_Mar10">[65]Newabstract!#REF!</definedName>
    <definedName name="_Mar11">[65]Newabstract!#REF!</definedName>
    <definedName name="_Mar12">[65]Newabstract!#REF!</definedName>
    <definedName name="_Mar13">[65]Newabstract!#REF!</definedName>
    <definedName name="_Mar16">[65]Newabstract!#REF!</definedName>
    <definedName name="_Mar17">[65]Newabstract!#REF!</definedName>
    <definedName name="_Mar18">[65]Newabstract!#REF!</definedName>
    <definedName name="_Mar19">[65]Newabstract!#REF!</definedName>
    <definedName name="_Mar20">[65]Newabstract!#REF!</definedName>
    <definedName name="_Mar23">[65]Newabstract!#REF!</definedName>
    <definedName name="_Mar24">[65]Newabstract!#REF!</definedName>
    <definedName name="_Mar25">[65]Newabstract!#REF!</definedName>
    <definedName name="_Mar26">[65]Newabstract!#REF!</definedName>
    <definedName name="_Mar27">[65]Newabstract!#REF!</definedName>
    <definedName name="_Mar28">[65]Newabstract!#REF!</definedName>
    <definedName name="_Mar30">[65]Newabstract!#REF!</definedName>
    <definedName name="_Mar31">[65]Newabstract!#REF!</definedName>
    <definedName name="_me10">'[37]Lead statement'!$P$11</definedName>
    <definedName name="_me12">'[75]Lead statement'!#REF!</definedName>
    <definedName name="_me15">'[76]Lead statement'!#REF!</definedName>
    <definedName name="_me20">'[77]Lead statement'!$P$12</definedName>
    <definedName name="_me40">'[77]Lead statement'!$P$13</definedName>
    <definedName name="_me6">'[37]Lead statement'!$P$10</definedName>
    <definedName name="_melamine">#REF!</definedName>
    <definedName name="_Met21">#REF!</definedName>
    <definedName name="_Met22">#REF!</definedName>
    <definedName name="_Met45">#REF!</definedName>
    <definedName name="_MEt55">#REF!</definedName>
    <definedName name="_Met63">#REF!</definedName>
    <definedName name="_MIX124">[41]maya!$A$11:$A$18</definedName>
    <definedName name="_ML21">#REF!</definedName>
    <definedName name="_ML210">#REF!</definedName>
    <definedName name="_ML211">#REF!</definedName>
    <definedName name="_ML212">#REF!</definedName>
    <definedName name="_ML213">#REF!</definedName>
    <definedName name="_ML214">#REF!</definedName>
    <definedName name="_ML215">#REF!</definedName>
    <definedName name="_ML216">#REF!</definedName>
    <definedName name="_ML217">#REF!</definedName>
    <definedName name="_ML218">#REF!</definedName>
    <definedName name="_ML219">#REF!</definedName>
    <definedName name="_ML22">#REF!</definedName>
    <definedName name="_ML220">#REF!</definedName>
    <definedName name="_ML221">#REF!</definedName>
    <definedName name="_ML222">#REF!</definedName>
    <definedName name="_ML223">#REF!</definedName>
    <definedName name="_ML224">#REF!</definedName>
    <definedName name="_ML23">#REF!</definedName>
    <definedName name="_ML24">#REF!</definedName>
    <definedName name="_ML25">#REF!</definedName>
    <definedName name="_ML26">#REF!</definedName>
    <definedName name="_ML27">#REF!</definedName>
    <definedName name="_ML28">#REF!</definedName>
    <definedName name="_ML29">#REF!</definedName>
    <definedName name="_ML31">#REF!</definedName>
    <definedName name="_ML310">#REF!</definedName>
    <definedName name="_ML311">#REF!</definedName>
    <definedName name="_ML312">#REF!</definedName>
    <definedName name="_ML313">#REF!</definedName>
    <definedName name="_ML314">#REF!</definedName>
    <definedName name="_ML315">#REF!</definedName>
    <definedName name="_ML316">#REF!</definedName>
    <definedName name="_ML317">#REF!</definedName>
    <definedName name="_ML318">#REF!</definedName>
    <definedName name="_ML319">#REF!</definedName>
    <definedName name="_ML32">#REF!</definedName>
    <definedName name="_ML320">#REF!</definedName>
    <definedName name="_ML321">#REF!</definedName>
    <definedName name="_ML322">#REF!</definedName>
    <definedName name="_ML323">#REF!</definedName>
    <definedName name="_ML324">#REF!</definedName>
    <definedName name="_ML33">#REF!</definedName>
    <definedName name="_ML34">#REF!</definedName>
    <definedName name="_ML35">#REF!</definedName>
    <definedName name="_ML36">#REF!</definedName>
    <definedName name="_ML37">#REF!</definedName>
    <definedName name="_ML38">#REF!</definedName>
    <definedName name="_ML39">#REF!</definedName>
    <definedName name="_ML7">#REF!</definedName>
    <definedName name="_ML8">#REF!</definedName>
    <definedName name="_ML9">#REF!</definedName>
    <definedName name="_mm">#REF!</definedName>
    <definedName name="_mm1">[6]r!$F$4</definedName>
    <definedName name="_mm1000">#REF!</definedName>
    <definedName name="_mm1001">#REF!</definedName>
    <definedName name="_mm11">[2]r!$F$4</definedName>
    <definedName name="_mm111">[5]r!$F$4</definedName>
    <definedName name="_mm2">[35]r!$F$4</definedName>
    <definedName name="_mm20">#REF!</definedName>
    <definedName name="_mm40">#REF!</definedName>
    <definedName name="_mm600">#REF!</definedName>
    <definedName name="_mm800">#REF!</definedName>
    <definedName name="_MS6">[38]MRATES!$T$17</definedName>
    <definedName name="_MT1">#REF!</definedName>
    <definedName name="_MT10">#REF!</definedName>
    <definedName name="_MT100">#REF!</definedName>
    <definedName name="_MT101">#REF!</definedName>
    <definedName name="_MT102">#REF!</definedName>
    <definedName name="_MT103">#REF!</definedName>
    <definedName name="_MT104">#REF!</definedName>
    <definedName name="_MT105">#REF!</definedName>
    <definedName name="_MT106">#REF!</definedName>
    <definedName name="_MT107">#REF!</definedName>
    <definedName name="_MT108">#REF!</definedName>
    <definedName name="_MT109">#REF!</definedName>
    <definedName name="_MT11">#REF!</definedName>
    <definedName name="_MT110">#REF!</definedName>
    <definedName name="_MT111">#REF!</definedName>
    <definedName name="_MT112">#REF!</definedName>
    <definedName name="_MT113">#REF!</definedName>
    <definedName name="_MT114">#REF!</definedName>
    <definedName name="_MT115">#REF!</definedName>
    <definedName name="_MT116">#REF!</definedName>
    <definedName name="_MT117">#REF!</definedName>
    <definedName name="_MT118">#REF!</definedName>
    <definedName name="_MT119">#REF!</definedName>
    <definedName name="_MT12">#REF!</definedName>
    <definedName name="_MT120">#REF!</definedName>
    <definedName name="_MT121">#REF!</definedName>
    <definedName name="_MT122">#REF!</definedName>
    <definedName name="_MT123">#REF!</definedName>
    <definedName name="_MT124">#REF!</definedName>
    <definedName name="_MT125">#REF!</definedName>
    <definedName name="_MT126">#REF!</definedName>
    <definedName name="_MT127">#REF!</definedName>
    <definedName name="_MT128">#REF!</definedName>
    <definedName name="_MT129">#REF!</definedName>
    <definedName name="_MT13">#REF!</definedName>
    <definedName name="_MT130">#REF!</definedName>
    <definedName name="_MT131">#REF!</definedName>
    <definedName name="_MT132">#REF!</definedName>
    <definedName name="_MT133">#REF!</definedName>
    <definedName name="_MT134">#REF!</definedName>
    <definedName name="_MT135">#REF!</definedName>
    <definedName name="_MT136">#REF!</definedName>
    <definedName name="_MT137">#REF!</definedName>
    <definedName name="_MT138">#REF!</definedName>
    <definedName name="_MT139">#REF!</definedName>
    <definedName name="_MT14">#REF!</definedName>
    <definedName name="_MT140">#REF!</definedName>
    <definedName name="_MT141">#REF!</definedName>
    <definedName name="_MT142">#REF!</definedName>
    <definedName name="_MT143">#REF!</definedName>
    <definedName name="_MT144">#REF!</definedName>
    <definedName name="_MT145">#REF!</definedName>
    <definedName name="_MT146">#REF!</definedName>
    <definedName name="_MT147">#REF!</definedName>
    <definedName name="_MT148">#REF!</definedName>
    <definedName name="_MT149">#REF!</definedName>
    <definedName name="_MT15">#REF!</definedName>
    <definedName name="_MT150">#REF!</definedName>
    <definedName name="_MT16">#REF!</definedName>
    <definedName name="_MT17">#REF!</definedName>
    <definedName name="_MT18">#REF!</definedName>
    <definedName name="_MT19">#REF!</definedName>
    <definedName name="_MT2">#REF!</definedName>
    <definedName name="_MT20">#REF!</definedName>
    <definedName name="_MT21">#REF!</definedName>
    <definedName name="_MT22">#REF!</definedName>
    <definedName name="_MT23">#REF!</definedName>
    <definedName name="_MT24">#REF!</definedName>
    <definedName name="_MT25">#REF!</definedName>
    <definedName name="_MT26">#REF!</definedName>
    <definedName name="_MT27">#REF!</definedName>
    <definedName name="_MT28">#REF!</definedName>
    <definedName name="_MT29">#REF!</definedName>
    <definedName name="_MT3">#REF!</definedName>
    <definedName name="_MT30">#REF!</definedName>
    <definedName name="_MT31">#REF!</definedName>
    <definedName name="_MT32">#REF!</definedName>
    <definedName name="_MT33">#REF!</definedName>
    <definedName name="_MT34">#REF!</definedName>
    <definedName name="_MT35">#REF!</definedName>
    <definedName name="_MT36">#REF!</definedName>
    <definedName name="_MT37">#REF!</definedName>
    <definedName name="_MT38">#REF!</definedName>
    <definedName name="_MT39">#REF!</definedName>
    <definedName name="_MT4">#REF!</definedName>
    <definedName name="_MT40">#REF!</definedName>
    <definedName name="_MT41">#REF!</definedName>
    <definedName name="_MT42">#REF!</definedName>
    <definedName name="_MT43">#REF!</definedName>
    <definedName name="_MT44">#REF!</definedName>
    <definedName name="_MT45">#REF!</definedName>
    <definedName name="_MT46">#REF!</definedName>
    <definedName name="_MT47">#REF!</definedName>
    <definedName name="_MT48">#REF!</definedName>
    <definedName name="_MT49">#REF!</definedName>
    <definedName name="_MT5">#REF!</definedName>
    <definedName name="_MT50">#REF!</definedName>
    <definedName name="_MT500">#REF!</definedName>
    <definedName name="_MT51">#REF!</definedName>
    <definedName name="_MT52">#REF!</definedName>
    <definedName name="_MT53">#REF!</definedName>
    <definedName name="_MT54">#REF!</definedName>
    <definedName name="_MT55">#REF!</definedName>
    <definedName name="_MT56">#REF!</definedName>
    <definedName name="_MT57">#REF!</definedName>
    <definedName name="_MT58">#REF!</definedName>
    <definedName name="_MT59">#REF!</definedName>
    <definedName name="_MT6">#REF!</definedName>
    <definedName name="_MT60">#REF!</definedName>
    <definedName name="_MT61">#REF!</definedName>
    <definedName name="_MT62">#REF!</definedName>
    <definedName name="_MT63">#REF!</definedName>
    <definedName name="_MT64">#REF!</definedName>
    <definedName name="_MT65">#REF!</definedName>
    <definedName name="_MT66">#REF!</definedName>
    <definedName name="_MT67">#REF!</definedName>
    <definedName name="_MT68">#REF!</definedName>
    <definedName name="_MT69">#REF!</definedName>
    <definedName name="_MT7">#REF!</definedName>
    <definedName name="_MT70">#REF!</definedName>
    <definedName name="_MT71">#REF!</definedName>
    <definedName name="_MT72">#REF!</definedName>
    <definedName name="_MT73">#REF!</definedName>
    <definedName name="_MT74">#REF!</definedName>
    <definedName name="_MT75">#REF!</definedName>
    <definedName name="_MT76">#REF!</definedName>
    <definedName name="_MT77">#REF!</definedName>
    <definedName name="_MT78">#REF!</definedName>
    <definedName name="_MT79">#REF!</definedName>
    <definedName name="_MT8">#REF!</definedName>
    <definedName name="_MT80">#REF!</definedName>
    <definedName name="_MT81">#REF!</definedName>
    <definedName name="_MT82">#REF!</definedName>
    <definedName name="_MT83">#REF!</definedName>
    <definedName name="_MT84">#REF!</definedName>
    <definedName name="_MT85">#REF!</definedName>
    <definedName name="_MT86">#REF!</definedName>
    <definedName name="_MT87">#REF!</definedName>
    <definedName name="_MT88">#REF!</definedName>
    <definedName name="_MT89">#REF!</definedName>
    <definedName name="_MT9">#REF!</definedName>
    <definedName name="_MT90">#REF!</definedName>
    <definedName name="_MT91">#REF!</definedName>
    <definedName name="_MT92">#REF!</definedName>
    <definedName name="_MT93">#REF!</definedName>
    <definedName name="_MT94">#REF!</definedName>
    <definedName name="_MT95">#REF!</definedName>
    <definedName name="_MT96">#REF!</definedName>
    <definedName name="_MT97">#REF!</definedName>
    <definedName name="_MT98">#REF!</definedName>
    <definedName name="_MT99">#REF!</definedName>
    <definedName name="_N">#REF!</definedName>
    <definedName name="_n_10">#REF!</definedName>
    <definedName name="_ne10">'[78]Lead statement'!#REF!</definedName>
    <definedName name="_New1">[79]data!#REF!</definedName>
    <definedName name="_NW">[80]Cover!$C$8</definedName>
    <definedName name="_o">'[81]Rate Analysis'!#REF!</definedName>
    <definedName name="_O10">#REF!</definedName>
    <definedName name="_O100">#REF!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CM01">[82]office!$A$19</definedName>
    <definedName name="_od1">#REF!</definedName>
    <definedName name="_OH1">[54]MRATES!$T$26</definedName>
    <definedName name="_OQUA">#REF!</definedName>
    <definedName name="_Order1" hidden="1">255</definedName>
    <definedName name="_p">#REF!</definedName>
    <definedName name="_p_10">#REF!</definedName>
    <definedName name="_p5">#REF!</definedName>
    <definedName name="_pa1">'[42]C-data'!$F$12</definedName>
    <definedName name="_pa2">'[42]C-data'!$F$13</definedName>
    <definedName name="_PC1">#REF!</definedName>
    <definedName name="_PC10">#REF!</definedName>
    <definedName name="_PC11">#REF!</definedName>
    <definedName name="_PC12">#REF!</definedName>
    <definedName name="_PC13">#REF!</definedName>
    <definedName name="_PC14">#REF!</definedName>
    <definedName name="_PC15">#REF!</definedName>
    <definedName name="_PC16">#REF!</definedName>
    <definedName name="_PC17">#REF!</definedName>
    <definedName name="_PC18">#REF!</definedName>
    <definedName name="_PC19">#REF!</definedName>
    <definedName name="_pc2">#REF!</definedName>
    <definedName name="_PC20">#REF!</definedName>
    <definedName name="_PC21">#REF!</definedName>
    <definedName name="_PC22">#REF!</definedName>
    <definedName name="_PC23">#REF!</definedName>
    <definedName name="_PC24">#REF!</definedName>
    <definedName name="_PC3">#REF!</definedName>
    <definedName name="_PC4">#REF!</definedName>
    <definedName name="_PC5">#REF!</definedName>
    <definedName name="_PC6">#REF!</definedName>
    <definedName name="_pc600">#REF!</definedName>
    <definedName name="_PC7">#REF!</definedName>
    <definedName name="_PC8">#REF!</definedName>
    <definedName name="_PC9">#REF!</definedName>
    <definedName name="_pc900">#REF!</definedName>
    <definedName name="_pcc1">#REF!</definedName>
    <definedName name="_pcc2">#REF!</definedName>
    <definedName name="_pcc3">#REF!</definedName>
    <definedName name="_PCC4">#REF!</definedName>
    <definedName name="_pipe_con_1100">[83]mlead!#REF!</definedName>
    <definedName name="_pipe_con_500">[83]mlead!#REF!</definedName>
    <definedName name="_pipe_con_700">[83]mlead!#REF!</definedName>
    <definedName name="_pipe_ic_1100">[83]mlead!#REF!</definedName>
    <definedName name="_pipe_ic_500">[83]mlead!#REF!</definedName>
    <definedName name="_pipe_ic_700">[83]mlead!#REF!</definedName>
    <definedName name="_PL">#REF!</definedName>
    <definedName name="_pla4">[11]DATA_PRG!$H$269</definedName>
    <definedName name="_plb1">#REF!</definedName>
    <definedName name="_plb2">#REF!</definedName>
    <definedName name="_plb3">#REF!</definedName>
    <definedName name="_plb4">#REF!</definedName>
    <definedName name="_PPA14">#REF!</definedName>
    <definedName name="_PPB154">#REF!</definedName>
    <definedName name="_PPB155">#REF!</definedName>
    <definedName name="_PPB16">#REF!</definedName>
    <definedName name="_PPB17">#REF!</definedName>
    <definedName name="_PPB18">#REF!</definedName>
    <definedName name="_PPB19">#REF!</definedName>
    <definedName name="_PPB2">#REF!</definedName>
    <definedName name="_PPB20">#REF!</definedName>
    <definedName name="_PPB21">#REF!</definedName>
    <definedName name="_PPB22">#REF!</definedName>
    <definedName name="_PPB23">#REF!</definedName>
    <definedName name="_PPB24">#REF!</definedName>
    <definedName name="_PPB25">#REF!</definedName>
    <definedName name="_PPB26">#REF!</definedName>
    <definedName name="_PPB27">#REF!</definedName>
    <definedName name="_PPB28">#REF!</definedName>
    <definedName name="_PPB29">#REF!</definedName>
    <definedName name="_PPB3">#REF!</definedName>
    <definedName name="_PPB30">#REF!</definedName>
    <definedName name="_PPB31">#REF!</definedName>
    <definedName name="_PPB32">#REF!</definedName>
    <definedName name="_PPB33">#REF!</definedName>
    <definedName name="_PPB34">#REF!</definedName>
    <definedName name="_PPB35">#REF!</definedName>
    <definedName name="_PPB36">#REF!</definedName>
    <definedName name="_PPB37">#REF!</definedName>
    <definedName name="_PPB38">#REF!</definedName>
    <definedName name="_PPB39">#REF!</definedName>
    <definedName name="_PPB4">#REF!</definedName>
    <definedName name="_PPB40">#REF!</definedName>
    <definedName name="_PPB41">#REF!</definedName>
    <definedName name="_PPB42">#REF!</definedName>
    <definedName name="_PPB43">#REF!</definedName>
    <definedName name="_PPB44">#REF!</definedName>
    <definedName name="_PPB45">#REF!</definedName>
    <definedName name="_PPB46">#REF!</definedName>
    <definedName name="_PPB47">#REF!</definedName>
    <definedName name="_PPB48">#REF!</definedName>
    <definedName name="_PPB49">#REF!</definedName>
    <definedName name="_PPB5">#REF!</definedName>
    <definedName name="_PPB50">#REF!</definedName>
    <definedName name="_PPB51">#REF!</definedName>
    <definedName name="_PPB52">#REF!</definedName>
    <definedName name="_PPB53">#REF!</definedName>
    <definedName name="_PPB54">#REF!</definedName>
    <definedName name="_PPB55">#REF!</definedName>
    <definedName name="_PPB56">#REF!</definedName>
    <definedName name="_PPB57">#REF!</definedName>
    <definedName name="_PPB58">#REF!</definedName>
    <definedName name="_PPB59">#REF!</definedName>
    <definedName name="_PPB6">#REF!</definedName>
    <definedName name="_PPB60">#REF!</definedName>
    <definedName name="_PPB61">#REF!</definedName>
    <definedName name="_PPB62">#REF!</definedName>
    <definedName name="_PPB63">#REF!</definedName>
    <definedName name="_PPB64">#REF!</definedName>
    <definedName name="_PPB65">#REF!</definedName>
    <definedName name="_PPB66">#REF!</definedName>
    <definedName name="_PPB67">#REF!</definedName>
    <definedName name="_PPB68">#REF!</definedName>
    <definedName name="_PPB69">#REF!</definedName>
    <definedName name="_PPB7">#REF!</definedName>
    <definedName name="_PPB70">#REF!</definedName>
    <definedName name="_PPB71">#REF!</definedName>
    <definedName name="_PPB72">#REF!</definedName>
    <definedName name="_PPB73">#REF!</definedName>
    <definedName name="_PPB74">#REF!</definedName>
    <definedName name="_PPB75">#REF!</definedName>
    <definedName name="_PPB76">#REF!</definedName>
    <definedName name="_PPB77">#REF!</definedName>
    <definedName name="_PPB78">#REF!</definedName>
    <definedName name="_PPB79">#REF!</definedName>
    <definedName name="_PPB8">#REF!</definedName>
    <definedName name="_PPB80">#REF!</definedName>
    <definedName name="_PPB81">#REF!</definedName>
    <definedName name="_PPB82">#REF!</definedName>
    <definedName name="_PPB83">#REF!</definedName>
    <definedName name="_PPB84">#REF!</definedName>
    <definedName name="_PPB85">#REF!</definedName>
    <definedName name="_PPB86">#REF!</definedName>
    <definedName name="_PPB87">#REF!</definedName>
    <definedName name="_PPB88">#REF!</definedName>
    <definedName name="_PPB89">#REF!</definedName>
    <definedName name="_PPB9">#REF!</definedName>
    <definedName name="_PPB90">#REF!</definedName>
    <definedName name="_PPB91">#REF!</definedName>
    <definedName name="_PPB92">#REF!</definedName>
    <definedName name="_PPB93">#REF!</definedName>
    <definedName name="_PPB94">#REF!</definedName>
    <definedName name="_PPB95">#REF!</definedName>
    <definedName name="_PPB96">#REF!</definedName>
    <definedName name="_PPB97">#REF!</definedName>
    <definedName name="_PPB98">#REF!</definedName>
    <definedName name="_PPB99">#REF!</definedName>
    <definedName name="_PPC1">#REF!</definedName>
    <definedName name="_PPC10">#REF!</definedName>
    <definedName name="_PPC100">#REF!</definedName>
    <definedName name="_PPC101">#REF!</definedName>
    <definedName name="_PPC102">#REF!</definedName>
    <definedName name="_PPC103">#REF!</definedName>
    <definedName name="_PPC104">#REF!</definedName>
    <definedName name="_PPC105">#REF!</definedName>
    <definedName name="_PPC106">#REF!</definedName>
    <definedName name="_PPC107">#REF!</definedName>
    <definedName name="_PPC108">#REF!</definedName>
    <definedName name="_PPC109">#REF!</definedName>
    <definedName name="_PPC11">#REF!</definedName>
    <definedName name="_PPC110">#REF!</definedName>
    <definedName name="_PPC111">#REF!</definedName>
    <definedName name="_PPC112">#REF!</definedName>
    <definedName name="_PPC113">#REF!</definedName>
    <definedName name="_PPC114">#REF!</definedName>
    <definedName name="_PPC115">#REF!</definedName>
    <definedName name="_PPC116">#REF!</definedName>
    <definedName name="_PPC117">#REF!</definedName>
    <definedName name="_PPC118">#REF!</definedName>
    <definedName name="_PPC119">#REF!</definedName>
    <definedName name="_PPC12">#REF!</definedName>
    <definedName name="_PPC120">#REF!</definedName>
    <definedName name="_PPC121">#REF!</definedName>
    <definedName name="_PPC122">#REF!</definedName>
    <definedName name="_PPC123">#REF!</definedName>
    <definedName name="_PPC124">#REF!</definedName>
    <definedName name="_PPC125">#REF!</definedName>
    <definedName name="_PPC126">#REF!</definedName>
    <definedName name="_PPC127">#REF!</definedName>
    <definedName name="_PPC128">#REF!</definedName>
    <definedName name="_PPC129">#REF!</definedName>
    <definedName name="_PPC13">#REF!</definedName>
    <definedName name="_PPC130">#REF!</definedName>
    <definedName name="_PPC131">#REF!</definedName>
    <definedName name="_PPC132">#REF!</definedName>
    <definedName name="_PPC133">#REF!</definedName>
    <definedName name="_PPC134">#REF!</definedName>
    <definedName name="_PPC135">#REF!</definedName>
    <definedName name="_PPC136">#REF!</definedName>
    <definedName name="_PPC137">#REF!</definedName>
    <definedName name="_PPC138">#REF!</definedName>
    <definedName name="_PPC139">#REF!</definedName>
    <definedName name="_PPC14">#REF!</definedName>
    <definedName name="_PPC140">#REF!</definedName>
    <definedName name="_PPC141">#REF!</definedName>
    <definedName name="_PPC142">#REF!</definedName>
    <definedName name="_PPC143">#REF!</definedName>
    <definedName name="_PPC144">#REF!</definedName>
    <definedName name="_PPC145">#REF!</definedName>
    <definedName name="_PPC146">#REF!</definedName>
    <definedName name="_PPC147">#REF!</definedName>
    <definedName name="_PPC148">#REF!</definedName>
    <definedName name="_PPC149">#REF!</definedName>
    <definedName name="_PPC15">#REF!</definedName>
    <definedName name="_PPC150">#REF!</definedName>
    <definedName name="_PPC151">#REF!</definedName>
    <definedName name="_PPC152">#REF!</definedName>
    <definedName name="_PPC153">#REF!</definedName>
    <definedName name="_PPC154">#REF!</definedName>
    <definedName name="_PPC155">#REF!</definedName>
    <definedName name="_PPC16">#REF!</definedName>
    <definedName name="_PPC17">#REF!</definedName>
    <definedName name="_PPC18">#REF!</definedName>
    <definedName name="_PPC19">#REF!</definedName>
    <definedName name="_PPC2">#REF!</definedName>
    <definedName name="_PPC20">#REF!</definedName>
    <definedName name="_PPC21">#REF!</definedName>
    <definedName name="_PPC22">#REF!</definedName>
    <definedName name="_PPC23">#REF!</definedName>
    <definedName name="_PPC24">#REF!</definedName>
    <definedName name="_PPC25">#REF!</definedName>
    <definedName name="_PPC26">#REF!</definedName>
    <definedName name="_PPC27">#REF!</definedName>
    <definedName name="_PPC28">#REF!</definedName>
    <definedName name="_PPC29">#REF!</definedName>
    <definedName name="_PPC3">#REF!</definedName>
    <definedName name="_PPC30">#REF!</definedName>
    <definedName name="_PPC31">#REF!</definedName>
    <definedName name="_PPC32">#REF!</definedName>
    <definedName name="_PPC33">#REF!</definedName>
    <definedName name="_PPC34">#REF!</definedName>
    <definedName name="_PPC35">#REF!</definedName>
    <definedName name="_PPC36">#REF!</definedName>
    <definedName name="_PPC37">#REF!</definedName>
    <definedName name="_PPC38">#REF!</definedName>
    <definedName name="_PPC39">#REF!</definedName>
    <definedName name="_PPC4">#REF!</definedName>
    <definedName name="_PPC40">#REF!</definedName>
    <definedName name="_PPC41">#REF!</definedName>
    <definedName name="_PPC42">#REF!</definedName>
    <definedName name="_PPC43">#REF!</definedName>
    <definedName name="_PPC44">#REF!</definedName>
    <definedName name="_PPC45">#REF!</definedName>
    <definedName name="_PPC46">#REF!</definedName>
    <definedName name="_PPC47">#REF!</definedName>
    <definedName name="_PPC48">#REF!</definedName>
    <definedName name="_PPC49">#REF!</definedName>
    <definedName name="_PPC5">#REF!</definedName>
    <definedName name="_PPC50">#REF!</definedName>
    <definedName name="_PPC51">#REF!</definedName>
    <definedName name="_PPC52">#REF!</definedName>
    <definedName name="_PPC53">#REF!</definedName>
    <definedName name="_PPC54">#REF!</definedName>
    <definedName name="_PPC55">#REF!</definedName>
    <definedName name="_PPC56">#REF!</definedName>
    <definedName name="_PPC57">#REF!</definedName>
    <definedName name="_PPC58">#REF!</definedName>
    <definedName name="_PPC59">#REF!</definedName>
    <definedName name="_PPC6">#REF!</definedName>
    <definedName name="_PPC60">#REF!</definedName>
    <definedName name="_PPC61">#REF!</definedName>
    <definedName name="_PPC62">#REF!</definedName>
    <definedName name="_PPC63">#REF!</definedName>
    <definedName name="_PPC64">#REF!</definedName>
    <definedName name="_PPC65">#REF!</definedName>
    <definedName name="_PPC66">#REF!</definedName>
    <definedName name="_PPC67">#REF!</definedName>
    <definedName name="_PPC68">#REF!</definedName>
    <definedName name="_PPC69">#REF!</definedName>
    <definedName name="_PPC7">#REF!</definedName>
    <definedName name="_PPC70">#REF!</definedName>
    <definedName name="_PPC71">#REF!</definedName>
    <definedName name="_PPC72">#REF!</definedName>
    <definedName name="_PPC73">#REF!</definedName>
    <definedName name="_PPC74">#REF!</definedName>
    <definedName name="_PPC75">#REF!</definedName>
    <definedName name="_PPC76">#REF!</definedName>
    <definedName name="_PPC77">#REF!</definedName>
    <definedName name="_PPC78">#REF!</definedName>
    <definedName name="_PPC79">#REF!</definedName>
    <definedName name="_PPC8">#REF!</definedName>
    <definedName name="_PPC80">#REF!</definedName>
    <definedName name="_PPC81">#REF!</definedName>
    <definedName name="_PPC82">#REF!</definedName>
    <definedName name="_PPC83">#REF!</definedName>
    <definedName name="_PPC84">#REF!</definedName>
    <definedName name="_PPC85">#REF!</definedName>
    <definedName name="_PPC86">#REF!</definedName>
    <definedName name="_PPC87">#REF!</definedName>
    <definedName name="_PPC88">#REF!</definedName>
    <definedName name="_PPC89">#REF!</definedName>
    <definedName name="_PPC9">#REF!</definedName>
    <definedName name="_PPC90">#REF!</definedName>
    <definedName name="_PPC91">#REF!</definedName>
    <definedName name="_PPC92">#REF!</definedName>
    <definedName name="_PPC93">#REF!</definedName>
    <definedName name="_PPC94">#REF!</definedName>
    <definedName name="_PPC95">#REF!</definedName>
    <definedName name="_PPD114">#REF!</definedName>
    <definedName name="_PPD89">#REF!</definedName>
    <definedName name="_PPRN3..AF242">#REF!</definedName>
    <definedName name="_PPRN3..AF242_10">#REF!</definedName>
    <definedName name="_PR1">#REF!</definedName>
    <definedName name="_PR2">#REF!</definedName>
    <definedName name="_PR3">#REF!</definedName>
    <definedName name="_PR4">#REF!</definedName>
    <definedName name="_PR5">#REF!</definedName>
    <definedName name="_PR6">#REF!</definedName>
    <definedName name="_PR7">#REF!</definedName>
    <definedName name="_psc10006">#REF!</definedName>
    <definedName name="_psc10008">#REF!</definedName>
    <definedName name="_psc3506">#REF!</definedName>
    <definedName name="_psc3508">#REF!</definedName>
    <definedName name="_psc4006">#REF!</definedName>
    <definedName name="_psc4008">#REF!</definedName>
    <definedName name="_psc4506">#REF!</definedName>
    <definedName name="_psc4508">#REF!</definedName>
    <definedName name="_psc5006">#REF!</definedName>
    <definedName name="_psc5008">#REF!</definedName>
    <definedName name="_psc6006">#REF!</definedName>
    <definedName name="_psc6008">#REF!</definedName>
    <definedName name="_psc7006">#REF!</definedName>
    <definedName name="_psc7008">#REF!</definedName>
    <definedName name="_psc8006">#REF!</definedName>
    <definedName name="_psc8008">#REF!</definedName>
    <definedName name="_psc9006">#REF!</definedName>
    <definedName name="_psc9008">#REF!</definedName>
    <definedName name="_pv1">#REF!</definedName>
    <definedName name="_pv2">#REF!</definedName>
    <definedName name="_QS25">[51]MRATES!$G$16</definedName>
    <definedName name="_QS40">[51]MRATES!$G$17</definedName>
    <definedName name="_QUA">#REF!</definedName>
    <definedName name="_QUA_RABBISH">#REF!</definedName>
    <definedName name="_r">#REF!</definedName>
    <definedName name="_r_10">#REF!</definedName>
    <definedName name="_rabbit">#REF!</definedName>
    <definedName name="_rim4">#REF!</definedName>
    <definedName name="_rm4">#REF!</definedName>
    <definedName name="_RNN1">[84]COLUMN!#REF!</definedName>
    <definedName name="_rr3">[7]v!$A$2:$E$51</definedName>
    <definedName name="_rrr1">[7]r!$B$1:$I$145</definedName>
    <definedName name="_RS300">#REF!</definedName>
    <definedName name="_RT5565">#REF!</definedName>
    <definedName name="_RVAE306___DOWN">#REF!</definedName>
    <definedName name="_RVAE306___DOWN_10">#REF!</definedName>
    <definedName name="_RVAE358___DOWN">#REF!</definedName>
    <definedName name="_RVAE358___DOWN_10">#REF!</definedName>
    <definedName name="_RVAE395___DOWN">#REF!</definedName>
    <definedName name="_RVAE395___DOWN_10">#REF!</definedName>
    <definedName name="_RVY53..AE53__">#REF!</definedName>
    <definedName name="_RVY53..AE53___10">#REF!</definedName>
    <definedName name="_S">#REF!</definedName>
    <definedName name="_s_10">#REF!</definedName>
    <definedName name="_S06">#REF!</definedName>
    <definedName name="_s1">#REF!</definedName>
    <definedName name="_S10">#REF!</definedName>
    <definedName name="_S100">#REF!</definedName>
    <definedName name="_S12">#REF!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d1">[34]m!$D$149</definedName>
    <definedName name="_SD10">#REF!</definedName>
    <definedName name="_SD100">#REF!</definedName>
    <definedName name="_SD101">#REF!</definedName>
    <definedName name="_SD102">#REF!</definedName>
    <definedName name="_SD103">#REF!</definedName>
    <definedName name="_SD104">#REF!</definedName>
    <definedName name="_SD105">#REF!</definedName>
    <definedName name="_SD106">#REF!</definedName>
    <definedName name="_SD107">#REF!</definedName>
    <definedName name="_SD108">#REF!</definedName>
    <definedName name="_SD109">#REF!</definedName>
    <definedName name="_SD11">#REF!</definedName>
    <definedName name="_SD110">#REF!</definedName>
    <definedName name="_SD111">#REF!</definedName>
    <definedName name="_SD112">#REF!</definedName>
    <definedName name="_SD113">#REF!</definedName>
    <definedName name="_SD114">#REF!</definedName>
    <definedName name="_SD115">#REF!</definedName>
    <definedName name="_SD116">#REF!</definedName>
    <definedName name="_SD117">#REF!</definedName>
    <definedName name="_SD118">#REF!</definedName>
    <definedName name="_SD119">#REF!</definedName>
    <definedName name="_SD12">#REF!</definedName>
    <definedName name="_SD120">#REF!</definedName>
    <definedName name="_SD121">#REF!</definedName>
    <definedName name="_SD122">#REF!</definedName>
    <definedName name="_SD123">#REF!</definedName>
    <definedName name="_SD124">#REF!</definedName>
    <definedName name="_SD125">#REF!</definedName>
    <definedName name="_SD126">#REF!</definedName>
    <definedName name="_SD127">#REF!</definedName>
    <definedName name="_SD128">#REF!</definedName>
    <definedName name="_SD129">#REF!</definedName>
    <definedName name="_SD13">#REF!</definedName>
    <definedName name="_SD130">#REF!</definedName>
    <definedName name="_SD131">#REF!</definedName>
    <definedName name="_SD132">#REF!</definedName>
    <definedName name="_SD133">#REF!</definedName>
    <definedName name="_SD134">#REF!</definedName>
    <definedName name="_SD135">#REF!</definedName>
    <definedName name="_SD136">#REF!</definedName>
    <definedName name="_SD137">#REF!</definedName>
    <definedName name="_SD138">#REF!</definedName>
    <definedName name="_SD139">#REF!</definedName>
    <definedName name="_SD14">#REF!</definedName>
    <definedName name="_SD140">#REF!</definedName>
    <definedName name="_SD141">#REF!</definedName>
    <definedName name="_SD142">#REF!</definedName>
    <definedName name="_SD143">#REF!</definedName>
    <definedName name="_SD144">#REF!</definedName>
    <definedName name="_SD145">#REF!</definedName>
    <definedName name="_SD146">#REF!</definedName>
    <definedName name="_SD147">#REF!</definedName>
    <definedName name="_SD148">#REF!</definedName>
    <definedName name="_SD149">#REF!</definedName>
    <definedName name="_SD15">#REF!</definedName>
    <definedName name="_SD150">#REF!</definedName>
    <definedName name="_SD16">#REF!</definedName>
    <definedName name="_SD17">#REF!</definedName>
    <definedName name="_SD18">#REF!</definedName>
    <definedName name="_SD19">#REF!</definedName>
    <definedName name="_SD2">#REF!</definedName>
    <definedName name="_SD20">#REF!</definedName>
    <definedName name="_SD21">#REF!</definedName>
    <definedName name="_SD22">#REF!</definedName>
    <definedName name="_SD23">#REF!</definedName>
    <definedName name="_SD24">#REF!</definedName>
    <definedName name="_SD25">#REF!</definedName>
    <definedName name="_SD250">#REF!</definedName>
    <definedName name="_SD26">#REF!</definedName>
    <definedName name="_SD27">#REF!</definedName>
    <definedName name="_SD28">#REF!</definedName>
    <definedName name="_SD29">#REF!</definedName>
    <definedName name="_SD3">#REF!</definedName>
    <definedName name="_SD30">#REF!</definedName>
    <definedName name="_SD31">#REF!</definedName>
    <definedName name="_SD32">#REF!</definedName>
    <definedName name="_SD33">#REF!</definedName>
    <definedName name="_SD34">#REF!</definedName>
    <definedName name="_SD35">#REF!</definedName>
    <definedName name="_SD36">#REF!</definedName>
    <definedName name="_SD37">#REF!</definedName>
    <definedName name="_SD38">#REF!</definedName>
    <definedName name="_SD39">#REF!</definedName>
    <definedName name="_SD4">#REF!</definedName>
    <definedName name="_SD40">#REF!</definedName>
    <definedName name="_SD41">#REF!</definedName>
    <definedName name="_SD42">#REF!</definedName>
    <definedName name="_SD43">#REF!</definedName>
    <definedName name="_SD44">#REF!</definedName>
    <definedName name="_SD45">#REF!</definedName>
    <definedName name="_SD46">#REF!</definedName>
    <definedName name="_SD47">#REF!</definedName>
    <definedName name="_SD48">#REF!</definedName>
    <definedName name="_SD49">#REF!</definedName>
    <definedName name="_SD5">#REF!</definedName>
    <definedName name="_SD50">#REF!</definedName>
    <definedName name="_SD500">#REF!</definedName>
    <definedName name="_SD51">#REF!</definedName>
    <definedName name="_SD52">#REF!</definedName>
    <definedName name="_SD53">#REF!</definedName>
    <definedName name="_SD54">#REF!</definedName>
    <definedName name="_SD55">#REF!</definedName>
    <definedName name="_SD56">#REF!</definedName>
    <definedName name="_SD57">#REF!</definedName>
    <definedName name="_SD58">#REF!</definedName>
    <definedName name="_SD59">#REF!</definedName>
    <definedName name="_SD6">#REF!</definedName>
    <definedName name="_SD60">#REF!</definedName>
    <definedName name="_SD61">#REF!</definedName>
    <definedName name="_SD62">#REF!</definedName>
    <definedName name="_SD63">#REF!</definedName>
    <definedName name="_SD64">#REF!</definedName>
    <definedName name="_SD65">#REF!</definedName>
    <definedName name="_SD66">#REF!</definedName>
    <definedName name="_SD67">#REF!</definedName>
    <definedName name="_SD68">#REF!</definedName>
    <definedName name="_SD69">#REF!</definedName>
    <definedName name="_SD7">#REF!</definedName>
    <definedName name="_SD70">#REF!</definedName>
    <definedName name="_SD71">#REF!</definedName>
    <definedName name="_SD72">#REF!</definedName>
    <definedName name="_SD73">#REF!</definedName>
    <definedName name="_SD74">#REF!</definedName>
    <definedName name="_SD75">#REF!</definedName>
    <definedName name="_SD76">#REF!</definedName>
    <definedName name="_SD77">#REF!</definedName>
    <definedName name="_SD78">#REF!</definedName>
    <definedName name="_SD79">#REF!</definedName>
    <definedName name="_SD8">#REF!</definedName>
    <definedName name="_SD80">#REF!</definedName>
    <definedName name="_SD81">#REF!</definedName>
    <definedName name="_SD82">#REF!</definedName>
    <definedName name="_SD83">#REF!</definedName>
    <definedName name="_SD84">#REF!</definedName>
    <definedName name="_SD85">#REF!</definedName>
    <definedName name="_SD86">#REF!</definedName>
    <definedName name="_SD87">#REF!</definedName>
    <definedName name="_SD88">#REF!</definedName>
    <definedName name="_SD89">#REF!</definedName>
    <definedName name="_SD9">#REF!</definedName>
    <definedName name="_SD90">#REF!</definedName>
    <definedName name="_SD91">#REF!</definedName>
    <definedName name="_SD92">#REF!</definedName>
    <definedName name="_SD93">#REF!</definedName>
    <definedName name="_SD94">#REF!</definedName>
    <definedName name="_SD95">#REF!</definedName>
    <definedName name="_SD96">#REF!</definedName>
    <definedName name="_SD97">#REF!</definedName>
    <definedName name="_SD98">#REF!</definedName>
    <definedName name="_SD99">#REF!</definedName>
    <definedName name="_sec1">#REF!</definedName>
    <definedName name="_Sec2">#REF!</definedName>
    <definedName name="_sec3">#REF!</definedName>
    <definedName name="_Sec4">#REF!</definedName>
    <definedName name="_sec5">#REF!</definedName>
    <definedName name="_sec6">#REF!</definedName>
    <definedName name="_sec7">#REF!</definedName>
    <definedName name="_sec71">#REF!</definedName>
    <definedName name="_SEC77">#REF!</definedName>
    <definedName name="_sec8">#REF!</definedName>
    <definedName name="_sec81">#REF!</definedName>
    <definedName name="_SEC88">#REF!</definedName>
    <definedName name="_SEC9">#REF!</definedName>
    <definedName name="_SEG1">[82]Lab!$H$1:$I$65535</definedName>
    <definedName name="_sep1">'[42]C-data'!$F$45</definedName>
    <definedName name="_SH1">#REF!</definedName>
    <definedName name="_SH2">#REF!</definedName>
    <definedName name="_SH3">#REF!</definedName>
    <definedName name="_SH4">#REF!</definedName>
    <definedName name="_SH5">#REF!</definedName>
    <definedName name="_shahbad">#REF!</definedName>
    <definedName name="_skirting_grn">#REF!</definedName>
    <definedName name="_skirting_vit">#REF!</definedName>
    <definedName name="_SO016">#REF!</definedName>
    <definedName name="_Sort" hidden="1">#REF!</definedName>
    <definedName name="_SP001">#REF!</definedName>
    <definedName name="_SP002">#REF!</definedName>
    <definedName name="_SP003">#REF!</definedName>
    <definedName name="_SP004">#REF!</definedName>
    <definedName name="_SP005">#REF!</definedName>
    <definedName name="_SP006">#REF!</definedName>
    <definedName name="_SP007">#REF!</definedName>
    <definedName name="_SP008">#REF!</definedName>
    <definedName name="_SP009">#REF!</definedName>
    <definedName name="_SP010">#REF!</definedName>
    <definedName name="_SP011">#REF!</definedName>
    <definedName name="_SP012">#REF!</definedName>
    <definedName name="_SP013">#REF!</definedName>
    <definedName name="_SP014">#REF!</definedName>
    <definedName name="_SP015">#REF!</definedName>
    <definedName name="_SP016">#REF!</definedName>
    <definedName name="_SP017">#REF!</definedName>
    <definedName name="_SP018">#REF!</definedName>
    <definedName name="_SP019">#REF!</definedName>
    <definedName name="_SP020">#REF!</definedName>
    <definedName name="_SP021">#REF!</definedName>
    <definedName name="_SP022">#REF!</definedName>
    <definedName name="_SP023">#REF!</definedName>
    <definedName name="_SP024">#REF!</definedName>
    <definedName name="_SP025">#REF!</definedName>
    <definedName name="_SP026">#REF!</definedName>
    <definedName name="_SP027">#REF!</definedName>
    <definedName name="_SP028">#REF!</definedName>
    <definedName name="_SP029">#REF!</definedName>
    <definedName name="_SP030">#REF!</definedName>
    <definedName name="_SP031">#REF!</definedName>
    <definedName name="_SP032">#REF!</definedName>
    <definedName name="_SP033">#REF!</definedName>
    <definedName name="_SP034">#REF!</definedName>
    <definedName name="_SP035">#REF!</definedName>
    <definedName name="_SP036">#REF!</definedName>
    <definedName name="_SP037">#REF!</definedName>
    <definedName name="_SP038">#REF!</definedName>
    <definedName name="_SP039">#REF!</definedName>
    <definedName name="_SP040">#REF!</definedName>
    <definedName name="_SP041">#REF!</definedName>
    <definedName name="_SP042">#REF!</definedName>
    <definedName name="_SP043">#REF!</definedName>
    <definedName name="_SP044">#REF!</definedName>
    <definedName name="_SP045">#REF!</definedName>
    <definedName name="_SP046">#REF!</definedName>
    <definedName name="_SP047">#REF!</definedName>
    <definedName name="_SP048">#REF!</definedName>
    <definedName name="_SP049">#REF!</definedName>
    <definedName name="_SP050">#REF!</definedName>
    <definedName name="_SP051">#REF!</definedName>
    <definedName name="_SP052">#REF!</definedName>
    <definedName name="_SP053">#REF!</definedName>
    <definedName name="_SP054">#REF!</definedName>
    <definedName name="_SP055">#REF!</definedName>
    <definedName name="_SP056">#REF!</definedName>
    <definedName name="_SP057">#REF!</definedName>
    <definedName name="_SP058">#REF!</definedName>
    <definedName name="_SP059">#REF!</definedName>
    <definedName name="_SP060">#REF!</definedName>
    <definedName name="_SP061">#REF!</definedName>
    <definedName name="_SP062">#REF!</definedName>
    <definedName name="_SP063">#REF!</definedName>
    <definedName name="_SP064">#REF!</definedName>
    <definedName name="_SP065">#REF!</definedName>
    <definedName name="_SP066">#REF!</definedName>
    <definedName name="_SP067">#REF!</definedName>
    <definedName name="_SP068">#REF!</definedName>
    <definedName name="_SP069">#REF!</definedName>
    <definedName name="_SP070">#REF!</definedName>
    <definedName name="_sp071">#REF!</definedName>
    <definedName name="_SP072">#REF!</definedName>
    <definedName name="_SP073">#REF!</definedName>
    <definedName name="_SP074">#REF!</definedName>
    <definedName name="_SP075">#REF!</definedName>
    <definedName name="_SP076">#REF!</definedName>
    <definedName name="_SP077">#REF!</definedName>
    <definedName name="_sp078">#REF!</definedName>
    <definedName name="_SP10">[12]Sheet1!$C$18</definedName>
    <definedName name="_SP16">[12]Sheet1!$C$24</definedName>
    <definedName name="_SP7">[12]Sheet1!$C$15</definedName>
    <definedName name="_SPO79">#REF!</definedName>
    <definedName name="_SS10">[51]MRATES!$J$7</definedName>
    <definedName name="_ss12">[8]rdamdata!$J$8</definedName>
    <definedName name="_SS150">[51]MRATES!$G$13</definedName>
    <definedName name="_ss20">[8]rdamdata!$J$7</definedName>
    <definedName name="_SS225">[51]MRATES!$G$14</definedName>
    <definedName name="_SS25">[51]MRATES!$J$10</definedName>
    <definedName name="_SS300">[51]MRATES!$G$15</definedName>
    <definedName name="_ss40">[8]rdamdata!$J$6</definedName>
    <definedName name="_SS6">[51]MRATES!$J$6</definedName>
    <definedName name="_SSS3">'[69]col-reinft1'!#REF!</definedName>
    <definedName name="_ST">#REF!</definedName>
    <definedName name="_sum010">#REF!</definedName>
    <definedName name="_sum020">#REF!</definedName>
    <definedName name="_sum120">#REF!</definedName>
    <definedName name="_sum140">#REF!</definedName>
    <definedName name="_SUM200">#REF!</definedName>
    <definedName name="_SUM400">#REF!</definedName>
    <definedName name="_SUM410">#REF!</definedName>
    <definedName name="_SUM420">#REF!</definedName>
    <definedName name="_SUM440">#REF!</definedName>
    <definedName name="_SUM460">#REF!</definedName>
    <definedName name="_SUM480">#REF!</definedName>
    <definedName name="_SUM500">#REF!</definedName>
    <definedName name="_SUM510">#REF!</definedName>
    <definedName name="_SUM530">#REF!</definedName>
    <definedName name="_SUM540">#REF!</definedName>
    <definedName name="_SUM560">#REF!</definedName>
    <definedName name="_SUM570">#REF!</definedName>
    <definedName name="_SUM580">#REF!</definedName>
    <definedName name="_SUM590">#REF!</definedName>
    <definedName name="_SUM700">#REF!</definedName>
    <definedName name="_SUM701">#REF!</definedName>
    <definedName name="_SUM702">#REF!</definedName>
    <definedName name="_SUM703">#REF!</definedName>
    <definedName name="_SUM704">#REF!</definedName>
    <definedName name="_sum770">#REF!</definedName>
    <definedName name="_SUM800">#REF!</definedName>
    <definedName name="_sum900">#REF!</definedName>
    <definedName name="_SUM901">#REF!</definedName>
    <definedName name="_SUM902">#REF!</definedName>
    <definedName name="_SUM903">#REF!</definedName>
    <definedName name="_SUM904">#REF!</definedName>
    <definedName name="_sw1">#REF!</definedName>
    <definedName name="_t1">#REF!</definedName>
    <definedName name="_t2">#REF!</definedName>
    <definedName name="_tab1">#REF!</definedName>
    <definedName name="_TB2">'[85]SPT vs PHI'!$B$2:$C$65</definedName>
    <definedName name="_th_week_water_transp_habs">#REF!</definedName>
    <definedName name="_tk1">#REF!</definedName>
    <definedName name="_tw2">#REF!</definedName>
    <definedName name="_upa4">[86]upa!$I$1:$M$65536</definedName>
    <definedName name="_us1">#REF!</definedName>
    <definedName name="_var1">#REF!</definedName>
    <definedName name="_var4">#REF!</definedName>
    <definedName name="_vat">#REF!</definedName>
    <definedName name="_vat1">#REF!</definedName>
    <definedName name="_vat2">#REF!</definedName>
    <definedName name="_vma1420">#REF!</definedName>
    <definedName name="_vzrzam">#REF!</definedName>
    <definedName name="_WGZY_">#REF!</definedName>
    <definedName name="_WGZY__10">#REF!</definedName>
    <definedName name="_woodprimer">#REF!</definedName>
    <definedName name="_wp">#REF!</definedName>
    <definedName name="_x">#REF!</definedName>
    <definedName name="_x_10">#REF!</definedName>
    <definedName name="_xcc1153">#REF!</definedName>
    <definedName name="_xcc124">#REF!</definedName>
    <definedName name="_xcc136">#REF!</definedName>
    <definedName name="_xcc148">#REF!</definedName>
    <definedName name="_xcc1510">#REF!</definedName>
    <definedName name="_xcm16">#REF!</definedName>
    <definedName name="_xh11010">#REF!</definedName>
    <definedName name="_xh1104">#REF!</definedName>
    <definedName name="_xh1106">#REF!</definedName>
    <definedName name="_xh1108">#REF!</definedName>
    <definedName name="_xh12510">#REF!</definedName>
    <definedName name="_xh1254">#REF!</definedName>
    <definedName name="_xh1256">#REF!</definedName>
    <definedName name="_xh1258">#REF!</definedName>
    <definedName name="_xh14010">#REF!</definedName>
    <definedName name="_xh1404">#REF!</definedName>
    <definedName name="_xh1406">#REF!</definedName>
    <definedName name="_xh1408">#REF!</definedName>
    <definedName name="_xh16010">#REF!</definedName>
    <definedName name="_xh1604">#REF!</definedName>
    <definedName name="_xh1606">#REF!</definedName>
    <definedName name="_xh1608">#REF!</definedName>
    <definedName name="_xh18010">#REF!</definedName>
    <definedName name="_xh1804">#REF!</definedName>
    <definedName name="_xh1806">#REF!</definedName>
    <definedName name="_xh1808">#REF!</definedName>
    <definedName name="_xh20010">#REF!</definedName>
    <definedName name="_xh2004">#REF!</definedName>
    <definedName name="_xh2006">#REF!</definedName>
    <definedName name="_xh2008">#REF!</definedName>
    <definedName name="_xh22510">#REF!</definedName>
    <definedName name="_xh2254">#REF!</definedName>
    <definedName name="_xh2256">[28]HDPE!$L$30</definedName>
    <definedName name="_xh2258">#REF!</definedName>
    <definedName name="_xh2323">[57]HDPE!$O$30</definedName>
    <definedName name="_xh25010">#REF!</definedName>
    <definedName name="_xh2504">#REF!</definedName>
    <definedName name="_xh2506">[28]HDPE!$M$30</definedName>
    <definedName name="_xh2508">#REF!</definedName>
    <definedName name="_xh28010">#REF!</definedName>
    <definedName name="_xh2804">#REF!</definedName>
    <definedName name="_xh2806">[28]HDPE!$N$30</definedName>
    <definedName name="_xh2808">#REF!</definedName>
    <definedName name="_xh31510">#REF!</definedName>
    <definedName name="_xh3154">#REF!</definedName>
    <definedName name="_xh3156">[28]HDPE!$O$30</definedName>
    <definedName name="_xh3158">#REF!</definedName>
    <definedName name="_xh3554">#REF!</definedName>
    <definedName name="_xh3556">#REF!</definedName>
    <definedName name="_xh6310">#REF!</definedName>
    <definedName name="_xh634">[28]HDPE!$C$16</definedName>
    <definedName name="_xh636">#REF!</definedName>
    <definedName name="_xh638">#REF!</definedName>
    <definedName name="_xh7510">#REF!</definedName>
    <definedName name="_xh754">#REF!</definedName>
    <definedName name="_xh756">#REF!</definedName>
    <definedName name="_xh758">#REF!</definedName>
    <definedName name="_xh9010">#REF!</definedName>
    <definedName name="_xh904">#REF!</definedName>
    <definedName name="_xh906">#REF!</definedName>
    <definedName name="_xh908">#REF!</definedName>
    <definedName name="_xh9999">[58]HDPE!$L$30</definedName>
    <definedName name="_xk7100">[28]DI!$C$37</definedName>
    <definedName name="_xk7150">[28]DI!$D$37</definedName>
    <definedName name="_xk7200">#REF!</definedName>
    <definedName name="_xk7250">[28]DI!$F$37</definedName>
    <definedName name="_xk7300">[28]DI!$G$37</definedName>
    <definedName name="_xk7350">#REF!</definedName>
    <definedName name="_xk7400">#REF!</definedName>
    <definedName name="_xk7450">#REF!</definedName>
    <definedName name="_xk7500">#REF!</definedName>
    <definedName name="_xk7600">#REF!</definedName>
    <definedName name="_xk9100">#REF!</definedName>
    <definedName name="_xk91000">#REF!</definedName>
    <definedName name="_xk9150">#REF!</definedName>
    <definedName name="_xk9200">#REF!</definedName>
    <definedName name="_xk9250">#REF!</definedName>
    <definedName name="_xk9300">#REF!</definedName>
    <definedName name="_xk9350">#REF!</definedName>
    <definedName name="_xk9400">#REF!</definedName>
    <definedName name="_xk9450">#REF!</definedName>
    <definedName name="_xk9500">#REF!</definedName>
    <definedName name="_xk9600">#REF!</definedName>
    <definedName name="_xk9700">#REF!</definedName>
    <definedName name="_xk9750">#REF!</definedName>
    <definedName name="_xk9800">#REF!</definedName>
    <definedName name="_xk9900">#REF!</definedName>
    <definedName name="_xp11010">[28]pvc!$F$61</definedName>
    <definedName name="_xp1104">[28]pvc!$F$31</definedName>
    <definedName name="_xp1106">[28]pvc!$F$46</definedName>
    <definedName name="_xp12510">#REF!</definedName>
    <definedName name="_xp1254">[28]pvc!$G$31</definedName>
    <definedName name="_xp1256">[28]pvc!$G$46</definedName>
    <definedName name="_xp14010">[28]pvc!$H$61</definedName>
    <definedName name="_xp1404">[28]pvc!$H$31</definedName>
    <definedName name="_xp1406">[28]pvc!$H$46</definedName>
    <definedName name="_xp16010">#REF!</definedName>
    <definedName name="_xp1604">[28]pvc!$I$31</definedName>
    <definedName name="_xp1606">[28]pvc!$I$46</definedName>
    <definedName name="_xp18010">#REF!</definedName>
    <definedName name="_xp1804">[28]pvc!$J$31</definedName>
    <definedName name="_xp1806">[28]pvc!$J$46</definedName>
    <definedName name="_xp20010">#REF!</definedName>
    <definedName name="_xp2004">#REF!</definedName>
    <definedName name="_xp2006">[28]pvc!$K$46</definedName>
    <definedName name="_xp22510">#REF!</definedName>
    <definedName name="_xp2254">#REF!</definedName>
    <definedName name="_xp2256">#REF!</definedName>
    <definedName name="_xp25010">#REF!</definedName>
    <definedName name="_xp2504">#REF!</definedName>
    <definedName name="_xp2506">#REF!</definedName>
    <definedName name="_xp28010">#REF!</definedName>
    <definedName name="_xp2804">#REF!</definedName>
    <definedName name="_xp2806">#REF!</definedName>
    <definedName name="_xp31510">#REF!</definedName>
    <definedName name="_xp3154">#REF!</definedName>
    <definedName name="_xp3156">#REF!</definedName>
    <definedName name="_xp6310">[28]pvc!$C$61</definedName>
    <definedName name="_xp634">#REF!</definedName>
    <definedName name="_xp636">[28]pvc!$C$46</definedName>
    <definedName name="_xp7510">[28]pvc!$D$61</definedName>
    <definedName name="_xp754">[28]pvc!$D$31</definedName>
    <definedName name="_xp756">[28]pvc!$D$46</definedName>
    <definedName name="_xp9010">[28]pvc!$E$61</definedName>
    <definedName name="_xp904">[28]pvc!$E$31</definedName>
    <definedName name="_xp906">[28]pvc!$E$46</definedName>
    <definedName name="_xp9102">#REF!</definedName>
    <definedName name="_xp9103">#REF!</definedName>
    <definedName name="_xp9104">#REF!</definedName>
    <definedName name="_xp9105">#REF!</definedName>
    <definedName name="_xp9106">#REF!</definedName>
    <definedName name="_xp9107">#REF!</definedName>
    <definedName name="_xt9100">#REF!</definedName>
    <definedName name="_xx634">[57]HDPE!$C$16</definedName>
    <definedName name="_Y1">#REF!</definedName>
    <definedName name="_Y2">#REF!</definedName>
    <definedName name="_Y3">#REF!</definedName>
    <definedName name="a">#REF!</definedName>
    <definedName name="a.f" hidden="1">'[62]final abstract'!#REF!</definedName>
    <definedName name="a_10">[87]Boq!#REF!</definedName>
    <definedName name="a_11">[88]Boq!#REF!</definedName>
    <definedName name="a_2">[89]Boq!#REF!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[90]Boq!#REF!</definedName>
    <definedName name="A1M170">#REF!</definedName>
    <definedName name="aa" hidden="1">'[62]final abstract'!#REF!</definedName>
    <definedName name="AAA">[91]Data.F8.BTR!#REF!</definedName>
    <definedName name="aaaa">#REF!</definedName>
    <definedName name="aaaa_8">#REF!</definedName>
    <definedName name="aaaa5">#REF!</definedName>
    <definedName name="aaaaa">[79]data!#REF!</definedName>
    <definedName name="aaaaa_8">#REF!</definedName>
    <definedName name="AAAAAA">[79]data!#REF!</definedName>
    <definedName name="aaaaaaaaa">#REF!</definedName>
    <definedName name="aadf">#REF!</definedName>
    <definedName name="aastrb">#REF!</definedName>
    <definedName name="aat">#REF!</definedName>
    <definedName name="aawa">#REF!</definedName>
    <definedName name="ab">#REF!</definedName>
    <definedName name="Abbbbb">#REF!</definedName>
    <definedName name="ABC">#REF!</definedName>
    <definedName name="abcd">#REF!</definedName>
    <definedName name="abcdes">#REF!</definedName>
    <definedName name="abf">'[92]pt-cw'!#REF!</definedName>
    <definedName name="ABM">#REF!</definedName>
    <definedName name="abs">#REF!</definedName>
    <definedName name="ABSTRACT">#REF!</definedName>
    <definedName name="ABSTRUCT">'[93]p&amp;m'!#REF!</definedName>
    <definedName name="AC">#REF!</definedName>
    <definedName name="AC_C">[63]wh_data_R!$D$264:$H$281</definedName>
    <definedName name="AC_CL">[63]wh_data_R!$D$263:$H$263</definedName>
    <definedName name="AC_CLL">[63]wh_data_R!$K$378:$M$381</definedName>
    <definedName name="AC_CLR">[63]wh_data!$L$35:$O$35</definedName>
    <definedName name="AC_CLS">[63]wh_data_R!$K$378:$K$381</definedName>
    <definedName name="AC_D_R">[63]CPHEEO!$BH$3:$BH$40</definedName>
    <definedName name="AC_DC">[63]wh_data_R!$A$36:$A$53</definedName>
    <definedName name="AC_DL_RANGE">[63]CPHEEO!$BE$3:$BE$16</definedName>
    <definedName name="AC_DR">[63]wh_data!$L$36:$L$53</definedName>
    <definedName name="AC_G">[63]wh_data_R!$AA$1440:$AA$1442</definedName>
    <definedName name="AC_P">[63]wh_data_R!$AB$1440:$AB$1442</definedName>
    <definedName name="AC_PIPES">'[94]PIPES BASIC RATES'!$A$223:$A$277</definedName>
    <definedName name="AC_RATES">[63]wh_data!$L$36:$O$53</definedName>
    <definedName name="ac_sheet">#REF!</definedName>
    <definedName name="AC_T">[63]wh_data_R!$A$36:$E$53</definedName>
    <definedName name="acab">"$#REF!.$AQ$3"</definedName>
    <definedName name="acabl">#REF!</definedName>
    <definedName name="academic" hidden="1">'[62]final abstract'!#REF!</definedName>
    <definedName name="accab">"$#REF!.$AS$3"</definedName>
    <definedName name="ACCIDI">#REF!</definedName>
    <definedName name="AcctName">#REF!</definedName>
    <definedName name="AcctPrio">#REF!</definedName>
    <definedName name="AcctPrio_Text">#REF!</definedName>
    <definedName name="acl">#REF!</definedName>
    <definedName name="acon">"$#REF!.$AR$3"</definedName>
    <definedName name="acs">#REF!</definedName>
    <definedName name="acsheet">#REF!</definedName>
    <definedName name="acsheet1">#REF!</definedName>
    <definedName name="ACTEA">#REF!</definedName>
    <definedName name="actual">#REF!</definedName>
    <definedName name="ad" hidden="1">'[62]final abstract'!#REF!</definedName>
    <definedName name="ADB">#REF!</definedName>
    <definedName name="ADD">'[95]GROUND FLOOR'!#REF!</definedName>
    <definedName name="additional">#REF!</definedName>
    <definedName name="Address">#REF!</definedName>
    <definedName name="adfa" hidden="1">'[62]final abstract'!#REF!</definedName>
    <definedName name="adfas">[96]Lead!#REF!</definedName>
    <definedName name="adfd" hidden="1">'[62]final abstract'!#REF!</definedName>
    <definedName name="ADFDSFSD1111">#REF!</definedName>
    <definedName name="Admin__Building">#REF!</definedName>
    <definedName name="admn_off">#REF!</definedName>
    <definedName name="admn_site">#REF!</definedName>
    <definedName name="adsa">#REF!</definedName>
    <definedName name="adsf">#REF!</definedName>
    <definedName name="ADT_DATAl">'[97]Bitumen trunk'!$DB$2:$DI$196</definedName>
    <definedName name="ae">'[98]Specification report'!$I$160</definedName>
    <definedName name="ae.">'[98]Specification report'!$I$161</definedName>
    <definedName name="ae_">NA()</definedName>
    <definedName name="aea">#REF!</definedName>
    <definedName name="AEE">'[23]LEAD (2)'!#REF!</definedName>
    <definedName name="AEW">#REF!</definedName>
    <definedName name="AEW_FOR">'[83]abs road'!#REF!</definedName>
    <definedName name="AEW_SIDE">'[83]abs road'!#REF!</definedName>
    <definedName name="af">#REF!</definedName>
    <definedName name="afb">[99]Process!#REF!</definedName>
    <definedName name="ag">[11]DATA_PRG!$H$86</definedName>
    <definedName name="Aggregate">#REF!</definedName>
    <definedName name="agl" localSheetId="0" hidden="1">{"pl_t&amp;d",#N/A,FALSE,"p&amp;l_t&amp;D_01_02 (2)"}</definedName>
    <definedName name="agl" hidden="1">{"pl_t&amp;d",#N/A,FALSE,"p&amp;l_t&amp;D_01_02 (2)"}</definedName>
    <definedName name="AGRA_SHOULDERS">#REF!</definedName>
    <definedName name="AGSB">'[83]abs road'!#REF!</definedName>
    <definedName name="ahdfla">#REF!</definedName>
    <definedName name="ahu">#REF!</definedName>
    <definedName name="ai">#REF!</definedName>
    <definedName name="ai_1">#REF!</definedName>
    <definedName name="ai_10">#REF!</definedName>
    <definedName name="ai_11">#REF!</definedName>
    <definedName name="ai_12">#REF!</definedName>
    <definedName name="ai_13">#REF!</definedName>
    <definedName name="ai_14">#REF!</definedName>
    <definedName name="ai_15">#REF!</definedName>
    <definedName name="ai_16">#REF!</definedName>
    <definedName name="ai_17">#REF!</definedName>
    <definedName name="ai_18">#REF!</definedName>
    <definedName name="ai_19">#REF!</definedName>
    <definedName name="ai_2">#REF!</definedName>
    <definedName name="ai_20">#REF!</definedName>
    <definedName name="ai_21">#REF!</definedName>
    <definedName name="ai_22">#REF!</definedName>
    <definedName name="ai_3">#REF!</definedName>
    <definedName name="ai_4">#REF!</definedName>
    <definedName name="ai_5">#REF!</definedName>
    <definedName name="ai_6">#REF!</definedName>
    <definedName name="ai_7">#REF!</definedName>
    <definedName name="ai_8">#REF!</definedName>
    <definedName name="ai_9">#REF!</definedName>
    <definedName name="aii">#REF!</definedName>
    <definedName name="Air_Compressor">#REF!</definedName>
    <definedName name="airvalve">#REF!</definedName>
    <definedName name="AIRVALVES">#REF!</definedName>
    <definedName name="AlampurABCDCivil" hidden="1">'[62]final abstract'!#REF!</definedName>
    <definedName name="ald">#REF!</definedName>
    <definedName name="ALDROPS">'[94]BASIC DATA'!$B$669:$B$677</definedName>
    <definedName name="Ali">[100]r!$F$2</definedName>
    <definedName name="ALLPIPE_DL_RANGE">[63]CPHEEO!$AX$3:$AX$39</definedName>
    <definedName name="ALLPIPE_TYPES">[63]CPHEEO!$AY$2:$BF$2</definedName>
    <definedName name="alw">#REF!</definedName>
    <definedName name="AMOUNT">#REF!</definedName>
    <definedName name="analysis">'[93]p&amp;m'!#REF!</definedName>
    <definedName name="ANALYSIS_DATA">'[97]Bitumen trunk'!$BO$2:$DA$196</definedName>
    <definedName name="Aname">#REF!</definedName>
    <definedName name="Anganwad" hidden="1">'[62]final abstract'!#REF!</definedName>
    <definedName name="ann">#REF!</definedName>
    <definedName name="anne">#REF!</definedName>
    <definedName name="annealing">#REF!</definedName>
    <definedName name="annealing1">#REF!</definedName>
    <definedName name="ANNUAL_ELECTRICAL1_CHARGES">[63]CPHEEO!$J$13</definedName>
    <definedName name="ANNUAL_ELECTRICAL2_CHARGES">[63]CPHEEO!$L$13</definedName>
    <definedName name="anscount" hidden="1">1</definedName>
    <definedName name="antitermite">#REF!</definedName>
    <definedName name="anu">#REF!</definedName>
    <definedName name="ao_1">#REF!</definedName>
    <definedName name="ao_10">#REF!</definedName>
    <definedName name="ao_11">#REF!</definedName>
    <definedName name="ao_2">#REF!</definedName>
    <definedName name="ao_3">#REF!</definedName>
    <definedName name="ao_4">#REF!</definedName>
    <definedName name="ao_5">#REF!</definedName>
    <definedName name="ao_6">#REF!</definedName>
    <definedName name="ao_7">#REF!</definedName>
    <definedName name="ao_8">#REF!</definedName>
    <definedName name="ao_9">#REF!</definedName>
    <definedName name="ap">#REF!</definedName>
    <definedName name="apet">#REF!</definedName>
    <definedName name="APGST">'[66]Rates-May-14'!$H$158</definedName>
    <definedName name="APHB">#REF!</definedName>
    <definedName name="APLIF">'[101]Aug,02'!#REF!</definedName>
    <definedName name="April">[102]m!$A$2</definedName>
    <definedName name="AR">[103]Lead!#REF!</definedName>
    <definedName name="Arb">#REF!</definedName>
    <definedName name="Arches___1.5m">[64]Works!#REF!</definedName>
    <definedName name="Arches___1_5m">NA()</definedName>
    <definedName name="Arches__1.5m">[64]Works!#REF!</definedName>
    <definedName name="Arches__1_5m">NA()</definedName>
    <definedName name="AREAS_CA_CANOPY__WAREHOUSE">#REF!</definedName>
    <definedName name="AREAS_CA_CANOPY__WAREHOUSE_8">#REF!</definedName>
    <definedName name="AREAS_CB_Canteen_Building">#REF!</definedName>
    <definedName name="AREAS_CB_Canteen_Building_8">#REF!</definedName>
    <definedName name="AREAS_CIPT_Tanker_CIP_Shed">#REF!</definedName>
    <definedName name="AREAS_CIPT_Tanker_CIP_Shed_8">#REF!</definedName>
    <definedName name="AREAS_CLRR_Contract_Labour_Rest_Room">#REF!</definedName>
    <definedName name="AREAS_CLRR_Contract_Labour_Rest_Room_8">#REF!</definedName>
    <definedName name="AREAS_CS_Chemical_Store">#REF!</definedName>
    <definedName name="AREAS_CS_Chemical_Store_8">#REF!</definedName>
    <definedName name="AREAS_ETPC_ETP_Civil_Works">#REF!</definedName>
    <definedName name="AREAS_ETPC_ETP_Civil_Works_8">#REF!</definedName>
    <definedName name="AREAS_EX_EXTERNAL_WORKS">#REF!</definedName>
    <definedName name="AREAS_EX_EXTERNAL_WORKS_8">#REF!</definedName>
    <definedName name="AREAS_FC_Farmer_s_Conference">#REF!</definedName>
    <definedName name="AREAS_FC_Farmer_s_Conference_8">#REF!</definedName>
    <definedName name="AREAS_FU_Fumigation">#REF!</definedName>
    <definedName name="AREAS_FU_Fumigation_8">#REF!</definedName>
    <definedName name="AREAS_GA_General_Area___Overall">#REF!</definedName>
    <definedName name="AREAS_GA_General_Area___Overall_8">#REF!</definedName>
    <definedName name="AREAS_GP_Guard_Posts">#REF!</definedName>
    <definedName name="AREAS_GP_Guard_Posts_8">#REF!</definedName>
    <definedName name="AREAS_LS_LubeOil_Stores">#REF!</definedName>
    <definedName name="AREAS_LS_LubeOil_Stores_8">#REF!</definedName>
    <definedName name="AREAS_MR_TB_Milk_Reception_Tanker_s_Bay">#REF!</definedName>
    <definedName name="AREAS_MR_TB_Milk_Reception_Tanker_s_Bay_8">#REF!</definedName>
    <definedName name="AREAS_MTF_Milk_Tank_Foundations">#REF!</definedName>
    <definedName name="AREAS_MTF_Milk_Tank_Foundations_8">#REF!</definedName>
    <definedName name="AREAS_PB_PROCESS_BUILDING">#REF!</definedName>
    <definedName name="AREAS_PB_PROCESS_BUILDING_8">#REF!</definedName>
    <definedName name="AREAS_PR_Pipe_Racks">#REF!</definedName>
    <definedName name="AREAS_PR_Pipe_Racks_8">#REF!</definedName>
    <definedName name="AREAS_SR_2_Security_Room___2">#REF!</definedName>
    <definedName name="AREAS_SR_2_Security_Room___2_8">#REF!</definedName>
    <definedName name="AREAS_SR_3_Store_Room">#REF!</definedName>
    <definedName name="AREAS_SR_3_Store_Room_8">#REF!</definedName>
    <definedName name="AREAS_ST_Stacks_near_Utility_Buildings">#REF!</definedName>
    <definedName name="AREAS_ST_Stacks_near_Utility_Buildings_8">#REF!</definedName>
    <definedName name="AREAS_SY_Scrap_Yard">#REF!</definedName>
    <definedName name="AREAS_SY_Scrap_Yard_8">#REF!</definedName>
    <definedName name="AREAS_TWW_Truck_Wheel_Wash">#REF!</definedName>
    <definedName name="AREAS_TWW_Truck_Wheel_Wash_8">#REF!</definedName>
    <definedName name="AREAS_TY_Transformer_Yard">#REF!</definedName>
    <definedName name="AREAS_TY_Transformer_Yard_8">#REF!</definedName>
    <definedName name="AREAS_UB_UTILITY_BLOCK">#REF!</definedName>
    <definedName name="AREAS_UB_UTILITY_BLOCK_8">#REF!</definedName>
    <definedName name="AREAS_WH_Ware_House_Area">#REF!</definedName>
    <definedName name="AREAS_WH_Ware_House_Area_8">#REF!</definedName>
    <definedName name="as">[104]v!#REF!</definedName>
    <definedName name="AS_6">"'smb://M-h1/FORMATS/Documents%20and%20Settings/Administrator/Local%20Settings/Temporary%20Internet%20Files/Content.IE5/YRUJ6X63/Excel/K%20&amp;%20L/Part%20-%20A%20workings%20(revised%20on%2018-01-06).xls'#$'Boq (Main Building)'.CX1"</definedName>
    <definedName name="ASadws">[64]Material!#REF!</definedName>
    <definedName name="asAS">[64]Material!#REF!</definedName>
    <definedName name="asas_6">"'smb://Tender2/d/Vinod/Excel/Tender/Garuda%20Resorts.xls'#$Boq.CX1"</definedName>
    <definedName name="asc">#REF!</definedName>
    <definedName name="ASCSD">#REF!</definedName>
    <definedName name="asd">[105]Data!#REF!</definedName>
    <definedName name="ASDBC">#REF!</definedName>
    <definedName name="ASDF" localSheetId="0" hidden="1">{"'ridftotal'!$A$4:$S$27"}</definedName>
    <definedName name="ASDF" hidden="1">{"'ridftotal'!$A$4:$S$27"}</definedName>
    <definedName name="asdfs" hidden="1">'[62]final abstract'!#REF!</definedName>
    <definedName name="asds">#REF!</definedName>
    <definedName name="asdsdfsf" hidden="1">'[62]final abstract'!#REF!</definedName>
    <definedName name="asf">#REF!</definedName>
    <definedName name="ASFDA" localSheetId="0" hidden="1">{"'ridftotal'!$A$4:$S$27"}</definedName>
    <definedName name="ASFDA" hidden="1">{"'ridftotal'!$A$4:$S$27"}</definedName>
    <definedName name="asfsf">[106]MRATES!$T$25</definedName>
    <definedName name="ash">#REF!</definedName>
    <definedName name="asmin">#REF!</definedName>
    <definedName name="ASS">'[107]Boq (Main Building)'!#REF!</definedName>
    <definedName name="ass_6">"'smb://M-h1/FORMATS/Documents%20and%20Settings/Administrator/Local%20Settings/Temporary%20Internet%20Files/Content.IE5/YRUJ6X63/Excel/K%20&amp;%20L/Part%20-%20A%20workings%20(revised%20on%2018-01-06).xls'#$'Boq (Main Building)'.CX1"</definedName>
    <definedName name="Assam_TW_flanks">[64]Material!#REF!</definedName>
    <definedName name="Assam_TW_frames">[64]Material!#REF!</definedName>
    <definedName name="ASSS">'[108]p&amp;m'!#REF!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tas">#REF!</definedName>
    <definedName name="astb">#REF!</definedName>
    <definedName name="astdm">#REF!</definedName>
    <definedName name="Asth">#REF!</definedName>
    <definedName name="asti">#REF!</definedName>
    <definedName name="astm">#REF!</definedName>
    <definedName name="astmid">#REF!</definedName>
    <definedName name="astmin">#REF!</definedName>
    <definedName name="asto">#REF!</definedName>
    <definedName name="astr">#REF!</definedName>
    <definedName name="astsup">#REF!</definedName>
    <definedName name="asttp">#REF!</definedName>
    <definedName name="asttrb">#REF!</definedName>
    <definedName name="aswdertyh">[59]Usage!#REF!</definedName>
    <definedName name="aswsws">#REF!</definedName>
    <definedName name="at">#REF!</definedName>
    <definedName name="ATACK">#REF!</definedName>
    <definedName name="atm">#REF!</definedName>
    <definedName name="att">#REF!</definedName>
    <definedName name="Auftragswert">#REF!</definedName>
    <definedName name="AUX">#REF!</definedName>
    <definedName name="auxlp">#REF!</definedName>
    <definedName name="AVCC">#REF!</definedName>
    <definedName name="AVG_HRS_PUMP_ULTI">[63]CPHEEO!$L$10</definedName>
    <definedName name="AVRCC">#REF!</definedName>
    <definedName name="AWBM">#REF!</definedName>
    <definedName name="AWBM2">#REF!</definedName>
    <definedName name="AWBM3">#REF!</definedName>
    <definedName name="Axs">'[109]p&amp;m'!#REF!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'[110]p&amp;m'!#REF!</definedName>
    <definedName name="b">'[110]Bridge Data 2005-06'!$B$51</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[111]Boq!#REF!</definedName>
    <definedName name="baggage">'[112]10'!$A$1:$U$65536</definedName>
    <definedName name="bala">#REF!</definedName>
    <definedName name="balraju">[113]Material!$D$69</definedName>
    <definedName name="balraju1">'[113]Plant &amp;  Machinery'!$G$23</definedName>
    <definedName name="balraju2">'[113]Plant &amp;  Machinery'!$G$30</definedName>
    <definedName name="balraju4">'[113]Plant &amp;  Machinery'!$G$31</definedName>
    <definedName name="balraju5">'[114]Plant &amp;  Machinery'!$G$51</definedName>
    <definedName name="balraju6">'[113]Plant &amp;  Machinery'!$G$53</definedName>
    <definedName name="banilad">[115]banilad!$A$1:$Z$1159</definedName>
    <definedName name="bar_bender">#REF!</definedName>
    <definedName name="BASE_YEAR">[63]input!$C$7</definedName>
    <definedName name="basic">#REF!</definedName>
    <definedName name="bb" hidden="1">'[62]final abstract'!#REF!</definedName>
    <definedName name="bbbbb">#REF!</definedName>
    <definedName name="bbn">#REF!</definedName>
    <definedName name="BE">#REF!</definedName>
    <definedName name="beam">#REF!</definedName>
    <definedName name="Beam_Length">#REF!</definedName>
    <definedName name="BEAMS">#REF!</definedName>
    <definedName name="Beg_Bal">#REF!</definedName>
    <definedName name="below_above_gl">'[116]data existing_do not delete'!$A$94:$A$95</definedName>
    <definedName name="Benching__chiselling__wedging_and_boring_in_rock_in_foundation_grade_levelling.">#REF!</definedName>
    <definedName name="Benching__chiselling__wedging_and_boring_in_rock_in_foundation_grade_levelling_">NA()</definedName>
    <definedName name="Bethamcherla_stone_25.4mm">[64]Material!#REF!</definedName>
    <definedName name="Bethamcherla_stone_25.4mm_colour">[64]Material!#REF!</definedName>
    <definedName name="Bethamcherla_stone_25_4mm">NA()</definedName>
    <definedName name="Bethamcherla_stone_25_4mm_colour">NA()</definedName>
    <definedName name="bfh">#REF!</definedName>
    <definedName name="BFR">#REF!</definedName>
    <definedName name="BFVA">#REF!</definedName>
    <definedName name="bgljkb">[105]Boq!#REF!</definedName>
    <definedName name="bgljkb_6">"'smb://Tender2/d/Vinod/Excel/Tender/Garuda%20Resorts.xls'#$Boq.CX1"</definedName>
    <definedName name="bh">#REF!</definedName>
    <definedName name="Bharathi">[117]t_prsr!$A$3:$H$60</definedName>
    <definedName name="bi_1">#REF!</definedName>
    <definedName name="bi_10">#REF!</definedName>
    <definedName name="bi_11">#REF!</definedName>
    <definedName name="bi_12">#REF!</definedName>
    <definedName name="bi_13">#REF!</definedName>
    <definedName name="bi_14">#REF!</definedName>
    <definedName name="bi_15">#REF!</definedName>
    <definedName name="bi_16">#REF!</definedName>
    <definedName name="bi_17">#REF!</definedName>
    <definedName name="bi_18">#REF!</definedName>
    <definedName name="bi_19">#REF!</definedName>
    <definedName name="bi_2">#REF!</definedName>
    <definedName name="bi_20">#REF!</definedName>
    <definedName name="bi_21">#REF!</definedName>
    <definedName name="bi_22">#REF!</definedName>
    <definedName name="bi_3">#REF!</definedName>
    <definedName name="bi_4">#REF!</definedName>
    <definedName name="bi_5">#REF!</definedName>
    <definedName name="bi_6">#REF!</definedName>
    <definedName name="bi_7">#REF!</definedName>
    <definedName name="bi_8">#REF!</definedName>
    <definedName name="bi_9">#REF!</definedName>
    <definedName name="BidClass">#REF!</definedName>
    <definedName name="BidClass_Text">#REF!</definedName>
    <definedName name="BillingFreq">#REF!</definedName>
    <definedName name="BillingTiming">#REF!</definedName>
    <definedName name="BINDING">#REF!</definedName>
    <definedName name="bindingwire">#REF!</definedName>
    <definedName name="Bitumen_Boilor">[59]Usage!$C$24</definedName>
    <definedName name="BITUMEN_TRUNK_ROAD_SECTIONS">'[97]Bitumen trunk'!$A$1:$L$198</definedName>
    <definedName name="bjlc">#REF!</definedName>
    <definedName name="bkk">#REF!</definedName>
    <definedName name="bl">#REF!</definedName>
    <definedName name="BLA">#REF!</definedName>
    <definedName name="blast">[118]r!$F$29</definedName>
    <definedName name="blast1">[119]r!$F$29</definedName>
    <definedName name="blast2">[119]r!$F$29</definedName>
    <definedName name="BLAST3">[51]MRATES!$J$17</definedName>
    <definedName name="Blasting">#REF!</definedName>
    <definedName name="BldgQty">"$#REF!.$M$4"</definedName>
    <definedName name="blv_100">#REF!</definedName>
    <definedName name="blv_150">#REF!</definedName>
    <definedName name="blv_200">#REF!</definedName>
    <definedName name="blv_25">#REF!</definedName>
    <definedName name="blv_250">#REF!</definedName>
    <definedName name="blv_300">#REF!</definedName>
    <definedName name="blv_32">#REF!</definedName>
    <definedName name="blv_40">#REF!</definedName>
    <definedName name="blv_400">#REF!</definedName>
    <definedName name="blv_50">#REF!</definedName>
    <definedName name="blv_500">#REF!</definedName>
    <definedName name="blv_65">#REF!</definedName>
    <definedName name="blv_80">#REF!</definedName>
    <definedName name="BM">#REF!</definedName>
    <definedName name="bmas">#REF!</definedName>
    <definedName name="bmcf">#REF!</definedName>
    <definedName name="bmcfo">#REF!</definedName>
    <definedName name="bmm">#REF!</definedName>
    <definedName name="bmo">#REF!</definedName>
    <definedName name="BMP">#REF!</definedName>
    <definedName name="bmpcf">#REF!</definedName>
    <definedName name="bmpcfo">#REF!</definedName>
    <definedName name="bo">#REF!</definedName>
    <definedName name="bo_1">#REF!</definedName>
    <definedName name="bo_10">#REF!</definedName>
    <definedName name="bo_11">#REF!</definedName>
    <definedName name="bo_2">#REF!</definedName>
    <definedName name="bo_3">#REF!</definedName>
    <definedName name="bo_4">#REF!</definedName>
    <definedName name="bo_5">#REF!</definedName>
    <definedName name="bo_6">#REF!</definedName>
    <definedName name="bo_7">#REF!</definedName>
    <definedName name="bo_8">#REF!</definedName>
    <definedName name="bo_9">#REF!</definedName>
    <definedName name="Bobby">#REF!</definedName>
    <definedName name="bol">#REF!</definedName>
    <definedName name="BoltsNuts">[19]maya!$B$376:$B$381</definedName>
    <definedName name="boml">#REF!</definedName>
    <definedName name="boml1">#REF!</definedName>
    <definedName name="BOND600">[51]MRATES!$G$12</definedName>
    <definedName name="boo">#REF!</definedName>
    <definedName name="boq">#REF!</definedName>
    <definedName name="boq_8">#REF!</definedName>
    <definedName name="boreWell">#REF!</definedName>
    <definedName name="borewells">#REF!</definedName>
    <definedName name="botl">#REF!</definedName>
    <definedName name="botl1">#REF!</definedName>
    <definedName name="botn">#REF!</definedName>
    <definedName name="BOTTOMDOMEONETOSIX">#REF!</definedName>
    <definedName name="BOTTOMDOMESIXTOTHIRTEEN">#REF!</definedName>
    <definedName name="BOTTOMRINGGIRDERONETOSIX">#REF!</definedName>
    <definedName name="BOTTOMRINGGIRDERSEVENTOTHIRTEEN">#REF!</definedName>
    <definedName name="bp">#REF!</definedName>
    <definedName name="bpr">#REF!</definedName>
    <definedName name="br">'[53]Lead statement'!$P$20</definedName>
    <definedName name="br_230">#REF!</definedName>
    <definedName name="Breaks">#REF!</definedName>
    <definedName name="brick">#REF!</definedName>
    <definedName name="brick_four">#REF!</definedName>
    <definedName name="brick_II">'[42]C-data'!#REF!</definedName>
    <definedName name="brick_nine">#REF!</definedName>
    <definedName name="brickjelly_basic">'[42]C-data'!#REF!</definedName>
    <definedName name="BRICKL">'[52]DATA-2005-06'!$J$101</definedName>
    <definedName name="bricks">[64]RMR!#REF!</definedName>
    <definedName name="Bricks_23_11_7cm_2nd_class">#REF!</definedName>
    <definedName name="Bricks_Tiles">[64]General!#REF!</definedName>
    <definedName name="BRICKU">'[52]DATA-2005-06'!$J$102</definedName>
    <definedName name="Bridge">#REF!</definedName>
    <definedName name="brk">#REF!</definedName>
    <definedName name="brnm">'[42]C-data'!$F$63</definedName>
    <definedName name="bs">#REF!</definedName>
    <definedName name="BSB5_Reinigung_in_BiopurC">[120]BALAN1!#REF!</definedName>
    <definedName name="BSB5_Reinigung_in_BiopurN">[120]BALAN1!#REF!</definedName>
    <definedName name="BSB5Rückläufekg">[120]BALAN1!$E$15</definedName>
    <definedName name="BSB5vorklkg">[120]BALAN1!$F$15</definedName>
    <definedName name="BSB5vorklmg">[121]BALAN1!$F$16</definedName>
    <definedName name="bsec1">#REF!</definedName>
    <definedName name="bsec2">#REF!</definedName>
    <definedName name="bsec3">#REF!</definedName>
    <definedName name="bsec4">#REF!</definedName>
    <definedName name="bsec5">#REF!</definedName>
    <definedName name="bsec6">#REF!</definedName>
    <definedName name="BSG">#REF!</definedName>
    <definedName name="bsth">#REF!</definedName>
    <definedName name="bsthi">#REF!</definedName>
    <definedName name="bt">#REF!</definedName>
    <definedName name="BT_60_70">#REF!</definedName>
    <definedName name="BT_80_100">#REF!</definedName>
    <definedName name="bt_boil">#REF!</definedName>
    <definedName name="BT_E">#REF!</definedName>
    <definedName name="bt_lead">#REF!</definedName>
    <definedName name="BT_MIX_SEAL">#REF!</definedName>
    <definedName name="bt_rate">#REF!</definedName>
    <definedName name="BT_SEAL_COAT">#REF!</definedName>
    <definedName name="BT_SEAL_ON_BTSD">#REF!</definedName>
    <definedName name="BT_SINGLE_30.45">#REF!</definedName>
    <definedName name="BT_WEARING_COAT">#REF!</definedName>
    <definedName name="BTC">#REF!</definedName>
    <definedName name="BTEMULTIONSS1">#REF!</definedName>
    <definedName name="BTL">'[122]MTC-estimate'!$C$7</definedName>
    <definedName name="BTSD_23">#REF!</definedName>
    <definedName name="BTSD_DRY">#REF!</definedName>
    <definedName name="BTSD_SEAL">#REF!</definedName>
    <definedName name="bua">#REF!</definedName>
    <definedName name="buildings">#REF!</definedName>
    <definedName name="BuiltIn_Print_Area">#REF!</definedName>
    <definedName name="BuiltIn_Print_Area___0">#REF!</definedName>
    <definedName name="BuiltIn_Print_Titles">#REF!</definedName>
    <definedName name="bul">'[123]Boq Block A'!#REF!</definedName>
    <definedName name="Bulk">[59]General!$K$3</definedName>
    <definedName name="buran">[124]maya!$A$23:$A$27</definedName>
    <definedName name="BusType">#REF!</definedName>
    <definedName name="BusType_Text">#REF!</definedName>
    <definedName name="BUT_HINGES">'[94]BASIC DATA'!$B$650:$B$661</definedName>
    <definedName name="bw">#REF!</definedName>
    <definedName name="BWF1B">#REF!</definedName>
    <definedName name="bwfb">[99]Process!#REF!</definedName>
    <definedName name="BWIRE">[36]MRATES!$T$19</definedName>
    <definedName name="bwl">[99]Process!#REF!</definedName>
    <definedName name="bwld">#REF!</definedName>
    <definedName name="BWSC_PIPES">'[94]PIPES BASIC RATES'!$A$440:$A$578</definedName>
    <definedName name="BWSP_C">[63]wh_data_R!$D$351:$N$365</definedName>
    <definedName name="BWSP_CL">[63]wh_data_R!$D$350:$N$350</definedName>
    <definedName name="BWSP_CL_RATES">[63]wh_data!$M$139:$W$139</definedName>
    <definedName name="BWSP_CLL">[63]wh_data_R!$AA$378:$AC$387</definedName>
    <definedName name="BWSP_CLR">[63]wh_data!$L$139:$P$139</definedName>
    <definedName name="BWSP_CLS">[63]wh_data_R!$AA$378:$AA$387</definedName>
    <definedName name="BWSP_D_R">[63]CPHEEO!$BE$3:$BE$17</definedName>
    <definedName name="BWSP_D_RATES">[63]wh_data!$L$140:$L$150</definedName>
    <definedName name="BWSP_DC">[63]wh_data_R!$A$141:$A$155</definedName>
    <definedName name="BWSP_DL_RANGE">[63]CPHEEO!$BF$3:$BF$14</definedName>
    <definedName name="BWSP_DR">[63]wh_data!$L$140:$L$148</definedName>
    <definedName name="BWSP_FR_12KG">[123]BWSCPlt!$C$19:$M$19</definedName>
    <definedName name="BWSP_FR_14KG">[123]BWSCPlt!$C$34:$M$34</definedName>
    <definedName name="BWSP_FR_16KG">[123]BWSCPlt!$C$49:$M$49</definedName>
    <definedName name="BWSP_FR_18KG">[123]BWSCPlt!$C$64:$M$64</definedName>
    <definedName name="BWSP_FR_20KG">[123]BWSCPlt!$C$79:$M$79</definedName>
    <definedName name="BWSP_FR_22KG">[123]BWSCPlt!$C$94:$M$94</definedName>
    <definedName name="BWSP_FR_24KG">[123]BWSCPlt!$C$109:$M$109</definedName>
    <definedName name="BWSP_FR_26KG">[123]BWSCPlt!$C$124:$M$124</definedName>
    <definedName name="BWSP_FR_28KG">[123]BWSCPlt!$C$139:$M$139</definedName>
    <definedName name="BWSP_FR_30KG">[123]BWSCPlt!$C$154:$M$154</definedName>
    <definedName name="BWSP_G">[63]wh_data_R!$F$1440:$F$1449</definedName>
    <definedName name="BWSP_P">[63]wh_data_R!$G$1440:$G$1449</definedName>
    <definedName name="BWSP_RATES">[63]wh_data!$L$140:$P$148</definedName>
    <definedName name="BWSP_T">[63]wh_data!$A$140:$L$176</definedName>
    <definedName name="bwssb">'[125]Legal Risk Analysis'!#REF!</definedName>
    <definedName name="bww">[99]Process!#REF!</definedName>
    <definedName name="bx">#REF!</definedName>
    <definedName name="bxn">#REF!</definedName>
    <definedName name="bxnvxnd">#REF!</definedName>
    <definedName name="c.c136">[125]Sheet1!$A$19:$A$22</definedName>
    <definedName name="C.L.WALL">#REF!</definedName>
    <definedName name="C.S.WALL">#REF!</definedName>
    <definedName name="C_">#REF!</definedName>
    <definedName name="C824.">#REF!</definedName>
    <definedName name="CA">#REF!</definedName>
    <definedName name="cab">#REF!</definedName>
    <definedName name="cab21.5tp">#REF!</definedName>
    <definedName name="cab21s">#REF!</definedName>
    <definedName name="cab21us">#REF!</definedName>
    <definedName name="cab31s">#REF!</definedName>
    <definedName name="cab31us">#REF!</definedName>
    <definedName name="cab41s">#REF!</definedName>
    <definedName name="cab41us">#REF!</definedName>
    <definedName name="caba">#REF!</definedName>
    <definedName name="cabd">"$#REF!.$#REF!$#REF!"</definedName>
    <definedName name="cabf">#REF!</definedName>
    <definedName name="cabinet">#REF!</definedName>
    <definedName name="CABINET1">#REF!</definedName>
    <definedName name="cabl">#REF!</definedName>
    <definedName name="CABLE">#REF!</definedName>
    <definedName name="cald">"$#REF!.$B$11"</definedName>
    <definedName name="CALf">#REF!</definedName>
    <definedName name="CALIMP">"'file://Vijay/d/Offers/GRUNDFOSS/Grundfoss Offer 4A12/Final Offer - 4C16/IO List 4C08.xls'#$factors.$#REF!$#REF!"</definedName>
    <definedName name="can">#REF!</definedName>
    <definedName name="cant">'[126]Staff Acco_'!#REF!</definedName>
    <definedName name="CANTILEVERONETOSIX">#REF!</definedName>
    <definedName name="CANTILEVERSEVENTOTHIRTEEN">#REF!</definedName>
    <definedName name="capital">#REF!</definedName>
    <definedName name="cash_bank">#REF!</definedName>
    <definedName name="CASH_OUT">#REF!</definedName>
    <definedName name="cb">#REF!</definedName>
    <definedName name="cbeams">#REF!</definedName>
    <definedName name="cbgl1">#REF!</definedName>
    <definedName name="cbgl2">#REF!</definedName>
    <definedName name="cbgl3">#REF!</definedName>
    <definedName name="cbgl4">#REF!</definedName>
    <definedName name="cbr">#REF!</definedName>
    <definedName name="CC">[127]DATA!$H$59</definedName>
    <definedName name="CC_1">[13]DATA!$I$59</definedName>
    <definedName name="CC_1_6_10__using_40MM_OTG_Meteal_including_cost_and_conveyance_of_all_materials_and_labour_charge._etc.__Complete">#REF!</definedName>
    <definedName name="cc_mix">'[128]data existing_do not delete'!$D$2:$D$7</definedName>
    <definedName name="CC1.2.4">#REF!</definedName>
    <definedName name="cc1.5.10">#REF!</definedName>
    <definedName name="CC1_2_4">NA()</definedName>
    <definedName name="cc1_5_10">NA()</definedName>
    <definedName name="CC11A">'[112]11'!$A$1:$W$65536</definedName>
    <definedName name="CC11B">'[112]11'!$A$1:$U$65536</definedName>
    <definedName name="CC12A">'[129]12'!$A$1:$U$65536</definedName>
    <definedName name="CC12B">'[129]12'!$A$1:$U$65536</definedName>
    <definedName name="CC2A">'[129]2A'!$A$1:$V$65536</definedName>
    <definedName name="CC2B">'[129]2B'!$A$1:$V$65536</definedName>
    <definedName name="CC2C">'[129]2C'!$A$1:$V$65536</definedName>
    <definedName name="CC2D">'[129]2D'!$A$1:$V$65536</definedName>
    <definedName name="CC2E">'[129]2E'!$A$1:$V$65536</definedName>
    <definedName name="CC2F">'[129]2F'!$A$1:$V$65536</definedName>
    <definedName name="CC2G">'[129]2G'!$A$1:$V$65536</definedName>
    <definedName name="CC2H">'[129]2H'!$A$1:$V$65536</definedName>
    <definedName name="CC3A">'[129]3A'!$A$1:$V$65536</definedName>
    <definedName name="CC3B">'[129]3B'!$A$1:$V$65536</definedName>
    <definedName name="CC4a">'[129]4'!$A$1:$U$65536</definedName>
    <definedName name="CC5a">#REF!</definedName>
    <definedName name="CC5a1">#REF!</definedName>
    <definedName name="CC6A">'[112]6A'!$A$1:$V$65536</definedName>
    <definedName name="CC6B">'[112]6B'!$A$1:$V$65536</definedName>
    <definedName name="CC7A">'[129]7A'!$A$1:$U$65536</definedName>
    <definedName name="CC7B">'[129]7B'!$A$1:$U$65536</definedName>
    <definedName name="CC8A">'[129]8A'!$A$1:$U$65536</definedName>
    <definedName name="CC8B">'[129]8B'!$A$1:$U$65536</definedName>
    <definedName name="CC9A">'[129]9A'!$A$1:$U$65536</definedName>
    <definedName name="CC9B">'[129]9B'!$A$1:$U$65536</definedName>
    <definedName name="CC9C">'[129]9C'!$A$1:$U$65536</definedName>
    <definedName name="CC9D">'[129]9D'!$A$1:$U$65536</definedName>
    <definedName name="CC9E">'[129]9E'!$A$1:$U$65536</definedName>
    <definedName name="CC9F">'[129]9F'!$A$1:$U$65536</definedName>
    <definedName name="CC9G">'[129]9G'!$A$1:$U$65536</definedName>
    <definedName name="CC9H">'[129]9H'!$A$1:$U$65536</definedName>
    <definedName name="CC9I">'[129]9I'!$A$1:$U$65536</definedName>
    <definedName name="CC9J">'[129]9J'!$A$1:$U$65536</definedName>
    <definedName name="CC9K">'[129]9K'!$A$1:$U$65536</definedName>
    <definedName name="cca">#REF!</definedName>
    <definedName name="CCAAMP">#REF!</definedName>
    <definedName name="CCC">'[130]TBAL9697 -group wise  sdpl'!$A$214</definedName>
    <definedName name="cccc">#REF!</definedName>
    <definedName name="cci">#REF!</definedName>
    <definedName name="ccir">#REF!</definedName>
    <definedName name="CCL">'[122]MTC-estimate'!$C$8</definedName>
    <definedName name="ccolagl">#REF!</definedName>
    <definedName name="ccp">#REF!</definedName>
    <definedName name="ccwc1">#REF!</definedName>
    <definedName name="ccwc2">#REF!</definedName>
    <definedName name="cd">#REF!</definedName>
    <definedName name="cd10mm">#REF!</definedName>
    <definedName name="cd12mm">#REF!</definedName>
    <definedName name="cd20mm">#REF!</definedName>
    <definedName name="cd25mm">#REF!</definedName>
    <definedName name="cd2m">#REF!</definedName>
    <definedName name="cd40mm">#REF!</definedName>
    <definedName name="cd40mm08">#REF!</definedName>
    <definedName name="cd6mm">#REF!</definedName>
    <definedName name="cddata">#REF!</definedName>
    <definedName name="CDECV">#REF!</definedName>
    <definedName name="cdf">#REF!</definedName>
    <definedName name="CDN">'[122]MTC-estimate'!$I$7</definedName>
    <definedName name="CDNO">#REF!</definedName>
    <definedName name="cdno_600">#REF!</definedName>
    <definedName name="CDSC">'[122]MTC-estimate'!$I$8</definedName>
    <definedName name="ce">'[131]Lead statement'!$P$19</definedName>
    <definedName name="CED">#REF!</definedName>
    <definedName name="cem">'[42]C-data'!$F$55</definedName>
    <definedName name="cem_w">'[42]C-data'!#REF!</definedName>
    <definedName name="cement">#REF!</definedName>
    <definedName name="CEMENT_CONCRETE">'[94]BACK BONE'!$GV$1:$GV$13</definedName>
    <definedName name="CEMENT_CONCRETE_BASIC_COST">'[94]BACK BONE'!$HC$3:$HC$40</definedName>
    <definedName name="Cement_excluding_cost_of_empty_cement_bags">#REF!</definedName>
    <definedName name="cementpaint">#REF!</definedName>
    <definedName name="cenchrcol">#REF!</definedName>
    <definedName name="cenchrfoot">#REF!</definedName>
    <definedName name="cenchrpb">#REF!</definedName>
    <definedName name="cenchrped">#REF!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#REF!</definedName>
    <definedName name="Centering_charges_for_culvert_slabs_and_other_structures_of__3_mts__span_and_above">NA()</definedName>
    <definedName name="CENTERING_SCAFFOLDING_COLUMNS">'[94]BACK BONE'!$EE$2:$EE$10</definedName>
    <definedName name="ceramic">#REF!</definedName>
    <definedName name="Cess">#REF!</definedName>
    <definedName name="CEW">#REF!</definedName>
    <definedName name="cf">[132]gen!$J$1</definedName>
    <definedName name="cfb">#REF!</definedName>
    <definedName name="cfbeams">#REF!</definedName>
    <definedName name="cfsalb">#REF!</definedName>
    <definedName name="cfslab">#REF!</definedName>
    <definedName name="cg">#REF!</definedName>
    <definedName name="ChangeBy">#REF!</definedName>
    <definedName name="ChangeDate">#REF!</definedName>
    <definedName name="chdyrrr">[96]Lead!#REF!</definedName>
    <definedName name="check">#REF!</definedName>
    <definedName name="checked">#REF!</definedName>
    <definedName name="chemicalcalculationperungudi">#REF!</definedName>
    <definedName name="chemsludgecal">#REF!</definedName>
    <definedName name="chenchu">#REF!</definedName>
    <definedName name="chiller">#REF!</definedName>
    <definedName name="chips_10">#REF!</definedName>
    <definedName name="chips_12">#REF!</definedName>
    <definedName name="chips_5">#REF!</definedName>
    <definedName name="CI">#REF!</definedName>
    <definedName name="CI_C">[63]wh_data_R!$D$285:$G$302</definedName>
    <definedName name="CI_CL">[63]wh_data_R!$D$284:$G$284</definedName>
    <definedName name="CI_CL_RATES">[63]wh_data!$M$60:$O$60</definedName>
    <definedName name="CI_CLL">[63]wh_data_R!$O$378:$Q$380</definedName>
    <definedName name="CI_CLR">[63]wh_data!$L$60:$O$60</definedName>
    <definedName name="CI_CLS">[63]wh_data_R!$O$378:$O$380</definedName>
    <definedName name="CI_D_R">[63]CPHEEO!$BA$3:$BA$39</definedName>
    <definedName name="CI_D_RATES">[123]CI!$C$9:$S$9</definedName>
    <definedName name="CI_DC">[63]wh_data_R!$A$61:$A$78</definedName>
    <definedName name="CI_DL_RANGE">[63]CPHEEO!$BA$3:$BA$15</definedName>
    <definedName name="CI_DR">[63]wh_data!$L$61:$L$77</definedName>
    <definedName name="CI_FR_A">[123]CI!$C$34:$S$34</definedName>
    <definedName name="CI_FR_B">[123]CI!$C$49:$S$49</definedName>
    <definedName name="CI_FR_LA">[123]CI!$C$19:$S$19</definedName>
    <definedName name="CI_G">[63]wh_data_R!$W$1440:$W$1442</definedName>
    <definedName name="CI_P">[63]wh_data_R!$X$1440:$X$1442</definedName>
    <definedName name="CI_PIPES">'[94]PIPES BASIC RATES'!$A$333:$A$349</definedName>
    <definedName name="CI_RATES">[63]wh_data!$L$61:$O$77</definedName>
    <definedName name="CI_T">[63]wh_data!$A$61:$D$85</definedName>
    <definedName name="CIcheckValve">#REF!</definedName>
    <definedName name="cidjoint">#REF!</definedName>
    <definedName name="CIDjoints">[19]maya!$B$370:$B$375</definedName>
    <definedName name="CIdummy">#REF!</definedName>
    <definedName name="ciff">#REF!</definedName>
    <definedName name="CIfootValve">#REF!</definedName>
    <definedName name="cii">#REF!</definedName>
    <definedName name="ciii">#REF!</definedName>
    <definedName name="cikkk">'[93]p&amp;m'!#REF!</definedName>
    <definedName name="CILA_PIPES">'[94]PIPES BASIC RATES'!$A$279:$A$331</definedName>
    <definedName name="cila100">#REF!</definedName>
    <definedName name="cila1000">#REF!</definedName>
    <definedName name="cila125">#REF!</definedName>
    <definedName name="cila150">#REF!</definedName>
    <definedName name="cila200">#REF!</definedName>
    <definedName name="cila250">#REF!</definedName>
    <definedName name="cila300">#REF!</definedName>
    <definedName name="cila350">#REF!</definedName>
    <definedName name="cila400">#REF!</definedName>
    <definedName name="cila450">#REF!</definedName>
    <definedName name="cila500">#REF!</definedName>
    <definedName name="cila600">#REF!</definedName>
    <definedName name="cila700">#REF!</definedName>
    <definedName name="cila750">#REF!</definedName>
    <definedName name="cila80">#REF!</definedName>
    <definedName name="cila800">#REF!</definedName>
    <definedName name="cila900">#REF!</definedName>
    <definedName name="Cinder">[64]Material!#REF!</definedName>
    <definedName name="CIR">[133]coverpage!$E$27</definedName>
    <definedName name="CISP14">'[134]PH data'!$G$2749</definedName>
    <definedName name="City">#REF!</definedName>
    <definedName name="cjv">#REF!</definedName>
    <definedName name="ckeck1">#REF!</definedName>
    <definedName name="CLASSS">#REF!</definedName>
    <definedName name="Clayey_Soil_in_wet_and_slushy_condition_________SS_20_B">#REF!</definedName>
    <definedName name="CLEAR_PAGE_BREA">#REF!</definedName>
    <definedName name="Clearing_alchi__tilla">#REF!</definedName>
    <definedName name="Clearing_heavy_Jungle">#REF!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#REF!</definedName>
    <definedName name="Clearing_Scrub_Jungle">#REF!</definedName>
    <definedName name="ClientAddress1">#REF!</definedName>
    <definedName name="ClientAddress2">#REF!</definedName>
    <definedName name="ClientCity">#REF!</definedName>
    <definedName name="ClientCountry">#REF!</definedName>
    <definedName name="ClientEmail">#REF!</definedName>
    <definedName name="ClientFax">#REF!</definedName>
    <definedName name="ClientPhone">#REF!</definedName>
    <definedName name="ClientState">#REF!</definedName>
    <definedName name="ClientZip">#REF!</definedName>
    <definedName name="clintels">#REF!</definedName>
    <definedName name="clp">#REF!</definedName>
    <definedName name="clrf">#REF!</definedName>
    <definedName name="cm">#REF!</definedName>
    <definedName name="CM_1_10">[64]Data!#REF!</definedName>
    <definedName name="CM_1_2">[64]Data!#REF!</definedName>
    <definedName name="CM_1_3">[64]Data!#REF!</definedName>
    <definedName name="CM_1_4">[64]Data!#REF!</definedName>
    <definedName name="CM_1_5">[64]Data!#REF!</definedName>
    <definedName name="CM_1_6">[64]Data!#REF!</definedName>
    <definedName name="CM_1_8">[64]Data!#REF!</definedName>
    <definedName name="cm_mix">'[116]data existing_do not delete'!$A$78:$A$84</definedName>
    <definedName name="cmes">#REF!</definedName>
    <definedName name="CMNO13">'[52]DATA-2005-06'!$J$316</definedName>
    <definedName name="CMNO14">'[52]DATA-2005-06'!$J$325</definedName>
    <definedName name="CMNO15">'[52]DATA-2005-06'!$J$334</definedName>
    <definedName name="CMNO16">'[52]DATA-2005-06'!$J$343</definedName>
    <definedName name="CO">#REF!</definedName>
    <definedName name="COAD">'[135]Civil Works'!$K$7</definedName>
    <definedName name="code">'[132]segments-details'!$B$5:$B$371</definedName>
    <definedName name="coimbatore">#REF!</definedName>
    <definedName name="col">[136]DATA_PRG!$H$173</definedName>
    <definedName name="Colbgl">#REF!</definedName>
    <definedName name="colbgl2">#REF!</definedName>
    <definedName name="Columns">#REF!</definedName>
    <definedName name="Com.kalvapally">[137]r!$F$30</definedName>
    <definedName name="COMM_MLD">[63]input!$K$8</definedName>
    <definedName name="COMM_POP">[63]input!$F$8</definedName>
    <definedName name="COMM_YEAR">[63]input!$C$8</definedName>
    <definedName name="COMM_YR_LPM">[63]input!$H$8</definedName>
    <definedName name="comp">[138]Sheet1!$B$98:$B$102</definedName>
    <definedName name="Comp.Stat">[139]Data!#REF!</definedName>
    <definedName name="comp0001">[140]Work_sheet!#REF!</definedName>
    <definedName name="Company">#REF!</definedName>
    <definedName name="CompDate">#REF!</definedName>
    <definedName name="Compressor_Charges___10.5_cum_per_minit_capacity">#REF!</definedName>
    <definedName name="Compressor_Charges___10_5_cum_per_minit_capacity">NA()</definedName>
    <definedName name="Compressor_Charges___6_cum_per_minit_capacity">#REF!</definedName>
    <definedName name="con_mixer">#REF!</definedName>
    <definedName name="con_pro">#REF!</definedName>
    <definedName name="concludied5550">#REF!</definedName>
    <definedName name="Concrete_Mixture">#REF!</definedName>
    <definedName name="Concrete_Pump">#REF!</definedName>
    <definedName name="condf">#REF!</definedName>
    <definedName name="conf">#REF!</definedName>
    <definedName name="conmixer">'[53]SSR 2014-15 Rates'!$E$62</definedName>
    <definedName name="conmsf">[141]factors!$J$8</definedName>
    <definedName name="conns.">#REF!</definedName>
    <definedName name="constrn">#REF!</definedName>
    <definedName name="Construction">'[97]Bitumen trunk'!$W$1:$AN$196</definedName>
    <definedName name="Construction_Period">#REF!</definedName>
    <definedName name="Contact">#REF!</definedName>
    <definedName name="ContAmt">#REF!</definedName>
    <definedName name="ContWithAcct">#REF!</definedName>
    <definedName name="ContWithName">#REF!</definedName>
    <definedName name="ContWithPrio">#REF!</definedName>
    <definedName name="ContWithPrio_Text">#REF!</definedName>
    <definedName name="CONum">#REF!</definedName>
    <definedName name="conversion">[142]inWords!$A$2:$W$6</definedName>
    <definedName name="CONVEYANCE">#REF!</definedName>
    <definedName name="copy">#REF!</definedName>
    <definedName name="CorpClient">#REF!</definedName>
    <definedName name="CorpClient_Text">#REF!</definedName>
    <definedName name="cost">#REF!</definedName>
    <definedName name="Cost10">#REF!</definedName>
    <definedName name="Cost5">'[112]5'!$A$1:$V$65536</definedName>
    <definedName name="costcentre13">'[112]13'!$A$1:$U$65536</definedName>
    <definedName name="COTTAGE" hidden="1">'[62]final abstract'!#REF!</definedName>
    <definedName name="Country">#REF!</definedName>
    <definedName name="cover2">#REF!</definedName>
    <definedName name="coverpage">[143]maya!$A$11:$A$18</definedName>
    <definedName name="CP">[144]MRATES!$H$54</definedName>
    <definedName name="cpcl">#REF!</definedName>
    <definedName name="cpcl26.4">#REF!</definedName>
    <definedName name="cpcl26.4mldnew">#REF!</definedName>
    <definedName name="cr">[13]DATA!$H$17</definedName>
    <definedName name="cr_mpl_divn_corenet_cn_mpl">#REF!</definedName>
    <definedName name="CR_stone">'[145]Common '!$D$21:$D$22</definedName>
    <definedName name="CR_stone_HBG">'[145]Common '!$D$21</definedName>
    <definedName name="Crane__Rate_of_sinking_0.8_mts._per_day">#REF!</definedName>
    <definedName name="Crane__Rate_of_sinking_0_8_mts__per_day">NA()</definedName>
    <definedName name="crccslab">#REF!</definedName>
    <definedName name="crccslab150">#REF!</definedName>
    <definedName name="crr">[146]maya!$B$343:$B$348</definedName>
    <definedName name="crs">'[53]Lead statement'!$P$16</definedName>
    <definedName name="crsg">#REF!</definedName>
    <definedName name="crsobpl">'[147]TBAL9697 -group wise  sdpl'!$A$34</definedName>
    <definedName name="crsrate">'[8]lead-st'!$L$12</definedName>
    <definedName name="crss">[8]rdamdata!$J$10</definedName>
    <definedName name="crtts">[148]maya!$A$23:$A$27</definedName>
    <definedName name="crush">[119]r!$F$30</definedName>
    <definedName name="Crushing">#REF!</definedName>
    <definedName name="crust">[91]Data.F8.BTR!#REF!</definedName>
    <definedName name="CSAND">[51]MRATES!$G$8</definedName>
    <definedName name="cshewcen">#REF!</definedName>
    <definedName name="cshewcenchrfoot">#REF!</definedName>
    <definedName name="cshewcenchrpb">#REF!</definedName>
    <definedName name="cshewcenchrped">#REF!</definedName>
    <definedName name="csshade">#REF!</definedName>
    <definedName name="cst">#REF!</definedName>
    <definedName name="cstf">#REF!</definedName>
    <definedName name="ct_basic">'[42]C-data'!#REF!</definedName>
    <definedName name="ctl">#REF!</definedName>
    <definedName name="ctrhabstat">#REF!</definedName>
    <definedName name="cu">#REF!</definedName>
    <definedName name="Cuddapah_Shahabad_slabs_40mm">[64]Material!#REF!</definedName>
    <definedName name="Cuddapah_Shahabad_slabs_50_mm">[64]Material!#REF!</definedName>
    <definedName name="CURR">#REF!</definedName>
    <definedName name="curr_liab_prov">#REF!</definedName>
    <definedName name="CurrencyRate">#REF!</definedName>
    <definedName name="CustomDuty">#REF!</definedName>
    <definedName name="cut_holes_bw">#REF!</definedName>
    <definedName name="cut_holes_rcc">#REF!</definedName>
    <definedName name="Cutting_and_removing_other_kindof_trees_including_stacking_of_girth_30_to_100_cm">#REF!</definedName>
    <definedName name="Cutting_and_removing_Palmyrah_trees_including_stacking_of_girth_30_to_100_cm.">#REF!</definedName>
    <definedName name="Cutting_and_removing_Palmyrah_trees_including_stacking_of_girth_30_to_100_cm_">NA()</definedName>
    <definedName name="cv_100">#REF!</definedName>
    <definedName name="cv_150">#REF!</definedName>
    <definedName name="cv_200">#REF!</definedName>
    <definedName name="cv_25">#REF!</definedName>
    <definedName name="cv_250">#REF!</definedName>
    <definedName name="cv_300">#REF!</definedName>
    <definedName name="cv_32">#REF!</definedName>
    <definedName name="cv_40">#REF!</definedName>
    <definedName name="cv_400">#REF!</definedName>
    <definedName name="cv_50">#REF!</definedName>
    <definedName name="cv_500">#REF!</definedName>
    <definedName name="cv_65">#REF!</definedName>
    <definedName name="cv_80">#REF!</definedName>
    <definedName name="cvbt">#REF!</definedName>
    <definedName name="cvdf">#REF!</definedName>
    <definedName name="CW">[149]m!$A$2</definedName>
    <definedName name="CWL">'[122]MTC-estimate'!$I$6</definedName>
    <definedName name="CWSUMP">'[150]DATA-BASE'!$I$6:$T$22</definedName>
    <definedName name="CWSUMP1">'[151]DATA-BASE'!$I$6:$T$22</definedName>
    <definedName name="cx">#REF!</definedName>
    <definedName name="d">[103]Lead!#REF!</definedName>
    <definedName name="D.t">[79]data!#REF!</definedName>
    <definedName name="d.ts">[79]data!#REF!</definedName>
    <definedName name="D_t">NA()</definedName>
    <definedName name="D206xE206">'[147]p&amp;m'!#REF!</definedName>
    <definedName name="D206xE206_1">"'smb://Venkat/1%20KC222%20-%20TEXAS/My%20Documents/zero.xls'#$'p&amp;m'.$H$264:$H$264"</definedName>
    <definedName name="D206xE206_10">'[152]p&amp;m'!#REF!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#REF!</definedName>
    <definedName name="dadoing">#REF!</definedName>
    <definedName name="Damerchela">[153]v!#REF!</definedName>
    <definedName name="data">[105]Data!#REF!</definedName>
    <definedName name="data.">[154]data!#REF!</definedName>
    <definedName name="Data...CD">[154]Labour!$D$5</definedName>
    <definedName name="data_1">"'smb://192.168.4.17/workings%20(e)/Files/BZ001%20-%20RO/Seminar/SEMINAR.xls'#$'labour coeff'.$A$3:$S$74"</definedName>
    <definedName name="data_10">'[155]labour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hidden="1">#REF!</definedName>
    <definedName name="DATA10">#REF!</definedName>
    <definedName name="DATA100">#REF!</definedName>
    <definedName name="DATA1011">#REF!</definedName>
    <definedName name="DATA1012">#REF!</definedName>
    <definedName name="DATA1013">#REF!</definedName>
    <definedName name="DATA1014">#REF!</definedName>
    <definedName name="DATA1015">#REF!</definedName>
    <definedName name="DATA102">#REF!</definedName>
    <definedName name="DATA103">#REF!</definedName>
    <definedName name="DATA104">#REF!</definedName>
    <definedName name="DATA105">#REF!</definedName>
    <definedName name="DATA106">#REF!</definedName>
    <definedName name="DATA107A">#REF!</definedName>
    <definedName name="DATA107B">#REF!</definedName>
    <definedName name="DATA107C">#REF!</definedName>
    <definedName name="DATA107D">#REF!</definedName>
    <definedName name="DATA107E">#REF!</definedName>
    <definedName name="DATA107F">#REF!</definedName>
    <definedName name="DATA107G">#REF!</definedName>
    <definedName name="DATA108A">#REF!</definedName>
    <definedName name="DATA108B">#REF!</definedName>
    <definedName name="DATA108C">#REF!</definedName>
    <definedName name="DATA108D">#REF!</definedName>
    <definedName name="DATA108E">#REF!</definedName>
    <definedName name="DATA108F">#REF!</definedName>
    <definedName name="DATA108G">#REF!</definedName>
    <definedName name="DATA108H">#REF!</definedName>
    <definedName name="DATA108I">#REF!</definedName>
    <definedName name="DATA108J">#REF!</definedName>
    <definedName name="DATA108K">#REF!</definedName>
    <definedName name="DATA108L">#REF!</definedName>
    <definedName name="DATA108M">#REF!</definedName>
    <definedName name="DATA108N">#REF!</definedName>
    <definedName name="DATA108O">#REF!</definedName>
    <definedName name="DATA108P">#REF!</definedName>
    <definedName name="DATA109A">#REF!</definedName>
    <definedName name="DATA109B">#REF!</definedName>
    <definedName name="DATA109C">#REF!</definedName>
    <definedName name="DATA109D">#REF!</definedName>
    <definedName name="DATA109E">#REF!</definedName>
    <definedName name="DATA109F">#REF!</definedName>
    <definedName name="DATA109G">#REF!</definedName>
    <definedName name="DATA109H">#REF!</definedName>
    <definedName name="DATA109I">#REF!</definedName>
    <definedName name="DATA109J">#REF!</definedName>
    <definedName name="DATA109K">#REF!</definedName>
    <definedName name="DATA109L">#REF!</definedName>
    <definedName name="DATA109M">#REF!</definedName>
    <definedName name="DATA109N">#REF!</definedName>
    <definedName name="DATA109O">#REF!</definedName>
    <definedName name="DATA109P">#REF!</definedName>
    <definedName name="DATA11">#REF!</definedName>
    <definedName name="DATA110A">#REF!</definedName>
    <definedName name="DATA110B">#REF!</definedName>
    <definedName name="DATA110C">#REF!</definedName>
    <definedName name="DATA110D">#REF!</definedName>
    <definedName name="DATA110E">#REF!</definedName>
    <definedName name="DATA110F">#REF!</definedName>
    <definedName name="DATA110G">#REF!</definedName>
    <definedName name="DATA110H">#REF!</definedName>
    <definedName name="DATA110I">#REF!</definedName>
    <definedName name="DATA110J">#REF!</definedName>
    <definedName name="DATA110K">#REF!</definedName>
    <definedName name="DATA110L">#REF!</definedName>
    <definedName name="DATA110M">#REF!</definedName>
    <definedName name="DATA110N">#REF!</definedName>
    <definedName name="DATA110O">#REF!</definedName>
    <definedName name="DATA110P">#REF!</definedName>
    <definedName name="DATA111A">#REF!</definedName>
    <definedName name="DATA111B">#REF!</definedName>
    <definedName name="DATA111C">#REF!</definedName>
    <definedName name="DATA111D">#REF!</definedName>
    <definedName name="DATA111E">#REF!</definedName>
    <definedName name="DATA111F">#REF!</definedName>
    <definedName name="DATA111G">#REF!</definedName>
    <definedName name="DATA111H">#REF!</definedName>
    <definedName name="DATA111I">#REF!</definedName>
    <definedName name="DATA111J">#REF!</definedName>
    <definedName name="DATA111K">#REF!</definedName>
    <definedName name="DATA111L">#REF!</definedName>
    <definedName name="DATA111M">#REF!</definedName>
    <definedName name="DATA111N">#REF!</definedName>
    <definedName name="DATA111O">#REF!</definedName>
    <definedName name="DATA111P">#REF!</definedName>
    <definedName name="DATA112A">#REF!</definedName>
    <definedName name="DATA112B">#REF!</definedName>
    <definedName name="DATA112C">#REF!</definedName>
    <definedName name="DATA112D">#REF!</definedName>
    <definedName name="DATA112E">#REF!</definedName>
    <definedName name="DATA112F">#REF!</definedName>
    <definedName name="DATA112G">#REF!</definedName>
    <definedName name="DATA112H">#REF!</definedName>
    <definedName name="DATA112I">#REF!</definedName>
    <definedName name="DATA112J">#REF!</definedName>
    <definedName name="DATA112K">#REF!</definedName>
    <definedName name="DATA112L">#REF!</definedName>
    <definedName name="DATA112M">#REF!</definedName>
    <definedName name="DATA112N">#REF!</definedName>
    <definedName name="DATA112O">#REF!</definedName>
    <definedName name="DATA112P">#REF!</definedName>
    <definedName name="DATA113A">#REF!</definedName>
    <definedName name="DATA113B">#REF!</definedName>
    <definedName name="DATA113C">#REF!</definedName>
    <definedName name="DATA113D">#REF!</definedName>
    <definedName name="DATA113E">#REF!</definedName>
    <definedName name="DATA113F">#REF!</definedName>
    <definedName name="DATA113G">#REF!</definedName>
    <definedName name="DATA113H">#REF!</definedName>
    <definedName name="DATA113I">#REF!</definedName>
    <definedName name="DATA113J">#REF!</definedName>
    <definedName name="DATA113K">#REF!</definedName>
    <definedName name="DATA114">#REF!</definedName>
    <definedName name="DATA114A">#REF!</definedName>
    <definedName name="DATA115">#REF!</definedName>
    <definedName name="DATA116">#REF!</definedName>
    <definedName name="DATA117">#REF!</definedName>
    <definedName name="DATA118">#REF!</definedName>
    <definedName name="DATA119">#REF!</definedName>
    <definedName name="DATA12">#REF!</definedName>
    <definedName name="DATA120">#REF!</definedName>
    <definedName name="DATA121">#REF!</definedName>
    <definedName name="DATA122">#REF!</definedName>
    <definedName name="DATA123">#REF!</definedName>
    <definedName name="DATA124">#REF!</definedName>
    <definedName name="DATA125">#REF!</definedName>
    <definedName name="DATA126">#REF!</definedName>
    <definedName name="DATA127A">#REF!</definedName>
    <definedName name="DATA127B">#REF!</definedName>
    <definedName name="DATA127C">#REF!</definedName>
    <definedName name="DATA127D">#REF!</definedName>
    <definedName name="DATA127E">#REF!</definedName>
    <definedName name="DATA127F">#REF!</definedName>
    <definedName name="DATA127G">#REF!</definedName>
    <definedName name="DATA127H">#REF!</definedName>
    <definedName name="DATA127I">#REF!</definedName>
    <definedName name="DATA127J">#REF!</definedName>
    <definedName name="DATA128A">#REF!</definedName>
    <definedName name="DATA128B">#REF!</definedName>
    <definedName name="DATA128C">#REF!</definedName>
    <definedName name="DATA128D">#REF!</definedName>
    <definedName name="DATA128E">#REF!</definedName>
    <definedName name="DATA128F">#REF!</definedName>
    <definedName name="DATA128G">#REF!</definedName>
    <definedName name="DATA129A">#REF!</definedName>
    <definedName name="DATA129B">#REF!</definedName>
    <definedName name="DATA129C">#REF!</definedName>
    <definedName name="DATA129D">#REF!</definedName>
    <definedName name="DATA13">#REF!</definedName>
    <definedName name="DATA130A">#REF!</definedName>
    <definedName name="DATA130B">#REF!</definedName>
    <definedName name="DATA131">#REF!</definedName>
    <definedName name="DATA132">#REF!</definedName>
    <definedName name="DATA133">#REF!</definedName>
    <definedName name="DATA134110">#REF!</definedName>
    <definedName name="DATA134125">#REF!</definedName>
    <definedName name="DATA134140">#REF!</definedName>
    <definedName name="DATA134160">#REF!</definedName>
    <definedName name="DATA134180">#REF!</definedName>
    <definedName name="DATA134200">#REF!</definedName>
    <definedName name="DATA134225">#REF!</definedName>
    <definedName name="DATA134250">#REF!</definedName>
    <definedName name="DATA134280">#REF!</definedName>
    <definedName name="DATA134315">#REF!</definedName>
    <definedName name="DATA134355">#REF!</definedName>
    <definedName name="DATA134400">#REF!</definedName>
    <definedName name="DATA13450">#REF!</definedName>
    <definedName name="DATA13463">#REF!</definedName>
    <definedName name="DATA13475">#REF!</definedName>
    <definedName name="DATA13490">#REF!</definedName>
    <definedName name="DATA135110">#REF!</definedName>
    <definedName name="DATA135125">#REF!</definedName>
    <definedName name="DATA135140">#REF!</definedName>
    <definedName name="DATA135160">#REF!</definedName>
    <definedName name="DATA135180">#REF!</definedName>
    <definedName name="DATA135200">#REF!</definedName>
    <definedName name="DATA135225">#REF!</definedName>
    <definedName name="DATA135250">#REF!</definedName>
    <definedName name="DATA135280">#REF!</definedName>
    <definedName name="DATA135315">#REF!</definedName>
    <definedName name="DATA135355">#REF!</definedName>
    <definedName name="DATA135400">#REF!</definedName>
    <definedName name="DATA13550">#REF!</definedName>
    <definedName name="DATA13563">#REF!</definedName>
    <definedName name="DATA13575">#REF!</definedName>
    <definedName name="DATA13590">#REF!</definedName>
    <definedName name="DATA136A">#REF!</definedName>
    <definedName name="DATA136B">#REF!</definedName>
    <definedName name="DATA136C">#REF!</definedName>
    <definedName name="DATA136D">#REF!</definedName>
    <definedName name="DATA136E">#REF!</definedName>
    <definedName name="DATA136F">#REF!</definedName>
    <definedName name="DATA136G">#REF!</definedName>
    <definedName name="DATA136H">#REF!</definedName>
    <definedName name="DATA136I">#REF!</definedName>
    <definedName name="DATA136J">#REF!</definedName>
    <definedName name="DATA136K">#REF!</definedName>
    <definedName name="DATA136L">#REF!</definedName>
    <definedName name="DATA136M">#REF!</definedName>
    <definedName name="DATA136N">#REF!</definedName>
    <definedName name="DATA136O">#REF!</definedName>
    <definedName name="DATA136P">#REF!</definedName>
    <definedName name="DATA137I">#REF!</definedName>
    <definedName name="DATA137II">#REF!</definedName>
    <definedName name="DATA137III">#REF!</definedName>
    <definedName name="DATA137IV">#REF!</definedName>
    <definedName name="DATA137V">#REF!</definedName>
    <definedName name="DATA138I">#REF!</definedName>
    <definedName name="DATA138II">#REF!</definedName>
    <definedName name="DATA138III">#REF!</definedName>
    <definedName name="DATA138IV">#REF!</definedName>
    <definedName name="DATA138V">#REF!</definedName>
    <definedName name="DATA138VI">#REF!</definedName>
    <definedName name="DATA139IX">#REF!</definedName>
    <definedName name="DATA139V">#REF!</definedName>
    <definedName name="DATA139VI">#REF!</definedName>
    <definedName name="DATA139VII">#REF!</definedName>
    <definedName name="DATA139VIII">#REF!</definedName>
    <definedName name="DATA14">#REF!</definedName>
    <definedName name="DATA140I">#REF!</definedName>
    <definedName name="DATA140II">#REF!</definedName>
    <definedName name="DATA140III">#REF!</definedName>
    <definedName name="DATA140IV">#REF!</definedName>
    <definedName name="DATA140V">#REF!</definedName>
    <definedName name="DATA141I">#REF!</definedName>
    <definedName name="DATA141II">#REF!</definedName>
    <definedName name="DATA141III">#REF!</definedName>
    <definedName name="DATA141IV">#REF!</definedName>
    <definedName name="DATA141V">#REF!</definedName>
    <definedName name="DATA142I">#REF!</definedName>
    <definedName name="DATA142II">#REF!</definedName>
    <definedName name="DATA142III">#REF!</definedName>
    <definedName name="DATA142IV">#REF!</definedName>
    <definedName name="DATA142V">#REF!</definedName>
    <definedName name="DATA143">#REF!</definedName>
    <definedName name="DATA144">#REF!</definedName>
    <definedName name="DATA145">#REF!</definedName>
    <definedName name="DATA146">#REF!</definedName>
    <definedName name="DATA147">#REF!</definedName>
    <definedName name="DATA148">#REF!</definedName>
    <definedName name="DATA149">#REF!</definedName>
    <definedName name="DATA15">#REF!</definedName>
    <definedName name="DATA150">#REF!</definedName>
    <definedName name="DATA151A">#REF!</definedName>
    <definedName name="DATA151B">#REF!</definedName>
    <definedName name="DATA151C">#REF!</definedName>
    <definedName name="DATA151D">#REF!</definedName>
    <definedName name="DATA152">#REF!</definedName>
    <definedName name="DATA153">#REF!</definedName>
    <definedName name="DATA154">#REF!</definedName>
    <definedName name="DATA155">#REF!</definedName>
    <definedName name="DATA156">#REF!</definedName>
    <definedName name="DATA157">#REF!</definedName>
    <definedName name="DATA158">#REF!</definedName>
    <definedName name="DATA159A">#REF!</definedName>
    <definedName name="DATA159B">#REF!</definedName>
    <definedName name="DATA159C">#REF!</definedName>
    <definedName name="DATA159D">#REF!</definedName>
    <definedName name="DATA16">#REF!</definedName>
    <definedName name="DATA160">#REF!</definedName>
    <definedName name="DATA161">#REF!</definedName>
    <definedName name="DATA162">#REF!</definedName>
    <definedName name="DATA163">#REF!</definedName>
    <definedName name="DATA17">#REF!</definedName>
    <definedName name="DATA18">#REF!</definedName>
    <definedName name="DATA19">#REF!</definedName>
    <definedName name="data2" hidden="1">#REF!</definedName>
    <definedName name="DATA20">#REF!</definedName>
    <definedName name="DATA21">#REF!</definedName>
    <definedName name="DATA22">#REF!</definedName>
    <definedName name="DATA23">#REF!</definedName>
    <definedName name="DATA24">#REF!</definedName>
    <definedName name="DATA25">#REF!</definedName>
    <definedName name="data25555555" hidden="1">#REF!</definedName>
    <definedName name="DATA26">#REF!</definedName>
    <definedName name="DATA27">#REF!</definedName>
    <definedName name="DATA28">#REF!</definedName>
    <definedName name="DATA29">#REF!</definedName>
    <definedName name="data3" hidden="1">#REF!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A">#REF!</definedName>
    <definedName name="DATA77B">#REF!</definedName>
    <definedName name="DATA78">#REF!</definedName>
    <definedName name="DATA79A">#REF!</definedName>
    <definedName name="DATA79B">#REF!</definedName>
    <definedName name="DATA79C">#REF!</definedName>
    <definedName name="DATA8">#REF!</definedName>
    <definedName name="DATA80A">#REF!</definedName>
    <definedName name="DATA80B">#REF!</definedName>
    <definedName name="DATA80C">#REF!</definedName>
    <definedName name="DATA81">#REF!</definedName>
    <definedName name="DATA82">#REF!</definedName>
    <definedName name="DATA83">#REF!</definedName>
    <definedName name="DATA84">#REF!</definedName>
    <definedName name="DATA85">#REF!</definedName>
    <definedName name="DATA86">#REF!</definedName>
    <definedName name="DATA87">#REF!</definedName>
    <definedName name="DATA88">#REF!</definedName>
    <definedName name="DATA89">#REF!</definedName>
    <definedName name="DATA9">#REF!</definedName>
    <definedName name="DATA90">#REF!</definedName>
    <definedName name="DATA91">#REF!</definedName>
    <definedName name="DATA92">#REF!</definedName>
    <definedName name="DATA93">#REF!</definedName>
    <definedName name="DATA94">#REF!</definedName>
    <definedName name="DATA95">#REF!</definedName>
    <definedName name="DATA96">#REF!</definedName>
    <definedName name="DATA97">#REF!</definedName>
    <definedName name="DATA98">#REF!</definedName>
    <definedName name="DATA99">#REF!</definedName>
    <definedName name="_xlnm.Database">#REF!</definedName>
    <definedName name="Database_MI">#REF!</definedName>
    <definedName name="database1">#REF!</definedName>
    <definedName name="datafsdf">'[156]labour coeff'!$A$3:$S$74</definedName>
    <definedName name="datanew">#REF!</definedName>
    <definedName name="date">[157]Data!#REF!</definedName>
    <definedName name="Daywork">#REF!</definedName>
    <definedName name="db">[136]DATA_PRG!$F$366</definedName>
    <definedName name="dbas">#REF!</definedName>
    <definedName name="dbbs">#REF!</definedName>
    <definedName name="dbbsb">#REF!</definedName>
    <definedName name="dbc">#REF!</definedName>
    <definedName name="dbd">#REF!</definedName>
    <definedName name="dbh">#REF!</definedName>
    <definedName name="dbi">#REF!</definedName>
    <definedName name="DBM">#REF!</definedName>
    <definedName name="dbo">#REF!</definedName>
    <definedName name="dbrb">#REF!</definedName>
    <definedName name="dbs">#REF!</definedName>
    <definedName name="dbsi">#REF!</definedName>
    <definedName name="dbst">#REF!</definedName>
    <definedName name="dbt">#REF!</definedName>
    <definedName name="dc">#REF!</definedName>
    <definedName name="dcd">#REF!</definedName>
    <definedName name="DD">#REF!</definedName>
    <definedName name="DD20HB">[158]Leads!$Q$39</definedName>
    <definedName name="ddc2code">#REF!</definedName>
    <definedName name="ddd" hidden="1">'[62]final abstract'!#REF!</definedName>
    <definedName name="dddd">[159]leads!$H$7</definedName>
    <definedName name="ddddd">[64]Material!#REF!</definedName>
    <definedName name="dddddd">[159]leads!$H$7</definedName>
    <definedName name="dddddddd">[64]Material!#REF!</definedName>
    <definedName name="ddddddddddddd">[64]Material!#REF!</definedName>
    <definedName name="DDSAND">[158]Leads!$Q$36</definedName>
    <definedName name="DDSS">#REF!</definedName>
    <definedName name="de">'[98]Specification report'!$E$160</definedName>
    <definedName name="de.">'[160]GF SB Ok '!$F$1611</definedName>
    <definedName name="deaf">#REF!</definedName>
    <definedName name="DECISION">[161]Sheet2!$B$2:$B$3</definedName>
    <definedName name="dee">#REF!</definedName>
    <definedName name="dee.">'[98]Specification report'!$E$161</definedName>
    <definedName name="dee_">NA()</definedName>
    <definedName name="deff">#REF!</definedName>
    <definedName name="delifting_depths">'[128]data existing_do not delete'!$A$27:$A$40</definedName>
    <definedName name="dem" localSheetId="0" hidden="1">{"pl_t&amp;d",#N/A,FALSE,"p&amp;l_t&amp;D_01_02 (2)"}</definedName>
    <definedName name="dem" hidden="1">{"pl_t&amp;d",#N/A,FALSE,"p&amp;l_t&amp;D_01_02 (2)"}</definedName>
    <definedName name="Depn">#REF!</definedName>
    <definedName name="depr">#REF!</definedName>
    <definedName name="derse">[162]Lead!#REF!</definedName>
    <definedName name="DES">#REF!</definedName>
    <definedName name="DES_10">#REF!</definedName>
    <definedName name="DESC1">#REF!</definedName>
    <definedName name="DESC10">#REF!</definedName>
    <definedName name="DESC100">#REF!</definedName>
    <definedName name="DESC101">#REF!</definedName>
    <definedName name="DESC1011">#REF!</definedName>
    <definedName name="DESC1012">#REF!</definedName>
    <definedName name="DESC1013">#REF!</definedName>
    <definedName name="DESC1014">#REF!</definedName>
    <definedName name="DESC1015">#REF!</definedName>
    <definedName name="DESC102">#REF!</definedName>
    <definedName name="DESC103">#REF!</definedName>
    <definedName name="DESC104">#REF!</definedName>
    <definedName name="DESC105">#REF!</definedName>
    <definedName name="DESC106">#REF!</definedName>
    <definedName name="DESC107">#REF!</definedName>
    <definedName name="DESC107A">#REF!</definedName>
    <definedName name="DESC107B">#REF!</definedName>
    <definedName name="DESC107C">#REF!</definedName>
    <definedName name="DESC107D">#REF!</definedName>
    <definedName name="DESC107E">#REF!</definedName>
    <definedName name="DESC107F">#REF!</definedName>
    <definedName name="DESC107G">#REF!</definedName>
    <definedName name="DESC108">#REF!</definedName>
    <definedName name="DESC108A">#REF!</definedName>
    <definedName name="DESC108B">#REF!</definedName>
    <definedName name="DESC108C">#REF!</definedName>
    <definedName name="DESC108D">#REF!</definedName>
    <definedName name="DESC108E">#REF!</definedName>
    <definedName name="DESC108F">#REF!</definedName>
    <definedName name="DESC108G">#REF!</definedName>
    <definedName name="DESC108H">#REF!</definedName>
    <definedName name="DESC108I">#REF!</definedName>
    <definedName name="DESC108J">#REF!</definedName>
    <definedName name="DESC108K">#REF!</definedName>
    <definedName name="DESC108L">#REF!</definedName>
    <definedName name="DESC108M">#REF!</definedName>
    <definedName name="DESC108N">#REF!</definedName>
    <definedName name="DESC108O">#REF!</definedName>
    <definedName name="DESC108P">#REF!</definedName>
    <definedName name="DESC109">#REF!</definedName>
    <definedName name="DESC109A">#REF!</definedName>
    <definedName name="DESC109B">#REF!</definedName>
    <definedName name="DESC109C">#REF!</definedName>
    <definedName name="DESC109D">#REF!</definedName>
    <definedName name="DESC109E">#REF!</definedName>
    <definedName name="DESC109F">#REF!</definedName>
    <definedName name="DESC109G">#REF!</definedName>
    <definedName name="DESC109H">#REF!</definedName>
    <definedName name="DESC109I">#REF!</definedName>
    <definedName name="DESC109J">#REF!</definedName>
    <definedName name="DESC109K">#REF!</definedName>
    <definedName name="DESC109L">#REF!</definedName>
    <definedName name="DESC109M">#REF!</definedName>
    <definedName name="DESC109N">#REF!</definedName>
    <definedName name="DESC109O">#REF!</definedName>
    <definedName name="DESC109P">#REF!</definedName>
    <definedName name="DESC11">#REF!</definedName>
    <definedName name="DESC110">#REF!</definedName>
    <definedName name="DESC110A">#REF!</definedName>
    <definedName name="DESC110B">#REF!</definedName>
    <definedName name="DESC110C">#REF!</definedName>
    <definedName name="DESC110D">#REF!</definedName>
    <definedName name="DESC110E">#REF!</definedName>
    <definedName name="DESC110F">#REF!</definedName>
    <definedName name="DESC110G">#REF!</definedName>
    <definedName name="DESC110H">#REF!</definedName>
    <definedName name="DESC110I">#REF!</definedName>
    <definedName name="DESC110J">#REF!</definedName>
    <definedName name="DESC110K">#REF!</definedName>
    <definedName name="DESC110L">#REF!</definedName>
    <definedName name="DESC110M">#REF!</definedName>
    <definedName name="DESC110N">#REF!</definedName>
    <definedName name="DESC110O">#REF!</definedName>
    <definedName name="DESC110P">#REF!</definedName>
    <definedName name="DESC111">#REF!</definedName>
    <definedName name="DESC111A">#REF!</definedName>
    <definedName name="DESC111B">#REF!</definedName>
    <definedName name="DESC111C">#REF!</definedName>
    <definedName name="DESC111D">#REF!</definedName>
    <definedName name="DESC111E">#REF!</definedName>
    <definedName name="DESC111F">#REF!</definedName>
    <definedName name="DESC111G">#REF!</definedName>
    <definedName name="DESC111H">#REF!</definedName>
    <definedName name="DESC111I">#REF!</definedName>
    <definedName name="DESC111J">#REF!</definedName>
    <definedName name="DESC111K">#REF!</definedName>
    <definedName name="DESC111L">#REF!</definedName>
    <definedName name="DESC111M">#REF!</definedName>
    <definedName name="DESC111N">#REF!</definedName>
    <definedName name="DESC111O">#REF!</definedName>
    <definedName name="DESC111P">#REF!</definedName>
    <definedName name="DESC112">#REF!</definedName>
    <definedName name="DESC112A">#REF!</definedName>
    <definedName name="DESC112B">#REF!</definedName>
    <definedName name="DESC112C">#REF!</definedName>
    <definedName name="DESC112D">#REF!</definedName>
    <definedName name="DESC112E">#REF!</definedName>
    <definedName name="DESC112F">#REF!</definedName>
    <definedName name="DESC112G">#REF!</definedName>
    <definedName name="DESC112H">#REF!</definedName>
    <definedName name="DESC112I">#REF!</definedName>
    <definedName name="DESC112J">#REF!</definedName>
    <definedName name="DESC112K">#REF!</definedName>
    <definedName name="DESC112L">#REF!</definedName>
    <definedName name="DESC112M">#REF!</definedName>
    <definedName name="DESC112N">#REF!</definedName>
    <definedName name="DESC112O">#REF!</definedName>
    <definedName name="DESC112P">#REF!</definedName>
    <definedName name="DESC113">#REF!</definedName>
    <definedName name="DESC113A">#REF!</definedName>
    <definedName name="DESC113B">#REF!</definedName>
    <definedName name="DESC113C">#REF!</definedName>
    <definedName name="DESC113D">#REF!</definedName>
    <definedName name="DESC113E">#REF!</definedName>
    <definedName name="DESC113F">#REF!</definedName>
    <definedName name="DESC113G">#REF!</definedName>
    <definedName name="DESC113H">#REF!</definedName>
    <definedName name="DESC113I">#REF!</definedName>
    <definedName name="DESC113J">#REF!</definedName>
    <definedName name="DESC113K">#REF!</definedName>
    <definedName name="DESC114">#REF!</definedName>
    <definedName name="DESC115">#REF!</definedName>
    <definedName name="DESC116">#REF!</definedName>
    <definedName name="DESC117">#REF!</definedName>
    <definedName name="DESC118">#REF!</definedName>
    <definedName name="DESC119">#REF!</definedName>
    <definedName name="DESC12">#REF!</definedName>
    <definedName name="DESC120">#REF!</definedName>
    <definedName name="DESC121">#REF!</definedName>
    <definedName name="DESC122">#REF!</definedName>
    <definedName name="DESC123">#REF!</definedName>
    <definedName name="DESC124">#REF!</definedName>
    <definedName name="DESC125">#REF!</definedName>
    <definedName name="DESC126">#REF!</definedName>
    <definedName name="DESC127">#REF!</definedName>
    <definedName name="DESC127A">#REF!</definedName>
    <definedName name="DESC127B">#REF!</definedName>
    <definedName name="DESC127C">#REF!</definedName>
    <definedName name="DESC127D">#REF!</definedName>
    <definedName name="DESC127E">#REF!</definedName>
    <definedName name="DESC127F">#REF!</definedName>
    <definedName name="DESC127G">#REF!</definedName>
    <definedName name="DESC127H">#REF!</definedName>
    <definedName name="DESC127I">#REF!</definedName>
    <definedName name="DESC127J">#REF!</definedName>
    <definedName name="DESC128">#REF!</definedName>
    <definedName name="DESC128A">#REF!</definedName>
    <definedName name="DESC128B">#REF!</definedName>
    <definedName name="DESC128C">#REF!</definedName>
    <definedName name="DESC128D">#REF!</definedName>
    <definedName name="DESC128E">#REF!</definedName>
    <definedName name="DESC128F">#REF!</definedName>
    <definedName name="DESC128G">#REF!</definedName>
    <definedName name="DESC129">#REF!</definedName>
    <definedName name="DESC129A">#REF!</definedName>
    <definedName name="DESC129B">#REF!</definedName>
    <definedName name="DESC129C">#REF!</definedName>
    <definedName name="DESC129D">#REF!</definedName>
    <definedName name="DESC13">#REF!</definedName>
    <definedName name="DESC130">#REF!</definedName>
    <definedName name="DESC130A">#REF!</definedName>
    <definedName name="DESC130B">#REF!</definedName>
    <definedName name="DESC131">#REF!</definedName>
    <definedName name="DESC132">#REF!</definedName>
    <definedName name="DESC133">#REF!</definedName>
    <definedName name="DESC14">#REF!</definedName>
    <definedName name="DESC143">#REF!</definedName>
    <definedName name="DESC144">#REF!</definedName>
    <definedName name="DESC145">#REF!</definedName>
    <definedName name="DESC146">#REF!</definedName>
    <definedName name="DESC147">#REF!</definedName>
    <definedName name="DESC148">#REF!</definedName>
    <definedName name="DESC149">#REF!</definedName>
    <definedName name="DESC15">#REF!</definedName>
    <definedName name="DESC150">#REF!</definedName>
    <definedName name="DESC151">#REF!</definedName>
    <definedName name="DESC151A">#REF!</definedName>
    <definedName name="DESC151B">#REF!</definedName>
    <definedName name="DESC151C">#REF!</definedName>
    <definedName name="DESC151D">#REF!</definedName>
    <definedName name="DESC152">#REF!</definedName>
    <definedName name="DESC153">#REF!</definedName>
    <definedName name="DESC154">#REF!</definedName>
    <definedName name="DESC155">#REF!</definedName>
    <definedName name="DESC156">#REF!</definedName>
    <definedName name="DESC157">#REF!</definedName>
    <definedName name="DESC158">#REF!</definedName>
    <definedName name="DESC16">#REF!</definedName>
    <definedName name="DESC17">#REF!</definedName>
    <definedName name="DESC18">#REF!</definedName>
    <definedName name="DESC19">#REF!</definedName>
    <definedName name="DESC2">#REF!</definedName>
    <definedName name="DESC20">#REF!</definedName>
    <definedName name="DESC21">#REF!</definedName>
    <definedName name="DESC22">#REF!</definedName>
    <definedName name="DESC23">#REF!</definedName>
    <definedName name="DESC24">#REF!</definedName>
    <definedName name="DESC25">#REF!</definedName>
    <definedName name="DESC26">#REF!</definedName>
    <definedName name="DESC27">#REF!</definedName>
    <definedName name="DESC28">#REF!</definedName>
    <definedName name="DESC29">#REF!</definedName>
    <definedName name="DESC3">#REF!</definedName>
    <definedName name="DESC30">#REF!</definedName>
    <definedName name="DESC31">#REF!</definedName>
    <definedName name="DESC32">#REF!</definedName>
    <definedName name="DESC33">#REF!</definedName>
    <definedName name="DESC34">#REF!</definedName>
    <definedName name="DESC35">#REF!</definedName>
    <definedName name="DESC36">#REF!</definedName>
    <definedName name="DESC37">#REF!</definedName>
    <definedName name="DESC38">#REF!</definedName>
    <definedName name="DESC39">#REF!</definedName>
    <definedName name="DESC4">#REF!</definedName>
    <definedName name="DESC40">#REF!</definedName>
    <definedName name="DESC41">#REF!</definedName>
    <definedName name="DESC42">#REF!</definedName>
    <definedName name="DESC43">#REF!</definedName>
    <definedName name="DESC44">#REF!</definedName>
    <definedName name="DESC45">#REF!</definedName>
    <definedName name="DESC46">#REF!</definedName>
    <definedName name="DESC47">#REF!</definedName>
    <definedName name="DESC48">#REF!</definedName>
    <definedName name="DESC49">#REF!</definedName>
    <definedName name="DESC5">#REF!</definedName>
    <definedName name="DESC50">#REF!</definedName>
    <definedName name="DESC51">#REF!</definedName>
    <definedName name="DESC52">#REF!</definedName>
    <definedName name="DESC53">#REF!</definedName>
    <definedName name="DESC54">#REF!</definedName>
    <definedName name="DESC55">#REF!</definedName>
    <definedName name="DESC56">#REF!</definedName>
    <definedName name="DESC57">#REF!</definedName>
    <definedName name="DESC58">#REF!</definedName>
    <definedName name="DESC59">#REF!</definedName>
    <definedName name="DESC6">#REF!</definedName>
    <definedName name="DESC60">#REF!</definedName>
    <definedName name="DESC61">#REF!</definedName>
    <definedName name="DESC62">#REF!</definedName>
    <definedName name="DESC63">#REF!</definedName>
    <definedName name="DESC64">#REF!</definedName>
    <definedName name="DESC65">#REF!</definedName>
    <definedName name="DESC66">#REF!</definedName>
    <definedName name="DESC67">#REF!</definedName>
    <definedName name="DESC68">#REF!</definedName>
    <definedName name="DESC69">#REF!</definedName>
    <definedName name="DESC7">#REF!</definedName>
    <definedName name="DESC70">#REF!</definedName>
    <definedName name="DESC71">#REF!</definedName>
    <definedName name="DESC72">#REF!</definedName>
    <definedName name="DESC73">#REF!</definedName>
    <definedName name="DESC74">#REF!</definedName>
    <definedName name="DESC75">#REF!</definedName>
    <definedName name="DESC76">#REF!</definedName>
    <definedName name="DESC77">#REF!</definedName>
    <definedName name="DESC78">#REF!</definedName>
    <definedName name="DESC79">#REF!</definedName>
    <definedName name="DESC79A">#REF!</definedName>
    <definedName name="DESC79B">#REF!</definedName>
    <definedName name="DESC79C">#REF!</definedName>
    <definedName name="DESC8">#REF!</definedName>
    <definedName name="DESC80">#REF!</definedName>
    <definedName name="DESC80A">#REF!</definedName>
    <definedName name="DESC80B">#REF!</definedName>
    <definedName name="DESC80C">#REF!</definedName>
    <definedName name="DESC81">#REF!</definedName>
    <definedName name="DESC82">#REF!</definedName>
    <definedName name="DESC83">#REF!</definedName>
    <definedName name="DESC84">#REF!</definedName>
    <definedName name="DESC85">#REF!</definedName>
    <definedName name="DESC86">#REF!</definedName>
    <definedName name="DESC87">#REF!</definedName>
    <definedName name="DESC88">#REF!</definedName>
    <definedName name="DESC89">#REF!</definedName>
    <definedName name="DESC9">#REF!</definedName>
    <definedName name="DESC90">#REF!</definedName>
    <definedName name="DESC91">#REF!</definedName>
    <definedName name="DESC92">#REF!</definedName>
    <definedName name="DESC93">#REF!</definedName>
    <definedName name="DESC94">#REF!</definedName>
    <definedName name="DESC95">#REF!</definedName>
    <definedName name="DESC96">#REF!</definedName>
    <definedName name="DESC97">#REF!</definedName>
    <definedName name="DESC98">#REF!</definedName>
    <definedName name="DESC99">#REF!</definedName>
    <definedName name="description">[163]maya!$A$71:$A$98</definedName>
    <definedName name="DESIGN_PERIOD">[63]CPHEEO!$C$17</definedName>
    <definedName name="designed">#REF!</definedName>
    <definedName name="DetEst">NA()</definedName>
    <definedName name="df">#REF!</definedName>
    <definedName name="dfas" hidden="1">'[62]final abstract'!#REF!</definedName>
    <definedName name="dfd">[164]leads!$H$7</definedName>
    <definedName name="dfdd">#REF!</definedName>
    <definedName name="dfdddd">#REF!</definedName>
    <definedName name="dfdf" hidden="1">'[62]final abstract'!#REF!</definedName>
    <definedName name="dfdfd">#REF!</definedName>
    <definedName name="dfdfkljdsf">[165]pvc_basic!$G$14</definedName>
    <definedName name="dfds">#REF!</definedName>
    <definedName name="dfdsfd">'[166]Plant &amp;  Machinery'!$G$13</definedName>
    <definedName name="dfef">[167]Lead!#REF!</definedName>
    <definedName name="dffg">#REF!</definedName>
    <definedName name="dffggff">#REF!</definedName>
    <definedName name="dfgdg">#REF!</definedName>
    <definedName name="dfgh" hidden="1">'[62]final abstract'!#REF!</definedName>
    <definedName name="dfghtjitujyi5ryhfrth">#REF!</definedName>
    <definedName name="dfgyhf">#REF!</definedName>
    <definedName name="dfhdf">#REF!</definedName>
    <definedName name="DFSDGFG">#REF!</definedName>
    <definedName name="dfsf">'[168]p&amp;m'!#REF!</definedName>
    <definedName name="dg">#REF!</definedName>
    <definedName name="DGFD">#REF!</definedName>
    <definedName name="dghh">#REF!</definedName>
    <definedName name="dgl">#REF!</definedName>
    <definedName name="dhshdjkdhj">[64]Material!#REF!</definedName>
    <definedName name="DI">#REF!</definedName>
    <definedName name="DI_C">[63]wh_data_R!$D$306:$H$328</definedName>
    <definedName name="DI_CL">[63]wh_data_R!$D$305:$H$305</definedName>
    <definedName name="DI_CL_RATES">[63]wh_data!$M$87:$N$87</definedName>
    <definedName name="DI_CLL">[63]wh_data_R!$S$378:$U$381</definedName>
    <definedName name="DI_CLR">[63]wh_data!$L$87:$N$87</definedName>
    <definedName name="DI_CLS">[63]wh_data_R!$S$378:$S$381</definedName>
    <definedName name="DI_D_R">[63]CPHEEO!$BB$3:$BB$39</definedName>
    <definedName name="DI_D_RATES">[123]DI!$C$25:$Q$25</definedName>
    <definedName name="DI_DC">[63]wh_data_R!$A$89:$A$110</definedName>
    <definedName name="DI_DL_RANGE">[63]CPHEEO!$BB$3:$BB$14</definedName>
    <definedName name="DI_DR">[63]wh_data!$L$88:$L$103</definedName>
    <definedName name="DI_FR_K7">[123]DI!$C$35:$Q$35</definedName>
    <definedName name="DI_FR_K9">[123]DI!$C$19:$Q$19</definedName>
    <definedName name="DI_G">[63]wh_data_R!$S$1440:$S$1441</definedName>
    <definedName name="DI_P">[63]wh_data_R!$T$1440:$T$1441</definedName>
    <definedName name="DI_PIPES">'[94]PIPES BASIC RATES'!$A$350:$A$438</definedName>
    <definedName name="DI_RATES">[63]wh_data!$L$88:$N$103</definedName>
    <definedName name="DI_T">[63]wh_data!$A$88:$C$112</definedName>
    <definedName name="dia">[168]Sheet2!$A$1:$B$9</definedName>
    <definedName name="DIA.SSF">#REF!</definedName>
    <definedName name="DIAA">#REF!</definedName>
    <definedName name="diff_20ab">#REF!</definedName>
    <definedName name="dim4e">"$#REF!.$#REF!$#REF!"</definedName>
    <definedName name="dimc">#REF!</definedName>
    <definedName name="dipu">#REF!</definedName>
    <definedName name="dis">0.5</definedName>
    <definedName name="Discount" hidden="1">#REF!</definedName>
    <definedName name="display_area_2" hidden="1">#REF!</definedName>
    <definedName name="dist">#REF!</definedName>
    <definedName name="Dist_Abstract">#REF!</definedName>
    <definedName name="div">[13]DATA!$H$250</definedName>
    <definedName name="djb">#REF!</definedName>
    <definedName name="DJD">#REF!</definedName>
    <definedName name="DJE">#REF!</definedName>
    <definedName name="DKDK">[169]Labour!$D$5</definedName>
    <definedName name="DL">'[122]MTC-estimate'!$C$9</definedName>
    <definedName name="DM">#REF!</definedName>
    <definedName name="Dname">#REF!</definedName>
    <definedName name="dndfh">#REF!</definedName>
    <definedName name="do___________________________________________________________20_B">'[59]Common '!$D$182</definedName>
    <definedName name="docu">#REF!</definedName>
    <definedName name="door_one_m">#REF!</definedName>
    <definedName name="door_sizes">'[116]data existing_do not delete'!$E$33:$E$50</definedName>
    <definedName name="door_toilet">#REF!</definedName>
    <definedName name="doordata3">#REF!</definedName>
    <definedName name="DOW_CORNING_789_SILICONE_SEALANT">#REF!</definedName>
    <definedName name="DOW_CORNING_789_SILICONE_SEALANT_8">#REF!</definedName>
    <definedName name="DP">#REF!</definedName>
    <definedName name="DPCV">#REF!</definedName>
    <definedName name="DPP">#REF!</definedName>
    <definedName name="dq">#REF!</definedName>
    <definedName name="drain">#REF!</definedName>
    <definedName name="DRAWINGS">#REF!</definedName>
    <definedName name="DRAWINGS_I">#REF!</definedName>
    <definedName name="dreq">#REF!</definedName>
    <definedName name="drgfuj">#REF!</definedName>
    <definedName name="Drilling_holes_in_hard_rock__sheet_rock_with_pnuematic_compressor_including_grouting_the_holes_with_neat_cement_slurry__excluding_cost_of_steel_and_its_fabrication_charges">'[170]sup dat'!#REF!</definedName>
    <definedName name="DRINKING">[91]Data.F8.BTR!#REF!</definedName>
    <definedName name="drr_hire">#REF!</definedName>
    <definedName name="Drum_Mix_Plant_40___60_TPH">[59]Usage!$C$5</definedName>
    <definedName name="DRY_ROLLING">#REF!</definedName>
    <definedName name="Dry_rough_stone_revetment_for__aprons_and_stacking_within_40_metres">#REF!</definedName>
    <definedName name="dryrolling">#REF!</definedName>
    <definedName name="ds">#REF!</definedName>
    <definedName name="DSA">#REF!</definedName>
    <definedName name="dsd">#REF!</definedName>
    <definedName name="dsdud">#REF!</definedName>
    <definedName name="dse">[171]v!#REF!</definedName>
    <definedName name="dsfd">#REF!</definedName>
    <definedName name="dss" hidden="1">'[62]final abstract'!#REF!</definedName>
    <definedName name="dt">#REF!</definedName>
    <definedName name="dt.">[172]Data!#REF!</definedName>
    <definedName name="dtn">[173]Data!#REF!</definedName>
    <definedName name="dtrb">#REF!</definedName>
    <definedName name="DTS_APTS">#REF!</definedName>
    <definedName name="DTS_BT6">#REF!</definedName>
    <definedName name="DTS_BT8">#REF!</definedName>
    <definedName name="DTS_BTE">#REF!</definedName>
    <definedName name="DTS_C1">#REF!</definedName>
    <definedName name="DTS_CC">#REF!</definedName>
    <definedName name="DTS_CEM">#REF!</definedName>
    <definedName name="DTS_ECV">#REF!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#REF!</definedName>
    <definedName name="DUST">[174]RMR!$K$18</definedName>
    <definedName name="dw">#REF!</definedName>
    <definedName name="DWL">#REF!</definedName>
    <definedName name="dwpefb">[99]Process!#REF!</definedName>
    <definedName name="dwpeld">[99]Process!#REF!</definedName>
    <definedName name="dwpelw">[99]Process!#REF!</definedName>
    <definedName name="dx">#REF!</definedName>
    <definedName name="E">[63]wh_data_R!$P$195:$S$203</definedName>
    <definedName name="E_0.50">#REF!</definedName>
    <definedName name="E_01">#REF!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W_CARTED_FMC">#REF!</definedName>
    <definedName name="E_W_SIDE">#N/A</definedName>
    <definedName name="E_W_SIDE_FMC_NO">#REF!</definedName>
    <definedName name="E_W_SIDE_FMC_PR">#REF!</definedName>
    <definedName name="E_W_SIDE_OMC">#REF!</definedName>
    <definedName name="earth">[175]Material!$D$54</definedName>
    <definedName name="Earth_and_gravel">#REF!</definedName>
    <definedName name="EARTH_D">[176]MRATES!$F$33</definedName>
    <definedName name="earth_lead">#REF!</definedName>
    <definedName name="earth_omc">#REF!</definedName>
    <definedName name="earth_rate">#REF!</definedName>
    <definedName name="earthld">[177]leads!#REF!</definedName>
    <definedName name="EB">#REF!</definedName>
    <definedName name="ec">[178]m!$M$3</definedName>
    <definedName name="ecn">[34]m!$M$3</definedName>
    <definedName name="ECV">#REF!</definedName>
    <definedName name="ed">#REF!</definedName>
    <definedName name="edf">#REF!</definedName>
    <definedName name="edswi">#REF!</definedName>
    <definedName name="Edulapalli">#REF!</definedName>
    <definedName name="ee">'[98]Specification report'!$B$160</definedName>
    <definedName name="ee.">'[98]Specification report'!$B$161</definedName>
    <definedName name="ee_">NA()</definedName>
    <definedName name="eee">#REF!</definedName>
    <definedName name="eeee">[179]Boq!#REF!</definedName>
    <definedName name="eeeee">[64]Works!#REF!</definedName>
    <definedName name="eeeeeeeeeee">[64]Material!#REF!</definedName>
    <definedName name="eeeeeeeeeeeeeee">[64]Works!#REF!</definedName>
    <definedName name="eeerfre">[64]General!#REF!</definedName>
    <definedName name="eewr">#REF!</definedName>
    <definedName name="eewrer">[64]RMR!#REF!</definedName>
    <definedName name="EFF">[63]CPHEEO!$C$10</definedName>
    <definedName name="Effieciens_Sclammabscheidung">[120]BALAN1!$E$50</definedName>
    <definedName name="Effizienz_Abscheidung_Schlammw_inVK">[120]BALAN1!$E$51</definedName>
    <definedName name="egar">[179]Material!$D$117</definedName>
    <definedName name="ele" localSheetId="0">Scheduled_Payment+Extra_Payment</definedName>
    <definedName name="ele">Scheduled_Payment+Extra_Payment</definedName>
    <definedName name="Ele.est">#REF!</definedName>
    <definedName name="elec">#REF!</definedName>
    <definedName name="ELED">#REF!</definedName>
    <definedName name="Email">#REF!</definedName>
    <definedName name="EMD">[51]Boq!#REF!</definedName>
    <definedName name="EMD_8">[180]Boq!#REF!</definedName>
    <definedName name="EMMS">[181]MRATES!#REF!</definedName>
    <definedName name="enamel_door_paint">#REF!</definedName>
    <definedName name="enamel_grill_paint">#REF!</definedName>
    <definedName name="End_Bal">#REF!</definedName>
    <definedName name="ENERGY_CHARGES">[63]CPHEEO!$C$14</definedName>
    <definedName name="EngAddress">#REF!</definedName>
    <definedName name="EngCity">#REF!</definedName>
    <definedName name="EngName">#REF!</definedName>
    <definedName name="EngPostal">#REF!</definedName>
    <definedName name="EngPrio">#REF!</definedName>
    <definedName name="EngPrio_Text">#REF!</definedName>
    <definedName name="EngState">#REF!</definedName>
    <definedName name="enter">#REF!</definedName>
    <definedName name="er">#REF!</definedName>
    <definedName name="ers">#REF!</definedName>
    <definedName name="ertgdrghfghdsr">#REF!</definedName>
    <definedName name="ERYUI">'[182]Plant &amp;  Machinery'!$G$13</definedName>
    <definedName name="ESGL">'[52]DATA-2005-06'!$J$96</definedName>
    <definedName name="ESGS">'[52]DATA-2005-06'!$J$98</definedName>
    <definedName name="ESGU">'[52]DATA-2005-06'!$J$97</definedName>
    <definedName name="ESSR1">#REF!</definedName>
    <definedName name="ESSR10">#REF!</definedName>
    <definedName name="ESSR11">#REF!</definedName>
    <definedName name="ESSR12">#REF!</definedName>
    <definedName name="ESSR13">#REF!</definedName>
    <definedName name="ESSR2">#REF!</definedName>
    <definedName name="ESSR3">#REF!</definedName>
    <definedName name="ESSR4">#REF!</definedName>
    <definedName name="ESSR5">#REF!</definedName>
    <definedName name="ESSR6">#REF!</definedName>
    <definedName name="ESSR7">#REF!</definedName>
    <definedName name="ESSR8">#REF!</definedName>
    <definedName name="ESSR9">#REF!</definedName>
    <definedName name="EstCost">#REF!</definedName>
    <definedName name="ESTIMATE">'[180]0000000000000'!$D$3</definedName>
    <definedName name="ESTIMATE1">#REF!</definedName>
    <definedName name="estParvathapr">[105]Data!#REF!</definedName>
    <definedName name="Estskklan">'[23]LEAD (2)'!#REF!</definedName>
    <definedName name="ESTT">[183]Sheet9!#REF!</definedName>
    <definedName name="eu">#REF!</definedName>
    <definedName name="EW">#REF!</definedName>
    <definedName name="EW_A">[13]DATA!$H$32</definedName>
    <definedName name="EW_B">[13]DATA!$H$37</definedName>
    <definedName name="EW_by_Machine">#REF!</definedName>
    <definedName name="ew_lead">[184]RMR!$C$34</definedName>
    <definedName name="EW_SP">#REF!</definedName>
    <definedName name="EWCONVEYANCE">#REF!</definedName>
    <definedName name="ewe">#REF!</definedName>
    <definedName name="EWRERE">#REF!</definedName>
    <definedName name="EWSTM">[185]ewst!$E$13:$R$172</definedName>
    <definedName name="ewstmt">[186]bundqty!$E$60:$R$220</definedName>
    <definedName name="EWW">[187]m1!$D$9</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[188]GBW!#REF!</definedName>
    <definedName name="excavationrate">'[189]data existing_do not delete'!$J$2:$J$9</definedName>
    <definedName name="Excel_BuiltIn__FilterDatabase_1">#REF!</definedName>
    <definedName name="Excel_BuiltIn__FilterDatabase_10">#REF!</definedName>
    <definedName name="Excel_BuiltIn__FilterDatabase_2">#REF!</definedName>
    <definedName name="Excel_BuiltIn__FilterDatabase_2_1">#REF!</definedName>
    <definedName name="Excel_BuiltIn__FilterDatabase_3">[190]OH!#REF!</definedName>
    <definedName name="Excel_BuiltIn__FilterDatabase_4">#REF!</definedName>
    <definedName name="Excel_BuiltIn__FilterDatabase_5">#REF!</definedName>
    <definedName name="Excel_BuiltIn__FilterDatabase_6">#REF!</definedName>
    <definedName name="Excel_BuiltIn__FilterDatabase_6_1">'[191]Drawing status-1'!#REF!</definedName>
    <definedName name="Excel_BuiltIn__FilterDatabase_6_1_1">'[192]Drawing status'!#REF!</definedName>
    <definedName name="Excel_BuiltIn__FilterDatabase_6_1_3">[191]Notes!#REF!</definedName>
    <definedName name="Excel_BuiltIn_Database">#REF!</definedName>
    <definedName name="Excel_BuiltIn_Database_1">"'smb://192.168.4.19/texas/BOQ_TEXAS.xls'#$''.$A$3:$S$74"</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#REF!</definedName>
    <definedName name="Excel_BuiltIn_Print_Area">'[193]STAFFSCHED '!$A$1:$AK$84</definedName>
    <definedName name="Excel_BuiltIn_Print_Area_1">#REF!</definedName>
    <definedName name="Excel_BuiltIn_Print_Area_1_1">#REF!</definedName>
    <definedName name="Excel_BuiltIn_Print_Area_11_1">#REF!</definedName>
    <definedName name="Excel_BuiltIn_Print_Area_2">#REF!</definedName>
    <definedName name="Excel_BuiltIn_Print_Area_2_1_1_1">[194]QTY!#REF!</definedName>
    <definedName name="Excel_BuiltIn_Print_Area_22">NA()</definedName>
    <definedName name="Excel_BuiltIn_Print_Area_23">NA()</definedName>
    <definedName name="Excel_BuiltIn_Print_Area_28">NA()</definedName>
    <definedName name="Excel_BuiltIn_Print_Area_29">NA()</definedName>
    <definedName name="Excel_BuiltIn_Print_Area_3">NA()</definedName>
    <definedName name="Excel_BuiltIn_Print_Area_31">NA()</definedName>
    <definedName name="Excel_BuiltIn_Print_Area_4_1">#REF!</definedName>
    <definedName name="Excel_BuiltIn_Print_Area_6">"$#REF!.$A$1:$C$14"</definedName>
    <definedName name="Excel_BuiltIn_Print_Area_8">#REF!</definedName>
    <definedName name="Excel_BuiltIn_Print_Titles">NA()</definedName>
    <definedName name="Excel_BuiltIn_Print_Titles_1">'[47]FIRE ESTIMATE'!#REF!</definedName>
    <definedName name="Excel_BuiltIn_Print_Titles_1_1">#REF!</definedName>
    <definedName name="Excel_BuiltIn_Print_Titles_11">#REF!</definedName>
    <definedName name="Excel_BuiltIn_Print_Titles_11_1">'[195]Weightage-Sub Sht'!#REF!</definedName>
    <definedName name="Excel_BuiltIn_Print_Titles_14">NA()</definedName>
    <definedName name="Excel_BuiltIn_Print_Titles_2">#REF!</definedName>
    <definedName name="Excel_BuiltIn_Print_Titles_22">NA()</definedName>
    <definedName name="Excel_BuiltIn_Print_Titles_23">NA()</definedName>
    <definedName name="Excel_BuiltIn_Print_Titles_29">NA()</definedName>
    <definedName name="Excel_BuiltIn_Print_Titles_3">NA()</definedName>
    <definedName name="Excel_BuiltIn_Print_Titles_3_1">#REF!</definedName>
    <definedName name="Excel_BuiltIn_Print_Titles_4">NA()</definedName>
    <definedName name="Excel_BuiltIn_Print_Titles_4_1">"$#REF!.$A$5:$IV$7"</definedName>
    <definedName name="Excel_BuiltIn_Print_Titles_5">#REF!</definedName>
    <definedName name="Excel_BuiltIn_Print_Titles_6">'[190]Basic Rates'!#REF!</definedName>
    <definedName name="Excel_BuiltIn_Print_Titles_8">NA()</definedName>
    <definedName name="Excel_BuiltIn_Recorder">#REF!</definedName>
    <definedName name="excf">#REF!</definedName>
    <definedName name="Exchange_rate">#REF!</definedName>
    <definedName name="ExciseDuty">#REF!</definedName>
    <definedName name="EXIT">#REF!</definedName>
    <definedName name="Extra_Pay">#REF!</definedName>
    <definedName name="eyrc">#REF!</definedName>
    <definedName name="eyrlp">#REF!</definedName>
    <definedName name="f">#REF!</definedName>
    <definedName name="F_s">#N/A</definedName>
    <definedName name="F_s_1">#N/A</definedName>
    <definedName name="F2095.3">#REF!</definedName>
    <definedName name="F2095_3">NA()</definedName>
    <definedName name="faaaaaaaaa">#REF!</definedName>
    <definedName name="FAB">[13]DATA!$H$199</definedName>
    <definedName name="fabchr">#REF!</definedName>
    <definedName name="fabrication">#REF!</definedName>
    <definedName name="facom">'[147]TBAL9697 -group wise  sdpl'!$A$34</definedName>
    <definedName name="fafur">'[147]TBAL9697 -group wise  sdpl'!$A$34</definedName>
    <definedName name="faofeq">'[130]TBAL9697 -group wise  sdpl'!$A$34</definedName>
    <definedName name="faplm">'[130]TBAL9697 -group wise  sdpl'!$A$34</definedName>
    <definedName name="fapms">'[130]TBAL9697 -group wise  sdpl'!$A$34</definedName>
    <definedName name="faveh">'[130]TBAL9697 -group wise  sdpl'!$A$34</definedName>
    <definedName name="Fax">#REF!</definedName>
    <definedName name="fb">#REF!</definedName>
    <definedName name="fbeam">#REF!</definedName>
    <definedName name="FBEAM1">#REF!</definedName>
    <definedName name="fbl">#REF!</definedName>
    <definedName name="fcf">#REF!</definedName>
    <definedName name="FCode" hidden="1">#REF!</definedName>
    <definedName name="fd">#REF!</definedName>
    <definedName name="fdfd" localSheetId="0">Scheduled_Payment+Extra_Payment</definedName>
    <definedName name="fdfd">Scheduled_Payment+Extra_Payment</definedName>
    <definedName name="FDGF">#REF!</definedName>
    <definedName name="fdghgg" hidden="1">'[62]final abstract'!#REF!</definedName>
    <definedName name="FDJDSJFDJFLDJF">[169]Labour!$D$19</definedName>
    <definedName name="FDR">'[196]Data o'!#REF!</definedName>
    <definedName name="fdrop">#REF!</definedName>
    <definedName name="fdrop1">#REF!</definedName>
    <definedName name="FDROP11">#REF!</definedName>
    <definedName name="FDROP2">#REF!</definedName>
    <definedName name="fdsg">#REF!</definedName>
    <definedName name="fe">#REF!</definedName>
    <definedName name="Fe_kg_BiopurN">[120]BALAN1!$J$28</definedName>
    <definedName name="Fe_kg_Vorfällung">[120]BALAN1!$F$28</definedName>
    <definedName name="Feeder_Road_Sections">[97]Feeder!$A$1:$L$386</definedName>
    <definedName name="ferwgergtg">[64]Data!#REF!</definedName>
    <definedName name="fewfgregr">[64]Data!#REF!</definedName>
    <definedName name="FF">[195]Data.F8.BTR!#REF!</definedName>
    <definedName name="ffd" localSheetId="0">Scheduled_Payment+Extra_Payment</definedName>
    <definedName name="ffd">Scheduled_Payment+Extra_Payment</definedName>
    <definedName name="ffdasggfdhj" hidden="1">'[62]final abstract'!#REF!</definedName>
    <definedName name="fff">#REF!</definedName>
    <definedName name="ffff">#REF!</definedName>
    <definedName name="fffff">#REF!</definedName>
    <definedName name="fffffff">[64]Works!#REF!</definedName>
    <definedName name="ffffffff">#REF!</definedName>
    <definedName name="fffffffffff">[64]Material!#REF!</definedName>
    <definedName name="ffffffffffff">[64]Material!#REF!</definedName>
    <definedName name="ffffffffffffffffffffff">#REF!</definedName>
    <definedName name="FFGB5">#REF!</definedName>
    <definedName name="fg">[197]Material!$D$110</definedName>
    <definedName name="fgafgsfgfytssstr">#REF!</definedName>
    <definedName name="FGD" localSheetId="0" hidden="1">{"'ridftotal'!$A$4:$S$27"}</definedName>
    <definedName name="FGD" hidden="1">{"'ridftotal'!$A$4:$S$27"}</definedName>
    <definedName name="fgdfgdfgdf">[198]v!$A$2:$E$51</definedName>
    <definedName name="fgdfgsdg">#REF!</definedName>
    <definedName name="fgf">#REF!</definedName>
    <definedName name="fgfg">[64]Material!#REF!</definedName>
    <definedName name="fgfgfgfgg">[64]Data!#REF!</definedName>
    <definedName name="fgfgh" hidden="1">'[62]final abstract'!#REF!</definedName>
    <definedName name="fgfnfgfh">#REF!</definedName>
    <definedName name="fgh" hidden="1">'[62]final abstract'!#REF!</definedName>
    <definedName name="fghdjfhgjf">'[199]GF Columns'!#REF!</definedName>
    <definedName name="fghfjh" hidden="1">'[62]final abstract'!#REF!</definedName>
    <definedName name="fghh">#REF!</definedName>
    <definedName name="fgsdgh">[113]Labour!$D$15</definedName>
    <definedName name="FGTY">[182]Material!$D$79</definedName>
    <definedName name="FGTYU">[182]Labour!$D$19</definedName>
    <definedName name="fhg" hidden="1">'[62]final abstract'!#REF!</definedName>
    <definedName name="fid">#REF!</definedName>
    <definedName name="fifb">#REF!</definedName>
    <definedName name="FIFTH">#REF!</definedName>
    <definedName name="fil">#REF!</definedName>
    <definedName name="filling_earth">#REF!</definedName>
    <definedName name="filling_gravel">#REF!</definedName>
    <definedName name="fillingsand">#REF!</definedName>
    <definedName name="film">'[23]LEAD (2)'!#REF!</definedName>
    <definedName name="filters">[161]Sheet2!$K$2:$K$5</definedName>
    <definedName name="final">#REF!</definedName>
    <definedName name="fineaggregate">#REF!</definedName>
    <definedName name="finished">#REF!</definedName>
    <definedName name="First" hidden="1">'[62]final abstract'!#REF!</definedName>
    <definedName name="FiscalIDNum">#REF!</definedName>
    <definedName name="Fissured_and_fractured_rock_and_boulders_upto_3_cum_in_size_requiring_blasting_including_stacking">#REF!</definedName>
    <definedName name="five">#REF!</definedName>
    <definedName name="fiw">#REF!</definedName>
    <definedName name="fixed_asset">#REF!</definedName>
    <definedName name="fj_100">#REF!</definedName>
    <definedName name="fj_150">#REF!</definedName>
    <definedName name="fj_200">#REF!</definedName>
    <definedName name="fj_25">#REF!</definedName>
    <definedName name="fj_250">#REF!</definedName>
    <definedName name="fj_300">#REF!</definedName>
    <definedName name="fj_32">#REF!</definedName>
    <definedName name="fj_40">#REF!</definedName>
    <definedName name="fj_400">#REF!</definedName>
    <definedName name="fj_50">#REF!</definedName>
    <definedName name="fj_500">#REF!</definedName>
    <definedName name="fj_65">#REF!</definedName>
    <definedName name="fj_80">#REF!</definedName>
    <definedName name="FJDK">[136]DATA_PRG!$H$173</definedName>
    <definedName name="fl">#REF!</definedName>
    <definedName name="flag1">#REF!</definedName>
    <definedName name="fld">#REF!</definedName>
    <definedName name="flg">#REF!</definedName>
    <definedName name="floor">[136]DATA_PRG!$H$317</definedName>
    <definedName name="floor_cc">[11]DATA_PRG!$F$373</definedName>
    <definedName name="floor_ceramic">#REF!</definedName>
    <definedName name="floor_chequered">#REF!</definedName>
    <definedName name="floor_kadapa">#REF!</definedName>
    <definedName name="floor_shahbad">#REF!</definedName>
    <definedName name="Floorsqty">"$#REF!.$M$5"</definedName>
    <definedName name="flushpointing">#REF!</definedName>
    <definedName name="fm">#REF!</definedName>
    <definedName name="fma">#REF!</definedName>
    <definedName name="fmld">[99]Process!#REF!</definedName>
    <definedName name="FOM">[200]Material!$D$47</definedName>
    <definedName name="footing">[201]concrete!$L$65</definedName>
    <definedName name="Footings">#REF!</definedName>
    <definedName name="Footings__bed_blocks">[64]Works!#REF!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#REF!</definedName>
    <definedName name="For_earth_work_excavation_for_foundations_below_low_water_level">#REF!</definedName>
    <definedName name="For_mass_concrete_piers__abutments_and_steining_well_curbes__well_caps_etc.">#REF!</definedName>
    <definedName name="For_mass_concrete_piers__abutments_and_steining_well_curbes__well_caps_etc_">NA()</definedName>
    <definedName name="For_RCC_beams">#REF!</definedName>
    <definedName name="For_RCC_deck_slabs">#REF!</definedName>
    <definedName name="For_RCC_hand_rails">#REF!</definedName>
    <definedName name="For_RCC_piers__abutments__wing_wall___steining__well_curbs__well_caps_etc.">#REF!</definedName>
    <definedName name="For_RCC_piers__abutments__wing_wall___steining__well_curbs__well_caps_etc_">NA()</definedName>
    <definedName name="For_SS_Revetment_work_225__mm">#REF!</definedName>
    <definedName name="For_SS_Revetment_work_300__mm">#REF!</definedName>
    <definedName name="For_SS_Revetment_work450__mm">#REF!</definedName>
    <definedName name="FormTitle">#REF!</definedName>
    <definedName name="FoundConc">[41]maya!$A$3:$A$6</definedName>
    <definedName name="fp">#REF!</definedName>
    <definedName name="fpaint">#REF!</definedName>
    <definedName name="fred">[148]maya!$A$11:$A$18</definedName>
    <definedName name="FREE">#REF!</definedName>
    <definedName name="fresh">[202]r!$F$30</definedName>
    <definedName name="frncis">#REF!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ont">'[68]col-reinft1'!#REF!</definedName>
    <definedName name="Front_End_Roller">#REF!</definedName>
    <definedName name="front1">'[69]col-reinft1'!#REF!</definedName>
    <definedName name="FRONT11">'[69]col-reinft1'!#REF!</definedName>
    <definedName name="FRTG">[182]Labour!$D$5</definedName>
    <definedName name="frty">'[182]Plant &amp;  Machinery'!$G$4</definedName>
    <definedName name="frucis">#REF!</definedName>
    <definedName name="FSAND">[51]MRATES!$G$9</definedName>
    <definedName name="fsc">#REF!</definedName>
    <definedName name="fsg">#REF!</definedName>
    <definedName name="fslab">#REF!</definedName>
    <definedName name="FSLAB1">#REF!</definedName>
    <definedName name="fstclm">#REF!</definedName>
    <definedName name="Full_Print">#REF!</definedName>
    <definedName name="furn">#REF!</definedName>
    <definedName name="furniture">#REF!</definedName>
    <definedName name="FVL">[63]input!$C$12</definedName>
    <definedName name="FW">#REF!</definedName>
    <definedName name="fwfb">[99]Process!#REF!</definedName>
    <definedName name="fwl">#REF!</definedName>
    <definedName name="fwld">#REF!</definedName>
    <definedName name="fwrfb">[99]Process!#REF!</definedName>
    <definedName name="fwrl">[99]Process!#REF!</definedName>
    <definedName name="fwrld">[99]Process!#REF!</definedName>
    <definedName name="fwrw">[99]Process!#REF!</definedName>
    <definedName name="fwsfb">[99]Process!#REF!</definedName>
    <definedName name="fwsl">[99]Process!#REF!</definedName>
    <definedName name="fwsld">[99]Process!#REF!</definedName>
    <definedName name="fwsw">[99]Process!#REF!</definedName>
    <definedName name="fww">#REF!</definedName>
    <definedName name="fy">[105]Data!#REF!</definedName>
    <definedName name="g">#REF!</definedName>
    <definedName name="G.A">#REF!</definedName>
    <definedName name="g_lead">#REF!</definedName>
    <definedName name="GA" hidden="1">'[62]final abstract'!#REF!</definedName>
    <definedName name="gab">#REF!</definedName>
    <definedName name="gagan">[179]Material!$D$113</definedName>
    <definedName name="ganeral">[79]data!#REF!</definedName>
    <definedName name="gcl">#REF!</definedName>
    <definedName name="gcv">[203]maya!$A$71:$A$98</definedName>
    <definedName name="gdgdhdhdfhdhdhdh">#REF!</definedName>
    <definedName name="gen_name">#REF!</definedName>
    <definedName name="general">[104]Lead!#REF!</definedName>
    <definedName name="Generating_get_125_KVA">#REF!</definedName>
    <definedName name="Geschäftsbereich">#REF!</definedName>
    <definedName name="gf">[138]Sheet1!$B$120:$B$243</definedName>
    <definedName name="gfbeams">'[204]beam-reinft'!#REF!</definedName>
    <definedName name="gfd">#REF!</definedName>
    <definedName name="gfegg">[64]Data!#REF!</definedName>
    <definedName name="gfg">#REF!</definedName>
    <definedName name="GG">[136]DATA_PRG!$H$109</definedName>
    <definedName name="ggg">[205]sectorwise!$A$1:$R$23</definedName>
    <definedName name="gggg">#REF!</definedName>
    <definedName name="gggggggg">[64]Works!#REF!</definedName>
    <definedName name="ggggggggggg">[64]Works!#REF!</definedName>
    <definedName name="ggggggggggggg">[64]Works!#REF!</definedName>
    <definedName name="ggggggggggggggg">[64]Material!#REF!</definedName>
    <definedName name="ggh">[206]MRATES!$T$25</definedName>
    <definedName name="ggjh" hidden="1">'[62]final abstract'!#REF!</definedName>
    <definedName name="GH">#REF!</definedName>
    <definedName name="ghdfghdf">#REF!</definedName>
    <definedName name="GHGH">'[90]TBAL9697 -group wise  sdpl'!$A$34</definedName>
    <definedName name="GHGHF">[182]Material!$D$51</definedName>
    <definedName name="GHHH">[182]Material!$D$129</definedName>
    <definedName name="ghjgjh" hidden="1">'[62]final abstract'!#REF!</definedName>
    <definedName name="GHJK" localSheetId="0" hidden="1">{"'ridftotal'!$A$4:$S$27"}</definedName>
    <definedName name="GHJK" hidden="1">{"'ridftotal'!$A$4:$S$27"}</definedName>
    <definedName name="GHJKJK" localSheetId="0" hidden="1">{"'ridftotal'!$A$4:$S$27"}</definedName>
    <definedName name="GHJKJK" hidden="1">{"'ridftotal'!$A$4:$S$27"}</definedName>
    <definedName name="GHJT">#REF!</definedName>
    <definedName name="ghsh">[113]Labour!$D$18</definedName>
    <definedName name="GI">#REF!</definedName>
    <definedName name="gi_100">#REF!</definedName>
    <definedName name="gi_150">#REF!</definedName>
    <definedName name="gi_200">#REF!</definedName>
    <definedName name="gi_25">#REF!</definedName>
    <definedName name="gi_250">#REF!</definedName>
    <definedName name="gi_300">#REF!</definedName>
    <definedName name="gi_32">#REF!</definedName>
    <definedName name="gi_40">#REF!</definedName>
    <definedName name="gi_400">#REF!</definedName>
    <definedName name="gi_50">#REF!</definedName>
    <definedName name="gi_500">#REF!</definedName>
    <definedName name="gi_600">#REF!</definedName>
    <definedName name="gi_65">#REF!</definedName>
    <definedName name="gi_80">#REF!</definedName>
    <definedName name="GI_CL">[63]wh_data_R!#REF!</definedName>
    <definedName name="GI_CLL">[63]wh_data_R!$AP$1440:$AR$1442</definedName>
    <definedName name="GI_D_R">[63]CPHEEO!$BF$3:$BF$7</definedName>
    <definedName name="GI_pipe_15_mm">#REF!</definedName>
    <definedName name="GI_PIPES">'[94]BASIC DATA'!$B$494:$B$523</definedName>
    <definedName name="GI_sheet_1mm_corrugated">[64]Material!#REF!</definedName>
    <definedName name="GI_sheet_1mm_plain">[64]Material!#REF!</definedName>
    <definedName name="giall">[207]Sheet1!$B$120:$B$243</definedName>
    <definedName name="gib">#REF!</definedName>
    <definedName name="GIbend">#REF!</definedName>
    <definedName name="GIcoupling">#REF!</definedName>
    <definedName name="GIelbow">#REF!</definedName>
    <definedName name="gif">#REF!</definedName>
    <definedName name="GInipple">#REF!</definedName>
    <definedName name="GIreducedTee">#REF!</definedName>
    <definedName name="GIreducer">#REF!</definedName>
    <definedName name="GIS">'[101]Aug,02'!#REF!</definedName>
    <definedName name="GIS_ii">'[101]Aug,02'!#REF!</definedName>
    <definedName name="GIspecial">#REF!</definedName>
    <definedName name="gispecials">[207]Sheet1!$B$120:$B$234</definedName>
    <definedName name="GIunion">#REF!</definedName>
    <definedName name="gj">#REF!</definedName>
    <definedName name="gjhg" hidden="1">'[62]final abstract'!#REF!</definedName>
    <definedName name="gksn">#REF!</definedName>
    <definedName name="GL">#REF!</definedName>
    <definedName name="GLASS_TYPE">'[94]BASIC DATA'!$B$607:$B$627</definedName>
    <definedName name="Glazed_coloured_tiles_for_Dadooing">#REF!</definedName>
    <definedName name="glb_100">#REF!</definedName>
    <definedName name="glb_150">#REF!</definedName>
    <definedName name="glb_200">#REF!</definedName>
    <definedName name="glb_25">#REF!</definedName>
    <definedName name="glb_250">#REF!</definedName>
    <definedName name="glb_300">#REF!</definedName>
    <definedName name="glb_32">#REF!</definedName>
    <definedName name="glb_40">#REF!</definedName>
    <definedName name="glb_50">#REF!</definedName>
    <definedName name="glb_65">#REF!</definedName>
    <definedName name="glb_80">#REF!</definedName>
    <definedName name="GLOADING">#REF!</definedName>
    <definedName name="gls">'[208]Nspt-smp-final-ORIGINAL'!$U$8:$U$56</definedName>
    <definedName name="GM">'[68]col-reinft1'!#REF!</definedName>
    <definedName name="GMAmount">#REF!</definedName>
    <definedName name="GMgateValve">#REF!</definedName>
    <definedName name="GMM">'[69]col-reinft1'!#REF!</definedName>
    <definedName name="GMPercent">#REF!</definedName>
    <definedName name="gn">[11]DATA_PRG!$H$187</definedName>
    <definedName name="goo">#REF!</definedName>
    <definedName name="GOTLS">[209]Sheet1!$B$120:$B$234</definedName>
    <definedName name="gound">#REF!</definedName>
    <definedName name="GPC">#REF!</definedName>
    <definedName name="GPF">'[101]Aug,02'!#REF!</definedName>
    <definedName name="GPname">#REF!</definedName>
    <definedName name="gr">'[53]Lead statement'!$P$9</definedName>
    <definedName name="gra">[11]DATA_PRG!$B$5</definedName>
    <definedName name="Grab_dredging_crane___1_cum___normally_runs_for_4_hours_a_day">[59]Usage!#REF!</definedName>
    <definedName name="grade1">#REF!</definedName>
    <definedName name="grade2">#REF!</definedName>
    <definedName name="grade3">#REF!</definedName>
    <definedName name="grader">'[175]Plant &amp;  Machinery'!$G$25</definedName>
    <definedName name="Granite__dolamite_and_trap">#REF!</definedName>
    <definedName name="Granite_for_SS_revetment_225_mm">#REF!</definedName>
    <definedName name="Granite_for_SS_revetment_300_mm">#REF!</definedName>
    <definedName name="Granite_stone_slabs_for_culverts__lintels_and_copings__3_faces_dressed_coarsed_rubble_masonary">#REF!</definedName>
    <definedName name="granolithic_floor">#REF!</definedName>
    <definedName name="gravel">#REF!</definedName>
    <definedName name="GRAVEL_D">[176]MRATES!$F$34</definedName>
    <definedName name="gravel_dust_sand">#REF!</definedName>
    <definedName name="gravel_hc100">#REF!</definedName>
    <definedName name="gravel_hc150">#REF!</definedName>
    <definedName name="Gravel_including_stacking">#REF!</definedName>
    <definedName name="gravel_pick">#REF!</definedName>
    <definedName name="gravel_spr100">#REF!</definedName>
    <definedName name="gravel_spr150">#REF!</definedName>
    <definedName name="gravel_stack">#REF!</definedName>
    <definedName name="Group1">#REF!</definedName>
    <definedName name="Group1_8">#REF!</definedName>
    <definedName name="Group2">#REF!</definedName>
    <definedName name="Group2_8">#REF!</definedName>
    <definedName name="Group3">#REF!</definedName>
    <definedName name="Group4">#REF!</definedName>
    <definedName name="GROWTH_RATE">[63]input!$C$4</definedName>
    <definedName name="GRP_C">[63]wh_data_R!$E$368:$I$369</definedName>
    <definedName name="GRP_CL">[63]wh_data_R!$D$368:$I$368</definedName>
    <definedName name="GRP_CL_RATES">[63]wh_data!$M$159:$Q$159</definedName>
    <definedName name="GRP_CLL">[63]wh_data_R!$AE$378:$AG$382</definedName>
    <definedName name="GRP_CLR">[63]wh_data!$L$159:$O$159</definedName>
    <definedName name="GRP_CLS">[63]wh_data_R!$J$1440:$J$1444</definedName>
    <definedName name="GRP_D_R">[63]CPHEEO!$BD$3:$BD$11</definedName>
    <definedName name="GRP_D_RATES">[123]G.R.P!$C$24:$K$24</definedName>
    <definedName name="GRP_DL_RANGE">[63]CPHEEO!$BD$3:$BD$12</definedName>
    <definedName name="GRP_DR">[63]wh_data!$L$160:$L$168</definedName>
    <definedName name="GRP_FR_12BAR">[123]G.R.P!$C$60:$K$60</definedName>
    <definedName name="GRP_FR_15BAR">[123]G.R.P!$C$74:$K$74</definedName>
    <definedName name="GRP_FR_3BAR">[123]G.R.P!$C$32:$K$32</definedName>
    <definedName name="GRP_FR_6BAR">[123]G.R.P!$C$32:$K$32</definedName>
    <definedName name="GRP_FR_9BAR">[123]G.R.P!$C$46:$K$46</definedName>
    <definedName name="GRP_G">[63]wh_data_R!$K$1440:$K$1444</definedName>
    <definedName name="GRP_P">[63]wh_data_R!$L$1440:$L$1444</definedName>
    <definedName name="GRP_PIPES">'[94]PIPES BASIC RATES'!$A$580:$A$633</definedName>
    <definedName name="GRP_RATES">[63]wh_data!$L$160:$Q$168</definedName>
    <definedName name="Grstone">#REF!</definedName>
    <definedName name="GRT">[136]DATA_PRG!$H$86</definedName>
    <definedName name="gs">#REF!</definedName>
    <definedName name="GS_barbed_wire">[64]Material!#REF!</definedName>
    <definedName name="gsb">#REF!</definedName>
    <definedName name="GSN">'[122]MTC-estimate'!$I$9</definedName>
    <definedName name="GSP">[13]DATA!$H$233</definedName>
    <definedName name="gtrothpfinal">#REF!</definedName>
    <definedName name="gtyio">[182]Material!$D$70</definedName>
    <definedName name="guiol">#REF!</definedName>
    <definedName name="GULOADING">#REF!</definedName>
    <definedName name="Gunduvarigudem">#REF!</definedName>
    <definedName name="GUS">#REF!</definedName>
    <definedName name="GUSAUX">'[210]Global factors'!$B$3</definedName>
    <definedName name="GUSSW">'[210]Global factors'!$B$2</definedName>
    <definedName name="GUSUSD">#REF!</definedName>
    <definedName name="gv_100">#REF!</definedName>
    <definedName name="gv_150">#REF!</definedName>
    <definedName name="gv_200">#REF!</definedName>
    <definedName name="gv_25">#REF!</definedName>
    <definedName name="gv_250">#REF!</definedName>
    <definedName name="gv_300">#REF!</definedName>
    <definedName name="gv_32">#REF!</definedName>
    <definedName name="gv_40">#REF!</definedName>
    <definedName name="gv_400">#REF!</definedName>
    <definedName name="gv_50">#REF!</definedName>
    <definedName name="gv_500">#REF!</definedName>
    <definedName name="gv_65">#REF!</definedName>
    <definedName name="gv_80">#REF!</definedName>
    <definedName name="gyfc">#REF!</definedName>
    <definedName name="h">#REF!</definedName>
    <definedName name="h_">#REF!</definedName>
    <definedName name="habs">'[211]habs-list'!$C$5:$J$102</definedName>
    <definedName name="hai">#REF!</definedName>
    <definedName name="hallo">[212]m!$A$2</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#REF!</definedName>
    <definedName name="Hard_rock_and_boulders_more_than_3_cum_in_size_requiring_blasting_including_stacking">#REF!</definedName>
    <definedName name="HBG_metal_IRC">#REF!</definedName>
    <definedName name="HBG_metal_SS_5">#REF!</definedName>
    <definedName name="hbgl">#REF!</definedName>
    <definedName name="HC">#REF!</definedName>
    <definedName name="hd">#REF!</definedName>
    <definedName name="HDFGF">#REF!</definedName>
    <definedName name="HDM_III_INPUT_DATA">'[97]Bitumen trunk'!$BO$1:$DI$196</definedName>
    <definedName name="HDPE">[213]detls!$A$3:$O$18</definedName>
    <definedName name="HDPE_C">[63]wh_data_R!$D$247:$H$261</definedName>
    <definedName name="HDPE_CL">[63]wh_data_R!$D$246:$H$246</definedName>
    <definedName name="HDPE_CL_RATES">[63]wh_data!$M$2:$P$2</definedName>
    <definedName name="HDPE_CLL">[63]wh_data_R!$G$378:$I$381</definedName>
    <definedName name="HDPE_CLR">[63]wh_data!$L$2:$O$2</definedName>
    <definedName name="HDPE_CLS">[63]wh_data_R!$G$378:$G$381</definedName>
    <definedName name="HDPE_D">[63]wh_data!$E$3:$H$17</definedName>
    <definedName name="HDPE_D_R">[63]CPHEEO!$AZ$3:$AZ$17</definedName>
    <definedName name="HDPE_D_RATES">[123]HDPE!$C$9:$O$9</definedName>
    <definedName name="HDPE_DC">[63]wh_data_R!$A$3:$A$17</definedName>
    <definedName name="HDPE_DL_RANGE">[63]CPHEEO!$AZ$3:$AZ$18</definedName>
    <definedName name="HDPE_DR">[63]wh_data!$L$3:$L$15</definedName>
    <definedName name="HDPE_FR_10KG">[123]HDPE!$C$64:$O$64</definedName>
    <definedName name="HDPE_FR_4KG">[123]HDPE!$C$28:$O$28</definedName>
    <definedName name="HDPE_FR_6KG">[123]HDPE!$C$40:$O$40</definedName>
    <definedName name="HDPE_FR_8KG">[123]HDPE!$C$52:$O$52</definedName>
    <definedName name="HDPE_G">[63]wh_data_R!$AE$1440:$AE$1442</definedName>
    <definedName name="HDPE_ID">[63]wh_data_R!$L$3:$L$17</definedName>
    <definedName name="HDPE_ID_CL">[63]wh_data_R!$L$2:$P$2</definedName>
    <definedName name="HDPE_IDS">[63]wh_data_R!$L$3:$P$17</definedName>
    <definedName name="hdpe_join">'[214]ssr-rates'!$D$613:$J$628</definedName>
    <definedName name="HDPE_P">[63]wh_data_R!$AF$1440:$AF$1442</definedName>
    <definedName name="HDPE_PIPES">'[94]PIPES BASIC RATES'!$A$62:$A$221</definedName>
    <definedName name="HDPE_RATES">[63]wh_data!$L$3:$O$15</definedName>
    <definedName name="HDPE_T">[63]wh_data!$A$3:$D$17</definedName>
    <definedName name="hdpe1">[213]detls!$A$3:$O$18</definedName>
    <definedName name="hdpepvrate">'[215]hdpe-rates'!$C$7:$I$59</definedName>
    <definedName name="hdperates">'[216]HDPE-pipe-rates'!$I$33:$Z$38</definedName>
    <definedName name="hdpewts">'[215]hdpe weights'!$B$1:$F$53</definedName>
    <definedName name="Header_Row">ROW(#REF!)</definedName>
    <definedName name="Headings">[217]Headings!$A$2:$K$123</definedName>
    <definedName name="hf">#REF!</definedName>
    <definedName name="hfuhg" hidden="1">'[62]final abstract'!#REF!</definedName>
    <definedName name="hggg">[218]Material!$D$17</definedName>
    <definedName name="hgle">#REF!</definedName>
    <definedName name="hgle1">#REF!</definedName>
    <definedName name="hh">#REF!</definedName>
    <definedName name="hhh">'[219]Mp-team 1'!#REF!</definedName>
    <definedName name="hhhhhh">#REF!</definedName>
    <definedName name="HI">#REF!</definedName>
    <definedName name="HiddenRows" hidden="1">#REF!</definedName>
    <definedName name="HIFINI">#REF!</definedName>
    <definedName name="High_Yeild_Strengh_Deformed_Bars">#REF!</definedName>
    <definedName name="HIRE_CHARGES_PLASTERING_CEILING">'[94]BACK BONE'!$DZ$2:$DZ$10</definedName>
    <definedName name="HIRE_CHARGES_PLASTERING_WALLS">'[94]BACK BONE'!$DU$2:$DU$10</definedName>
    <definedName name="Hirebreak">[105]Boq!#REF!</definedName>
    <definedName name="his">#REF!</definedName>
    <definedName name="HJ" localSheetId="0" hidden="1">{"'ridftotal'!$A$4:$S$27"}</definedName>
    <definedName name="HJ" hidden="1">{"'ridftotal'!$A$4:$S$27"}</definedName>
    <definedName name="hjk" hidden="1">'[62]final abstract'!#REF!</definedName>
    <definedName name="hjklhkj" hidden="1">'[62]final abstract'!#REF!</definedName>
    <definedName name="HJVHFDKJH">#REF!</definedName>
    <definedName name="hkjhk" hidden="1">'[62]final abstract'!#REF!</definedName>
    <definedName name="hlkj" hidden="1">'[62]final abstract'!#REF!</definedName>
    <definedName name="hlkjasa" hidden="1">'[62]final abstract'!#REF!</definedName>
    <definedName name="hmc">#REF!</definedName>
    <definedName name="Hname">#REF!</definedName>
    <definedName name="HO">'[220]labour coeff'!$A$3:$S$74</definedName>
    <definedName name="hoop">'[221]BM-HOOP'!$A$5:$B$18</definedName>
    <definedName name="hot_maz">#REF!</definedName>
    <definedName name="Hot_Mix_Plant_30_45__TPH">[59]Usage!$C$6</definedName>
    <definedName name="Hot_Mix_Plant_30_45_TPH_6_10_TPH">[59]Usage!$C$8</definedName>
    <definedName name="HoursE500">[222]Estimate!#REF!</definedName>
    <definedName name="HP_RATE">[63]input!$E$17</definedName>
    <definedName name="HPM">[220]DISCOUNT!$B$4</definedName>
    <definedName name="HPMAUX">'[210]Global factors'!$B$8</definedName>
    <definedName name="HPMIO">'[210]Global factors'!$B$7</definedName>
    <definedName name="Hs">#REF!</definedName>
    <definedName name="hso">#REF!</definedName>
    <definedName name="hsp">#REF!</definedName>
    <definedName name="Ht">#REF!</definedName>
    <definedName name="HTML_CodePage" hidden="1">1252</definedName>
    <definedName name="HTML_Control" localSheetId="0" hidden="1">{"'ridftotal'!$A$4:$S$27"}</definedName>
    <definedName name="HTML_Control" hidden="1">{"'ridftotal'!$A$4:$S$27"}</definedName>
    <definedName name="HTML_Description" hidden="1">""</definedName>
    <definedName name="HTML_Email" hidden="1">""</definedName>
    <definedName name="HTML_Header" hidden="1">"ridftotal"</definedName>
    <definedName name="HTML_LastUpdate" hidden="1">"3/31/00"</definedName>
    <definedName name="HTML_LineAfter" hidden="1">FALSE</definedName>
    <definedName name="HTML_LineBefore" hidden="1">FALSE</definedName>
    <definedName name="HTML_Name" hidden="1">"PVKUTUMBA RAO"</definedName>
    <definedName name="HTML_OBDlg2" hidden="1">TRUE</definedName>
    <definedName name="HTML_OBDlg4" hidden="1">TRUE</definedName>
    <definedName name="HTML_OS" hidden="1">0</definedName>
    <definedName name="HTML_PathFile" hidden="1">"C:\MNMGEN\ridf5\MyHTML.htm"</definedName>
    <definedName name="HTML_Title" hidden="1">"absjanfeb2k"</definedName>
    <definedName name="hvacrates">#REF!</definedName>
    <definedName name="hxfh">[106]MRATES!$T$25</definedName>
    <definedName name="hy">[223]maya!$B$343:$B$348</definedName>
    <definedName name="HYD_EXCAVATOR">#REF!</definedName>
    <definedName name="HYSD">#REF!</definedName>
    <definedName name="HYT">'[182]Plant &amp;  Machinery'!$G$4</definedName>
    <definedName name="hyuu">#REF!</definedName>
    <definedName name="i">#REF!</definedName>
    <definedName name="I_2">[83]RMR!#REF!</definedName>
    <definedName name="IA">'[224]Sheet1 (2)'!$II$1</definedName>
    <definedName name="id">'[225]int-Dia'!$D$3:$H$27</definedName>
    <definedName name="id10.0">'[132]int-Dia-hdpe'!$H$3:$H$27</definedName>
    <definedName name="id10_0">NA()</definedName>
    <definedName name="id12.5">'[226]int-Dia'!$I$3:$I$27</definedName>
    <definedName name="id16.0">'[226]int-Dia'!$J$3:$J$27</definedName>
    <definedName name="id2.5">#REF!</definedName>
    <definedName name="id4.0">'[132]int-Dia-hdpe'!$E$3:$E$27</definedName>
    <definedName name="id4_0">NA()</definedName>
    <definedName name="id6.0">'[132]int-Dia-hdpe'!$F$3:$F$27</definedName>
    <definedName name="id6_0">NA()</definedName>
    <definedName name="id8.0">'[132]int-Dia-hdpe'!$G$3:$G$27</definedName>
    <definedName name="id8_0">NA()</definedName>
    <definedName name="if">[227]Sheet3!$C$15</definedName>
    <definedName name="IIELS">#REF!</definedName>
    <definedName name="iiii">[166]Labour!$D$5</definedName>
    <definedName name="iio">#REF!</definedName>
    <definedName name="IK" localSheetId="0" hidden="1">{"'ridftotal'!$A$4:$S$27"}</definedName>
    <definedName name="IK" hidden="1">{"'ridftotal'!$A$4:$S$27"}</definedName>
    <definedName name="imp">[228]Sheet5!#REF!</definedName>
    <definedName name="impervious_coat">#REF!</definedName>
    <definedName name="in_100">#REF!</definedName>
    <definedName name="in_150">#REF!</definedName>
    <definedName name="in_200">#REF!</definedName>
    <definedName name="in_25">#REF!</definedName>
    <definedName name="in_250">#REF!</definedName>
    <definedName name="in_300">#REF!</definedName>
    <definedName name="in_32">#REF!</definedName>
    <definedName name="in_40">#REF!</definedName>
    <definedName name="in_400">#REF!</definedName>
    <definedName name="in_50">#REF!</definedName>
    <definedName name="in_500">#REF!</definedName>
    <definedName name="in_600">#REF!</definedName>
    <definedName name="in_65">#REF!</definedName>
    <definedName name="in_80">#REF!</definedName>
    <definedName name="income">#REF!</definedName>
    <definedName name="ind">#REF!</definedName>
    <definedName name="Index" localSheetId="0" hidden="1">{"'ridftotal'!$A$4:$S$27"}</definedName>
    <definedName name="Index" hidden="1">{"'ridftotal'!$A$4:$S$27"}</definedName>
    <definedName name="indf">#REF!</definedName>
    <definedName name="indu">[229]Indices!#REF!</definedName>
    <definedName name="insert_rows_1">'[230]Basement Budget'!#REF!</definedName>
    <definedName name="inspbg">#REF!</definedName>
    <definedName name="inspbgcharges">#REF!</definedName>
    <definedName name="Installed_Spare">[229]Iocount!#REF!</definedName>
    <definedName name="InstBillingMethod">#REF!</definedName>
    <definedName name="instf">#REF!</definedName>
    <definedName name="Int">#REF!</definedName>
    <definedName name="INT_RATE">[63]CPHEEO!$C$12</definedName>
    <definedName name="integrator">#REF!</definedName>
    <definedName name="Interest_Rate">#REF!</definedName>
    <definedName name="interlocking">#REF!</definedName>
    <definedName name="INV_SCH">#REF!</definedName>
    <definedName name="investment">#REF!</definedName>
    <definedName name="inwords">[231]Wordsdata!#REF!</definedName>
    <definedName name="IOA_12_gauge">[64]Material!#REF!</definedName>
    <definedName name="IOA_14_gauge">[64]Material!#REF!</definedName>
    <definedName name="iocl">#REF!</definedName>
    <definedName name="ioio">#REF!</definedName>
    <definedName name="ioioioo">#REF!</definedName>
    <definedName name="IOLIST">'[232]IO LIST'!$A$1:$O$134</definedName>
    <definedName name="IOM">[200]Material!$D$73</definedName>
    <definedName name="IRC2.36">[51]MRATES!$M$6</definedName>
    <definedName name="ISEC77">#REF!</definedName>
    <definedName name="ISMC_WEIGHTS">#REF!</definedName>
    <definedName name="isolatedworks">#REF!</definedName>
    <definedName name="IT">#REF!</definedName>
    <definedName name="IT_10">#REF!</definedName>
    <definedName name="item">[233]maya!$A$69:$A$107</definedName>
    <definedName name="items">'[82]Material&amp;equipment'!$A:$IV</definedName>
    <definedName name="ITI">'[181]MRoad data'!#REF!</definedName>
    <definedName name="iv">#REF!</definedName>
    <definedName name="j">[234]leads!$A$3:$E$108</definedName>
    <definedName name="J_I" hidden="1">'[62]final abstract'!#REF!</definedName>
    <definedName name="JAD">#REF!</definedName>
    <definedName name="jaji">'[23]LEAD (2)'!#REF!</definedName>
    <definedName name="Jakkannapet">[235]Material!$D$117</definedName>
    <definedName name="JBcode_14dig">#REF!</definedName>
    <definedName name="JCB_Excavator">#REF!</definedName>
    <definedName name="jd">#REF!</definedName>
    <definedName name="jdfknmnbdnb">[96]Lead!#REF!</definedName>
    <definedName name="Jeddy_Stone_above_450_mm_to_600_mm">#REF!</definedName>
    <definedName name="Jessu">#REF!</definedName>
    <definedName name="jhjfhhrijr">[236]r!$I$34</definedName>
    <definedName name="jhkjahdkjhasdjhfkjasdhfkj">[96]Lead!#REF!</definedName>
    <definedName name="jjfgkf">#REF!</definedName>
    <definedName name="JJJ">#REF!</definedName>
    <definedName name="jjjjjj">[64]Material!#REF!</definedName>
    <definedName name="jk" localSheetId="0" hidden="1">{"'ridftotal'!$A$4:$S$27"}</definedName>
    <definedName name="jk" hidden="1">{"'ridftotal'!$A$4:$S$27"}</definedName>
    <definedName name="JKDL123" hidden="1">#REF!</definedName>
    <definedName name="jkjkknmjkljm">#REF!</definedName>
    <definedName name="jksfiohifnklkldf" localSheetId="0">Scheduled_Payment+Extra_Payment</definedName>
    <definedName name="jksfiohifnklkldf">Scheduled_Payment+Extra_Payment</definedName>
    <definedName name="jlk" hidden="1">'[62]final abstract'!#REF!</definedName>
    <definedName name="jnjlk" hidden="1">'[62]final abstract'!#REF!</definedName>
    <definedName name="JobID">#REF!</definedName>
    <definedName name="Jobtypes">[237]FORM7!$R$3:$S$7</definedName>
    <definedName name="Juliflora">#REF!</definedName>
    <definedName name="JUNGLE">#REF!</definedName>
    <definedName name="JVSTONE">[158]Leads!$Q$9</definedName>
    <definedName name="k">[238]leads!$A$3:$E$108</definedName>
    <definedName name="k1_table">#REF!</definedName>
    <definedName name="k1x">[239]Design!#REF!</definedName>
    <definedName name="k1y">[239]Design!#REF!</definedName>
    <definedName name="k2x">[239]Design!#REF!</definedName>
    <definedName name="k2y">[239]Design!#REF!</definedName>
    <definedName name="ka">#REF!</definedName>
    <definedName name="KADA" localSheetId="0" hidden="1">{"'ridftotal'!$A$4:$S$27"}</definedName>
    <definedName name="KADA" hidden="1">{"'ridftotal'!$A$4:$S$27"}</definedName>
    <definedName name="kADAPA" localSheetId="0" hidden="1">{"'ridftotal'!$A$4:$S$27"}</definedName>
    <definedName name="kADAPA" hidden="1">{"'ridftotal'!$A$4:$S$27"}</definedName>
    <definedName name="Kalyandurg">#REF!</definedName>
    <definedName name="kankar__hard_broken_kankar__40_to_75_mm___ring">#REF!</definedName>
    <definedName name="Kapurala" hidden="1">'[62]final abstract'!#REF!</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FJ">[136]DATA_PRG!$H$180</definedName>
    <definedName name="kfvjlkjlkdl">'[199]GF Columns'!#REF!</definedName>
    <definedName name="khd">"$#REF!.$B$6"</definedName>
    <definedName name="khf">"$#REF!.$J$6"</definedName>
    <definedName name="KIOP">[182]Material!$D$47</definedName>
    <definedName name="kiran">#REF!</definedName>
    <definedName name="Kishore">#REF!</definedName>
    <definedName name="kj">'[240]Plant &amp;  Machinery'!$G$48</definedName>
    <definedName name="KJGLG">#REF!</definedName>
    <definedName name="KJKHL">#REF!</definedName>
    <definedName name="KK">[136]DATA_PRG!$H$211</definedName>
    <definedName name="KKK">'[241]PRECAST lightconc-II'!$K$19</definedName>
    <definedName name="kkkkkk">[197]Material!$D$117</definedName>
    <definedName name="kkkkkkkkkk">[64]Material!#REF!</definedName>
    <definedName name="KKLEL">#REF!</definedName>
    <definedName name="kl">[242]Labour!$D$3</definedName>
    <definedName name="kljjl" localSheetId="0" hidden="1">{"pl_t&amp;d",#N/A,FALSE,"p&amp;l_t&amp;D_01_02 (2)"}</definedName>
    <definedName name="kljjl" hidden="1">{"pl_t&amp;d",#N/A,FALSE,"p&amp;l_t&amp;D_01_02 (2)"}</definedName>
    <definedName name="km">#REF!</definedName>
    <definedName name="km10th">#REF!</definedName>
    <definedName name="km11th">#REF!</definedName>
    <definedName name="km12th">#REF!</definedName>
    <definedName name="km13th">#REF!</definedName>
    <definedName name="km14th">#REF!</definedName>
    <definedName name="km16th">#REF!</definedName>
    <definedName name="km17th">#REF!</definedName>
    <definedName name="km18th">#REF!</definedName>
    <definedName name="km19th">#REF!</definedName>
    <definedName name="km20th">#REF!</definedName>
    <definedName name="km2nd">#REF!</definedName>
    <definedName name="km3rd">#REF!</definedName>
    <definedName name="km4th">#REF!</definedName>
    <definedName name="km5th">#REF!</definedName>
    <definedName name="km6th">#REF!</definedName>
    <definedName name="km7th">#REF!</definedName>
    <definedName name="km8th">#REF!</definedName>
    <definedName name="km9th">#REF!</definedName>
    <definedName name="kn">#REF!</definedName>
    <definedName name="Knr">#REF!</definedName>
    <definedName name="ko">#REF!</definedName>
    <definedName name="Kolim">#REF!</definedName>
    <definedName name="KON">[200]Labour!$D$11</definedName>
    <definedName name="Konsortialanteil">#REF!</definedName>
    <definedName name="krishna">'[23]LEAD (2)'!#REF!</definedName>
    <definedName name="ksd">"$#REF!.$B$7"</definedName>
    <definedName name="ksf">"$#REF!.$J$7"</definedName>
    <definedName name="ksksk">'[199]GF Columns'!#REF!</definedName>
    <definedName name="ku">[243]Publicbuilding!$Q$109</definedName>
    <definedName name="KVC">#REF!</definedName>
    <definedName name="KW_RATE">[63]input!$C$17</definedName>
    <definedName name="l">[243]Labour!$D$8</definedName>
    <definedName name="L.C">[244]labour!$D$3</definedName>
    <definedName name="L_Bhisti">[245]Labour!$D$3</definedName>
    <definedName name="L_BISTI">#REF!</definedName>
    <definedName name="L_BitumenSprayer">[243]Labour!$D$4</definedName>
    <definedName name="L_Blacksmith">[245]Labour!$D$5</definedName>
    <definedName name="L_Blaster">[246]Labour!$D$6</definedName>
    <definedName name="L_BSMIT">#REF!</definedName>
    <definedName name="L_Carpenter_1stClass">[247]Labour!$D$7</definedName>
    <definedName name="L_ChipsSpreader">[243]Labour!$D$8</definedName>
    <definedName name="L_Chiseller">[247]Labour!$D$9</definedName>
    <definedName name="L_CPENTER">#REF!</definedName>
    <definedName name="L_Dresser_Skilled">[247]Labour!$D$10</definedName>
    <definedName name="L_Driller">[246]Labour!$D$11</definedName>
    <definedName name="L_ELECRICIAN">#REF!</definedName>
    <definedName name="L_Fitter">[248]Labour!$D$13</definedName>
    <definedName name="L_Mason_1stClass">[245]Labour!$D$14</definedName>
    <definedName name="L_Mason_2ndClass">[245]Labour!$D$15</definedName>
    <definedName name="L_MASON1">#REF!</definedName>
    <definedName name="L_MASON2">#REF!</definedName>
    <definedName name="L_Mate">[245]Labour!$D$16</definedName>
    <definedName name="L_MAZDOOES">#REF!</definedName>
    <definedName name="L_Mazdoor">[245]Labour!$D$17</definedName>
    <definedName name="L_Mazdoor_Semi">[245]Labour!$D$18</definedName>
    <definedName name="L_Mazdoor_Skilled">[245]Labour!$D$19</definedName>
    <definedName name="L_MAZDOORSK">#REF!</definedName>
    <definedName name="L_MAZDOORUS">#REF!</definedName>
    <definedName name="L_Painter_1stClass">[247]Labour!$D$20</definedName>
    <definedName name="L_Plumber">[247]Labour!$D$21</definedName>
    <definedName name="L_SURVEYER">#REF!</definedName>
    <definedName name="L_Surveyor">[245]Labour!$D$22</definedName>
    <definedName name="L_WhiteWasher">[247]Labour!$D$23</definedName>
    <definedName name="la">[249]Data_Bit_I!#REF!</definedName>
    <definedName name="LABBBB">#REF!</definedName>
    <definedName name="labor">#REF!</definedName>
    <definedName name="labour">NA()</definedName>
    <definedName name="Labour_charges_for_laying_filter_with_sand.">#REF!</definedName>
    <definedName name="Labour_charges_for_laying_filter_with_sand_">NA()</definedName>
    <definedName name="Labour_charges_for_laying_filters_with_coarse_aggregate.">#REF!</definedName>
    <definedName name="Labour_charges_for_laying_filters_with_coarse_aggregate_">NA()</definedName>
    <definedName name="Labour_for_mixing_cement_mortar">#REF!</definedName>
    <definedName name="lac">#REF!</definedName>
    <definedName name="lakh">[250]dBase!$J$12</definedName>
    <definedName name="lakshmi">[251]Material!$D$113</definedName>
    <definedName name="lali">#REF!</definedName>
    <definedName name="Land_adv">#REF!</definedName>
    <definedName name="Last_Row">#N/A</definedName>
    <definedName name="Laterite_40_to_75_mm___ring">#REF!</definedName>
    <definedName name="Laterite_for_masonry">#REF!</definedName>
    <definedName name="Laterite_for_revetment__225_mm">#REF!</definedName>
    <definedName name="Laterite_for_revetment__300_mm">#REF!</definedName>
    <definedName name="LBM">#REF!</definedName>
    <definedName name="lbrick">#REF!</definedName>
    <definedName name="LC">#REF!</definedName>
    <definedName name="LC.">[252]labour!$D$3</definedName>
    <definedName name="LCAR100">#REF!</definedName>
    <definedName name="LCC">'[253]labour &amp; Centering'!$G$71</definedName>
    <definedName name="LCE">'[181]MRoad data'!#REF!</definedName>
    <definedName name="LCN">#REF!</definedName>
    <definedName name="LCNAUX">'[210]Global factors'!$B$5</definedName>
    <definedName name="LCS">#REF!</definedName>
    <definedName name="le">#REF!</definedName>
    <definedName name="lead">#REF!</definedName>
    <definedName name="LEAD_1">#REF!</definedName>
    <definedName name="LEAD_2">#REF!</definedName>
    <definedName name="LEAD_3">#REF!</definedName>
    <definedName name="Lead_gravel">[254]Lead!$E$5</definedName>
    <definedName name="lead_list">#REF!</definedName>
    <definedName name="Lead_metal_mc">[255]Lead!$E$12</definedName>
    <definedName name="Lead_Metal_ss">[254]Lead!$E$20</definedName>
    <definedName name="lead_MIDDLE">#REF!</definedName>
    <definedName name="lead_prin">#REF!</definedName>
    <definedName name="LEAD_RANGE">'[94]BACK BONE'!$DF$4:$DF$26</definedName>
    <definedName name="Lead_sand_filling">[254]Lead!$E$6</definedName>
    <definedName name="Lead_sand_mortor">[254]Lead!$E$19</definedName>
    <definedName name="Lead_stone">[254]Lead!$E$7</definedName>
    <definedName name="LEAD_Y1">#REF!</definedName>
    <definedName name="LEAD_Y2">#REF!</definedName>
    <definedName name="lead3">#REF!</definedName>
    <definedName name="leada">#REF!</definedName>
    <definedName name="leadprin">#REF!</definedName>
    <definedName name="leads">#REF!</definedName>
    <definedName name="leads1">[250]leads!$A$3:$F$53</definedName>
    <definedName name="leads11">[1]leads!$A$3:$E$107</definedName>
    <definedName name="leads2">[256]leads!$A$3:$E$307</definedName>
    <definedName name="leela">#REF!</definedName>
    <definedName name="lef">#REF!</definedName>
    <definedName name="legend">#REF!</definedName>
    <definedName name="lel">#REF!</definedName>
    <definedName name="LEN">#REF!</definedName>
    <definedName name="LENGTH">[63]CPHEEO!$C$8</definedName>
    <definedName name="lfb">[99]Process!#REF!</definedName>
    <definedName name="lfo">[227]Sheet3!$C$16</definedName>
    <definedName name="lgravel">#REF!</definedName>
    <definedName name="lgt">'[42]C-data'!$F$25</definedName>
    <definedName name="li">[186]Data!$G$7</definedName>
    <definedName name="LI_LI">[59]General!#REF!</definedName>
    <definedName name="library">#REF!</definedName>
    <definedName name="lift_charges">'[116]data existing_do not delete'!$E$20:$E$22</definedName>
    <definedName name="Lift_Delift_Ranges">'[94]BACK BONE'!$A$24:$A1037651</definedName>
    <definedName name="LIFT_RANGE">'[94]BACK BONE'!$DO$4:$DO$26</definedName>
    <definedName name="lifting_heights">'[128]data existing_do not delete'!$A$43:$A$54</definedName>
    <definedName name="LIII">[257]ESTIMATE!#REF!</definedName>
    <definedName name="lilili">[59]General!#REF!</definedName>
    <definedName name="lin">[136]DATA_PRG!$H$159</definedName>
    <definedName name="LineDetails">[258]Lookup!$A$3:$AH$284</definedName>
    <definedName name="LIT">#REF!</definedName>
    <definedName name="ljhj">#REF!</definedName>
    <definedName name="lkajdhrlkuae">'[199]GF Columns'!#REF!</definedName>
    <definedName name="lkhfesryhelu">'[199]GF Columns'!#REF!</definedName>
    <definedName name="lkjgushr">'[199]GF Columns'!#REF!</definedName>
    <definedName name="LKJH">[259]Labour!$D$5</definedName>
    <definedName name="lksslska">[64]Material!#REF!</definedName>
    <definedName name="ll">[243]Publicbuilding!$R$46</definedName>
    <definedName name="lld">[99]Process!#REF!</definedName>
    <definedName name="LLL">#REF!</definedName>
    <definedName name="llllllllllll">[64]Material!#REF!</definedName>
    <definedName name="llllllllllllllll">'[23]LEAD (2)'!#REF!</definedName>
    <definedName name="lllllllllllllllll">[64]Material!#REF!</definedName>
    <definedName name="llw">[99]Process!#REF!</definedName>
    <definedName name="LM">'[210]Global factors'!$B$9</definedName>
    <definedName name="LMAUX">'[210]Global factors'!$B$10</definedName>
    <definedName name="lmc">#REF!</definedName>
    <definedName name="LOAD_UNLOAD">'[94]BACK BONE'!$DS$1:$DS$3</definedName>
    <definedName name="Loader_of_1_Cu.M.">#REF!</definedName>
    <definedName name="Loader_of_1_Cu_M_">NA()</definedName>
    <definedName name="loading">#REF!</definedName>
    <definedName name="Loamy_and_Clayey_soils_like_black_cotton_soils__red_earth_and_ordinary_gravel_SS_20_A.">#REF!</definedName>
    <definedName name="Loamy_and_Clayey_soils_like_black_cotton_soils__red_earth_and_ordinary_gravel_SS_20_A_">NA()</definedName>
    <definedName name="Loan_Amount">#REF!</definedName>
    <definedName name="Loan_Start">#REF!</definedName>
    <definedName name="Loan_Years">#REF!</definedName>
    <definedName name="loans_adv">#REF!</definedName>
    <definedName name="lobour">[73]Rates!#REF!</definedName>
    <definedName name="location">#REF!</definedName>
    <definedName name="lok">#REF!</definedName>
    <definedName name="LOM">[200]Material!$D$3</definedName>
    <definedName name="LONG">#REF!</definedName>
    <definedName name="LOOP">#REF!</definedName>
    <definedName name="lp">[197]Material!$D$114</definedName>
    <definedName name="lpvc">'[66]PH data'!$G$1841</definedName>
    <definedName name="LR153a">'[52]DATA-2005-06'!$J$195</definedName>
    <definedName name="lrstone">#REF!</definedName>
    <definedName name="LS_ROAD">#REF!</definedName>
    <definedName name="lsand">#REF!</definedName>
    <definedName name="lsec">#REF!</definedName>
    <definedName name="Lsec1">#REF!</definedName>
    <definedName name="Lsec2">#REF!</definedName>
    <definedName name="Lsec3">#REF!</definedName>
    <definedName name="Lsec4">#REF!</definedName>
    <definedName name="Lsec5">#REF!</definedName>
    <definedName name="Lsec6">#REF!</definedName>
    <definedName name="lsec7">#REF!</definedName>
    <definedName name="LSNO1">[260]Lead!$N$7</definedName>
    <definedName name="LSNO10">[261]Lead!$P$16</definedName>
    <definedName name="LSNO12">[262]Lead!#REF!</definedName>
    <definedName name="LSNO13">[14]Lead!$N$10</definedName>
    <definedName name="LSNO14">[14]Lead!$N$11</definedName>
    <definedName name="LSNO15">[262]Lead!#REF!</definedName>
    <definedName name="LSNO17">[262]Lead!#REF!</definedName>
    <definedName name="LSNO18">[14]Lead!#REF!</definedName>
    <definedName name="LSNO19">[263]Lead!$O$20</definedName>
    <definedName name="LSNO2">[14]Lead!$N$7</definedName>
    <definedName name="LSNO20">[14]Lead!#REF!</definedName>
    <definedName name="LSNO203">[261]Lead!$P$209</definedName>
    <definedName name="LSNO204">[261]Lead!$P$210</definedName>
    <definedName name="LSNO209">[261]Lead!$P$215</definedName>
    <definedName name="LSNO21">[262]Lead!#REF!</definedName>
    <definedName name="LSNO210">[261]Lead!$P$216</definedName>
    <definedName name="LSNO213">[264]Lead!$P$219</definedName>
    <definedName name="LSNO214">[261]Lead!$P$220</definedName>
    <definedName name="LSNO22">[261]Lead!$P$28</definedName>
    <definedName name="LSNO23">[14]Lead!#REF!</definedName>
    <definedName name="LSNO24">[260]Lead!$N$26</definedName>
    <definedName name="LSNO26">[260]Lead!$N$28</definedName>
    <definedName name="LSNO27">[262]Lead!#REF!</definedName>
    <definedName name="LSNO28">[262]Lead!#REF!</definedName>
    <definedName name="LSNO29">[262]Lead!#REF!</definedName>
    <definedName name="LSNO3">[260]Lead!$N$9</definedName>
    <definedName name="LSNO30">[262]Lead!#REF!</definedName>
    <definedName name="LSNO31">[262]Lead!#REF!</definedName>
    <definedName name="LSNO32">[262]Lead!#REF!</definedName>
    <definedName name="LSNO33">[262]Lead!#REF!</definedName>
    <definedName name="LSNO35">[262]Lead!#REF!</definedName>
    <definedName name="LSNO36">[262]Lead!#REF!</definedName>
    <definedName name="LSNO37">[261]Lead!$P$43</definedName>
    <definedName name="LSNO38">[264]Lead!$P$44</definedName>
    <definedName name="LSNO4">[14]Lead!$N$9</definedName>
    <definedName name="LSNO41">[264]Lead!$P$47</definedName>
    <definedName name="LSNO44">[261]Lead!$P$50</definedName>
    <definedName name="LSNO45">[261]Lead!$P$51</definedName>
    <definedName name="LSNO5">[265]Lead!$N$9</definedName>
    <definedName name="LSNO50">[261]Lead!$P$56</definedName>
    <definedName name="LSNO52">[264]Lead!$P$58</definedName>
    <definedName name="LSNO56">[261]Lead!$P$62</definedName>
    <definedName name="LSNO57">[261]Lead!$P$63</definedName>
    <definedName name="LSNO58">[261]Lead!$P$64</definedName>
    <definedName name="LSNO6">[265]Lead!$N$10</definedName>
    <definedName name="LSNO7">[262]Lead!#REF!</definedName>
    <definedName name="LSNO8">[265]Lead!$N$12</definedName>
    <definedName name="LSNO83">[261]Lead!$P$89</definedName>
    <definedName name="LSNO85">[264]Lead!$P$91</definedName>
    <definedName name="LSNO9">[262]Lead!#REF!</definedName>
    <definedName name="lss">#REF!</definedName>
    <definedName name="lstf">#REF!</definedName>
    <definedName name="lstone">#REF!</definedName>
    <definedName name="ltf">"$#REF!.$B$10"</definedName>
    <definedName name="lw">#REF!</definedName>
    <definedName name="lxg">#REF!</definedName>
    <definedName name="m">#REF!</definedName>
    <definedName name="M_0.50">#REF!</definedName>
    <definedName name="M_01">#REF!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[246]Material!$D$3</definedName>
    <definedName name="M_Aggregate_10">[245]Material!$D$17</definedName>
    <definedName name="M_Aggregate_20">[245]Material!$D$18</definedName>
    <definedName name="M_Aggregate_224_236m_WMM">[247]Material!$D$26</definedName>
    <definedName name="M_Aggregate_375mmMaximum_224_56mm">[245]Material!$D$4</definedName>
    <definedName name="M_Aggregate_375mmMaximum_45_225mm">[247]Material!$D$5</definedName>
    <definedName name="M_Aggregate_375mmMaximum_Below_56mm">[247]Material!$D$6</definedName>
    <definedName name="M_Aggregate_40">[245]Material!$D$19</definedName>
    <definedName name="M_Aggregate_45_224m_WMM">[247]Material!$D$27</definedName>
    <definedName name="M_Aggregate_53mmMaximum_225_56mm">[247]Material!$D$7</definedName>
    <definedName name="M_Aggregate_53mmMaximum_63_45mm">[247]Material!$D$8</definedName>
    <definedName name="M_Aggregate_53mmMaximum_below_56mm">[247]Material!$D$9</definedName>
    <definedName name="M_Aggregate_Crushable_GradeI">[247]Material!$D$20</definedName>
    <definedName name="M_Aggregate_Crushable_GradeII">[266]Material!$D$21</definedName>
    <definedName name="M_Aggregate_Crushable_GradeIII">[266]Material!$D$22</definedName>
    <definedName name="M_Aggregate_GradeI_40mmNominal_10_5mm">[247]Material!$D$10</definedName>
    <definedName name="M_Aggregate_GradeI_40mmNominal_25_10mm">[247]Material!$D$11</definedName>
    <definedName name="M_Aggregate_GradeI_40mmNominal_3725_25mm">[247]Material!$D$12</definedName>
    <definedName name="M_Aggregate_GradeI_40mmNominal_5mm">[247]Material!$D$13</definedName>
    <definedName name="M_Aggregate_GradeI_90_45mm">[247]Material!$D$23</definedName>
    <definedName name="M_Aggregate_GradeII_19mmNominal_10_5mm">[267]Material!$D$14</definedName>
    <definedName name="M_Aggregate_GradeII_19mmNominal_25_10mm">[267]Material!$D$15</definedName>
    <definedName name="M_Aggregate_GradeII_19mmNominal_5mm_below">[267]Material!$D$16</definedName>
    <definedName name="M_Aggregate_GradeII_63_45mm">[266]Material!$D$24</definedName>
    <definedName name="M_Aggregate_GradeIII_53_224mm">[266]Material!$D$25</definedName>
    <definedName name="M_Aggregates_53_22.4mm_at_Site">[268]Material!$E$37</definedName>
    <definedName name="M_Aggregates_63_45mm_at_Site">[268]Material!$E$40</definedName>
    <definedName name="M_Aggregates_90_45mm_at_Site">[268]Material!$E$41</definedName>
    <definedName name="M_AIRCOMP170">#REF!</definedName>
    <definedName name="M_AIRCOMP210">#REF!</definedName>
    <definedName name="M_AluminiumSheeting_15mm">[247]Material!$D$28</definedName>
    <definedName name="M_AluminiumStuds_100_100_Lense">[247]Material!$D$29</definedName>
    <definedName name="M_Bamboo_1stClass_85_100mm_25m_long">[247]Material!$D$31</definedName>
    <definedName name="M_Bamboo_1stClass_85_100mm_2m_long">[247]Material!$D$30</definedName>
    <definedName name="M_Bamboo_1stClass_85_100mm_3m_long">[247]Material!$D$32</definedName>
    <definedName name="M_Bamboo_1stClass_85_100mm_45_55m_long">[247]Material!$D$33</definedName>
    <definedName name="M_Bamboo_2ndClass_75mm_18_25m_long">[247]Material!$D$34</definedName>
    <definedName name="M_Bamboo_2ndClass_75mm_21_30m_long">[247]Material!$D$35</definedName>
    <definedName name="M_BarbedWire">[247]Material!$D$36</definedName>
    <definedName name="M_BindingMaterial">[247]Material!$D$37</definedName>
    <definedName name="M_BindingWire">[246]Material!$D$38</definedName>
    <definedName name="M_Bitumen_CRM">[267]Material!$D$39</definedName>
    <definedName name="M_Bitumen_NRM">[267]Material!$D$40</definedName>
    <definedName name="M_Bitumen_PM">[267]Material!$D$41</definedName>
    <definedName name="M_Bitumen_S65">[243]Material!$D$42</definedName>
    <definedName name="M_Bitumen_S90">[243]Material!$D$43</definedName>
    <definedName name="M_BitumenEmulsion_RS1">[267]Material!$D$44</definedName>
    <definedName name="M_BitumenEmulsion_SS1">[245]Material!$D$45</definedName>
    <definedName name="M_BitumenSealant">[245]Material!$D$46</definedName>
    <definedName name="M_Blasted_Rubble">[246]Material!$D$47</definedName>
    <definedName name="M_BlastingMaterial">[246]Material!$D$48</definedName>
    <definedName name="M_BondStone_400_150_150mm">[246]Material!$D$49</definedName>
    <definedName name="M_Brick_1stClass">[246]Material!$D$50</definedName>
    <definedName name="M_BROOMER">#REF!</definedName>
    <definedName name="M_CC_CUTTER">#REF!</definedName>
    <definedName name="M_CCMIXER">#REF!</definedName>
    <definedName name="M_Cement">[245]Material!$D$51</definedName>
    <definedName name="M_CementPrimer">[247]Material!$D$52</definedName>
    <definedName name="M_CHIPSPREDER">#REF!</definedName>
    <definedName name="M_ChlorpreneElastomer_OR_ClosedCellFoamSealingElement">[248]Material!$D$53</definedName>
    <definedName name="M_CompensationForEarthTakenFromPrivateLand">[243]Material!$D$54</definedName>
    <definedName name="M_CompressibleFibreBoard">[248]Material!$D$55</definedName>
    <definedName name="M_CopperPlate">[248]Material!$D$56</definedName>
    <definedName name="M_CorrosionResistantStructuralSteelGrating">[248]Material!$D$58</definedName>
    <definedName name="M_CRANE8T">#REF!</definedName>
    <definedName name="M_CreditForExcavatedRock">[247]Material!$D$59</definedName>
    <definedName name="M_CrushedSand_OR_Grit">[267]Material!$D$61</definedName>
    <definedName name="M_CrushedSlag">[247]Material!$D$62</definedName>
    <definedName name="M_CrushedStoneAggregate_265_75">[247]Material!$D$63</definedName>
    <definedName name="M_CrushedStoneChipping_132">[267]Material!$D$64</definedName>
    <definedName name="M_CrushedStoneChipping_67mm_100Passing_112mm">[267]Material!$D$65</definedName>
    <definedName name="M_CrushedStoneChipping_67mm_100Passing_95mm">[267]Material!$D$66</definedName>
    <definedName name="M_CrushedStoneChipping_95">[267]Material!$D$67</definedName>
    <definedName name="M_CrushedStoneCoarseAggregatePassing_53mm">[243]Material!$D$68</definedName>
    <definedName name="M_CuringCompound">[245]Material!$D$69</definedName>
    <definedName name="M_DebondingStrips">[245]Material!$D$70</definedName>
    <definedName name="M_DOZERD50">#REF!</definedName>
    <definedName name="M_EdgeStone_450_350_200mm">[247]Material!$D$72</definedName>
    <definedName name="M_ElastomericBearingAssembly">[246]Material!$D$73</definedName>
    <definedName name="M_ElectricDetonator">[246]Material!$D$74</definedName>
    <definedName name="M_ELEGEN">#REF!</definedName>
    <definedName name="M_EpoxyPaint">[247]Material!$D$75</definedName>
    <definedName name="M_EXCAVATOR9">#REF!</definedName>
    <definedName name="M_FarmyardManure">[247]Material!$D$77</definedName>
    <definedName name="M_FevicolAdhesive">[247]Material!$D$78</definedName>
    <definedName name="M_FilterMedia">[246]Material!$D$79</definedName>
    <definedName name="M_filterMediam">[169]Material!$D$79</definedName>
    <definedName name="M_FineAggregate_CrushedSand">[247]Material!$D$80</definedName>
    <definedName name="M_FRONTLOADER">#REF!</definedName>
    <definedName name="M_GalvanisedAngle">[248]Material!$D$81</definedName>
    <definedName name="M_Gelatine_80">[247]Material!$D$83</definedName>
    <definedName name="M_GIPipe_100mm">[248]Material!$D$84</definedName>
    <definedName name="M_GIPipe_50mm">[247]Material!$D$85</definedName>
    <definedName name="M_GIWires">[247]Material!$D$86</definedName>
    <definedName name="M_GradedStoneAggregate">[247]Material!$D$87</definedName>
    <definedName name="M_GranularMaterial">[246]Material!$D$88</definedName>
    <definedName name="M_HandBrokenMetal_40mm">[267]Material!$D$89</definedName>
    <definedName name="M_HMP40">#REF!</definedName>
    <definedName name="M_ICRUSHER">#REF!</definedName>
    <definedName name="M_Indigo">[247]Material!$D$90</definedName>
    <definedName name="M_InterlockingBlocks_60mm">[267]Material!$D$91</definedName>
    <definedName name="M_InterlockingBlocks_80mm">[267]Material!$D$92</definedName>
    <definedName name="M_JointFillerBoard">[245]Material!$D$93</definedName>
    <definedName name="M_JuteNetting_OpenWeave_25mm">[247]Material!$D$94</definedName>
    <definedName name="M_JuteRope_12mm">[245]Material!$D$95</definedName>
    <definedName name="M_KeyAggregatesPassing_224mm">[243]Material!$D$96</definedName>
    <definedName name="m_lead">#REF!</definedName>
    <definedName name="M_Lime">[246]Material!$D$97</definedName>
    <definedName name="M_LocalWoodPiles_1stClass">[247]Material!$D$99</definedName>
    <definedName name="M_LocalWoodPiles_1stClass_100_75mm">[247]Material!$D$100</definedName>
    <definedName name="M_MOTORGRADER200">#REF!</definedName>
    <definedName name="M_MOTORGRADER50">#REF!</definedName>
    <definedName name="M_MS_Sheet_15mm">[247]Material!$D$105</definedName>
    <definedName name="M_MS_Sheet_2mm">[247]Material!$D$106</definedName>
    <definedName name="M_MSClamps">[246]Material!$D$102</definedName>
    <definedName name="M_MSFlat_StructuralSteel">[247]Material!$D$103</definedName>
    <definedName name="M_MSSheetTube_47_47mm_12_SWG">[247]Material!$D$104</definedName>
    <definedName name="M_Nuts_Bolts_Rivets">[247]Material!$D$107</definedName>
    <definedName name="M_Paint_SyntheticEnamel">[247]Material!$D$108</definedName>
    <definedName name="M_PAVER100">#REF!</definedName>
    <definedName name="M_PAVER75">#REF!</definedName>
    <definedName name="M_PD_BT">#REF!</definedName>
    <definedName name="M_PD_BTEM">#REF!</definedName>
    <definedName name="M_Plasticizer">[245]Material!$D$109</definedName>
    <definedName name="M_PolytheneSheet_125">[245]Material!$D$110</definedName>
    <definedName name="M_PolytheneSheething">[245]Material!$D$111</definedName>
    <definedName name="M_RCCPipeNP3_1000mm">[245]Material!$D$114</definedName>
    <definedName name="M_RCCPipeNP3_1200mm">[245]Material!$D$113</definedName>
    <definedName name="M_RCCPipeNP3_500mm">[245]Material!$D$117</definedName>
    <definedName name="M_RCCPipeNP3_750mm">[245]Material!$D$115</definedName>
    <definedName name="M_RCCPipeNP4_1000mm">[245]Material!$D$119</definedName>
    <definedName name="M_RCCPipeNP4_1200mm">[245]Material!$D$118</definedName>
    <definedName name="M_RCCPipeNP4_500mm">[245]Material!$D$122</definedName>
    <definedName name="M_RCCPipeNP4_750mm">[245]Material!$D$120</definedName>
    <definedName name="M_RedOxidePrimer">[247]Material!$D$123</definedName>
    <definedName name="M_RoadMarkingPaint">[247]Material!$D$124</definedName>
    <definedName name="M_ROLLER">#REF!</definedName>
    <definedName name="M_Sand_Coarse">[245]Material!$D$125</definedName>
    <definedName name="M_Sand_Fine">[245]Material!$D$126</definedName>
    <definedName name="M_Seeds">[247]Material!$D$127</definedName>
    <definedName name="M_SteelPipe_500mm">[248]Material!$D$128</definedName>
    <definedName name="M_SteelReinforcement_HYSDBars">[246]Material!$D$129</definedName>
    <definedName name="M_SteelReinforcement_MSRoundBars">[245]Material!$D$130</definedName>
    <definedName name="M_SteelReinforcement_TMTBars">[246]Material!$D$131</definedName>
    <definedName name="M_StoneBoulder_150mm_below">[243]Material!$D$132</definedName>
    <definedName name="M_StoneChips_12mm">[267]Material!$D$133</definedName>
    <definedName name="M_StoneCrushedAggregate_112_009mm">[267]Material!$D$135</definedName>
    <definedName name="M_StoneForCoarseRubbleMasonry_1stSort">[246]Material!$D$136</definedName>
    <definedName name="M_StoneForCoarseRubbleMasonry_2ndSort">[246]Material!$D$137</definedName>
    <definedName name="M_StoneForRandomRubbleMasonry">[246]Material!$D$138</definedName>
    <definedName name="M_StoneForStoneSetPavement">[247]Material!$D$139</definedName>
    <definedName name="M_StoneScreening_TypeA_132mm_Grade1">[247]Material!$D$140</definedName>
    <definedName name="M_StoneScreening_TypeB_112mm_Grade2">[247]Material!$D$142</definedName>
    <definedName name="M_StoneScreening_TypeB_112mm_Grade3">[247]Material!$D$143</definedName>
    <definedName name="M_StoneSpalls">[243]Material!$D$144</definedName>
    <definedName name="M_TANKER6K">#REF!</definedName>
    <definedName name="M_TIPPER">#REF!</definedName>
    <definedName name="M_TRACTORRIPPER">#REF!</definedName>
    <definedName name="M_TRACTORROTAVATOR">#REF!</definedName>
    <definedName name="M_TrafficCones">[247]Material!$D$145</definedName>
    <definedName name="M_VIBRATOR_N">#REF!</definedName>
    <definedName name="M_VIBRATOR_P">#REF!</definedName>
    <definedName name="M_VIBRATOR_S">#REF!</definedName>
    <definedName name="M_W_Mazdoor">#REF!</definedName>
    <definedName name="M_Water">[245]Material!$D$146</definedName>
    <definedName name="M_WellGradedGranularBaseMaterial_GradeA_236mm">[247]Material!$D$147</definedName>
    <definedName name="M_WellGradedGranularBaseMaterial_GradeA_265_475mm">[247]Material!$D$148</definedName>
    <definedName name="M_WellGradedGranularBaseMaterial_GradeA_53_265mm">[247]Material!$D$149</definedName>
    <definedName name="M_WellGradedGranularBaseMaterial_GradeB_236mm_below">[247]Material!$D$150</definedName>
    <definedName name="M_WellGradedGranularBaseMaterial_GradeB_265_475mm">[247]Material!$D$151</definedName>
    <definedName name="M_WellGradedGranularBaseMaterial_GradeC_236mm_below">[247]Material!$D$152</definedName>
    <definedName name="M_WellGradedGranularBaseMaterial_GradeC_95_475mm">[247]Material!$D$153</definedName>
    <definedName name="M_WellGradedMateralForSubbase_GradeI_236mm_below">[247]Material!$D$154</definedName>
    <definedName name="M_WellGradedMateralForSubbase_GradeI_53_95mm">[247]Material!$D$155</definedName>
    <definedName name="M_WellGradedMateralForSubbase_GradeI_95_236mm">[247]Material!$D$156</definedName>
    <definedName name="M_WellGradedMateralForSubbase_GradeII_236mm_below">[247]Material!$D$157</definedName>
    <definedName name="M_WellGradedMateralForSubbase_GradeII_265_95mm">[247]Material!$D$158</definedName>
    <definedName name="M_WellGradedMateralForSubbase_GradeII_95_236mm">[247]Material!$D$159</definedName>
    <definedName name="M_WellGradedMateralForSubbase_GradeIII_236mm_below">[247]Material!$D$160</definedName>
    <definedName name="M_WellGradedMateralForSubbase_GradeIII_475_236mm">[247]Material!$D$161</definedName>
    <definedName name="M_WellGradedMateralForSubbase_GradeIII_95_475mm">[247]Material!$D$162</definedName>
    <definedName name="M103xN103">'[269]p&amp;m'!#REF!</definedName>
    <definedName name="M1x">[239]Design!#REF!</definedName>
    <definedName name="M1y">[239]Design!#REF!</definedName>
    <definedName name="m2_2009">#REF!</definedName>
    <definedName name="M2x">[239]Design!#REF!</definedName>
    <definedName name="M2y">[239]Design!#REF!</definedName>
    <definedName name="m3_2009">#REF!</definedName>
    <definedName name="m8_2008">#REF!</definedName>
    <definedName name="m9_2008">#REF!</definedName>
    <definedName name="MA">[269]Input!$D$36</definedName>
    <definedName name="maa">[249]Data_Bit_I!#REF!</definedName>
    <definedName name="mab">[249]Data_Bit_I!#REF!</definedName>
    <definedName name="machine_mixing_of_concrete.">#REF!</definedName>
    <definedName name="machine_mixing_of_concrete_">NA()</definedName>
    <definedName name="Macro4">#REF!</definedName>
    <definedName name="Macro5">#REF!</definedName>
    <definedName name="mactan">[128]Mactan!$A$1:$Z$1173</definedName>
    <definedName name="MAD">#REF!</definedName>
    <definedName name="Maddy">#REF!</definedName>
    <definedName name="madhu">#REF!</definedName>
    <definedName name="Main">'[101]Aug,02'!#REF!</definedName>
    <definedName name="maintenance">'[270]Legal Risk Analysis'!#REF!</definedName>
    <definedName name="makh">#REF!</definedName>
    <definedName name="mal">[270]DATA!$H$67</definedName>
    <definedName name="Male">[79]data!#REF!</definedName>
    <definedName name="male_sp">#REF!</definedName>
    <definedName name="MAN">[178]m!$B$149</definedName>
    <definedName name="Man_Mazdoor">#REF!</definedName>
    <definedName name="mandaue">[128]Mandaue!$A$1:$T$1144</definedName>
    <definedName name="mangalore">#REF!</definedName>
    <definedName name="Mani">[271]Leads!$B$13:$D$113</definedName>
    <definedName name="manm">#REF!</definedName>
    <definedName name="manmazdoor">#REF!</definedName>
    <definedName name="mano">#REF!</definedName>
    <definedName name="map">'[42]C-data'!$F$115</definedName>
    <definedName name="MARBLE_STONES">'[94]BUILDING ITEMS'!$C$23:$C$27</definedName>
    <definedName name="Margin100">[222]Estimate!#REF!</definedName>
    <definedName name="Margin190500">[222]Estimate!#REF!</definedName>
    <definedName name="Margin200">[222]Estimate!#REF!</definedName>
    <definedName name="Margin600">[222]Estimate!#REF!</definedName>
    <definedName name="Margin700">[222]Estimate!#REF!</definedName>
    <definedName name="Margin800">[222]Estimate!#REF!</definedName>
    <definedName name="MarketType">#REF!</definedName>
    <definedName name="MarketType_Text">#REF!</definedName>
    <definedName name="mas">#REF!</definedName>
    <definedName name="mas_hab">[272]mas_hab!$A$1:$L$2239</definedName>
    <definedName name="mason">'[273]Rates SSR 2008-09'!$I$63</definedName>
    <definedName name="Mason_1st_class">#REF!</definedName>
    <definedName name="Mason_2nd_class">#REF!</definedName>
    <definedName name="mason1">'[53]SSR 2014-15 Rates'!$E$41</definedName>
    <definedName name="mason2">'[53]SSR 2014-15 Rates'!$E$42</definedName>
    <definedName name="mass">#REF!</definedName>
    <definedName name="master">#REF!</definedName>
    <definedName name="Mastic_Cooker">#REF!</definedName>
    <definedName name="MASTICK">#REF!</definedName>
    <definedName name="MASTICPAD">[274]MRATES!$I$23</definedName>
    <definedName name="mat">#REF!</definedName>
    <definedName name="MATE">[144]MRATES!$F$36</definedName>
    <definedName name="material">#REF!</definedName>
    <definedName name="MATERIAL_CLASS">'[94]PIPES BASIC RATES'!$A$5:$A$1000</definedName>
    <definedName name="maz">#REF!</definedName>
    <definedName name="Mazdoor">'[53]SSR 2014-15 Rates'!$E$43</definedName>
    <definedName name="mazski">#REF!</definedName>
    <definedName name="mbb">[249]Data_Bit_I!#REF!</definedName>
    <definedName name="mbm">#REF!</definedName>
    <definedName name="mbmi">#REF!</definedName>
    <definedName name="mbpt">#REF!</definedName>
    <definedName name="MC">#REF!</definedName>
    <definedName name="MCH">#REF!</definedName>
    <definedName name="mcl">#REF!</definedName>
    <definedName name="mcode">#REF!</definedName>
    <definedName name="mcpl">#REF!</definedName>
    <definedName name="mcvm">'[93]p&amp;m'!#REF!</definedName>
    <definedName name="me">#REF!</definedName>
    <definedName name="Medical">[79]data!#REF!</definedName>
    <definedName name="Melamine">#REF!</definedName>
    <definedName name="Met14Crush">#REF!</definedName>
    <definedName name="Met22crush">#REF!</definedName>
    <definedName name="Met22HBG">#REF!</definedName>
    <definedName name="Met22MC">#REF!</definedName>
    <definedName name="Met236.5">#REF!</definedName>
    <definedName name="Met236_5">NA()</definedName>
    <definedName name="Met236below">#REF!</definedName>
    <definedName name="Met27crush">#REF!</definedName>
    <definedName name="Met5.7">#REF!</definedName>
    <definedName name="Met5_7">NA()</definedName>
    <definedName name="Met9.511.2">#REF!</definedName>
    <definedName name="Met9_511_2">NA()</definedName>
    <definedName name="metal">#REF!</definedName>
    <definedName name="Metal__stone">#REF!</definedName>
    <definedName name="metal_40">#REF!</definedName>
    <definedName name="metal_65">#REF!</definedName>
    <definedName name="metal_75">#REF!</definedName>
    <definedName name="metal_blast">#REF!</definedName>
    <definedName name="METAL_D">[176]MRATES!$F$30</definedName>
    <definedName name="metal_hc75">#REF!</definedName>
    <definedName name="metal_pick">#REF!</definedName>
    <definedName name="metal_size">'[116]data existing_do not delete'!$B$73:$B$75</definedName>
    <definedName name="metal_spr75">#REF!</definedName>
    <definedName name="metal_stack">#REF!</definedName>
    <definedName name="metal1">#REF!</definedName>
    <definedName name="metal10">#REF!</definedName>
    <definedName name="metal11">#REF!</definedName>
    <definedName name="metal12">#REF!</definedName>
    <definedName name="metal12ss">#REF!</definedName>
    <definedName name="metal20">#REF!</definedName>
    <definedName name="metal20ss">#REF!</definedName>
    <definedName name="metal3">#REF!</definedName>
    <definedName name="metal40">#REF!</definedName>
    <definedName name="metal40ss">#REF!</definedName>
    <definedName name="metal45">#REF!</definedName>
    <definedName name="metal6">#REF!</definedName>
    <definedName name="metal65">#REF!</definedName>
    <definedName name="metal75">#REF!</definedName>
    <definedName name="METALL">'[52]DATA-2005-06'!$J$91</definedName>
    <definedName name="METALS">'[52]DATA-2005-06'!$J$93</definedName>
    <definedName name="METALU">'[52]DATA-2005-06'!$J$92</definedName>
    <definedName name="mfl">#REF!</definedName>
    <definedName name="mgf">"$#REF!.$#REF!$#REF!"</definedName>
    <definedName name="mhc">#REF!</definedName>
    <definedName name="MHElect.">#REF!</definedName>
    <definedName name="MHElect_">NA()</definedName>
    <definedName name="MHW.SUPPLY">#REF!</definedName>
    <definedName name="MHW_SUPPLY">NA()</definedName>
    <definedName name="MI_06">#REF!</definedName>
    <definedName name="MI_10">#REF!</definedName>
    <definedName name="MI_12">#REF!</definedName>
    <definedName name="MI_20">#REF!</definedName>
    <definedName name="MI_236">#REF!</definedName>
    <definedName name="MI_25">#REF!</definedName>
    <definedName name="MI_40">#REF!</definedName>
    <definedName name="MILD">#REF!</definedName>
    <definedName name="MILD_6">[275]RMR!$F$30</definedName>
    <definedName name="Mild_Steel__Structural_Steel__I.e.__Angles__Channels_and_I_sections.">#REF!</definedName>
    <definedName name="Mild_Steel__Structural_Steel__I_e___Angles__Channels_and_I_sections_">NA()</definedName>
    <definedName name="Mild_steel_flats">#REF!</definedName>
    <definedName name="Mild_steel_rods_6mm_dia.">#REF!</definedName>
    <definedName name="Mild_steel_rods_6mm_dia_">NA()</definedName>
    <definedName name="mini_hmp">#REF!</definedName>
    <definedName name="mini_spec">[276]Sheet3!$B$3:$B$108</definedName>
    <definedName name="minpc">#REF!</definedName>
    <definedName name="mix">[277]r!$I$46</definedName>
    <definedName name="MIX_SEAL_WBM">#REF!</definedName>
    <definedName name="Mixing_of_cement_mortar_by_machine">#REF!</definedName>
    <definedName name="mixrate">[278]leads!$H$14</definedName>
    <definedName name="Mixture_of_gravel_and_soft_disintegrated_rock_like_shales_ordinary_gravel__stoney_earth_and_earth_mixed_with_fair_sized_boulders________________SS_20_A">#REF!</definedName>
    <definedName name="MJKIUO">[182]Material!$D$70</definedName>
    <definedName name="MK" localSheetId="0" hidden="1">{"'ridftotal'!$A$4:$S$27"}</definedName>
    <definedName name="MK" hidden="1">{"'ridftotal'!$A$4:$S$27"}</definedName>
    <definedName name="MKJ">[279]MRATES!$X$8</definedName>
    <definedName name="ml">#REF!</definedName>
    <definedName name="MLOAD">[38]MRATES!$X$6</definedName>
    <definedName name="MLOADING">#REF!</definedName>
    <definedName name="mm">[119]r!$F$4</definedName>
    <definedName name="mmc">#REF!</definedName>
    <definedName name="mmcc">#REF!</definedName>
    <definedName name="mmixing">#REF!</definedName>
    <definedName name="mmmj">'[51]labour coeff'!$A$3:$S$74</definedName>
    <definedName name="MMMMM">#REF!</definedName>
    <definedName name="MMP">#REF!</definedName>
    <definedName name="mn">'[280]Lead statement'!#REF!</definedName>
    <definedName name="Mname">#REF!</definedName>
    <definedName name="MNJ">#REF!</definedName>
    <definedName name="mnmsector">[281]sectorwise!$A$1:$R$23</definedName>
    <definedName name="mnr">#REF!</definedName>
    <definedName name="moj">'[282]p&amp;m'!#REF!</definedName>
    <definedName name="mone">[119]r!$F$2</definedName>
    <definedName name="mone1">[2]r!$F$2</definedName>
    <definedName name="mortar_by_machine">#REF!</definedName>
    <definedName name="Mortar_Grader_BEML">#REF!</definedName>
    <definedName name="mpbm">#REF!</definedName>
    <definedName name="mpbmi">#REF!</definedName>
    <definedName name="MPLOT_PGR_CHP">#REF!</definedName>
    <definedName name="mq">#REF!</definedName>
    <definedName name="mr">#REF!</definedName>
    <definedName name="MR_13MM">#REF!</definedName>
    <definedName name="MR_22MM">'[283]Lead  RATES'!$M$9</definedName>
    <definedName name="MR_40MM">'[283]Lead  RATES'!$M$8</definedName>
    <definedName name="MR_55MM">'[284]Lead  RATES'!#REF!</definedName>
    <definedName name="MR_63MM">#REF!</definedName>
    <definedName name="MR_7MM">'[283]Lead  RATES'!$M$12</definedName>
    <definedName name="MR_BT">'[283]Lead  RATES'!$M$15</definedName>
    <definedName name="MR_BTE">'[283]Lead  RATES'!$M$16</definedName>
    <definedName name="MR_GRADE2">'[284]Lead  RATES'!#REF!</definedName>
    <definedName name="MR_GRADE3">'[284]Lead  RATES'!#REF!</definedName>
    <definedName name="MR_GRAVEL">#REF!</definedName>
    <definedName name="MR_METAL11MM">'[283]Lead  RATES'!$M$11</definedName>
    <definedName name="MR_SAND">'[284]Lead  RATES'!#REF!</definedName>
    <definedName name="MR_SANDF">'[284]Lead  RATES'!#REF!</definedName>
    <definedName name="MR_STONEDUST">#REF!</definedName>
    <definedName name="mrt">#REF!</definedName>
    <definedName name="mrti">#REF!</definedName>
    <definedName name="MS">[38]MRATES!$T$18</definedName>
    <definedName name="ms_channels">#REF!</definedName>
    <definedName name="ms_flat_25mm">#REF!</definedName>
    <definedName name="ms_pipes">#REF!</definedName>
    <definedName name="ms_plates">#REF!</definedName>
    <definedName name="MS_square_bar_10mm">#REF!</definedName>
    <definedName name="ms_truss">#REF!</definedName>
    <definedName name="MS_tubes">#REF!</definedName>
    <definedName name="MSAND">#REF!</definedName>
    <definedName name="msf">#REF!</definedName>
    <definedName name="msgrill">#REF!</definedName>
    <definedName name="MSTACK">[38]MRATES!$X$8</definedName>
    <definedName name="mt">#REF!</definedName>
    <definedName name="mtor">#REF!</definedName>
    <definedName name="mtwo">[119]r!$F$3</definedName>
    <definedName name="mtwo1">[2]r!$F$3</definedName>
    <definedName name="MULOADING">#REF!</definedName>
    <definedName name="mun">#REF!</definedName>
    <definedName name="MUNLOAD">[38]MRATES!$X$7</definedName>
    <definedName name="mura">#REF!</definedName>
    <definedName name="murali">#REF!</definedName>
    <definedName name="murty">#REF!</definedName>
    <definedName name="MUTHU">#REF!</definedName>
    <definedName name="mw">#REF!</definedName>
    <definedName name="MWL">[63]input!$C$11</definedName>
    <definedName name="mwls">'[208]Nspt-smp-final-ORIGINAL'!$X$8:$X$56</definedName>
    <definedName name="mymax">[283]Levels!$P$5</definedName>
    <definedName name="mymin">[283]Levels!$O$5</definedName>
    <definedName name="mz">#REF!</definedName>
    <definedName name="n">#REF!</definedName>
    <definedName name="N.S.P">#REF!</definedName>
    <definedName name="n_30">#REF!</definedName>
    <definedName name="NAE">#REF!</definedName>
    <definedName name="naga">[285]Labour!$D$22</definedName>
    <definedName name="nagara">[286]m!$M$3</definedName>
    <definedName name="nagaraj">[286]m!$M$3</definedName>
    <definedName name="NAIDUPALEM">#REF!</definedName>
    <definedName name="Name">#REF!</definedName>
    <definedName name="naresh">#REF!</definedName>
    <definedName name="NAVA">#REF!</definedName>
    <definedName name="nb">#REF!</definedName>
    <definedName name="nbc">#REF!</definedName>
    <definedName name="nbm">#REF!</definedName>
    <definedName name="ncu">#REF!</definedName>
    <definedName name="Needle_Vibrator">#REF!</definedName>
    <definedName name="New">[79]data!#REF!</definedName>
    <definedName name="newdata">#REF!</definedName>
    <definedName name="nh">#REF!</definedName>
    <definedName name="NH4Rückläufekg">[120]BALAN1!$E$19</definedName>
    <definedName name="NH4vorklkg">[120]BALAN1!$F$19</definedName>
    <definedName name="NH4vorklmg">[121]BALAN1!$F$20</definedName>
    <definedName name="nl">[287]DATA!$B$22</definedName>
    <definedName name="NM" localSheetId="0" hidden="1">{"'ridftotal'!$A$4:$S$27"}</definedName>
    <definedName name="NM" hidden="1">{"'ridftotal'!$A$4:$S$27"}</definedName>
    <definedName name="nn">[288]Publicbuilding!$R$46</definedName>
    <definedName name="NNN">#REF!</definedName>
    <definedName name="NNNN">'[69]col-reinft1'!#REF!</definedName>
    <definedName name="NNNNN">'[289]conc-foot-gradeslab'!#REF!</definedName>
    <definedName name="no">'[132]habs-list'!$B$5:$B$285</definedName>
    <definedName name="No.">#REF!</definedName>
    <definedName name="No_">NA()</definedName>
    <definedName name="No_1">#N/A</definedName>
    <definedName name="NO_1000">#REF!</definedName>
    <definedName name="NO_800">#REF!</definedName>
    <definedName name="NO3vorklkg">[120]BALAN1!$F$21</definedName>
    <definedName name="NO3vorklmg">[120]BALAN1!$F$22</definedName>
    <definedName name="nodes">[211]nodes!$C$5:$C$115</definedName>
    <definedName name="NOK">#REF!</definedName>
    <definedName name="nonmodular">#REF!</definedName>
    <definedName name="nonreturnvalve">#REF!</definedName>
    <definedName name="NONRETURNVALVES">#REF!</definedName>
    <definedName name="nOS">#REF!</definedName>
    <definedName name="note">[290]Labour!$D$15</definedName>
    <definedName name="notok">#REF!</definedName>
    <definedName name="NOTUSED">'[97]R99 etc'!$A$1:$L$142</definedName>
    <definedName name="nr">[13]DATA!$B$3</definedName>
    <definedName name="NR_136_Found">'[291]Road data'!$K$417</definedName>
    <definedName name="NR_Approachslab">'[291]Road data'!$K$697</definedName>
    <definedName name="NR_backfill">'[291]Road data'!$K$741</definedName>
    <definedName name="NR_Filter">'[291]Road data'!$K$544</definedName>
    <definedName name="NR_HYSD_found">'[291]Road data'!$K$789</definedName>
    <definedName name="NR_HYSD_sub">'[291]Road data'!$K$773</definedName>
    <definedName name="NR_HYSD_super">'[291]Road data'!$K$757</definedName>
    <definedName name="NR_M15_Footing">'[291]Road data'!$K$570</definedName>
    <definedName name="NR_M15_levellingcoarse">'[291]Road data'!$K$721</definedName>
    <definedName name="NR_M15_sub">'[291]Road data'!$K$596</definedName>
    <definedName name="NR_M20_bed">'[291]Road data'!$K$621</definedName>
    <definedName name="NR_M20_slab">'[291]Road data'!$K$646</definedName>
    <definedName name="NR_M30_WC">'[291]Road data'!$K$671</definedName>
    <definedName name="NR_R_300">'[291]Road data'!$K$527</definedName>
    <definedName name="NR_weepholes">'[291]Road data'!$K$849</definedName>
    <definedName name="NSPCCC">#REF!</definedName>
    <definedName name="NSSR1">#REF!</definedName>
    <definedName name="NSSR10">#REF!</definedName>
    <definedName name="NSSR100">#REF!</definedName>
    <definedName name="NSSR101">#REF!</definedName>
    <definedName name="NSSR102">#REF!</definedName>
    <definedName name="NSSR103">#REF!</definedName>
    <definedName name="NSSR104">#REF!</definedName>
    <definedName name="NSSR105">#REF!</definedName>
    <definedName name="NSSR106">#REF!</definedName>
    <definedName name="NSSR107">#REF!</definedName>
    <definedName name="NSSR108">#REF!</definedName>
    <definedName name="NSSR109">#REF!</definedName>
    <definedName name="NSSR11">#REF!</definedName>
    <definedName name="NSSR110">#REF!</definedName>
    <definedName name="NSSR111">#REF!</definedName>
    <definedName name="NSSR112">#REF!</definedName>
    <definedName name="NSSR113">#REF!</definedName>
    <definedName name="NSSR114">#REF!</definedName>
    <definedName name="NSSR115">#REF!</definedName>
    <definedName name="NSSR116">#REF!</definedName>
    <definedName name="NSSR117">#REF!</definedName>
    <definedName name="NSSR118">#REF!</definedName>
    <definedName name="NSSR119">#REF!</definedName>
    <definedName name="NSSR12">#REF!</definedName>
    <definedName name="NSSR120">#REF!</definedName>
    <definedName name="NSSR121">#REF!</definedName>
    <definedName name="NSSR122">#REF!</definedName>
    <definedName name="NSSR123">#REF!</definedName>
    <definedName name="NSSR124">#REF!</definedName>
    <definedName name="NSSR125">#REF!</definedName>
    <definedName name="NSSR126">#REF!</definedName>
    <definedName name="NSSR127">#REF!</definedName>
    <definedName name="NSSR128">#REF!</definedName>
    <definedName name="NSSR129">#REF!</definedName>
    <definedName name="NSSR13">#REF!</definedName>
    <definedName name="NSSR130">#REF!</definedName>
    <definedName name="NSSR131">#REF!</definedName>
    <definedName name="NSSR132">#REF!</definedName>
    <definedName name="NSSR133">#REF!</definedName>
    <definedName name="NSSR134">#REF!</definedName>
    <definedName name="NSSR135">#REF!</definedName>
    <definedName name="NSSR136">#REF!</definedName>
    <definedName name="NSSR137">#REF!</definedName>
    <definedName name="NSSR138">#REF!</definedName>
    <definedName name="NSSR139">#REF!</definedName>
    <definedName name="NSSR14">#REF!</definedName>
    <definedName name="NSSR140">#REF!</definedName>
    <definedName name="NSSR141">#REF!</definedName>
    <definedName name="NSSR142">#REF!</definedName>
    <definedName name="NSSR143">#REF!</definedName>
    <definedName name="NSSR144">#REF!</definedName>
    <definedName name="NSSR145">#REF!</definedName>
    <definedName name="NSSR146">#REF!</definedName>
    <definedName name="NSSR147">#REF!</definedName>
    <definedName name="NSSR148">#REF!</definedName>
    <definedName name="NSSR149">#REF!</definedName>
    <definedName name="NSSR15">#REF!</definedName>
    <definedName name="NSSR150">#REF!</definedName>
    <definedName name="NSSR151">#REF!</definedName>
    <definedName name="NSSR152">#REF!</definedName>
    <definedName name="NSSR153">#REF!</definedName>
    <definedName name="NSSR154">#REF!</definedName>
    <definedName name="NSSR155">#REF!</definedName>
    <definedName name="NSSR156">#REF!</definedName>
    <definedName name="NSSR157">#REF!</definedName>
    <definedName name="NSSR158">#REF!</definedName>
    <definedName name="NSSR159">#REF!</definedName>
    <definedName name="NSSR16">#REF!</definedName>
    <definedName name="NSSR160">#REF!</definedName>
    <definedName name="NSSR161">#REF!</definedName>
    <definedName name="NSSR162">#REF!</definedName>
    <definedName name="NSSR163">#REF!</definedName>
    <definedName name="NSSR164">#REF!</definedName>
    <definedName name="NSSR165">#REF!</definedName>
    <definedName name="NSSR166">#REF!</definedName>
    <definedName name="NSSR167">#REF!</definedName>
    <definedName name="NSSR168">#REF!</definedName>
    <definedName name="NSSR169">#REF!</definedName>
    <definedName name="NSSR17">#REF!</definedName>
    <definedName name="NSSR170">#REF!</definedName>
    <definedName name="NSSR171">#REF!</definedName>
    <definedName name="NSSR172">#REF!</definedName>
    <definedName name="NSSR173">#REF!</definedName>
    <definedName name="NSSR174">#REF!</definedName>
    <definedName name="NSSR18">#REF!</definedName>
    <definedName name="NSSR19">#REF!</definedName>
    <definedName name="NSSR2">#REF!</definedName>
    <definedName name="NSSR20">#REF!</definedName>
    <definedName name="NSSR21">#REF!</definedName>
    <definedName name="NSSR22">#REF!</definedName>
    <definedName name="NSSR23">#REF!</definedName>
    <definedName name="NSSR24">#REF!</definedName>
    <definedName name="NSSR25">#REF!</definedName>
    <definedName name="NSSR26">#REF!</definedName>
    <definedName name="NSSR27">#REF!</definedName>
    <definedName name="NSSR28">#REF!</definedName>
    <definedName name="NSSR29">#REF!</definedName>
    <definedName name="NSSR3">#REF!</definedName>
    <definedName name="NSSR30">#REF!</definedName>
    <definedName name="NSSR31">#REF!</definedName>
    <definedName name="NSSR32">#REF!</definedName>
    <definedName name="NSSR33">#REF!</definedName>
    <definedName name="NSSR34">#REF!</definedName>
    <definedName name="NSSR35">#REF!</definedName>
    <definedName name="NSSR36">#REF!</definedName>
    <definedName name="NSSR37">#REF!</definedName>
    <definedName name="NSSR38">#REF!</definedName>
    <definedName name="NSSR39">#REF!</definedName>
    <definedName name="NSSR4">#REF!</definedName>
    <definedName name="NSSR40">#REF!</definedName>
    <definedName name="NSSR41">#REF!</definedName>
    <definedName name="NSSR42">#REF!</definedName>
    <definedName name="NSSR43">#REF!</definedName>
    <definedName name="NSSR44">#REF!</definedName>
    <definedName name="NSSR45">#REF!</definedName>
    <definedName name="NSSR46">#REF!</definedName>
    <definedName name="NSSR47">#REF!</definedName>
    <definedName name="NSSR48">#REF!</definedName>
    <definedName name="NSSR49">#REF!</definedName>
    <definedName name="NSSR5">#REF!</definedName>
    <definedName name="NSSR50">#REF!</definedName>
    <definedName name="NSSR51">#REF!</definedName>
    <definedName name="NSSR52">#REF!</definedName>
    <definedName name="NSSR53">#REF!</definedName>
    <definedName name="NSSR54">#REF!</definedName>
    <definedName name="NSSR55">#REF!</definedName>
    <definedName name="NSSR56">#REF!</definedName>
    <definedName name="NSSR57">#REF!</definedName>
    <definedName name="NSSR58">#REF!</definedName>
    <definedName name="NSSR59">#REF!</definedName>
    <definedName name="NSSR6">#REF!</definedName>
    <definedName name="NSSR60">#REF!</definedName>
    <definedName name="NSSR61">#REF!</definedName>
    <definedName name="NSSR62">#REF!</definedName>
    <definedName name="NSSR63">#REF!</definedName>
    <definedName name="NSSR64">#REF!</definedName>
    <definedName name="NSSR65">#REF!</definedName>
    <definedName name="NSSR66">#REF!</definedName>
    <definedName name="NSSR67">#REF!</definedName>
    <definedName name="NSSR68">#REF!</definedName>
    <definedName name="NSSR69">#REF!</definedName>
    <definedName name="NSSR7">#REF!</definedName>
    <definedName name="NSSR70">#REF!</definedName>
    <definedName name="NSSR71">#REF!</definedName>
    <definedName name="NSSR72">#REF!</definedName>
    <definedName name="NSSR73">#REF!</definedName>
    <definedName name="NSSR74">#REF!</definedName>
    <definedName name="NSSR75">#REF!</definedName>
    <definedName name="NSSR76">#REF!</definedName>
    <definedName name="NSSR77">#REF!</definedName>
    <definedName name="NSSR78">#REF!</definedName>
    <definedName name="NSSR79">#REF!</definedName>
    <definedName name="NSSR8">#REF!</definedName>
    <definedName name="NSSR80">#REF!</definedName>
    <definedName name="NSSR81">#REF!</definedName>
    <definedName name="NSSR82">#REF!</definedName>
    <definedName name="NSSR83">#REF!</definedName>
    <definedName name="NSSR84">#REF!</definedName>
    <definedName name="NSSR85">#REF!</definedName>
    <definedName name="NSSR86">#REF!</definedName>
    <definedName name="NSSR87">#REF!</definedName>
    <definedName name="NSSR88">#REF!</definedName>
    <definedName name="NSSR89">#REF!</definedName>
    <definedName name="NSSR9">#REF!</definedName>
    <definedName name="NSSR90">#REF!</definedName>
    <definedName name="NSSR91">#REF!</definedName>
    <definedName name="NSSR92">#REF!</definedName>
    <definedName name="NSSR93">#REF!</definedName>
    <definedName name="NSSR94">#REF!</definedName>
    <definedName name="NSSR95">#REF!</definedName>
    <definedName name="NSSR96">#REF!</definedName>
    <definedName name="NSSR97">#REF!</definedName>
    <definedName name="NSSR98">#REF!</definedName>
    <definedName name="NSSR99">#REF!</definedName>
    <definedName name="NUM_MMM">#REF!</definedName>
    <definedName name="Num_Pmt_Per_Year">#REF!</definedName>
    <definedName name="num2text">[250]dBase!$A$3:$I$1005</definedName>
    <definedName name="Number_of_Payments">#N/A</definedName>
    <definedName name="numf">"$#REF!.$#REF!$#REF!"</definedName>
    <definedName name="Nurses">[91]Data.F8.BTR!#REF!</definedName>
    <definedName name="nurses1">[91]Data.F8.BTR!#REF!</definedName>
    <definedName name="NVCP">#REF!</definedName>
    <definedName name="NVN">[182]Material!$D$126</definedName>
    <definedName name="nw">#REF!</definedName>
    <definedName name="o">'[292]JAWAHAR-hyd-original'!$B$8:$B$91</definedName>
    <definedName name="obd_paint">#REF!</definedName>
    <definedName name="obpl">#REF!</definedName>
    <definedName name="OCM">[82]office!$B$20</definedName>
    <definedName name="oct">#REF!</definedName>
    <definedName name="octf">#REF!</definedName>
    <definedName name="od">'[132]int-Dia-hdpe'!$C$3:$C$27</definedName>
    <definedName name="oe">#REF!</definedName>
    <definedName name="OG_metal">#REF!</definedName>
    <definedName name="OH">[144]MRATES!$H$52</definedName>
    <definedName name="OHBRBRACEONETOSIX">#REF!</definedName>
    <definedName name="OHBRBRACESEVENTOTHIRTEEN">#REF!</definedName>
    <definedName name="OHBRCOLUMNONETOSIX">#REF!</definedName>
    <definedName name="OHBRCOLUMNSEVENTOTHIRTEEN">#REF!</definedName>
    <definedName name="OHCP">[293]LEAD!$K$46</definedName>
    <definedName name="OHR">'[294]Leads Entry'!$I$30</definedName>
    <definedName name="ohs">'[295]Boq - Flats'!#REF!</definedName>
    <definedName name="OHSR">#REF!</definedName>
    <definedName name="OHSR2">#REF!</definedName>
    <definedName name="ohsrcap">#REF!</definedName>
    <definedName name="ohsrlls">[211]nodes!$D$5:$D$115</definedName>
    <definedName name="oi">#REF!</definedName>
    <definedName name="oii">#REF!</definedName>
    <definedName name="OIU">[136]DATA_PRG!$H$328</definedName>
    <definedName name="ojjlkj">[166]Material!$D$130</definedName>
    <definedName name="ojsdgn">#REF!</definedName>
    <definedName name="ok">#REF!</definedName>
    <definedName name="one">#REF!</definedName>
    <definedName name="ONETOSEVEN">#REF!</definedName>
    <definedName name="oo">'[296]p&amp;m'!#REF!</definedName>
    <definedName name="ooo">#REF!</definedName>
    <definedName name="OOOEOOOE">#REF!</definedName>
    <definedName name="oooo">#REF!</definedName>
    <definedName name="OPERATION">[161]Sheet2!$F$2:$F$4</definedName>
    <definedName name="optrq">#REF!</definedName>
    <definedName name="OrderTable" hidden="1">#REF!</definedName>
    <definedName name="OrgNvorklkg">[120]BALAN1!$F$23</definedName>
    <definedName name="OrgNvorklmg">[120]BALAN1!$F$24</definedName>
    <definedName name="others">#REF!</definedName>
    <definedName name="Overall_Summary_Title">#REF!</definedName>
    <definedName name="OW">#REF!</definedName>
    <definedName name="owefwf">#REF!</definedName>
    <definedName name="OwnAcctNum">#REF!</definedName>
    <definedName name="p">#REF!</definedName>
    <definedName name="p.sch1">#REF!</definedName>
    <definedName name="p_11">#REF!</definedName>
    <definedName name="P_6">"'smb://Tender3/d/Vinod/Excel/Tender/Boundary%20Wall%20for%20American%20International%20School%20%20-%20Taramani.xls'#$Boq.CX1"</definedName>
    <definedName name="p_8">#REF!</definedName>
    <definedName name="P_reinigung_in_BiopurN">[120]BALAN1!#REF!</definedName>
    <definedName name="P_reinigung_in_Filter">[120]BALAN1!#REF!</definedName>
    <definedName name="Pa">#REF!</definedName>
    <definedName name="Packed">[59]General!$K$4</definedName>
    <definedName name="paddy">'[23]LEAD (2)'!#REF!</definedName>
    <definedName name="paint">[136]DATA_PRG!$H$345</definedName>
    <definedName name="painter">'[53]SSR 2014-15 Rates'!$E$44</definedName>
    <definedName name="painting">#REF!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[297]sch!#REF!</definedName>
    <definedName name="panellocation">#REF!</definedName>
    <definedName name="panelname">#REF!</definedName>
    <definedName name="Part">[298]Data!#REF!</definedName>
    <definedName name="Pasu">#REF!</definedName>
    <definedName name="Paver_finisher_Hydraulic_with_sensor">#REF!</definedName>
    <definedName name="Paver_finisher_mechanical_sold">#REF!</definedName>
    <definedName name="Pay_Date">#REF!</definedName>
    <definedName name="Pay_Num">#REF!</definedName>
    <definedName name="PAYJJJJJD">#REF!</definedName>
    <definedName name="Payment_Date">#N/A</definedName>
    <definedName name="pbg">#REF!</definedName>
    <definedName name="pbm">#REF!</definedName>
    <definedName name="pbpt">#REF!</definedName>
    <definedName name="Pbx">[239]Design!#REF!</definedName>
    <definedName name="Pby">[239]Design!#REF!</definedName>
    <definedName name="pc">#REF!</definedName>
    <definedName name="pcc">#REF!</definedName>
    <definedName name="pcc_bedblock">#REF!</definedName>
    <definedName name="PCCLC">'[52]DATA-2005-06'!$J$363</definedName>
    <definedName name="pccut">#REF!</definedName>
    <definedName name="pcl">#REF!</definedName>
    <definedName name="pcrao">#REF!</definedName>
    <definedName name="PDS">#REF!</definedName>
    <definedName name="Pedastals__columns">[64]Works!#REF!</definedName>
    <definedName name="per">[299]GA!$B$25</definedName>
    <definedName name="Perf_Garantee">#REF!</definedName>
    <definedName name="peru">#REF!</definedName>
    <definedName name="perugudi">#REF!</definedName>
    <definedName name="perungudi">#REF!</definedName>
    <definedName name="pftw">[99]Process!#REF!</definedName>
    <definedName name="pg">#REF!</definedName>
    <definedName name="PGS">#REF!</definedName>
    <definedName name="PHANI">[300]m!$B$149</definedName>
    <definedName name="phase">#REF!</definedName>
    <definedName name="PhaseCode">#REF!</definedName>
    <definedName name="phi">#REF!</definedName>
    <definedName name="Phone">#REF!</definedName>
    <definedName name="PhonesQty">"$#REF!.$#REF!$#REF!"</definedName>
    <definedName name="pi">3.1415</definedName>
    <definedName name="Picking___spreading_metal_for_WBM_for_75_mm">#REF!</definedName>
    <definedName name="Picking_5_to_100_mm_old_metalled_surface_and_sectioning">'[59]Common '!$D$280</definedName>
    <definedName name="Picking_metal___sectiong">#REF!</definedName>
    <definedName name="Pig">[301]Mortars!$E$75</definedName>
    <definedName name="pIIII">#REF!</definedName>
    <definedName name="pillers">[201]concrete!$L$194</definedName>
    <definedName name="PIPE">#REF!</definedName>
    <definedName name="PIPE_CL">[63]CPHEEO!$AO$2:$AV$2</definedName>
    <definedName name="PIPE_CL1">[63]CPHEEO!$AO$3:$AV$3</definedName>
    <definedName name="PIPE_ID">[63]CPHEEO!$BK$2:$BK$3</definedName>
    <definedName name="PIPE_ID_CD">[63]CPHEEO!$BL$2:$BL$3</definedName>
    <definedName name="PIPE_TYPE">[63]wh_data_R!$B$377:$B$384</definedName>
    <definedName name="PIPE_TYPE_R">[63]wh_data!$R$2:$R$9</definedName>
    <definedName name="PIPE_TYPES">[63]wh_data!$J$2:$J$9</definedName>
    <definedName name="piperates">'[215]ssr-rates'!$B$2:$J$839</definedName>
    <definedName name="PIPES">[63]CPHEEO!$AY$2:$BH$2</definedName>
    <definedName name="PIPES_CR">[63]CPHEEO!$Z$3:$Z$12</definedName>
    <definedName name="PIPES_E">[63]wh_data_R!$P$195:$P$203</definedName>
    <definedName name="PIY">[200]Material!$D$79</definedName>
    <definedName name="PK">'[289]conc-foot-gradeslab'!#REF!</definedName>
    <definedName name="pkgno">#REF!</definedName>
    <definedName name="PKK">'[289]conc-foot-gradeslab'!#REF!</definedName>
    <definedName name="pla">[11]DATA_PRG!$H$252</definedName>
    <definedName name="plasp">[136]DATA_PRG!$H$296</definedName>
    <definedName name="PLAST1312">'[52]DATA-2005-06'!$J$521</definedName>
    <definedName name="plaster_ornamental">#REF!</definedName>
    <definedName name="plaster_stage">'[116]data existing_do not delete'!$A$88:$A$91</definedName>
    <definedName name="plaster_thick">'[128]data existing_do not delete'!$D$14:$D$16</definedName>
    <definedName name="plaster_twelve">#REF!</definedName>
    <definedName name="plaster_twenty">#REF!</definedName>
    <definedName name="PLASTERING">[41]maya!$A$23:$A$27</definedName>
    <definedName name="PLASTERING_WALLS_CEILING">'[94]BACK BONE'!$HL$2:$HL$52</definedName>
    <definedName name="plastering12">#REF!</definedName>
    <definedName name="plasticemulsion_paint">#REF!</definedName>
    <definedName name="plbeams">#REF!</definedName>
    <definedName name="Plinth_beams__lintels">[64]Works!#REF!</definedName>
    <definedName name="pm">#REF!</definedName>
    <definedName name="PM_AirCompressor_210cfm">'[245]Plant &amp;  Machinery'!$G$4</definedName>
    <definedName name="PM_BatchMixHMP_46_60THP">'[267]Plant &amp;  Machinery'!$G$5</definedName>
    <definedName name="PM_BatchTypeHMP_30_40">'[243]Plant &amp;  Machinery'!$G$6</definedName>
    <definedName name="PM_BitumenBoilerOilFired_1000">'[243]Plant &amp;  Machinery'!$G$9</definedName>
    <definedName name="PM_BitumenBoilerOilFired_200">'[267]Plant &amp;  Machinery'!$G$8</definedName>
    <definedName name="PM_BitumenEmulsionPressureDistributor">'[267]Plant &amp;  Machinery'!$G$10</definedName>
    <definedName name="PM_ConcreteMixer">'[245]Plant &amp;  Machinery'!$G$11</definedName>
    <definedName name="PM_Dozer_D50">'[245]Plant &amp;  Machinery'!$G$13</definedName>
    <definedName name="PM_ElectricGeneratorSet_125">'[243]Plant &amp;  Machinery'!$G$15</definedName>
    <definedName name="PM_FrontEndLoader_1cum">'[243]Plant &amp;  Machinery'!$G$17</definedName>
    <definedName name="PM_HydraulicBroom">'[267]Plant &amp;  Machinery'!$G$19</definedName>
    <definedName name="PM_HydraulicExcavator_09cum">'[243]Plant &amp;  Machinery'!$G$20</definedName>
    <definedName name="PM_HydraulicSelfPropelledChipSpreader">'[267]Plant &amp;  Machinery'!$G$21</definedName>
    <definedName name="PM_JackHammer">'[247]Plant &amp;  Machinery'!$G$22</definedName>
    <definedName name="PM_JointCuttingMachine">'[245]Plant &amp;  Machinery'!$G$23</definedName>
    <definedName name="PM_Mixall_6_10t">'[267]Plant &amp;  Machinery'!$G$24</definedName>
    <definedName name="PM_MotorGrader">'[243]Plant &amp;  Machinery'!$G$25</definedName>
    <definedName name="PM_NeedleVibrator">'[245]Plant &amp;  Machinery'!$G$27</definedName>
    <definedName name="PM_PaverFinisher">'[243]Plant &amp;  Machinery'!$G$28</definedName>
    <definedName name="PM_PlateCompactor">'[247]Plant &amp;  Machinery'!$G$29</definedName>
    <definedName name="PM_PlateVibrator">'[245]Plant &amp;  Machinery'!$G$30</definedName>
    <definedName name="PM_ScreedVibrator">'[245]Plant &amp;  Machinery'!$G$31</definedName>
    <definedName name="PM_ThreeWheeled_80_100kN_StaticRoller">'[243]Plant &amp;  Machinery'!$G$34</definedName>
    <definedName name="PM_Tipper_55">'[243]Plant &amp;  Machinery'!$G$45</definedName>
    <definedName name="PM_Tractor_DiscHarrows">'[247]Plant &amp;  Machinery'!$G$46</definedName>
    <definedName name="PM_Tractor_Ripper">'[247]Plant &amp;  Machinery'!$G$47</definedName>
    <definedName name="PM_Tractor_Rotavator">'[266]Plant &amp;  Machinery'!$G$49</definedName>
    <definedName name="PM_Tractor_Trolley">'[245]Plant &amp;  Machinery'!$G$48</definedName>
    <definedName name="PM_Truck">'[296]Plant &amp;  Machinery'!$G$50</definedName>
    <definedName name="PM_VibratoryRoller_80_100kN">'[267]Plant &amp;  Machinery'!$G$51</definedName>
    <definedName name="pm_WaterLorry">'[268]Plant &amp;  Machinery'!$H$69</definedName>
    <definedName name="PM_WaterTanker_6kl">'[245]Plant &amp;  Machinery'!$G$53</definedName>
    <definedName name="PM_WetMixPlant_or_PugMill">'[247]Plant &amp;  Machinery'!$G$54</definedName>
    <definedName name="pmest">[213]detls!$A$3:$O$18</definedName>
    <definedName name="PMS">[187]m1!$D$30</definedName>
    <definedName name="PN">'[302]WATER-HAMMER'!$F$27:$F$31</definedName>
    <definedName name="Pneumatic_tyre_Roller">#REF!</definedName>
    <definedName name="po">[197]Material!$D$111</definedName>
    <definedName name="poi">[197]Material!$D$113</definedName>
    <definedName name="POIN">[13]DATA!$H$182</definedName>
    <definedName name="Polished_black_Cuddapah_slabs_25.4mm">[64]Material!#REF!</definedName>
    <definedName name="Polished_black_Cuddapah_slabs_25_4mm">NA()</definedName>
    <definedName name="Polished_Shahabad_slabs_of_Tandur_25.4mm_blue">[64]Material!#REF!</definedName>
    <definedName name="Polished_Shahabad_slabs_of_Tandur_25.4mm_white">[64]Material!#REF!</definedName>
    <definedName name="Polished_Shahabad_slabs_of_Tandur_25_4mm_blue">NA()</definedName>
    <definedName name="Polished_Shahabad_slabs_of_Tandur_25_4mm_white">NA()</definedName>
    <definedName name="POM">[200]Material!$D$38</definedName>
    <definedName name="pop">#REF!</definedName>
    <definedName name="portico__bottom__steps">#REF!,#REF!,#REF!,#REF!,#REF!,#REF!,#REF!,#REF!,#REF!,#REF!,#REF!,#REF!,#REF!,#REF!,#REF!,#REF!,#REF!,#REF!,#REF!,#REF!,#REF!</definedName>
    <definedName name="portion">[104]Lead!#REF!</definedName>
    <definedName name="poutr">#REF!</definedName>
    <definedName name="powo">#REF!</definedName>
    <definedName name="pp">'[303]pvc-pipe-rates'!$B$8:$B$27</definedName>
    <definedName name="ppp" localSheetId="0" hidden="1">{#N/A,#N/A,FALSE,"no"}</definedName>
    <definedName name="ppp" hidden="1">{#N/A,#N/A,FALSE,"no"}</definedName>
    <definedName name="PPPPP">#REF!</definedName>
    <definedName name="pppppppppp">[64]Material!#REF!</definedName>
    <definedName name="pppppppppppp">[64]Works!#REF!</definedName>
    <definedName name="pppppppppppppp">[64]Works!#REF!</definedName>
    <definedName name="pqodjhf">#REF!</definedName>
    <definedName name="pr">[117]id!$A$3:$E$449</definedName>
    <definedName name="PR_Habcode_16_Dig">#REF!</definedName>
    <definedName name="Prasad">#REF!</definedName>
    <definedName name="praveen">[304]sand!$A$1:$N$206</definedName>
    <definedName name="prb">#REF!</definedName>
    <definedName name="PRC">#REF!</definedName>
    <definedName name="prelim">'[112]1'!$A$1:$U$65536</definedName>
    <definedName name="Prelm_Exp">#REF!</definedName>
    <definedName name="PrimeAddress">#REF!</definedName>
    <definedName name="PrimeCity">#REF!</definedName>
    <definedName name="PrimeName">#REF!</definedName>
    <definedName name="PrimePostal">#REF!</definedName>
    <definedName name="PrimePrio">#REF!</definedName>
    <definedName name="PrimePrio_Text">#REF!</definedName>
    <definedName name="PrimeState">#REF!</definedName>
    <definedName name="Princ">#REF!</definedName>
    <definedName name="prince">#REF!</definedName>
    <definedName name="prince1">#REF!</definedName>
    <definedName name="Principal">#REF!</definedName>
    <definedName name="_xlnm.Print_Area" localSheetId="2">'E-Data 24-25'!$A$1:$J$2087</definedName>
    <definedName name="_xlnm.Print_Area" localSheetId="0">'Ele Abstract'!$A$1:$C$6</definedName>
    <definedName name="_xlnm.Print_Area" localSheetId="1">'EST-DCA'!$A$1:$F$233</definedName>
    <definedName name="_xlnm.Print_Area">#REF!</definedName>
    <definedName name="Print_Area_MI">#REF!</definedName>
    <definedName name="Print_Area_MI_10">#REF!</definedName>
    <definedName name="Print_Area_MI_12">#REF!</definedName>
    <definedName name="Print_Area_MI_3">#REF!</definedName>
    <definedName name="Print_Area_MI_6">#REF!</definedName>
    <definedName name="Print_Area_MI_7">#REF!</definedName>
    <definedName name="Print_Area_MI_9">#REF!</definedName>
    <definedName name="Print_Area_Reset">#N/A</definedName>
    <definedName name="_xlnm.Print_Titles" localSheetId="2">'E-Data 24-25'!$11:$11</definedName>
    <definedName name="_xlnm.Print_Titles" localSheetId="1">'EST-DCA'!$5:$6</definedName>
    <definedName name="_xlnm.Print_Titles">#REF!</definedName>
    <definedName name="Prl">#REF!</definedName>
    <definedName name="proBS">#REF!</definedName>
    <definedName name="PROD">#REF!</definedName>
    <definedName name="ProdCode1">#REF!</definedName>
    <definedName name="ProdCode1_Text">#REF!</definedName>
    <definedName name="ProdCode2">#REF!</definedName>
    <definedName name="ProdCode2_Text">#REF!</definedName>
    <definedName name="ProdCode3">#REF!</definedName>
    <definedName name="ProdCode3_Text">#REF!</definedName>
    <definedName name="ProdCode4">#REF!</definedName>
    <definedName name="ProdCode4_Text">#REF!</definedName>
    <definedName name="ProdCode5">#REF!</definedName>
    <definedName name="ProdCode5_Text">#REF!</definedName>
    <definedName name="ProdForm" hidden="1">#REF!</definedName>
    <definedName name="ProdPct1">#REF!</definedName>
    <definedName name="ProdPct2">#REF!</definedName>
    <definedName name="ProdPct3">#REF!</definedName>
    <definedName name="ProdPct4">#REF!</definedName>
    <definedName name="ProdPct5">#REF!</definedName>
    <definedName name="Product" hidden="1">#REF!</definedName>
    <definedName name="PROFIT">[82]office!$B$22</definedName>
    <definedName name="PROFIT1">[82]office!$B$21</definedName>
    <definedName name="PROFORMA_IV__2_">#REF!</definedName>
    <definedName name="ProjAddress1">#REF!</definedName>
    <definedName name="ProjAddress2">#REF!</definedName>
    <definedName name="ProjCity">#REF!</definedName>
    <definedName name="ProjCountry">#REF!</definedName>
    <definedName name="ProjCounty">#REF!</definedName>
    <definedName name="project">#REF!</definedName>
    <definedName name="projection">[105]Boq!#REF!</definedName>
    <definedName name="ProjectLocation">#REF!</definedName>
    <definedName name="ProjectNumber">#REF!</definedName>
    <definedName name="ProjectSubtitle">#REF!</definedName>
    <definedName name="ProjectTitle">#REF!</definedName>
    <definedName name="ProjName">#REF!</definedName>
    <definedName name="ProjNum">#REF!</definedName>
    <definedName name="ProjPostal">#REF!</definedName>
    <definedName name="ProjState">#REF!</definedName>
    <definedName name="PROS_LPM">[63]input!$H$9</definedName>
    <definedName name="PROS_MLD">[63]input!$K$9</definedName>
    <definedName name="PROS_PERIOD">[63]input!$C$5</definedName>
    <definedName name="PROS_POP">[63]input!$F$9</definedName>
    <definedName name="PROS_YEAR">[63]input!$C$9</definedName>
    <definedName name="prsrhds">[305]t_prsr!$A$3:$H$60</definedName>
    <definedName name="PRückläufekg">[120]BALAN1!$E$25</definedName>
    <definedName name="ps">#REF!</definedName>
    <definedName name="PSABillingMethod">#REF!</definedName>
    <definedName name="PSC_C">[63]wh_data_R!$D$335:$J$346</definedName>
    <definedName name="PSC_CL">[63]wh_data_R!$D$334:$J$334</definedName>
    <definedName name="PSC_CL_RATES">[63]wh_data!$M$119:$T$119</definedName>
    <definedName name="PSC_CLL">[63]wh_data_R!$W$378:$Y$383</definedName>
    <definedName name="PSC_CLR">[63]wh_data!$L$119:$O$119</definedName>
    <definedName name="PSC_CLS">[63]wh_data_R!$N$1440:$N$1445</definedName>
    <definedName name="PSC_D_R">[63]CPHEEO!$BC$3:$BC$14</definedName>
    <definedName name="PSC_D_RATES">'[123]PSC REVISED'!$C$9:$K$9</definedName>
    <definedName name="PSC_DC">[63]wh_data_R!$A$121:$A$132</definedName>
    <definedName name="PSC_DR">[63]wh_data!$L$120:$L$126</definedName>
    <definedName name="PSC_FR_10KG">'[123]PSC REVISED'!$C$46:$K$46</definedName>
    <definedName name="PSC_FR_12KG">'[123]PSC REVISED'!$C$62:$K$62</definedName>
    <definedName name="PSC_FR_14KG">'[123]PSC REVISED'!$C$77:$K$77</definedName>
    <definedName name="PSC_FR_16KG">'[123]PSC REVISED'!$C$92:$K$92</definedName>
    <definedName name="PSC_FR_6KG">'[123]PSC REVISED'!$C$18:$K$18</definedName>
    <definedName name="PSC_FR_8KG">'[123]PSC REVISED'!$C$32:$K$32</definedName>
    <definedName name="PSC_G">[63]wh_data_R!$O$1440:$O$1445</definedName>
    <definedName name="PSC_P">[63]wh_data_R!$P$1440:$P$1445</definedName>
    <definedName name="PSC_RATES">[63]wh_data!$L$120:$O$126</definedName>
    <definedName name="PSC_T">[63]wh_data!$A$120:$G$129</definedName>
    <definedName name="pss">#REF!</definedName>
    <definedName name="psw">#REF!</definedName>
    <definedName name="pt">'[196]Data o'!#REF!</definedName>
    <definedName name="pui">#REF!</definedName>
    <definedName name="pump">#REF!</definedName>
    <definedName name="Pump___23_KW">#REF!</definedName>
    <definedName name="PUMPING_HOURS">[63]CPHEEO!$C$15</definedName>
    <definedName name="pumpset">#REF!</definedName>
    <definedName name="PUMPSET_COST">[63]CPHEEO!$C$11</definedName>
    <definedName name="PUMPSET_LIFE">[63]CPHEEO!$C$13</definedName>
    <definedName name="PUR">#REF!</definedName>
    <definedName name="Puz">[239]Design!#REF!</definedName>
    <definedName name="PV">[305]PVC_dia!$A$26:$L$38</definedName>
    <definedName name="pvc">[306]detls!$A$26:$O$38</definedName>
    <definedName name="pvc_100">#REF!</definedName>
    <definedName name="pvc_15">#REF!</definedName>
    <definedName name="pvc_150">#REF!</definedName>
    <definedName name="pvc_20">#REF!</definedName>
    <definedName name="pvc_200">#REF!</definedName>
    <definedName name="pvc_25">#REF!</definedName>
    <definedName name="pvc_250">#REF!</definedName>
    <definedName name="pvc_300">#REF!</definedName>
    <definedName name="pvc_32">#REF!</definedName>
    <definedName name="pvc_40">#REF!</definedName>
    <definedName name="pvc_400">#REF!</definedName>
    <definedName name="pvc_50">#REF!</definedName>
    <definedName name="pvc_600">#REF!</definedName>
    <definedName name="pvc_65">#REF!</definedName>
    <definedName name="pvc_80">#REF!</definedName>
    <definedName name="pvc_bends">#REF!</definedName>
    <definedName name="PVC_C">[63]wh_data_R!$D$232:$G$244</definedName>
    <definedName name="PVC_CL">[63]wh_data_R!$D$231:$G$231</definedName>
    <definedName name="PVC_CL_RATES">[63]wh_data!$M$20:$O$20</definedName>
    <definedName name="pvc_clamps">#REF!</definedName>
    <definedName name="PVC_CLL">[63]wh_data_R!$C$378:$E$380</definedName>
    <definedName name="PVC_CLR">[63]wh_data!$L$20:$O$20</definedName>
    <definedName name="PVC_CLS">[63]wh_data_R!$AH$1440:$AH$1442</definedName>
    <definedName name="pvc_collar">#REF!</definedName>
    <definedName name="PVC_D">[63]wh_data!$E$21:$H$33</definedName>
    <definedName name="PVC_D_R">[63]CPHEEO!$AY$3:$AY$15</definedName>
    <definedName name="PVC_D_RATES">[123]pvc!$C$23:$O$23</definedName>
    <definedName name="PVC_DC">[63]wh_data_R!$A$21:$A$33</definedName>
    <definedName name="PVC_DL_RANGE">[63]CPHEEO!$AY$3:$AY$16</definedName>
    <definedName name="PVC_DR">[63]wh_data!$L$21:$L$33</definedName>
    <definedName name="PVC_FR_10KG">[123]pvc!$C$60:$O$60</definedName>
    <definedName name="PVC_FR_4KG">[123]pvc!$C$31:$O$31</definedName>
    <definedName name="PVC_FR_6KG">[123]pvc!$C$45:$O$45</definedName>
    <definedName name="PVC_G">[63]wh_data_R!$AI$1440:$AI$1442</definedName>
    <definedName name="PVC_ID">[63]wh_data_R!$L$21:$L$33</definedName>
    <definedName name="PVC_ID_CL">[63]wh_data_R!$L$20:$O$20</definedName>
    <definedName name="PVC_IDS">[63]wh_data_R!$L$21:$O$33</definedName>
    <definedName name="PVC_PIPES">'[94]PIPES BASIC RATES'!$A$5:$A$60</definedName>
    <definedName name="pvc_pipes_110">#REF!</definedName>
    <definedName name="PVC_RATES">[63]wh_data!$L$21:$O$33</definedName>
    <definedName name="pvc_specials">#REF!</definedName>
    <definedName name="PVC_T">[63]wh_data!$A$21:$D$33</definedName>
    <definedName name="pvcALL">#REF!</definedName>
    <definedName name="pvcBend">#REF!</definedName>
    <definedName name="pvcCoupling">#REF!</definedName>
    <definedName name="pvcDummy">#REF!</definedName>
    <definedName name="pvcElbow">#REF!</definedName>
    <definedName name="pvcFTA">#REF!</definedName>
    <definedName name="PVCid10.0">'[132]int-Dia-pvc'!$H$3:$H$27</definedName>
    <definedName name="PVCid10_0">NA()</definedName>
    <definedName name="PVCid4.0">'[132]int-Dia-pvc'!$E$3:$E$27</definedName>
    <definedName name="PVCid4_0">NA()</definedName>
    <definedName name="PVCid6.0">'[132]int-Dia-pvc'!$F$3:$F$27</definedName>
    <definedName name="PVCid6_0">NA()</definedName>
    <definedName name="PVCid8.0">'[132]int-Dia-pvc'!$G$3:$G$27</definedName>
    <definedName name="PVCid8_0">NA()</definedName>
    <definedName name="pvcMTA">#REF!</definedName>
    <definedName name="PVCod">'[132]int-Dia-pvc'!$C$3:$C$27</definedName>
    <definedName name="pvcpvrate">'[215]pvc-rates'!$C$7:$I$46</definedName>
    <definedName name="pvcrates">'[216]pvc-pipe-rates'!$I$30:$Z$35</definedName>
    <definedName name="PVCreducedTee">#REF!</definedName>
    <definedName name="pvcsaddle">[125]Sheet1!$B$98:$B$102</definedName>
    <definedName name="pvcSpecials">#REF!</definedName>
    <definedName name="pvcTee">#REF!</definedName>
    <definedName name="pvcwts">'[215]PVC weights'!$B$1:$F$40</definedName>
    <definedName name="pvf">#REF!</definedName>
    <definedName name="Pvorklkg">[120]BALAN1!$F$25</definedName>
    <definedName name="Pvorklmg">[120]BALAN1!$F$26</definedName>
    <definedName name="pw">'[42]C-data'!$F$86</definedName>
    <definedName name="PWF">#REF!</definedName>
    <definedName name="q">#REF!</definedName>
    <definedName name="Q_">#REF!</definedName>
    <definedName name="Q_136_BCCP">#REF!</definedName>
    <definedName name="Q_136_BODY">#REF!</definedName>
    <definedName name="Q_136_FLY_BCCP">#REF!</definedName>
    <definedName name="Q_136_FOUND">#REF!</definedName>
    <definedName name="Q_148_BCCP">#REF!</definedName>
    <definedName name="q_8">#REF!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CD_EW">#REF!</definedName>
    <definedName name="Q_CD_M10_BODY">#REF!</definedName>
    <definedName name="Q_CD_M10_FOUN">#REF!</definedName>
    <definedName name="Q_EW_C">#REF!</definedName>
    <definedName name="Q_EW_F">[307]R_Det!#REF!</definedName>
    <definedName name="Q_EW_FOUND">#REF!</definedName>
    <definedName name="Q_EW_S">[307]R_Det!#REF!</definedName>
    <definedName name="Q_EW_T">#REF!</definedName>
    <definedName name="Q_EW_USS">#REF!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AVEL_SHOLDERS">[307]R_Det!#REF!</definedName>
    <definedName name="Q_GROUT_REV">#REF!</definedName>
    <definedName name="Q_GS">#REF!</definedName>
    <definedName name="Q_GSB">[307]R_Det!#REF!</definedName>
    <definedName name="Q_HP">#REF!</definedName>
    <definedName name="Q_HP_1000">#REF!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ILD">#REF!</definedName>
    <definedName name="Q_MSS">[74]R_Det!$I$48</definedName>
    <definedName name="Q_PAINT">#REF!</definedName>
    <definedName name="q_pick">[307]R_Det!#REF!</definedName>
    <definedName name="Q_PLAST">#REF!</definedName>
    <definedName name="Q_REV300">#REF!</definedName>
    <definedName name="Q_SANDFILL">#REF!</definedName>
    <definedName name="Q_SCAR_BT">#REF!</definedName>
    <definedName name="Q_SCAR_GRA">#REF!</definedName>
    <definedName name="Q_SCSD">[307]R_Det!#REF!</definedName>
    <definedName name="Q_SCSD_6070">#REF!</definedName>
    <definedName name="Q_SCSD_80100">#REF!</definedName>
    <definedName name="Q_SDBC">[307]R_Det!#REF!</definedName>
    <definedName name="Q_TACK">[307]R_Det!#REF!</definedName>
    <definedName name="Q_WBM2">[307]R_Det!#REF!</definedName>
    <definedName name="Q_WBM3">[307]R_Det!#REF!</definedName>
    <definedName name="Q_WMM">#REF!</definedName>
    <definedName name="Qmaxvorkl">[120]BALAN1!$F$11</definedName>
    <definedName name="Qmittelvorkl">[120]BALAN1!$F$10</definedName>
    <definedName name="QOM">[200]Material!$D$74</definedName>
    <definedName name="QQ">[187]m1!$D$9</definedName>
    <definedName name="qqq">#REF!</definedName>
    <definedName name="qqqq">#REF!</definedName>
    <definedName name="QQQQQQ">[308]Lead!#REF!</definedName>
    <definedName name="qqqqqqq">#REF!</definedName>
    <definedName name="qqqqqqqqq">[79]data!#REF!</definedName>
    <definedName name="qqqqqqqqqqqqq">#REF!</definedName>
    <definedName name="qqww">#REF!</definedName>
    <definedName name="qr">'[53]Lead statement'!$P$10</definedName>
    <definedName name="QrezirkRegenw.">[120]BALAN1!$H$11</definedName>
    <definedName name="QrezirkTrockenw.">[120]BALAN1!$H$10</definedName>
    <definedName name="QRückläufe">[121]BALAN1!$E$10</definedName>
    <definedName name="QSchlamwasser_Dauer">[121]BALAN1!$E$54</definedName>
    <definedName name="Qu">#REF!</definedName>
    <definedName name="quantity">#REF!</definedName>
    <definedName name="quarry">[64]Material!#REF!</definedName>
    <definedName name="Quarry_rubbish">[64]Material!#REF!</definedName>
    <definedName name="Quaspall">#REF!</definedName>
    <definedName name="que">'[23]LEAD (2)'!#REF!</definedName>
    <definedName name="quer10">#REF!</definedName>
    <definedName name="QUERY2">[309]data!#REF!</definedName>
    <definedName name="qwe">#REF!</definedName>
    <definedName name="qwew" hidden="1">'[62]final abstract'!#REF!</definedName>
    <definedName name="qwwetrty">#REF!</definedName>
    <definedName name="qwww">#REF!</definedName>
    <definedName name="R.12.M">'[310]LEAD STATEMENT'!#REF!</definedName>
    <definedName name="R.25.M">'[310]LEAD STATEMENT'!#REF!</definedName>
    <definedName name="R.40.M">'[311]LEAD STATEMENT'!$N$10</definedName>
    <definedName name="R.6.M">'[310]LEAD STATEMENT'!#REF!</definedName>
    <definedName name="r.ac.pipe.100.cl">'[310]DATA SHEET'!#REF!</definedName>
    <definedName name="r.ac.pipe.125.cl">'[310]DATA SHEET'!#REF!</definedName>
    <definedName name="r.ac.pipe.150.cl">'[310]DATA SHEET'!#REF!</definedName>
    <definedName name="r.ac.pipe.200.cl">'[310]DATA SHEET'!#REF!</definedName>
    <definedName name="r.ac.pipe.80.cl">'[310]DATA SHEET'!#REF!</definedName>
    <definedName name="r.block.20">'[310]DATA SHEET'!#REF!</definedName>
    <definedName name="r.block.50">'[310]DATA SHEET'!#REF!</definedName>
    <definedName name="R.Cement">'[311]LEAD STATEMENT'!$N$20</definedName>
    <definedName name="r.ew.emb">'[310]DATA SHEET'!#REF!</definedName>
    <definedName name="r.ew.found">'[310]DATA SHEET'!#REF!</definedName>
    <definedName name="r.ew.rf.cons">'[312] data sheet '!#REF!</definedName>
    <definedName name="r.floor.pl">'[310]DATA SHEET'!#REF!</definedName>
    <definedName name="R.Gravel">'[310]LEAD STATEMENT'!#REF!</definedName>
    <definedName name="r.media.m.20">'[310]DATA SHEET'!#REF!</definedName>
    <definedName name="r.media.m.6">'[310]DATA SHEET'!#REF!</definedName>
    <definedName name="r.media.sd.c">'[310]DATA SHEET'!#REF!</definedName>
    <definedName name="r.media.sd.f">'[310]DATA SHEET'!#REF!</definedName>
    <definedName name="R.Napa">'[310]LEAD STATEMENT'!#REF!</definedName>
    <definedName name="r.ohsr.40.12.7">#REF!</definedName>
    <definedName name="r.ohsr.40.9.55">#REF!</definedName>
    <definedName name="r.ohsr.60.12.9">#REF!</definedName>
    <definedName name="r.ohsr.60.9.75">#REF!</definedName>
    <definedName name="r.pcc.124.12">'[310]DATA SHEET'!#REF!</definedName>
    <definedName name="r.pl.rf">'[310]DATA SHEET'!#REF!</definedName>
    <definedName name="R.Rs.Mason">'[310]LEAD STATEMENT'!#REF!</definedName>
    <definedName name="R.Rs.Riv.300">'[310]LEAD STATEMENT'!#REF!</definedName>
    <definedName name="r.sd.media">'[310]LEAD STATEMENT'!#REF!</definedName>
    <definedName name="R.Sd.Mort">'[311]LEAD STATEMENT'!$N$7</definedName>
    <definedName name="R.Teak">'[310]LEAD STATEMENT'!#REF!</definedName>
    <definedName name="r.vrcc.cur.wall.20">'[310]DATA SHEET'!#REF!</definedName>
    <definedName name="R_136_BCCP">#REF!</definedName>
    <definedName name="R_136_BODY">#REF!</definedName>
    <definedName name="R_136_Bodywalls">'[313]Road data'!$K$399</definedName>
    <definedName name="R_136_FLY_BCCP">#REF!</definedName>
    <definedName name="R_136_Found">'[313]Road data'!$K$374</definedName>
    <definedName name="R_148_BCCP">#REF!</definedName>
    <definedName name="R_148_belowcc">'[313]Road data'!$K$285</definedName>
    <definedName name="R_BackFill">'[313]Road data'!$K$699</definedName>
    <definedName name="R_BED_HP">#REF!</definedName>
    <definedName name="R_BetweenBodywalls">'[313]Road data'!$K$466</definedName>
    <definedName name="R_BM">'[83]Road data'!#REF!</definedName>
    <definedName name="R_BM_50">#REF!</definedName>
    <definedName name="R_BT_PATCH">#REF!</definedName>
    <definedName name="R_BT_PATCH_40">#REF!</definedName>
    <definedName name="r_det">[83]R_Det!$I$31</definedName>
    <definedName name="R_Diversion_Road">'[314]Road data'!#REF!</definedName>
    <definedName name="R_EW_C">#REF!</definedName>
    <definedName name="R_EW_Car">'[83]Road data'!#REF!</definedName>
    <definedName name="R_EW_FMC_Car">'[314]Road data'!$K$49</definedName>
    <definedName name="R_EW_FMC_Side">'[83]Road data'!$K$30</definedName>
    <definedName name="R_EW_Form_OMC">'[313]Road data'!$K$58</definedName>
    <definedName name="R_EW_FOUND">#REF!</definedName>
    <definedName name="R_EW_Man">'[314]Road data'!#REF!</definedName>
    <definedName name="R_EW_OMC_Car">'[83]Road data'!#REF!</definedName>
    <definedName name="R_EW_OMC_Side">'[83]Road data'!#REF!</definedName>
    <definedName name="R_EW_S">#REF!</definedName>
    <definedName name="R_EW_Side_OMC">'[313]Road data'!$K$30</definedName>
    <definedName name="R_EW_T">#REF!</definedName>
    <definedName name="R_EW_Trench">'[315]Road data'!$K$13</definedName>
    <definedName name="R_EW_USS">#REF!</definedName>
    <definedName name="R_FILL_INB_BODY">#REF!</definedName>
    <definedName name="R_Filter">'[313]Road data'!$K$502</definedName>
    <definedName name="R_FILTER_ABUT">#REF!</definedName>
    <definedName name="R_FILTER_BPITCH">#REF!</definedName>
    <definedName name="R_G2_22B_AS_PR">#REF!</definedName>
    <definedName name="R_G2_22B_AS_VR">#REF!</definedName>
    <definedName name="R_G2_45B_AS_PR">#REF!</definedName>
    <definedName name="R_G2_45B_AS_VR">#REF!</definedName>
    <definedName name="R_G3_22B_BS_PR">#REF!</definedName>
    <definedName name="R_G3_22B_BS_VR">#REF!</definedName>
    <definedName name="R_G3_45B_BS_PR">#REF!</definedName>
    <definedName name="R_G3_45B_BS_VR">#REF!</definedName>
    <definedName name="R_Gravel_Bedding">'[74]Road data'!$K$354</definedName>
    <definedName name="R_Gravel_between">'[315]Road data'!$K$356</definedName>
    <definedName name="R_Gravel_Pipebedding">'[315]Road data'!$K$299</definedName>
    <definedName name="R_Gravel_Quardrent">'[314]Road data'!#REF!</definedName>
    <definedName name="R_GravelBedding">'[313]Road data'!$K$351</definedName>
    <definedName name="R_GravelShoulders">'[83]Road data'!$K$251</definedName>
    <definedName name="R_GROUT_REV">#REF!</definedName>
    <definedName name="R_GS">#REF!</definedName>
    <definedName name="R_GSB">'[314]Road data'!$K$77</definedName>
    <definedName name="R_HP_1000">'[184]Road data'!$K$446</definedName>
    <definedName name="R_HP_600">'[83]Road data'!#REF!</definedName>
    <definedName name="R_HP_800">'[184]Road data'!$K$432</definedName>
    <definedName name="R_HPL_600">'[83]Road data'!#REF!</definedName>
    <definedName name="R_HPL_800">'[315]Road data'!$K$322</definedName>
    <definedName name="R_HYSD_Found">'[313]Road data'!$K$747</definedName>
    <definedName name="R_HYSD_sub">'[313]Road data'!$K$731</definedName>
    <definedName name="R_HYSD_Super">'[83]Road data'!#REF!</definedName>
    <definedName name="R_M10_base">'[314]Road data'!#REF!</definedName>
    <definedName name="R_M10_bCC">'[83]Road data'!#REF!</definedName>
    <definedName name="R_M10_bodywalls">'[315]Road data'!$K$286</definedName>
    <definedName name="R_M10_drains">'[314]Road data'!#REF!</definedName>
    <definedName name="R_M10_found">'[315]Road data'!$K$275</definedName>
    <definedName name="R_M15_dividers">'[314]Road data'!#REF!</definedName>
    <definedName name="R_M15_Foot">'[313]Road data'!$K$528</definedName>
    <definedName name="R_M15_footing">'[83]Road data'!#REF!</definedName>
    <definedName name="R_M15_FOUND">#REF!</definedName>
    <definedName name="R_M15_LEVEL">#REF!</definedName>
    <definedName name="R_M15_LevellingCoarse">'[313]Road data'!$K$679</definedName>
    <definedName name="R_M15_SUB">'[83]Road data'!#REF!</definedName>
    <definedName name="R_M20_Bed">'[313]Road data'!$K$579</definedName>
    <definedName name="R_M20_BedBack">'[83]Road data'!#REF!</definedName>
    <definedName name="R_M20_COVER">'[83]Road data'!#REF!</definedName>
    <definedName name="R_M20_DECKSLAB">'[83]Road data'!#REF!</definedName>
    <definedName name="R_M20_slab">'[313]Road data'!$K$604</definedName>
    <definedName name="R_M20R_BEDBLOCKS">#REF!</definedName>
    <definedName name="R_M20R_COVER_SLAB">#REF!</definedName>
    <definedName name="R_M20R_DECK">#REF!</definedName>
    <definedName name="R_M20R_RAIL">#REF!</definedName>
    <definedName name="R_M25_ApproachSlab">'[83]Road data'!#REF!</definedName>
    <definedName name="R_M25R_APP">#REF!</definedName>
    <definedName name="R_M30_WC">'[83]Road data'!#REF!</definedName>
    <definedName name="R_M30R_WC">#REF!</definedName>
    <definedName name="R_M35_C2">'[314]Road data'!#REF!</definedName>
    <definedName name="R_M35_CC">'[314]Road data'!#REF!</definedName>
    <definedName name="R_M35_CCP">#REF!</definedName>
    <definedName name="R_M35_FLY_CCP">#REF!</definedName>
    <definedName name="R_M35_FlyAsh">'[83]Road data'!#REF!</definedName>
    <definedName name="R_Mild">'[83]Road data'!#REF!</definedName>
    <definedName name="R_MSS">'[313]Road data'!$K$244</definedName>
    <definedName name="R_PAINT">#REF!</definedName>
    <definedName name="R_Painting">'[83]Road data'!#REF!</definedName>
    <definedName name="R_Pick">'[83]Road data'!$K$89</definedName>
    <definedName name="R_PLAST">#REF!</definedName>
    <definedName name="R_PLAST_CUM">#REF!</definedName>
    <definedName name="R_PLAST_SQM">#REF!</definedName>
    <definedName name="R_Plastering">'[83]Road data'!#REF!</definedName>
    <definedName name="R_R300">'[313]Road data'!$K$484</definedName>
    <definedName name="R_Rev_A300">'[314]Road data'!#REF!</definedName>
    <definedName name="R_Rev_Q300">'[314]Road data'!#REF!</definedName>
    <definedName name="R_REV300">#REF!</definedName>
    <definedName name="R_SANDFILL">#REF!</definedName>
    <definedName name="R_SandFILLING">'[83]Road data'!#REF!</definedName>
    <definedName name="R_Scar_BT">'[83]Road data'!#REF!</definedName>
    <definedName name="R_SCAR_GRA">#REF!</definedName>
    <definedName name="R_Scar_GSB">'[83]Road data'!#REF!</definedName>
    <definedName name="R_Scarf">'[313]Road data'!$K$97</definedName>
    <definedName name="R_SCSD">'[313]Road data'!$K$198</definedName>
    <definedName name="R_SCSD_6070">'[83]Road data'!$K$173</definedName>
    <definedName name="R_SCSD_80100">'[83]Road data'!#REF!</definedName>
    <definedName name="R_SDBC">'[83]Road data'!$K$234</definedName>
    <definedName name="R_shoulders">'[313]Road data'!$K$263</definedName>
    <definedName name="R_Tack">'[83]Road data'!$K$197</definedName>
    <definedName name="R_WBM_G2">'[313]Road data'!$K$121</definedName>
    <definedName name="R_WBM_G3">'[313]Road data'!$K$144</definedName>
    <definedName name="R_WBM2">'[83]Road data'!#REF!</definedName>
    <definedName name="R_WBM2_HS">'[83]Road data'!$K$116</definedName>
    <definedName name="R_WBM2_HVR">'[83]Road data'!#REF!</definedName>
    <definedName name="R_WBM2_MCS">'[83]Road data'!#REF!</definedName>
    <definedName name="R_WBM3">'[83]Road data'!#REF!</definedName>
    <definedName name="R_WBM3_HS">'[83]Road data'!$K$142</definedName>
    <definedName name="R_WBM3_HVR">'[83]Road data'!#REF!</definedName>
    <definedName name="R_WBM3_MCS">'[83]Road data'!#REF!</definedName>
    <definedName name="R_Weepholes">'[83]Road data'!#REF!</definedName>
    <definedName name="R_WMM">'[83]Road data'!#REF!</definedName>
    <definedName name="ra">'[182]Plant &amp;  Machinery'!$G$4</definedName>
    <definedName name="raams">#REF!</definedName>
    <definedName name="Rabbit">#REF!</definedName>
    <definedName name="raf">[169]Material!$D$130</definedName>
    <definedName name="raffs">'[169]Plant &amp;  Machinery'!$G$13</definedName>
    <definedName name="rafi">'[169]Plant &amp;  Machinery'!$G$4</definedName>
    <definedName name="raghava">#REF!</definedName>
    <definedName name="raised_pointing">#REF!</definedName>
    <definedName name="raj">#REF!</definedName>
    <definedName name="raju">[169]Material!$D$126</definedName>
    <definedName name="ram">[169]Material!$D$129</definedName>
    <definedName name="raMA">[316]Data!#REF!</definedName>
    <definedName name="RANGE2">'[317]Cable-data'!$A$33:$K$48</definedName>
    <definedName name="RANGE6">'[318]CABLE DATA'!$A$31:$C$46</definedName>
    <definedName name="raod">[96]Lead!#REF!</definedName>
    <definedName name="ras">#REF!</definedName>
    <definedName name="rat">[169]Material!$D$51</definedName>
    <definedName name="RatAna">#REF!</definedName>
    <definedName name="rate">'[319]lead-st'!$L$12</definedName>
    <definedName name="rate12">'[8]lead-st'!$L$9</definedName>
    <definedName name="rate20">'[8]lead-st'!$L$8</definedName>
    <definedName name="rate40">'[8]lead-st'!$L$7</definedName>
    <definedName name="ratecrs">'[8]lead-st'!$L$12</definedName>
    <definedName name="ratemix">[278]leads!$H$14</definedName>
    <definedName name="raterough">'[8]lead-st'!$L$13</definedName>
    <definedName name="raterr">'[8]lead-st'!$L$11</definedName>
    <definedName name="rates">#REF!</definedName>
    <definedName name="rates1">#REF!</definedName>
    <definedName name="rates11">#REF!</definedName>
    <definedName name="rates4">#REF!</definedName>
    <definedName name="ratesand">'[8]lead-st'!$L$10</definedName>
    <definedName name="Ravu">#REF!</definedName>
    <definedName name="rax">[169]Material!$D$47</definedName>
    <definedName name="raxs">[182]Material!$D$47</definedName>
    <definedName name="rb">'[42]C-data'!$F$112</definedName>
    <definedName name="rbsw">#REF!</definedName>
    <definedName name="rbw">#REF!</definedName>
    <definedName name="RCArea" hidden="1">#REF!</definedName>
    <definedName name="RCC_CL">[63]wh_data_R!#REF!</definedName>
    <definedName name="RCC_CLL">[63]wh_data_R!$AL$1440:$AN$1441</definedName>
    <definedName name="RCC_D_R">[63]CPHEEO!$BG$3:$BG$13</definedName>
    <definedName name="rcc_mix">'[128]data existing_do not delete'!$F$14:$F$15</definedName>
    <definedName name="RCC_NP_CLASS_PIPES">'[94]RCC S.S PIPES NP CLASS'!$A$23:$A$83</definedName>
    <definedName name="RCC_PR_CLASS_PIPES">'[94]RCC S.S PR CLASS'!$A$24:$A$77</definedName>
    <definedName name="rcc_vrcc_mix">'[128]data existing_do not delete'!$G$14:$G$17</definedName>
    <definedName name="RCCLC">'[52]DATA-2005-06'!$J$393</definedName>
    <definedName name="RCCM20">'[52]DATA-2005-06'!$J$400</definedName>
    <definedName name="RCM__facia__railing">[64]Works!#REF!</definedName>
    <definedName name="rcm_facia">#REF!</definedName>
    <definedName name="rcml">#REF!</definedName>
    <definedName name="rcwbgl">#REF!</definedName>
    <definedName name="rcwbgl2">#REF!</definedName>
    <definedName name="rd">#REF!</definedName>
    <definedName name="rdm">#REF!</definedName>
    <definedName name="re" localSheetId="0" hidden="1">{#N/A,#N/A,FALSE,"no"}</definedName>
    <definedName name="re" hidden="1">{#N/A,#N/A,FALSE,"no"}</definedName>
    <definedName name="Rear">[320]COLUMN!#REF!</definedName>
    <definedName name="rear1">[320]COLUMN!#REF!</definedName>
    <definedName name="REARS">[320]COLUMN!#REF!</definedName>
    <definedName name="rect_4_415">#REF!</definedName>
    <definedName name="Rectangular_L_beam">[64]Works!#REF!</definedName>
    <definedName name="RECV">#REF!</definedName>
    <definedName name="red">#REF!</definedName>
    <definedName name="reddy">'[321]Lead-2014-15'!$E$8</definedName>
    <definedName name="ree">#REF!</definedName>
    <definedName name="REFIL">[13]DATA!$H$189</definedName>
    <definedName name="refilling">#REF!</definedName>
    <definedName name="refrt">[64]Material!#REF!</definedName>
    <definedName name="reil1">#REF!</definedName>
    <definedName name="rel">#REF!</definedName>
    <definedName name="Removal_of_imponea__cornea">#REF!</definedName>
    <definedName name="Removal_of_Jammu">#REF!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[320]quarry!$A$5:$AA$337</definedName>
    <definedName name="repo">'[101]Aug,02'!#REF!</definedName>
    <definedName name="report">[322]Material!$D$140</definedName>
    <definedName name="rerfdsfsdfd">'[169]Plant &amp;  Machinery'!$G$4</definedName>
    <definedName name="return">[161]Sheet2!$P$2:$P$5</definedName>
    <definedName name="Rev">#REF!</definedName>
    <definedName name="revet">#REF!</definedName>
    <definedName name="REVETMENT">'[320]Road Detail Est.'!#REF!</definedName>
    <definedName name="Revision">#REF!</definedName>
    <definedName name="revision1">#REF!</definedName>
    <definedName name="Revt.300">#REF!</definedName>
    <definedName name="Revt_300">NA()</definedName>
    <definedName name="rfgergreg">[64]Data!#REF!</definedName>
    <definedName name="rfgsdg">#REF!</definedName>
    <definedName name="rfrefrfrf">[64]Data!#REF!</definedName>
    <definedName name="rfregreg">[64]Data!#REF!</definedName>
    <definedName name="rggdg">#REF!</definedName>
    <definedName name="RH">#REF!</definedName>
    <definedName name="RHS">#REF!</definedName>
    <definedName name="ri">#REF!</definedName>
    <definedName name="Ridf4_Prop__2_">#REF!</definedName>
    <definedName name="rig">#REF!</definedName>
    <definedName name="rii">#REF!</definedName>
    <definedName name="riii">#REF!</definedName>
    <definedName name="RIIO">#REF!</definedName>
    <definedName name="rimc">#REF!</definedName>
    <definedName name="riser_shahbad">#REF!</definedName>
    <definedName name="rja">[323]Data!#REF!</definedName>
    <definedName name="rk">#REF!</definedName>
    <definedName name="rm4e">"$#REF!.$#REF!$#REF!"</definedName>
    <definedName name="RNN">[84]COLUMN!#REF!</definedName>
    <definedName name="road">[96]Lead!#REF!</definedName>
    <definedName name="Road_Roller">#REF!</definedName>
    <definedName name="Road_Section_No.">'[97]Trunk unpaved'!$A$2:$L$237</definedName>
    <definedName name="Road_Sections_list">'[97]Trunk unpaved'!$A$2:$L$233</definedName>
    <definedName name="roar1">[96]Lead!#REF!</definedName>
    <definedName name="robot">#REF!</definedName>
    <definedName name="ROJU" hidden="1">#REF!</definedName>
    <definedName name="Roof_slab___150mm">[64]Works!#REF!</definedName>
    <definedName name="Roof_slab_150_300mm">[64]Works!#REF!</definedName>
    <definedName name="room">#REF!</definedName>
    <definedName name="Roplant">#REF!</definedName>
    <definedName name="rosid">#REF!</definedName>
    <definedName name="ROUGH">#REF!</definedName>
    <definedName name="rr">#REF!</definedName>
    <definedName name="rr_blast">#REF!</definedName>
    <definedName name="rr_stone">#REF!</definedName>
    <definedName name="RR_stone_300">#REF!</definedName>
    <definedName name="RR_stone_G">#REF!</definedName>
    <definedName name="RR_stone_HBG">#REF!</definedName>
    <definedName name="RR_stone_O">#REF!</definedName>
    <definedName name="RR_stone_OG">#REF!</definedName>
    <definedName name="RR_stone_R300">#REF!</definedName>
    <definedName name="RR_stone_reG">#REF!</definedName>
    <definedName name="rrg">[322]r!$F$7</definedName>
    <definedName name="rrotg">'[324]Lead statement'!$P$16</definedName>
    <definedName name="rrr">'[166]Plant &amp;  Machinery'!$G$4</definedName>
    <definedName name="rrrate">'[8]lead-st'!$L$11</definedName>
    <definedName name="RRRR">#REF!</definedName>
    <definedName name="rrrrrrrrr">[64]Material!#REF!</definedName>
    <definedName name="rrs">[8]rdamdata!$J$9</definedName>
    <definedName name="rs">#REF!</definedName>
    <definedName name="RSDP">[13]DATA!$H$215</definedName>
    <definedName name="rstone">[8]rdamdata!$J$11</definedName>
    <definedName name="rt">[96]Lead!#REF!</definedName>
    <definedName name="rtcf">#REF!</definedName>
    <definedName name="rtcfo">#REF!</definedName>
    <definedName name="rtethbcvv">[64]Works!#REF!</definedName>
    <definedName name="rtretretrett">[325]Data.F8.BTR!#REF!</definedName>
    <definedName name="rty">#REF!</definedName>
    <definedName name="rtytyt" hidden="1">#REF!</definedName>
    <definedName name="RubberRings">[19]maya!$B$382:$B$386</definedName>
    <definedName name="rwgregtr">[64]Material!#REF!</definedName>
    <definedName name="rwm">#REF!</definedName>
    <definedName name="rwsrate">'[326]ssr-rates'!$B$1:$J$1644</definedName>
    <definedName name="s">#REF!</definedName>
    <definedName name="S.F" hidden="1">'[62]final abstract'!#REF!</definedName>
    <definedName name="S.L.WALL">#REF!</definedName>
    <definedName name="S.No.">#REF!</definedName>
    <definedName name="S.S.WALL">#REF!</definedName>
    <definedName name="S_10">[327]RMR!$L$23</definedName>
    <definedName name="S_136_found">'[291]Road data'!$C$396</definedName>
    <definedName name="S_20">[327]RMR!$L$21</definedName>
    <definedName name="S_8">#REF!</definedName>
    <definedName name="S_Backfill">'[291]Road data'!$C$723</definedName>
    <definedName name="S_F">#REF!</definedName>
    <definedName name="S_Filter">'[291]Road data'!$C$529</definedName>
    <definedName name="S_HYSD_found">'[291]Road data'!$C$775</definedName>
    <definedName name="S_HYSD_sub">'[291]Road data'!$C$759</definedName>
    <definedName name="S_HYSD_super">'[291]Road data'!$C$743</definedName>
    <definedName name="S_M15_footing">'[291]Road data'!$C$546</definedName>
    <definedName name="S_M15_levellingcoarse">'[291]Road data'!$C$699</definedName>
    <definedName name="S_M15_sub">'[291]Road data'!$C$572</definedName>
    <definedName name="S_m20_bed">'[291]Road data'!$C$598</definedName>
    <definedName name="S_M20_slab">'[291]Road data'!$C$623</definedName>
    <definedName name="S_M25_Approachslab">'[291]Road data'!$C$673</definedName>
    <definedName name="S_M30_WC">'[291]Road data'!$C$648</definedName>
    <definedName name="S_No_">NA()</definedName>
    <definedName name="S_R_300">'[291]Road data'!$C$511</definedName>
    <definedName name="S_weepholes">'[291]Road data'!$C$821</definedName>
    <definedName name="S0">#REF!</definedName>
    <definedName name="S0_10">#REF!</definedName>
    <definedName name="S12_6">"'smb://Venkat/VENKAT''S%20(D)/FILES/2%20KC258%20PASADINA/My%20Documents/zero.xls'#$'p&amp;m'.$H$264:$H$264"</definedName>
    <definedName name="sa">[249]Data_Bit_I!#REF!</definedName>
    <definedName name="saa">[249]Data_Bit_I!#REF!</definedName>
    <definedName name="Saas">[64]Works!#REF!</definedName>
    <definedName name="sad">[91]Data.F8.BTR!#REF!</definedName>
    <definedName name="sadfas">#REF!</definedName>
    <definedName name="Sahabad_stones">[64]Material!#REF!</definedName>
    <definedName name="sai">#REF!</definedName>
    <definedName name="Sal_wood_planks">[64]Material!#REF!</definedName>
    <definedName name="Sal_wood_scantlins">[64]Material!#REF!</definedName>
    <definedName name="SALARY">#REF!</definedName>
    <definedName name="SALARY_10">#REF!</definedName>
    <definedName name="Sales">'[241]PRECAST lightconc-II'!$J$19</definedName>
    <definedName name="sales2" localSheetId="0" hidden="1">{"pl_t&amp;d",#N/A,FALSE,"p&amp;l_t&amp;D_01_02 (2)"}</definedName>
    <definedName name="sales2" hidden="1">{"pl_t&amp;d",#N/A,FALSE,"p&amp;l_t&amp;D_01_02 (2)"}</definedName>
    <definedName name="SalesMgr">#REF!</definedName>
    <definedName name="sand">[8]rdamdata!$J$12</definedName>
    <definedName name="SAND_D">[176]MRATES!$F$32</definedName>
    <definedName name="Sand_for_filling_and_blindage">#REF!</definedName>
    <definedName name="Sand_for_mortar__ceiling_coat_including_washing_screening_etc.">#REF!</definedName>
    <definedName name="Sand_for_mortar__ceiling_coat_including_washing_screening_etc_">NA()</definedName>
    <definedName name="Sand_Gravel">#REF!</definedName>
    <definedName name="SAND_M">[327]RMR!$L$25</definedName>
    <definedName name="Sand_or_loose_soils_wet_sand_not_under_water__silt_in_canals_channels_and_drains_SS_20_A.">#REF!</definedName>
    <definedName name="Sand_or_loose_soils_wet_sand_not_under_water__silt_in_canals_channels_and_drains_SS_20_A_">NA()</definedName>
    <definedName name="Sand_screened">#REF!</definedName>
    <definedName name="Sand_Type">'[116]data existing_do not delete'!$A$73:$A$75</definedName>
    <definedName name="SandF">[19]maya!$A$30:$A$31</definedName>
    <definedName name="sandfilling">#REF!</definedName>
    <definedName name="sandmortar">#REF!</definedName>
    <definedName name="sandscreen">#REF!</definedName>
    <definedName name="SANITARY">#REF!</definedName>
    <definedName name="sanjay">#REF!</definedName>
    <definedName name="sanjaythute">#REF!</definedName>
    <definedName name="saS">[64]Material!#REF!</definedName>
    <definedName name="SASA">#REF!</definedName>
    <definedName name="sassssssssssssss">[64]Material!#REF!</definedName>
    <definedName name="satz1">'[328]7 Other Costs'!#REF!</definedName>
    <definedName name="satz2">'[328]7 Other Costs'!#REF!</definedName>
    <definedName name="saucomd">#REF!</definedName>
    <definedName name="saucstf">#REF!</definedName>
    <definedName name="saud">#REF!</definedName>
    <definedName name="saudirf">#REF!</definedName>
    <definedName name="sauf">#REF!</definedName>
    <definedName name="sauif">#REF!</definedName>
    <definedName name="sauspad">#REF!</definedName>
    <definedName name="sausysd">#REF!</definedName>
    <definedName name="sb">#REF!</definedName>
    <definedName name="sbc">#REF!</definedName>
    <definedName name="sbl">#REF!</definedName>
    <definedName name="sbw">#REF!</definedName>
    <definedName name="sc">'[53]Lead statement'!$P$7</definedName>
    <definedName name="sc_earth">'[293]other rates'!$I$20</definedName>
    <definedName name="sc_metal">'[293]other rates'!$I$22</definedName>
    <definedName name="sc_sand">'[293]other rates'!$I$21</definedName>
    <definedName name="SC2MV">#REF!</definedName>
    <definedName name="Scaff">[329]Boq!#REF!</definedName>
    <definedName name="scaffolding_charges">'[116]data existing_do not delete'!$D$20:$D$22</definedName>
    <definedName name="scafhire">#REF!</definedName>
    <definedName name="scafhirechr">#REF!</definedName>
    <definedName name="scafhirechr1.24">#REF!</definedName>
    <definedName name="scafhirechr1_24">NA()</definedName>
    <definedName name="scafhirechr115">#REF!</definedName>
    <definedName name="scale">#REF!</definedName>
    <definedName name="scd">#REF!</definedName>
    <definedName name="scfb">#REF!</definedName>
    <definedName name="Sched_Pay">#REF!</definedName>
    <definedName name="Scheduled_Extra_Payments">#REF!</definedName>
    <definedName name="Scheduled_Interest_Rate">#REF!</definedName>
    <definedName name="Scheduled_Monthly_Payment">#REF!</definedName>
    <definedName name="schools">#REF!</definedName>
    <definedName name="scl">#REF!</definedName>
    <definedName name="scld">#REF!</definedName>
    <definedName name="scope_non_jc">#REF!</definedName>
    <definedName name="Scroll">#REF!</definedName>
    <definedName name="scw">#REF!</definedName>
    <definedName name="SD">[178]m!$D$149</definedName>
    <definedName name="sda">[178]m!$D$149</definedName>
    <definedName name="sdas">[64]Material!#REF!</definedName>
    <definedName name="Sdate">#REF!</definedName>
    <definedName name="sdf">#REF!</definedName>
    <definedName name="sdfe">#REF!</definedName>
    <definedName name="sdfgdsgdfg">#REF!</definedName>
    <definedName name="sdfsdsdfdf">[169]Material!$D$70</definedName>
    <definedName name="sdfyaehaehae">'[199]GF Columns'!#REF!</definedName>
    <definedName name="sdgfd">#REF!</definedName>
    <definedName name="sdpl">#REF!</definedName>
    <definedName name="SDPLBS">#REF!</definedName>
    <definedName name="SDPLFA">#REF!</definedName>
    <definedName name="SDPLPL">#REF!</definedName>
    <definedName name="sdsD">#REF!</definedName>
    <definedName name="sdsf">[105]Boq!#REF!</definedName>
    <definedName name="sdsf_6">"'smb://Tender2/d/Vinod/Excel/Tender/Garuda%20Resorts.xls'#$Boq.CX1"</definedName>
    <definedName name="se">[254]Lead!$H$48</definedName>
    <definedName name="sea">#REF!</definedName>
    <definedName name="searth">#REF!</definedName>
    <definedName name="sec">#REF!</definedName>
    <definedName name="sec_deposit">#REF!</definedName>
    <definedName name="SEComp">[195]Data.F8.BTR!#REF!</definedName>
    <definedName name="Second_class_Bricks">#REF!</definedName>
    <definedName name="SECTION">#REF!</definedName>
    <definedName name="Section_1_Title">#REF!</definedName>
    <definedName name="Section_2_Title">#REF!</definedName>
    <definedName name="Section_3_Title">#REF!</definedName>
    <definedName name="Section_4_Title">#REF!</definedName>
    <definedName name="Section_5_Title">#REF!</definedName>
    <definedName name="Section_6_Title">#REF!</definedName>
    <definedName name="Section_7_Title">#REF!</definedName>
    <definedName name="Section_8_Title">#REF!</definedName>
    <definedName name="sectorwise">#REF!</definedName>
    <definedName name="secured">#REF!</definedName>
    <definedName name="see">#REF!</definedName>
    <definedName name="sef">#REF!</definedName>
    <definedName name="sefrdrtg">#REF!</definedName>
    <definedName name="SegCharge">#REF!</definedName>
    <definedName name="segments">'[132]segments-details'!$A$5:$D$439</definedName>
    <definedName name="seig_earth">#REF!</definedName>
    <definedName name="seig_gravel">#REF!</definedName>
    <definedName name="seig_metal">#REF!</definedName>
    <definedName name="seig_sand">#REF!</definedName>
    <definedName name="sein">#REF!</definedName>
    <definedName name="sein1">#REF!</definedName>
    <definedName name="sein4">#REF!</definedName>
    <definedName name="SEK">#REF!</definedName>
    <definedName name="sekar">[79]data!#REF!</definedName>
    <definedName name="SelectedLanguage">#REF!</definedName>
    <definedName name="SEM">#REF!</definedName>
    <definedName name="serf">"$#REF!.$B$9"</definedName>
    <definedName name="SerialOrder">#REF!</definedName>
    <definedName name="SeriesOrder">OFFSET(#REF!,0,0,COUNTA(#REF!)-COUNTBLANK(#REF!),1)</definedName>
    <definedName name="servf">#REF!</definedName>
    <definedName name="serving">#REF!</definedName>
    <definedName name="SES">#REF!</definedName>
    <definedName name="sese">[330]Data!#REF!</definedName>
    <definedName name="Setflag">#REF!</definedName>
    <definedName name="SEV">[200]Material!$D$49</definedName>
    <definedName name="SEVENTOTHIRTEEN">#REF!</definedName>
    <definedName name="sf">'[53]Lead statement'!$P$8</definedName>
    <definedName name="sg">[148]maya!$A$3:$A$6</definedName>
    <definedName name="SGEARTH">#REF!</definedName>
    <definedName name="SGGRAVEL">#REF!</definedName>
    <definedName name="sgh">#REF!</definedName>
    <definedName name="SGMETAL">#REF!</definedName>
    <definedName name="SGSAND">#REF!</definedName>
    <definedName name="sgsdgsdg" hidden="1">#REF!</definedName>
    <definedName name="SGSTONE">#REF!</definedName>
    <definedName name="sh0.5">#REF!</definedName>
    <definedName name="sh0.6">#REF!</definedName>
    <definedName name="sh0.8">#REF!</definedName>
    <definedName name="sh1.0">#REF!</definedName>
    <definedName name="sh1.2">#REF!</definedName>
    <definedName name="Shahabad_slabs_of_Tandur_25.4mm_blue">[64]Material!#REF!</definedName>
    <definedName name="Shahabad_slabs_of_Tandur_25.4mm_white">[64]Material!#REF!</definedName>
    <definedName name="Shahabad_slabs_of_Tandur_25_4mm_blue">NA()</definedName>
    <definedName name="Shahabad_slabs_of_Tandur_25_4mm_white">NA()</definedName>
    <definedName name="Shahabad_slabs_of_Tandur_50.8_mm_blue">[64]Material!#REF!</definedName>
    <definedName name="Shahabad_slabs_of_Tandur_50.8mm_white">[64]Material!#REF!</definedName>
    <definedName name="Shahabad_slabs_of_Tandur_50_8_mm_blue">NA()</definedName>
    <definedName name="Shahabad_slabs_of_Tandur_50_8mm_white">NA()</definedName>
    <definedName name="shape">#REF!</definedName>
    <definedName name="SHARED_FORMULA_1_11_1_11_26">#REF!</definedName>
    <definedName name="SHARED_FORMULA_1_11_1_11_30">#REF!</definedName>
    <definedName name="SHARED_FORMULA_1_153_1_153_26">NA()</definedName>
    <definedName name="SHARED_FORMULA_1_156_1_156_26">CONCATENATE(#REF!,"-",#REF!,"m x ",#REF!,"m")</definedName>
    <definedName name="SHARED_FORMULA_1_161_1_161_26">NA()</definedName>
    <definedName name="SHARED_FORMULA_1_164_1_164_26">+#REF!</definedName>
    <definedName name="SHARED_FORMULA_1_204_1_204_37">NA()</definedName>
    <definedName name="SHARED_FORMULA_1_21_1_21_22">+#REF!</definedName>
    <definedName name="SHARED_FORMULA_1_21_1_21_33">+#REF!</definedName>
    <definedName name="SHARED_FORMULA_1_24_1_24_37">+#REF!</definedName>
    <definedName name="SHARED_FORMULA_1_28_1_28_33">+#REF!</definedName>
    <definedName name="SHARED_FORMULA_1_31_1_31_22">+#REF!</definedName>
    <definedName name="SHARED_FORMULA_1_31_1_31_37">+#REF!</definedName>
    <definedName name="SHARED_FORMULA_1_335_1_335_37">NA()</definedName>
    <definedName name="SHARED_FORMULA_1_34_1_34_22">NA()</definedName>
    <definedName name="SHARED_FORMULA_1_34_1_34_26">+#REF!</definedName>
    <definedName name="SHARED_FORMULA_1_344_1_344_37">NA()</definedName>
    <definedName name="SHARED_FORMULA_1_37_1_37_26">NA()</definedName>
    <definedName name="SHARED_FORMULA_1_38_1_38_30">+#REF!</definedName>
    <definedName name="SHARED_FORMULA_1_4_1_4_26">+#REF!</definedName>
    <definedName name="SHARED_FORMULA_1_409_1_409_30">NA()</definedName>
    <definedName name="SHARED_FORMULA_1_41_1_41_30">NA()</definedName>
    <definedName name="SHARED_FORMULA_1_46_1_46_22">+#REF!</definedName>
    <definedName name="SHARED_FORMULA_1_49_1_49_22">NA()</definedName>
    <definedName name="SHARED_FORMULA_1_5_1_5_22">+#REF!</definedName>
    <definedName name="SHARED_FORMULA_1_57_1_57_30">+#REF!</definedName>
    <definedName name="SHARED_FORMULA_1_60_1_60_30">NA()</definedName>
    <definedName name="SHARED_FORMULA_1_63_1_63_26">+#REF!</definedName>
    <definedName name="SHARED_FORMULA_1_66_1_66_26">NA()</definedName>
    <definedName name="SHARED_FORMULA_1_7_1_7_33">+#REF!</definedName>
    <definedName name="SHARED_FORMULA_1_801_1_801_22">NA()</definedName>
    <definedName name="SHARED_FORMULA_1_860_1_860_22">NA()</definedName>
    <definedName name="SHARED_FORMULA_1_9_1_9_37">+#REF!</definedName>
    <definedName name="SHARED_FORMULA_10_114_10_114_26">+#REF!*#REF!</definedName>
    <definedName name="SHARED_FORMULA_10_117_10_117_26">NA()</definedName>
    <definedName name="SHARED_FORMULA_10_3_10_3_25">NA()</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+#REF!/10^5</definedName>
    <definedName name="SHARED_FORMULA_11_110_11_110_29">NA()</definedName>
    <definedName name="SHARED_FORMULA_11_112_11_112_25">NA()</definedName>
    <definedName name="SHARED_FORMULA_11_113_11_113_29">+#REF!/10^5</definedName>
    <definedName name="SHARED_FORMULA_11_116_11_116_21">NA()</definedName>
    <definedName name="SHARED_FORMULA_11_125_11_125_21">+#REF!/10^5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+#REF!/10^5</definedName>
    <definedName name="SHARED_FORMULA_11_182_11_182_25">NA()</definedName>
    <definedName name="SHARED_FORMULA_11_185_11_185_21">+#REF!/10^5</definedName>
    <definedName name="SHARED_FORMULA_11_189_11_189_21">NA()</definedName>
    <definedName name="SHARED_FORMULA_11_28_11_28_21">+#REF!/10^5</definedName>
    <definedName name="SHARED_FORMULA_11_3_11_3_21">+#REF!/10^5</definedName>
    <definedName name="SHARED_FORMULA_11_3_11_3_25">NA()</definedName>
    <definedName name="SHARED_FORMULA_11_3_11_3_29">+#REF!/10^5</definedName>
    <definedName name="SHARED_FORMULA_11_35_11_35_21">NA()</definedName>
    <definedName name="SHARED_FORMULA_11_35_11_35_25">NA()</definedName>
    <definedName name="SHARED_FORMULA_11_44_11_44_29">+#REF!/10^5</definedName>
    <definedName name="SHARED_FORMULA_11_46_11_46_29">NA()</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+#REF!/10^5</definedName>
    <definedName name="SHARED_FORMULA_11_84_11_84_21">NA()</definedName>
    <definedName name="SHARED_FORMULA_11_88_11_88_21">+#REF!/10^5</definedName>
    <definedName name="SHARED_FORMULA_12_123_12_123_11">NA()</definedName>
    <definedName name="SHARED_FORMULA_14_10_14_10_18">+#REF!*#REF!</definedName>
    <definedName name="SHARED_FORMULA_14_50_14_50_18">+#REF!*#REF!</definedName>
    <definedName name="SHARED_FORMULA_14_52_14_52_18">NA()</definedName>
    <definedName name="SHARED_FORMULA_15_13_15_13_17">SUM(#REF!)</definedName>
    <definedName name="SHARED_FORMULA_18_13_18_13_17">IF(#REF!=10,"Ten",IF(#REF!=1,"ONE",""))</definedName>
    <definedName name="SHARED_FORMULA_19_13_19_13_17">#REF!</definedName>
    <definedName name="SHARED_FORMULA_2_2043_2_2043_22">5</definedName>
    <definedName name="SHARED_FORMULA_2_2058_2_2058_22">24</definedName>
    <definedName name="SHARED_FORMULA_2_2064_2_2064_22">2</definedName>
    <definedName name="SHARED_FORMULA_2_6_2_6_30">+#REF!</definedName>
    <definedName name="SHARED_FORMULA_21_13_21_13_17">#REF!*#REF!/#REF!</definedName>
    <definedName name="SHARED_FORMULA_21_273_21_273_17">NA()</definedName>
    <definedName name="SHARED_FORMULA_21_289_21_289_17">SUM(#REF!)</definedName>
    <definedName name="SHARED_FORMULA_21_291_21_291_17">+#REF!-#REF!</definedName>
    <definedName name="SHARED_FORMULA_22_101_22_101_17">NA()</definedName>
    <definedName name="SHARED_FORMULA_22_103_22_103_17">+#REF!*#REF!</definedName>
    <definedName name="SHARED_FORMULA_22_105_22_105_17">NA()</definedName>
    <definedName name="SHARED_FORMULA_22_108_22_108_17">+#REF!*#REF!</definedName>
    <definedName name="SHARED_FORMULA_22_110_22_110_17">NA()</definedName>
    <definedName name="SHARED_FORMULA_22_114_22_114_17">+#REF!*#REF!</definedName>
    <definedName name="SHARED_FORMULA_22_118_22_118_17">+#REF!*#REF!</definedName>
    <definedName name="SHARED_FORMULA_22_122_22_122_17">+#REF!*#REF!</definedName>
    <definedName name="SHARED_FORMULA_22_123_22_123_17">NA()</definedName>
    <definedName name="SHARED_FORMULA_22_128_22_128_17">+#REF!*#REF!</definedName>
    <definedName name="SHARED_FORMULA_22_13_22_13_17">+#REF!*#REF!</definedName>
    <definedName name="SHARED_FORMULA_22_133_22_133_17">+#REF!*#REF!</definedName>
    <definedName name="SHARED_FORMULA_22_138_22_138_17">NA()</definedName>
    <definedName name="SHARED_FORMULA_22_139_22_139_17">+#REF!*#REF!</definedName>
    <definedName name="SHARED_FORMULA_22_144_22_144_17">NA()</definedName>
    <definedName name="SHARED_FORMULA_22_145_22_145_17">+#REF!*#REF!</definedName>
    <definedName name="SHARED_FORMULA_22_146_22_146_17">NA()</definedName>
    <definedName name="SHARED_FORMULA_22_148_22_148_17">NA()</definedName>
    <definedName name="SHARED_FORMULA_22_150_22_150_17">+#REF!*#REF!</definedName>
    <definedName name="SHARED_FORMULA_22_153_22_153_17">NA()</definedName>
    <definedName name="SHARED_FORMULA_22_157_22_157_17">+#REF!*#REF!</definedName>
    <definedName name="SHARED_FORMULA_22_158_22_158_17">NA()</definedName>
    <definedName name="SHARED_FORMULA_22_159_22_159_17">+#REF!*#REF!</definedName>
    <definedName name="SHARED_FORMULA_22_161_22_161_17">+#REF!*#REF!</definedName>
    <definedName name="SHARED_FORMULA_22_162_22_162_17">NA()</definedName>
    <definedName name="SHARED_FORMULA_22_166_22_166_17">+#REF!*#REF!</definedName>
    <definedName name="SHARED_FORMULA_22_171_22_171_17">+#REF!*#REF!</definedName>
    <definedName name="SHARED_FORMULA_22_173_22_173_17">NA()</definedName>
    <definedName name="SHARED_FORMULA_22_175_22_175_17">+#REF!*#REF!</definedName>
    <definedName name="SHARED_FORMULA_22_177_22_177_17">NA()</definedName>
    <definedName name="SHARED_FORMULA_22_179_22_179_17">+#REF!*#REF!</definedName>
    <definedName name="SHARED_FORMULA_22_183_22_183_17">NA()</definedName>
    <definedName name="SHARED_FORMULA_22_184_22_184_17">+#REF!*#REF!</definedName>
    <definedName name="SHARED_FORMULA_22_186_22_186_17">+#REF!*#REF!</definedName>
    <definedName name="SHARED_FORMULA_22_187_22_187_17">NA()</definedName>
    <definedName name="SHARED_FORMULA_22_190_22_190_17">+#REF!*#REF!</definedName>
    <definedName name="SHARED_FORMULA_22_191_22_191_17">NA()</definedName>
    <definedName name="SHARED_FORMULA_22_196_22_196_17">+#REF!*#REF!</definedName>
    <definedName name="SHARED_FORMULA_22_199_22_199_17">NA()</definedName>
    <definedName name="SHARED_FORMULA_22_20_22_20_17">+#REF!*#REF!</definedName>
    <definedName name="SHARED_FORMULA_22_201_22_201_17">+#REF!*#REF!</definedName>
    <definedName name="SHARED_FORMULA_22_203_22_203_17">NA()</definedName>
    <definedName name="SHARED_FORMULA_22_205_22_205_17">NA()</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+#REF!*#REF!</definedName>
    <definedName name="SHARED_FORMULA_22_212_22_212_17">NA()</definedName>
    <definedName name="SHARED_FORMULA_22_214_22_214_17">+#REF!*#REF!</definedName>
    <definedName name="SHARED_FORMULA_22_215_22_215_17">NA()</definedName>
    <definedName name="SHARED_FORMULA_22_216_22_216_17">+#REF!*#REF!</definedName>
    <definedName name="SHARED_FORMULA_22_218_22_218_17">+#REF!*#REF!</definedName>
    <definedName name="SHARED_FORMULA_22_220_22_220_17">+#REF!*#REF!</definedName>
    <definedName name="SHARED_FORMULA_22_222_22_222_17">+#REF!*#REF!</definedName>
    <definedName name="SHARED_FORMULA_22_224_22_224_17">+#REF!*#REF!</definedName>
    <definedName name="SHARED_FORMULA_22_226_22_226_17">+#REF!*#REF!</definedName>
    <definedName name="SHARED_FORMULA_22_229_22_229_17">+#REF!*#REF!</definedName>
    <definedName name="SHARED_FORMULA_22_232_22_232_17">+#REF!*#REF!</definedName>
    <definedName name="SHARED_FORMULA_22_235_22_235_17">+#REF!*#REF!</definedName>
    <definedName name="SHARED_FORMULA_22_236_22_236_17">NA()</definedName>
    <definedName name="SHARED_FORMULA_22_237_22_237_17">+#REF!*#REF!</definedName>
    <definedName name="SHARED_FORMULA_22_238_22_238_17">NA()</definedName>
    <definedName name="SHARED_FORMULA_22_239_22_239_17">+#REF!*#REF!</definedName>
    <definedName name="SHARED_FORMULA_22_240_22_240_17">NA()</definedName>
    <definedName name="SHARED_FORMULA_22_241_22_241_17">+#REF!*#REF!</definedName>
    <definedName name="SHARED_FORMULA_22_243_22_243_17">+#REF!*#REF!</definedName>
    <definedName name="SHARED_FORMULA_22_245_22_245_17">NA()</definedName>
    <definedName name="SHARED_FORMULA_22_246_22_246_17">+#REF!*#REF!</definedName>
    <definedName name="SHARED_FORMULA_22_248_22_248_17">NA()</definedName>
    <definedName name="SHARED_FORMULA_22_249_22_249_17">+#REF!*#REF!</definedName>
    <definedName name="SHARED_FORMULA_22_25_22_25_17">+#REF!*#REF!</definedName>
    <definedName name="SHARED_FORMULA_22_250_22_250_17">NA()</definedName>
    <definedName name="SHARED_FORMULA_22_252_22_252_17">NA()</definedName>
    <definedName name="SHARED_FORMULA_22_253_22_253_17">+#REF!*#REF!</definedName>
    <definedName name="SHARED_FORMULA_22_254_22_254_17">NA()</definedName>
    <definedName name="SHARED_FORMULA_22_255_22_255_17">+#REF!*#REF!</definedName>
    <definedName name="SHARED_FORMULA_22_257_22_257_17">+#REF!*#REF!</definedName>
    <definedName name="SHARED_FORMULA_22_26_22_26_17">NA()</definedName>
    <definedName name="SHARED_FORMULA_22_260_22_260_17">NA()</definedName>
    <definedName name="SHARED_FORMULA_22_262_22_262_17">+#REF!*#REF!</definedName>
    <definedName name="SHARED_FORMULA_22_263_22_263_17">NA()</definedName>
    <definedName name="SHARED_FORMULA_22_265_22_265_17">NA()</definedName>
    <definedName name="SHARED_FORMULA_22_267_22_267_17">+#REF!*#REF!</definedName>
    <definedName name="SHARED_FORMULA_22_269_22_269_17">NA()</definedName>
    <definedName name="SHARED_FORMULA_22_270_22_270_17">+#REF!*#REF!</definedName>
    <definedName name="SHARED_FORMULA_22_271_22_271_17">NA()</definedName>
    <definedName name="SHARED_FORMULA_22_273_22_273_17">+#REF!*#REF!</definedName>
    <definedName name="SHARED_FORMULA_22_275_22_275_17">NA()</definedName>
    <definedName name="SHARED_FORMULA_22_276_22_276_17">+#REF!*#REF!</definedName>
    <definedName name="SHARED_FORMULA_22_278_22_278_17">+#REF!*#REF!</definedName>
    <definedName name="SHARED_FORMULA_22_280_22_280_17">+#REF!*#REF!</definedName>
    <definedName name="SHARED_FORMULA_22_282_22_282_17">+#REF!*#REF!</definedName>
    <definedName name="SHARED_FORMULA_22_284_22_284_17">+#REF!*#REF!</definedName>
    <definedName name="SHARED_FORMULA_22_286_22_286_17">+#REF!*#REF!</definedName>
    <definedName name="SHARED_FORMULA_22_31_22_31_17">+#REF!*#REF!</definedName>
    <definedName name="SHARED_FORMULA_22_33_22_33_17">+#REF!*#REF!</definedName>
    <definedName name="SHARED_FORMULA_22_35_22_35_17">NA()</definedName>
    <definedName name="SHARED_FORMULA_22_36_22_36_17">+#REF!*#REF!</definedName>
    <definedName name="SHARED_FORMULA_22_37_22_37_17">NA()</definedName>
    <definedName name="SHARED_FORMULA_22_40_22_40_17">NA()</definedName>
    <definedName name="SHARED_FORMULA_22_41_22_41_17">+#REF!*#REF!</definedName>
    <definedName name="SHARED_FORMULA_22_44_22_44_17">+#REF!*#REF!</definedName>
    <definedName name="SHARED_FORMULA_22_45_22_45_17">NA()</definedName>
    <definedName name="SHARED_FORMULA_22_48_22_48_17">NA()</definedName>
    <definedName name="SHARED_FORMULA_22_49_22_49_17">+#REF!*#REF!</definedName>
    <definedName name="SHARED_FORMULA_22_52_22_52_17">NA()</definedName>
    <definedName name="SHARED_FORMULA_22_55_22_55_17">+#REF!*#REF!</definedName>
    <definedName name="SHARED_FORMULA_22_57_22_57_17">+#REF!*#REF!</definedName>
    <definedName name="SHARED_FORMULA_22_59_22_59_17">NA()</definedName>
    <definedName name="SHARED_FORMULA_22_61_22_61_17">+#REF!*#REF!</definedName>
    <definedName name="SHARED_FORMULA_22_62_22_62_17">NA()</definedName>
    <definedName name="SHARED_FORMULA_22_67_22_67_17">+#REF!*#REF!</definedName>
    <definedName name="SHARED_FORMULA_22_72_22_72_17">NA()</definedName>
    <definedName name="SHARED_FORMULA_22_73_22_73_17">+#REF!*#REF!</definedName>
    <definedName name="SHARED_FORMULA_22_78_22_78_17">NA()</definedName>
    <definedName name="SHARED_FORMULA_22_80_22_80_17">+#REF!*#REF!</definedName>
    <definedName name="SHARED_FORMULA_22_83_22_83_17">NA()</definedName>
    <definedName name="SHARED_FORMULA_22_85_22_85_17">+#REF!*#REF!</definedName>
    <definedName name="SHARED_FORMULA_22_87_22_87_17">+#REF!*#REF!</definedName>
    <definedName name="SHARED_FORMULA_22_90_22_90_17">NA()</definedName>
    <definedName name="SHARED_FORMULA_22_92_22_92_17">+#REF!*#REF!</definedName>
    <definedName name="SHARED_FORMULA_22_96_22_96_17">NA()</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+#REF!/10^5</definedName>
    <definedName name="SHARED_FORMULA_24_212_24_212_17">+#REF!/10^5</definedName>
    <definedName name="SHARED_FORMULA_24_227_24_227_17">+#REF!/10^5</definedName>
    <definedName name="SHARED_FORMULA_24_23_24_23_17">+#REF!/10^5</definedName>
    <definedName name="SHARED_FORMULA_24_230_24_230_17">+#REF!/10^5</definedName>
    <definedName name="SHARED_FORMULA_24_233_24_233_17">+#REF!/10^5</definedName>
    <definedName name="SHARED_FORMULA_24_247_24_247_17">+#REF!/10^5</definedName>
    <definedName name="SHARED_FORMULA_24_251_24_251_17">+#REF!/10^5</definedName>
    <definedName name="SHARED_FORMULA_24_271_24_271_17">+#REF!/10^5</definedName>
    <definedName name="SHARED_FORMULA_24_274_24_274_17">+#REF!/10^5</definedName>
    <definedName name="SHARED_FORMULA_24_34_24_34_17">+#REF!/10^5</definedName>
    <definedName name="SHARED_FORMULA_24_65_24_65_17">+#REF!/10^5</definedName>
    <definedName name="SHARED_FORMULA_24_78_24_78_17">+#REF!/10^5</definedName>
    <definedName name="SHARED_FORMULA_3_1045_3_1045_0">NA()</definedName>
    <definedName name="SHARED_FORMULA_3_1067_3_1067_0">NA()</definedName>
    <definedName name="SHARED_FORMULA_3_1088_3_1088_0">NA()</definedName>
    <definedName name="SHARED_FORMULA_3_11_3_11_26">#REF!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+#REF!</definedName>
    <definedName name="SHARED_FORMULA_3_161_3_161_11">0.23</definedName>
    <definedName name="SHARED_FORMULA_3_161_3_161_26">NA()</definedName>
    <definedName name="SHARED_FORMULA_3_164_3_164_26">+#REF!</definedName>
    <definedName name="SHARED_FORMULA_3_17_3_17_22">+#REF!</definedName>
    <definedName name="SHARED_FORMULA_3_172_3_172_30">NA()</definedName>
    <definedName name="SHARED_FORMULA_3_174_3_174_11">1+1+0.23</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+#REF!</definedName>
    <definedName name="SHARED_FORMULA_3_21_3_21_33">+#REF!</definedName>
    <definedName name="SHARED_FORMULA_3_213_3_213_22">NA()</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+#REF!</definedName>
    <definedName name="SHARED_FORMULA_3_24_3_24_37">+#REF!</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+#REF!</definedName>
    <definedName name="SHARED_FORMULA_3_275_3_275_9">1</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9">1</definedName>
    <definedName name="SHARED_FORMULA_3_31_3_31_22">+#REF!</definedName>
    <definedName name="SHARED_FORMULA_3_31_3_31_30">+#REF!</definedName>
    <definedName name="SHARED_FORMULA_3_312_3_312_9">1</definedName>
    <definedName name="SHARED_FORMULA_3_319_3_319_0">NA()</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#REF!</definedName>
    <definedName name="SHARED_FORMULA_3_388_3_388_22">1</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22">+#REF!</definedName>
    <definedName name="SHARED_FORMULA_3_500_3_500_0">NA()</definedName>
    <definedName name="SHARED_FORMULA_3_503_3_503_37">+#REF!</definedName>
    <definedName name="SHARED_FORMULA_3_508_3_508_22">1</definedName>
    <definedName name="SHARED_FORMULA_3_514_3_514_0">NA()</definedName>
    <definedName name="SHARED_FORMULA_3_515_3_515_7">1</definedName>
    <definedName name="SHARED_FORMULA_3_517_3_517_26">+#REF!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10_3_810_0">NA()</definedName>
    <definedName name="SHARED_FORMULA_3_822_3_822_0">NA()</definedName>
    <definedName name="SHARED_FORMULA_3_88_3_88_18">1</definedName>
    <definedName name="SHARED_FORMULA_3_9_3_9_37">+#REF!</definedName>
    <definedName name="SHARED_FORMULA_3_903_3_903_0">NA()</definedName>
    <definedName name="SHARED_FORMULA_3_91_3_91_8">NA()</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4_102_4_102_13">6.275+2.795+1.82+4.63+4.13+0.115*2</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1_4_161_26">NA()</definedName>
    <definedName name="SHARED_FORMULA_4_164_4_164_26">+#REF!+0.075*2</definedName>
    <definedName name="SHARED_FORMULA_4_165_4_165_30">NA()</definedName>
    <definedName name="SHARED_FORMULA_4_166_4_166_11">4.23+2.23+2.23+2</definedName>
    <definedName name="SHARED_FORMULA_4_170_4_170_30">+#REF!</definedName>
    <definedName name="SHARED_FORMULA_4_174_4_174_22">+#REF!</definedName>
    <definedName name="SHARED_FORMULA_4_178_4_178_22">NA()</definedName>
    <definedName name="SHARED_FORMULA_4_178_4_178_9">1.65+5.5+5</definedName>
    <definedName name="SHARED_FORMULA_4_18_4_18_37">+#REF!+0.15*2</definedName>
    <definedName name="SHARED_FORMULA_4_183_4_183_20">3.73+3.23*2</definedName>
    <definedName name="SHARED_FORMULA_4_184_4_184_9">5.73+3.03+5.73</definedName>
    <definedName name="SHARED_FORMULA_4_189_4_189_22">+#REF!</definedName>
    <definedName name="SHARED_FORMULA_4_191_4_191_18">4.545+3.015+4.15+5.52+4.54+0.23</definedName>
    <definedName name="SHARED_FORMULA_4_193_4_193_22">NA()</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04_4_204_30">+#REF!</definedName>
    <definedName name="SHARED_FORMULA_4_204_4_204_37">NA()</definedName>
    <definedName name="SHARED_FORMULA_4_204_4_204_9">3.63+3.015+0.625+1.905+1.905+2.235+4.76+5.73*2+5.58+5.465</definedName>
    <definedName name="SHARED_FORMULA_4_205_4_205_22">+#REF!</definedName>
    <definedName name="SHARED_FORMULA_4_209_4_209_22">NA()</definedName>
    <definedName name="SHARED_FORMULA_4_209_4_209_30">+#REF!</definedName>
    <definedName name="SHARED_FORMULA_4_210_4_210_26">NA()</definedName>
    <definedName name="SHARED_FORMULA_4_213_4_213_26">+#REF!</definedName>
    <definedName name="SHARED_FORMULA_4_216_4_216_26">+#REF!</definedName>
    <definedName name="SHARED_FORMULA_4_222_4_222_9">1.65+5.5+5</definedName>
    <definedName name="SHARED_FORMULA_4_228_4_228_26">NA()</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65_4_265_9">1.65+5.5+5</definedName>
    <definedName name="SHARED_FORMULA_4_278_4_278_37">NA()</definedName>
    <definedName name="SHARED_FORMULA_4_291_4_291_17">SUM(#REF!)</definedName>
    <definedName name="SHARED_FORMULA_4_297_4_297_37">+#REF!+0.23*2</definedName>
    <definedName name="SHARED_FORMULA_4_310_4_310_9">1.65+5.5+5</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6_4_396_37">+#REF!</definedName>
    <definedName name="SHARED_FORMULA_4_398_4_398_22">NA()</definedName>
    <definedName name="SHARED_FORMULA_4_4_4_4_26">+#REF!+0.15*2</definedName>
    <definedName name="SHARED_FORMULA_4_40_4_40_16">3.45-2.83</definedName>
    <definedName name="SHARED_FORMULA_4_40_4_40_17">3.45-2.83</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9_4_469_22">12.51+3.23*2+1.355*2</definedName>
    <definedName name="SHARED_FORMULA_4_472_4_472_37">+#REF!</definedName>
    <definedName name="SHARED_FORMULA_4_488_4_488_22">12.31+1.81+1.355</definedName>
    <definedName name="SHARED_FORMULA_4_5_4_5_22">+#REF!+0.15*2</definedName>
    <definedName name="SHARED_FORMULA_4_5_4_5_37">+#REF!+0.15*2</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70_4_570_22">12.31+1.81+1.355</definedName>
    <definedName name="SHARED_FORMULA_4_575_4_575_22">3.53*4</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0_4_70_33">+#REF!+0.075*2</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+#REF!</definedName>
    <definedName name="SHARED_FORMULA_4_82_4_82_33">NA()</definedName>
    <definedName name="SHARED_FORMULA_4_827_4_827_26">+#REF!</definedName>
    <definedName name="SHARED_FORMULA_4_837_4_837_26">+#REF!</definedName>
    <definedName name="SHARED_FORMULA_4_847_4_847_26">+#REF!</definedName>
    <definedName name="SHARED_FORMULA_4_86_4_86_33">+#REF!</definedName>
    <definedName name="SHARED_FORMULA_4_860_4_860_22">NA()</definedName>
    <definedName name="SHARED_FORMULA_4_89_4_89_18">7.04+3.04+4.69-0.23</definedName>
    <definedName name="SHARED_FORMULA_4_90_4_90_33">NA()</definedName>
    <definedName name="SHARED_FORMULA_4_93_4_93_8">NA()</definedName>
    <definedName name="SHARED_FORMULA_4_94_4_94_33">+#REF!</definedName>
    <definedName name="SHARED_FORMULA_4_98_4_98_13">6.275+2.795+1.82+4.63+0.23</definedName>
    <definedName name="SHARED_FORMULA_5_11_5_11_26">#REF!+0.1*2</definedName>
    <definedName name="SHARED_FORMULA_5_1137_5_1137_22">0.23</definedName>
    <definedName name="SHARED_FORMULA_5_116_5_116_26">+#REF!</definedName>
    <definedName name="SHARED_FORMULA_5_1201_5_1201_22">0.23</definedName>
    <definedName name="SHARED_FORMULA_5_124_5_124_13">1+1+0.23</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+#REF!</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+#REF!</definedName>
    <definedName name="SHARED_FORMULA_5_17_5_17_22">0.15+0.1*2</definedName>
    <definedName name="SHARED_FORMULA_5_179_5_179_30">NA()</definedName>
    <definedName name="SHARED_FORMULA_5_184_5_184_30">+#REF!</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233_5_233_22">+#REF!</definedName>
    <definedName name="SHARED_FORMULA_5_24_5_24_37">0.15+0.1*2</definedName>
    <definedName name="SHARED_FORMULA_5_246_5_246_26">NA()</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+#REF!</definedName>
    <definedName name="SHARED_FORMULA_5_287_5_287_30">+#REF!</definedName>
    <definedName name="SHARED_FORMULA_5_289_5_289_26">NA()</definedName>
    <definedName name="SHARED_FORMULA_5_293_5_293_26">+#REF!</definedName>
    <definedName name="SHARED_FORMULA_5_308_5_308_26">+#REF!</definedName>
    <definedName name="SHARED_FORMULA_5_32_5_32_37">+#REF!+0.1*2</definedName>
    <definedName name="SHARED_FORMULA_5_35_5_35_14">0.45+0.1*2</definedName>
    <definedName name="SHARED_FORMULA_5_352_5_352_18">2*(0.425-0.125)</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37">+#REF!+0.1*2</definedName>
    <definedName name="SHARED_FORMULA_5_397_5_397_30">1.2*2+0.15</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+#REF!</definedName>
    <definedName name="SHARED_FORMULA_5_444_5_444_7">0.23</definedName>
    <definedName name="SHARED_FORMULA_5_449_5_449_22">0.23</definedName>
    <definedName name="SHARED_FORMULA_5_45_5_45_11">0.45</definedName>
    <definedName name="SHARED_FORMULA_5_46_5_46_22">0.15+0.1*2</definedName>
    <definedName name="SHARED_FORMULA_5_460_5_460_7">0.23</definedName>
    <definedName name="SHARED_FORMULA_5_465_5_465_22">0.23</definedName>
    <definedName name="SHARED_FORMULA_5_473_5_473_7">0.23</definedName>
    <definedName name="SHARED_FORMULA_5_484_5_484_22">0.23</definedName>
    <definedName name="SHARED_FORMULA_5_49_5_49_22">0.15+0.1*2</definedName>
    <definedName name="SHARED_FORMULA_5_492_5_492_7">0.23</definedName>
    <definedName name="SHARED_FORMULA_5_508_5_508_13">0.6*2+0.3</definedName>
    <definedName name="SHARED_FORMULA_5_508_5_508_22">0.23</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+#REF!</definedName>
    <definedName name="SHARED_FORMULA_5_558_5_558_7">0.23</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+#REF!+0.1*2</definedName>
    <definedName name="SHARED_FORMULA_5_572_5_572_26">+#REF!</definedName>
    <definedName name="SHARED_FORMULA_5_575_5_575_7">0.23</definedName>
    <definedName name="SHARED_FORMULA_5_582_5_582_22">0.23</definedName>
    <definedName name="SHARED_FORMULA_5_599_5_599_26">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0_5_610_26">+#REF!</definedName>
    <definedName name="SHARED_FORMULA_5_612_5_612_26">NA()</definedName>
    <definedName name="SHARED_FORMULA_5_637_5_637_26">+#REF!</definedName>
    <definedName name="SHARED_FORMULA_5_639_5_639_26">NA()</definedName>
    <definedName name="SHARED_FORMULA_5_650_5_650_26">+#REF!</definedName>
    <definedName name="SHARED_FORMULA_5_666_5_666_26">NA()</definedName>
    <definedName name="SHARED_FORMULA_5_675_5_675_26">+#REF!</definedName>
    <definedName name="SHARED_FORMULA_5_7_5_7_33">+#REF!+0.1*2</definedName>
    <definedName name="SHARED_FORMULA_5_700_5_700_26">+#REF!</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+#REF!</definedName>
    <definedName name="SHARED_FORMULA_5_833_5_833_17">0.6*2+0.3</definedName>
    <definedName name="SHARED_FORMULA_5_837_5_837_26">+#REF!</definedName>
    <definedName name="SHARED_FORMULA_5_84_5_84_26">0.23+0.1*2</definedName>
    <definedName name="SHARED_FORMULA_5_847_5_847_26">+#REF!</definedName>
    <definedName name="SHARED_FORMULA_5_85_5_85_30">+#REF!</definedName>
    <definedName name="SHARED_FORMULA_5_87_5_87_26">0.23+0.1*2</definedName>
    <definedName name="SHARED_FORMULA_5_9_5_9_37">+#REF!+0.15</definedName>
    <definedName name="SHARED_FORMULA_5_92_5_92_17">0.23</definedName>
    <definedName name="SHARED_FORMULA_5_99_5_99_17">0.23</definedName>
    <definedName name="SHARED_FORMULA_6_1029_6_1029_26">NA()</definedName>
    <definedName name="SHARED_FORMULA_6_1032_6_1032_22">NA()</definedName>
    <definedName name="SHARED_FORMULA_6_1034_6_1034_26">+#REF!-#REF!</definedName>
    <definedName name="SHARED_FORMULA_6_1038_6_1038_22">+#REF!</definedName>
    <definedName name="SHARED_FORMULA_6_1039_6_1039_26">NA()</definedName>
    <definedName name="SHARED_FORMULA_6_1044_6_1044_26">+#REF!-#REF!</definedName>
    <definedName name="SHARED_FORMULA_6_1052_6_1052_26">+#REF!-#REF!</definedName>
    <definedName name="SHARED_FORMULA_6_1056_6_1056_22">+#REF!</definedName>
    <definedName name="SHARED_FORMULA_6_1059_6_1059_9">1+1+0.115</definedName>
    <definedName name="SHARED_FORMULA_6_106_6_106_22">+#REF!</definedName>
    <definedName name="SHARED_FORMULA_6_1066_6_1066_22">NA()</definedName>
    <definedName name="SHARED_FORMULA_6_1071_6_1071_26">+#REF!-#REF!</definedName>
    <definedName name="SHARED_FORMULA_6_1075_6_1075_22">NA()</definedName>
    <definedName name="SHARED_FORMULA_6_1081_6_1081_26">+#REF!-#REF!</definedName>
    <definedName name="SHARED_FORMULA_6_1082_6_1082_26">NA()</definedName>
    <definedName name="SHARED_FORMULA_6_1092_6_1092_26">NA()</definedName>
    <definedName name="SHARED_FORMULA_6_11_6_11_26">+#REF!+#REF!</definedName>
    <definedName name="SHARED_FORMULA_6_11_6_11_30">+#REF!+#REF!</definedName>
    <definedName name="SHARED_FORMULA_6_110_6_110_22">NA()</definedName>
    <definedName name="SHARED_FORMULA_6_1106_6_1106_26">#REF!+0.6</definedName>
    <definedName name="SHARED_FORMULA_6_1118_6_1118_22">+#REF!</definedName>
    <definedName name="SHARED_FORMULA_6_1135_6_1135_26">NA()</definedName>
    <definedName name="SHARED_FORMULA_6_114_6_114_26">#REF!+#REF!-#REF!</definedName>
    <definedName name="SHARED_FORMULA_6_1152_6_1152_22">+#REF!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ROUND(#REF!*#REF!/#REF!,2)</definedName>
    <definedName name="SHARED_FORMULA_6_1313_6_1313_22">0.2</definedName>
    <definedName name="SHARED_FORMULA_6_132_6_132_30">+#REF!</definedName>
    <definedName name="SHARED_FORMULA_6_132_6_132_37">+#REF!-#REF!</definedName>
    <definedName name="SHARED_FORMULA_6_1324_6_1324_22">0.2</definedName>
    <definedName name="SHARED_FORMULA_6_133_6_133_18">1</definedName>
    <definedName name="SHARED_FORMULA_6_1333_6_1333_22">0.2</definedName>
    <definedName name="SHARED_FORMULA_6_135_6_135_37">NA()</definedName>
    <definedName name="SHARED_FORMULA_6_1355_6_1355_26">NA()</definedName>
    <definedName name="SHARED_FORMULA_6_1371_6_1371_26">+#REF!</definedName>
    <definedName name="SHARED_FORMULA_6_1382_6_1382_26">NA()</definedName>
    <definedName name="SHARED_FORMULA_6_1398_6_1398_26">+#REF!</definedName>
    <definedName name="SHARED_FORMULA_6_1402_6_1402_26">NA()</definedName>
    <definedName name="SHARED_FORMULA_6_141_6_141_37">+#REF!-#REF!</definedName>
    <definedName name="SHARED_FORMULA_6_1418_6_1418_26">+#REF!</definedName>
    <definedName name="SHARED_FORMULA_6_1422_6_1422_26">NA()</definedName>
    <definedName name="SHARED_FORMULA_6_1438_6_1438_10">NA()</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+#REF!</definedName>
    <definedName name="SHARED_FORMULA_6_1493_6_1493_26">NA()</definedName>
    <definedName name="SHARED_FORMULA_6_150_6_150_37">+#REF!-#REF!</definedName>
    <definedName name="SHARED_FORMULA_6_1501_6_1501_26">+#REF!</definedName>
    <definedName name="SHARED_FORMULA_6_1507_6_1507_26">NA()</definedName>
    <definedName name="SHARED_FORMULA_6_1509_6_1509_26">+#REF!</definedName>
    <definedName name="SHARED_FORMULA_6_151_6_151_7">NA()</definedName>
    <definedName name="SHARED_FORMULA_6_1516_6_1516_26">NA()</definedName>
    <definedName name="SHARED_FORMULA_6_1523_6_1523_26">+#REF!</definedName>
    <definedName name="SHARED_FORMULA_6_1532_6_1532_26">+#REF!</definedName>
    <definedName name="SHARED_FORMULA_6_154_6_154_33">+#REF!-#REF!</definedName>
    <definedName name="SHARED_FORMULA_6_1541_6_1541_26">NA()</definedName>
    <definedName name="SHARED_FORMULA_6_1548_6_1548_26">+#REF!</definedName>
    <definedName name="SHARED_FORMULA_6_1557_6_1557_26">+#REF!</definedName>
    <definedName name="SHARED_FORMULA_6_1566_6_1566_26">NA()</definedName>
    <definedName name="SHARED_FORMULA_6_1573_6_1573_26">+#REF!</definedName>
    <definedName name="SHARED_FORMULA_6_1582_6_1582_26">+#REF!</definedName>
    <definedName name="SHARED_FORMULA_6_168_6_168_33">NA()</definedName>
    <definedName name="SHARED_FORMULA_6_174_6_174_33">+#REF!-0.125</definedName>
    <definedName name="SHARED_FORMULA_6_178_6_178_30">NA()</definedName>
    <definedName name="SHARED_FORMULA_6_178_6_178_7">NA()</definedName>
    <definedName name="SHARED_FORMULA_6_18_6_18_22">+#REF!</definedName>
    <definedName name="SHARED_FORMULA_6_183_6_183_30">#REF!-#REF!</definedName>
    <definedName name="SHARED_FORMULA_6_218_6_218_7">NA()</definedName>
    <definedName name="SHARED_FORMULA_6_220_6_220_26">NA()</definedName>
    <definedName name="SHARED_FORMULA_6_223_6_223_26">+#REF!-#REF!/1000</definedName>
    <definedName name="SHARED_FORMULA_6_229_6_229_33">NA()</definedName>
    <definedName name="SHARED_FORMULA_6_235_6_235_33">+#REF!-0.125</definedName>
    <definedName name="SHARED_FORMULA_6_241_6_241_22">NA()</definedName>
    <definedName name="SHARED_FORMULA_6_242_6_242_16">0.3*2+0.115</definedName>
    <definedName name="SHARED_FORMULA_6_245_6_245_22">+#REF!-0.15</definedName>
    <definedName name="SHARED_FORMULA_6_245_6_245_7">NA()</definedName>
    <definedName name="SHARED_FORMULA_6_246_6_246_26">NA()</definedName>
    <definedName name="SHARED_FORMULA_6_253_6_253_26">+#REF!</definedName>
    <definedName name="SHARED_FORMULA_6_256_6_256_22">NA()</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+#REF!</definedName>
    <definedName name="SHARED_FORMULA_6_273_6_273_7">NA()</definedName>
    <definedName name="SHARED_FORMULA_6_275_6_275_26">NA()</definedName>
    <definedName name="SHARED_FORMULA_6_276_6_276_22">+#REF!-0.15</definedName>
    <definedName name="SHARED_FORMULA_6_285_6_285_30">+#REF!-#REF!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+#REF!-0.15</definedName>
    <definedName name="SHARED_FORMULA_6_302_6_302_26">+#REF!</definedName>
    <definedName name="SHARED_FORMULA_6_306_6_306_22">NA()</definedName>
    <definedName name="SHARED_FORMULA_6_310_6_310_22">+#REF!-0.15</definedName>
    <definedName name="SHARED_FORMULA_6_32_6_32_22">+#REF!</definedName>
    <definedName name="SHARED_FORMULA_6_321_6_321_37">+#REF!-0.125</definedName>
    <definedName name="SHARED_FORMULA_6_325_6_325_22">NA()</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+#REF!-0.15</definedName>
    <definedName name="SHARED_FORMULA_6_348_6_348_26">NA()</definedName>
    <definedName name="SHARED_FORMULA_6_348_6_348_30">#REF!</definedName>
    <definedName name="SHARED_FORMULA_6_349_6_349_26">+#REF!-#REF!</definedName>
    <definedName name="SHARED_FORMULA_6_35_6_35_22">NA()</definedName>
    <definedName name="SHARED_FORMULA_6_356_6_356_26">NA()</definedName>
    <definedName name="SHARED_FORMULA_6_357_6_357_26">+#REF!-#REF!</definedName>
    <definedName name="SHARED_FORMULA_6_358_6_358_22">NA()</definedName>
    <definedName name="SHARED_FORMULA_6_360_6_360_20">0.2</definedName>
    <definedName name="SHARED_FORMULA_6_362_6_362_22">+#REF!-0.15</definedName>
    <definedName name="SHARED_FORMULA_6_368_6_368_26">+#REF!-#REF!</definedName>
    <definedName name="SHARED_FORMULA_6_376_6_376_26">+#REF!-#REF!</definedName>
    <definedName name="SHARED_FORMULA_6_379_6_379_30">+#REF!-#REF!</definedName>
    <definedName name="SHARED_FORMULA_6_388_6_388_26">+#REF!-#REF!</definedName>
    <definedName name="SHARED_FORMULA_6_39_6_39_30">+#REF!</definedName>
    <definedName name="SHARED_FORMULA_6_39_6_39_37">+#REF!</definedName>
    <definedName name="SHARED_FORMULA_6_396_6_396_26">+#REF!-#REF!</definedName>
    <definedName name="SHARED_FORMULA_6_399_6_399_22">NA()</definedName>
    <definedName name="SHARED_FORMULA_6_408_6_408_26">+#REF!-#REF!</definedName>
    <definedName name="SHARED_FORMULA_6_412_6_412_22">NA()</definedName>
    <definedName name="SHARED_FORMULA_6_413_6_413_22">+#REF!</definedName>
    <definedName name="SHARED_FORMULA_6_414_6_414_37">NA()</definedName>
    <definedName name="SHARED_FORMULA_6_416_6_416_26">+#REF!-#REF!</definedName>
    <definedName name="SHARED_FORMULA_6_42_6_42_30">NA()</definedName>
    <definedName name="SHARED_FORMULA_6_43_6_43_26">+#REF!</definedName>
    <definedName name="SHARED_FORMULA_6_432_6_432_22">+#REF!</definedName>
    <definedName name="SHARED_FORMULA_6_435_6_435_37">NA()</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+#REF!</definedName>
    <definedName name="SHARED_FORMULA_6_473_6_473_22">NA()</definedName>
    <definedName name="SHARED_FORMULA_6_481_6_481_30">+#REF!</definedName>
    <definedName name="SHARED_FORMULA_6_484_6_484_20">3</definedName>
    <definedName name="SHARED_FORMULA_6_494_6_494_22">NA()</definedName>
    <definedName name="SHARED_FORMULA_6_494_6_494_37">+#REF!+0.45</definedName>
    <definedName name="SHARED_FORMULA_6_5_6_5_22">+#REF!</definedName>
    <definedName name="SHARED_FORMULA_6_500_6_500_22">+#REF!-#REF!</definedName>
    <definedName name="SHARED_FORMULA_6_503_6_503_22">NA()</definedName>
    <definedName name="SHARED_FORMULA_6_511_6_511_20">0.75+0.15</definedName>
    <definedName name="SHARED_FORMULA_6_521_6_521_22">+#REF!-#REF!</definedName>
    <definedName name="SHARED_FORMULA_6_522_6_522_22">NA()</definedName>
    <definedName name="SHARED_FORMULA_6_530_6_530_22">+#REF!-#REF!</definedName>
    <definedName name="SHARED_FORMULA_6_549_6_549_22">+#REF!-#REF!</definedName>
    <definedName name="SHARED_FORMULA_6_569_6_569_22">NA()</definedName>
    <definedName name="SHARED_FORMULA_6_571_6_571_26">NA()</definedName>
    <definedName name="SHARED_FORMULA_6_577_6_577_22">+#REF!-#REF!</definedName>
    <definedName name="SHARED_FORMULA_6_578_6_578_22">NA()</definedName>
    <definedName name="SHARED_FORMULA_6_58_6_58_22">+#REF!</definedName>
    <definedName name="SHARED_FORMULA_6_58_6_58_30">+#REF!</definedName>
    <definedName name="SHARED_FORMULA_6_586_6_586_20">0.125</definedName>
    <definedName name="SHARED_FORMULA_6_596_6_596_22">NA()</definedName>
    <definedName name="SHARED_FORMULA_6_597_6_597_22">+#REF!-#REF!</definedName>
    <definedName name="SHARED_FORMULA_6_60_6_60_18">0.1</definedName>
    <definedName name="SHARED_FORMULA_6_606_6_606_22">+#REF!-#REF!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+#REF!-#REF!</definedName>
    <definedName name="SHARED_FORMULA_6_638_6_638_26">NA()</definedName>
    <definedName name="SHARED_FORMULA_6_64_6_64_26">+#REF!</definedName>
    <definedName name="SHARED_FORMULA_6_648_6_648_22">+#REF!-#REF!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+#REF!-#REF!</definedName>
    <definedName name="SHARED_FORMULA_6_68_6_68_30">+#REF!</definedName>
    <definedName name="SHARED_FORMULA_6_680_6_680_10">NA()</definedName>
    <definedName name="SHARED_FORMULA_6_697_6_697_26">NA()</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+#REF!-#REF!</definedName>
    <definedName name="SHARED_FORMULA_6_741_6_741_26">NA()</definedName>
    <definedName name="SHARED_FORMULA_6_752_6_752_22">NA()</definedName>
    <definedName name="SHARED_FORMULA_6_757_6_757_26">+#REF!-#REF!</definedName>
    <definedName name="SHARED_FORMULA_6_760_6_760_26">NA()</definedName>
    <definedName name="SHARED_FORMULA_6_765_6_765_22">NA()</definedName>
    <definedName name="SHARED_FORMULA_6_776_6_776_26">+#REF!-#REF!</definedName>
    <definedName name="SHARED_FORMULA_6_781_6_781_26">NA()</definedName>
    <definedName name="SHARED_FORMULA_6_792_6_792_26">NA()</definedName>
    <definedName name="SHARED_FORMULA_6_795_6_795_26">+#REF!-#REF!</definedName>
    <definedName name="SHARED_FORMULA_6_801_6_801_22">NA()</definedName>
    <definedName name="SHARED_FORMULA_6_803_6_803_26">NA()</definedName>
    <definedName name="SHARED_FORMULA_6_805_6_805_22">+#REF!-0.125</definedName>
    <definedName name="SHARED_FORMULA_6_813_6_813_22">NA()</definedName>
    <definedName name="SHARED_FORMULA_6_814_6_814_26">NA()</definedName>
    <definedName name="SHARED_FORMULA_6_816_6_816_26">+#REF!</definedName>
    <definedName name="SHARED_FORMULA_6_824_6_824_22">NA()</definedName>
    <definedName name="SHARED_FORMULA_6_827_6_827_26">+#REF!</definedName>
    <definedName name="SHARED_FORMULA_6_83_6_83_30">+#REF!+#REF!-0.3-0.05</definedName>
    <definedName name="SHARED_FORMULA_6_837_6_837_26">+#REF!</definedName>
    <definedName name="SHARED_FORMULA_6_847_6_847_26">+#REF!</definedName>
    <definedName name="SHARED_FORMULA_6_85_6_85_26">+#REF!</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+#REF!-0.125</definedName>
    <definedName name="SHARED_FORMULA_6_93_6_93_30">+#REF!+#REF!-0.05</definedName>
    <definedName name="SHARED_FORMULA_6_93_6_93_7">NA()</definedName>
    <definedName name="SHARED_FORMULA_6_931_6_931_22">+#REF!-0.125</definedName>
    <definedName name="SHARED_FORMULA_6_934_6_934_26">NA()</definedName>
    <definedName name="SHARED_FORMULA_6_947_6_947_22">+#REF!+0.6</definedName>
    <definedName name="SHARED_FORMULA_6_952_6_952_22">NA()</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+#REF!</definedName>
    <definedName name="SHARED_FORMULA_6_986_6_986_26">NA()</definedName>
    <definedName name="SHARED_FORMULA_7_100_7_100_33">+#REF!*#REF!*#REF!*#REF!</definedName>
    <definedName name="SHARED_FORMULA_7_1008_7_1008_22">NA()</definedName>
    <definedName name="SHARED_FORMULA_7_1016_7_1016_26">NA()</definedName>
    <definedName name="SHARED_FORMULA_7_1018_7_1018_22">#REF!*#REF!*#REF!</definedName>
    <definedName name="SHARED_FORMULA_7_1027_7_1027_22">#REF!*#REF!*#REF!</definedName>
    <definedName name="SHARED_FORMULA_7_1029_7_1029_26">NA()</definedName>
    <definedName name="SHARED_FORMULA_7_1031_7_1031_22">NA()</definedName>
    <definedName name="SHARED_FORMULA_7_1034_7_1034_26">#REF!*#REF!*#REF!*#REF!</definedName>
    <definedName name="SHARED_FORMULA_7_1037_7_1037_22">#REF!*#REF!*#REF!*#REF!</definedName>
    <definedName name="SHARED_FORMULA_7_105_7_105_22">+#REF!*#REF!*#REF!*#REF!</definedName>
    <definedName name="SHARED_FORMULA_7_1055_7_1055_22">#REF!*#REF!*#REF!*#REF!</definedName>
    <definedName name="SHARED_FORMULA_7_1060_7_1060_26">#REF!*#REF!*#REF!*#REF!</definedName>
    <definedName name="SHARED_FORMULA_7_1066_7_1066_22">NA()</definedName>
    <definedName name="SHARED_FORMULA_7_1069_7_1069_26">NA()</definedName>
    <definedName name="SHARED_FORMULA_7_1071_7_1071_26">#REF!*#REF!*#REF!*#REF!</definedName>
    <definedName name="SHARED_FORMULA_7_1074_7_1074_22">#REF!*#REF!*#REF!</definedName>
    <definedName name="SHARED_FORMULA_7_1082_7_1082_26">NA()</definedName>
    <definedName name="SHARED_FORMULA_7_1094_7_1094_22">#REF!*#REF!*#REF!</definedName>
    <definedName name="SHARED_FORMULA_7_11_7_11_26">+#REF!*#REF!*#REF!*#REF!</definedName>
    <definedName name="SHARED_FORMULA_7_11_7_11_30">+#REF!*#REF!*#REF!*#REF!</definedName>
    <definedName name="SHARED_FORMULA_7_110_7_110_22">NA()</definedName>
    <definedName name="SHARED_FORMULA_7_1106_7_1106_26">#REF!*#REF!*#REF!*#REF!</definedName>
    <definedName name="SHARED_FORMULA_7_1117_7_1117_22">+#REF!*#REF!*#REF!*#REF!</definedName>
    <definedName name="SHARED_FORMULA_7_1122_7_1122_26">NA()</definedName>
    <definedName name="SHARED_FORMULA_7_1135_7_1135_26">NA()</definedName>
    <definedName name="SHARED_FORMULA_7_1137_7_1137_26">#REF!*#REF!*#REF!*#REF!</definedName>
    <definedName name="SHARED_FORMULA_7_115_7_115_26">+#REF!*#REF!*#REF!*#REF!</definedName>
    <definedName name="SHARED_FORMULA_7_1152_7_1152_22">+#REF!*#REF!*#REF!*#REF!</definedName>
    <definedName name="SHARED_FORMULA_7_1160_7_1160_22">+#REF!*#REF!*#REF!*#REF!</definedName>
    <definedName name="SHARED_FORMULA_7_1161_7_1161_6">NA()</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#REF!*#REF!*#REF!*#REF!</definedName>
    <definedName name="SHARED_FORMULA_7_1192_7_1192_26">NA()</definedName>
    <definedName name="SHARED_FORMULA_7_12_7_12_8">NA()</definedName>
    <definedName name="SHARED_FORMULA_7_121_7_121_33">#REF!*#REF!*#REF!*#REF!</definedName>
    <definedName name="SHARED_FORMULA_7_121_7_121_8">NA()</definedName>
    <definedName name="SHARED_FORMULA_7_1218_7_1218_26">NA()</definedName>
    <definedName name="SHARED_FORMULA_7_123_7_123_37">+#REF!*#REF!*#REF!*#REF!</definedName>
    <definedName name="SHARED_FORMULA_7_126_7_126_30">NA()</definedName>
    <definedName name="SHARED_FORMULA_7_126_7_126_37">NA()</definedName>
    <definedName name="SHARED_FORMULA_7_130_7_130_22">#REF!*#REF!*#REF!*#REF!</definedName>
    <definedName name="SHARED_FORMULA_7_1308_7_1308_5">NA()</definedName>
    <definedName name="SHARED_FORMULA_7_131_7_131_30">+#REF!*#REF!*#REF!*#REF!</definedName>
    <definedName name="SHARED_FORMULA_7_1310_7_1310_26">NA()</definedName>
    <definedName name="SHARED_FORMULA_7_132_7_132_37">#REF!*#REF!*#REF!*#REF!</definedName>
    <definedName name="SHARED_FORMULA_7_1325_7_1325_26">NA()</definedName>
    <definedName name="SHARED_FORMULA_7_1326_7_1326_26">+#REF!*#REF!*#REF!</definedName>
    <definedName name="SHARED_FORMULA_7_1334_7_1334_26">NA()</definedName>
    <definedName name="SHARED_FORMULA_7_134_7_134_22">NA()</definedName>
    <definedName name="SHARED_FORMULA_7_1341_7_1341_26">+#REF!*#REF!*#REF!</definedName>
    <definedName name="SHARED_FORMULA_7_1343_7_1343_26">NA()</definedName>
    <definedName name="SHARED_FORMULA_7_135_7_135_37">NA()</definedName>
    <definedName name="SHARED_FORMULA_7_1350_7_1350_26">+#REF!*#REF!*#REF!</definedName>
    <definedName name="SHARED_FORMULA_7_1354_7_1354_26">NA()</definedName>
    <definedName name="SHARED_FORMULA_7_1359_7_1359_26">+#REF!*#REF!*#REF!</definedName>
    <definedName name="SHARED_FORMULA_7_136_7_136_30">NA()</definedName>
    <definedName name="SHARED_FORMULA_7_1370_7_1370_26">+#REF!*#REF!*#REF!*#REF!</definedName>
    <definedName name="SHARED_FORMULA_7_1382_7_1382_26">NA()</definedName>
    <definedName name="SHARED_FORMULA_7_1398_7_1398_26">+#REF!*#REF!*#REF!*#REF!</definedName>
    <definedName name="SHARED_FORMULA_7_1402_7_1402_26">NA()</definedName>
    <definedName name="SHARED_FORMULA_7_141_7_141_30">#REF!*#REF!*#REF!*#REF!</definedName>
    <definedName name="SHARED_FORMULA_7_141_7_141_37">#REF!*#REF!*#REF!*#REF!</definedName>
    <definedName name="SHARED_FORMULA_7_1418_7_1418_26">+#REF!*#REF!*#REF!*#REF!</definedName>
    <definedName name="SHARED_FORMULA_7_1422_7_1422_26">NA()</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#REF!*#REF!*#REF!*#REF!</definedName>
    <definedName name="SHARED_FORMULA_7_150_7_150_30">#REF!*#REF!*#REF!*#REF!</definedName>
    <definedName name="SHARED_FORMULA_7_150_7_150_37">#REF!*#REF!*#REF!*#REF!</definedName>
    <definedName name="SHARED_FORMULA_7_1506_7_1506_26">NA()</definedName>
    <definedName name="SHARED_FORMULA_7_1522_7_1522_26">#REF!*#REF!*#REF!*#REF!</definedName>
    <definedName name="SHARED_FORMULA_7_153_7_153_22">#REF!*#REF!*#REF!*#REF!</definedName>
    <definedName name="SHARED_FORMULA_7_153_7_153_26">NA()</definedName>
    <definedName name="SHARED_FORMULA_7_1531_7_1531_26">NA()</definedName>
    <definedName name="SHARED_FORMULA_7_154_7_154_33">#REF!*#REF!*#REF!*#REF!</definedName>
    <definedName name="SHARED_FORMULA_7_1547_7_1547_26">#REF!*#REF!*#REF!*#REF!</definedName>
    <definedName name="SHARED_FORMULA_7_1556_7_1556_26">NA()</definedName>
    <definedName name="SHARED_FORMULA_7_156_7_156_26">#REF!*#REF!*#REF!*#REF!</definedName>
    <definedName name="SHARED_FORMULA_7_157_7_157_22">NA()</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+#REF!*#REF!*#REF!*#REF!</definedName>
    <definedName name="SHARED_FORMULA_7_165_7_165_37">#REF!*#REF!*#REF!</definedName>
    <definedName name="SHARED_FORMULA_7_166_7_166_30">+#REF!*#REF!*#REF!*#REF!</definedName>
    <definedName name="SHARED_FORMULA_7_168_7_168_33">NA()</definedName>
    <definedName name="SHARED_FORMULA_7_169_7_169_26">NA()</definedName>
    <definedName name="SHARED_FORMULA_7_17_7_17_22">#REF!*#REF!*#REF!*#REF!</definedName>
    <definedName name="SHARED_FORMULA_7_172_7_172_22">#REF!*#REF!*#REF!*#REF!</definedName>
    <definedName name="SHARED_FORMULA_7_172_7_172_26">#REF!*#REF!*#REF!*#REF!</definedName>
    <definedName name="SHARED_FORMULA_7_172_7_172_37">NA()</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#REF!*#REF!*#REF!</definedName>
    <definedName name="SHARED_FORMULA_7_181_7_181_26">NA()</definedName>
    <definedName name="SHARED_FORMULA_7_183_7_183_30">#REF!*#REF!*#REF!*#REF!</definedName>
    <definedName name="SHARED_FORMULA_7_184_7_184_26">#REF!*#REF!*#REF!*#REF!</definedName>
    <definedName name="SHARED_FORMULA_7_185_7_185_37">NA()</definedName>
    <definedName name="SHARED_FORMULA_7_190_7_190_33">NA()</definedName>
    <definedName name="SHARED_FORMULA_7_191_7_191_37">#REF!*#REF!*#REF!</definedName>
    <definedName name="SHARED_FORMULA_7_193_7_193_30">NA()</definedName>
    <definedName name="SHARED_FORMULA_7_196_7_196_33">#REF!*#REF!*#REF!*#REF!*#REF!</definedName>
    <definedName name="SHARED_FORMULA_7_198_7_198_30">#REF!*#REF!*#REF!*#REF!*#REF!</definedName>
    <definedName name="SHARED_FORMULA_7_198_7_198_33">NA()</definedName>
    <definedName name="SHARED_FORMULA_7_200_7_200_26">NA()</definedName>
    <definedName name="SHARED_FORMULA_7_203_7_203_26">#REF!*#REF!*#REF!*#REF!</definedName>
    <definedName name="SHARED_FORMULA_7_204_7_204_33">#REF!*#REF!*#REF!*#REF!*#REF!</definedName>
    <definedName name="SHARED_FORMULA_7_204_7_204_37">NA()</definedName>
    <definedName name="SHARED_FORMULA_7_207_7_207_26">NA()</definedName>
    <definedName name="SHARED_FORMULA_7_21_7_21_33">#REF!*#REF!*#REF!*#REF!</definedName>
    <definedName name="SHARED_FORMULA_7_210_7_210_26">#REF!*#REF!*#REF!*#REF!</definedName>
    <definedName name="SHARED_FORMULA_7_217_7_217_37">#REF!*#REF!*#REF!*#REF!</definedName>
    <definedName name="SHARED_FORMULA_7_220_7_220_26">NA()</definedName>
    <definedName name="SHARED_FORMULA_7_2209_7_2209_9">12*2</definedName>
    <definedName name="SHARED_FORMULA_7_223_7_223_26">+#REF!*#REF!*#REF!*#REF!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+#REF!*#REF!*#REF!*#REF!</definedName>
    <definedName name="SHARED_FORMULA_7_232_7_232_22">#REF!*#REF!*#REF!*#REF!</definedName>
    <definedName name="SHARED_FORMULA_7_235_7_235_33">#REF!*#REF!*#REF!</definedName>
    <definedName name="SHARED_FORMULA_7_236_7_236_26">NA()</definedName>
    <definedName name="SHARED_FORMULA_7_239_7_239_26">+#REF!*#REF!*#REF!*#REF!</definedName>
    <definedName name="SHARED_FORMULA_7_24_7_24_37">#REF!*#REF!*#REF!*#REF!</definedName>
    <definedName name="SHARED_FORMULA_7_241_7_241_22">NA()</definedName>
    <definedName name="SHARED_FORMULA_7_245_7_245_22">#REF!*#REF!*#REF!*#REF!</definedName>
    <definedName name="SHARED_FORMULA_7_245_7_245_26">NA()</definedName>
    <definedName name="SHARED_FORMULA_7_245_7_245_30">+#REF!*#REF!*#REF!</definedName>
    <definedName name="SHARED_FORMULA_7_252_7_252_26">#REF!*#REF!*#REF!*#REF!</definedName>
    <definedName name="SHARED_FORMULA_7_256_7_256_22">NA()</definedName>
    <definedName name="SHARED_FORMULA_7_260_7_260_22">#REF!*#REF!*#REF!*#REF!*#REF!</definedName>
    <definedName name="SHARED_FORMULA_7_261_7_261_26">NA()</definedName>
    <definedName name="SHARED_FORMULA_7_265_7_265_33">NA()</definedName>
    <definedName name="SHARED_FORMULA_7_271_7_271_33">#REF!*#REF!*#REF!*#REF!</definedName>
    <definedName name="SHARED_FORMULA_7_271_7_271_37">NA()</definedName>
    <definedName name="SHARED_FORMULA_7_272_7_272_22">NA()</definedName>
    <definedName name="SHARED_FORMULA_7_272_7_272_26">#REF!*#REF!*#REF!*#REF!</definedName>
    <definedName name="SHARED_FORMULA_7_273_7_273_33">NA()</definedName>
    <definedName name="SHARED_FORMULA_7_275_7_275_26">NA()</definedName>
    <definedName name="SHARED_FORMULA_7_276_7_276_22">#REF!*#REF!*#REF!*#REF!</definedName>
    <definedName name="SHARED_FORMULA_7_278_7_278_37">NA()</definedName>
    <definedName name="SHARED_FORMULA_7_279_7_279_33">#REF!*#REF!*#REF!*#REF!</definedName>
    <definedName name="SHARED_FORMULA_7_285_7_285_30">#REF!*#REF!*#REF!*#REF!</definedName>
    <definedName name="SHARED_FORMULA_7_287_7_287_26">#REF!*#REF!*#REF!*#REF!</definedName>
    <definedName name="SHARED_FORMULA_7_289_7_289_26">NA()</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#REF!*#REF!*#REF!*#REF!</definedName>
    <definedName name="SHARED_FORMULA_7_297_7_297_37">#REF!*#REF!*#REF!*#REF!</definedName>
    <definedName name="SHARED_FORMULA_7_3_7_3_25">NA()</definedName>
    <definedName name="SHARED_FORMULA_7_302_7_302_26">#REF!*#REF!*#REF!*#REF!</definedName>
    <definedName name="SHARED_FORMULA_7_302_7_302_33">NA()</definedName>
    <definedName name="SHARED_FORMULA_7_306_7_306_22">NA()</definedName>
    <definedName name="SHARED_FORMULA_7_306_7_306_30">#REF!*#REF!*#REF!*#REF!</definedName>
    <definedName name="SHARED_FORMULA_7_308_7_308_33">#REF!*#REF!*#REF!</definedName>
    <definedName name="SHARED_FORMULA_7_31_7_31_22">#REF!*#REF!*#REF!*#REF!</definedName>
    <definedName name="SHARED_FORMULA_7_310_7_310_22">#REF!*#REF!*#REF!*#REF!*#REF!</definedName>
    <definedName name="SHARED_FORMULA_7_312_7_312_37">+#REF!*#REF!*#REF!*#REF!</definedName>
    <definedName name="SHARED_FORMULA_7_316_7_316_30">NA()</definedName>
    <definedName name="SHARED_FORMULA_7_32_7_32_37">#REF!*#REF!*#REF!*#REF!</definedName>
    <definedName name="SHARED_FORMULA_7_320_7_320_33">NA()</definedName>
    <definedName name="SHARED_FORMULA_7_321_7_321_37">#REF!*#REF!*#REF!</definedName>
    <definedName name="SHARED_FORMULA_7_322_7_322_30">+#REF!*#REF!*#REF!*#REF!*#REF!</definedName>
    <definedName name="SHARED_FORMULA_7_325_7_325_22">NA()</definedName>
    <definedName name="SHARED_FORMULA_7_326_7_326_33">#REF!*#REF!</definedName>
    <definedName name="SHARED_FORMULA_7_329_7_329_22">#REF!*#REF!*#REF!*#REF!</definedName>
    <definedName name="SHARED_FORMULA_7_329_7_329_26">NA()</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+#REF!*#REF!*#REF!*#REF!</definedName>
    <definedName name="SHARED_FORMULA_7_343_7_343_22">NA()</definedName>
    <definedName name="SHARED_FORMULA_7_344_7_344_37">NA()</definedName>
    <definedName name="SHARED_FORMULA_7_347_7_347_22">#REF!*#REF!*#REF!*#REF!</definedName>
    <definedName name="SHARED_FORMULA_7_347_7_347_30">#REF!*#REF!*#REF!</definedName>
    <definedName name="SHARED_FORMULA_7_348_7_348_26">NA()</definedName>
    <definedName name="SHARED_FORMULA_7_349_7_349_26">+#REF!*#REF!*#REF!*#REF!</definedName>
    <definedName name="SHARED_FORMULA_7_352_7_352_33">NA()</definedName>
    <definedName name="SHARED_FORMULA_7_356_7_356_26">NA()</definedName>
    <definedName name="SHARED_FORMULA_7_357_7_357_26">+#REF!*#REF!*#REF!*#REF!</definedName>
    <definedName name="SHARED_FORMULA_7_358_7_358_22">NA()</definedName>
    <definedName name="SHARED_FORMULA_7_358_7_358_33">#REF!*#REF!*#REF!</definedName>
    <definedName name="SHARED_FORMULA_7_362_7_362_22">#REF!*#REF!*#REF!*#REF!*#REF!</definedName>
    <definedName name="SHARED_FORMULA_7_362_7_362_37">#REF!*#REF!*#REF!*#REF!*#REF!</definedName>
    <definedName name="SHARED_FORMULA_7_366_7_366_30">NA()</definedName>
    <definedName name="SHARED_FORMULA_7_368_7_368_26">+#REF!*#REF!*#REF!*#REF!</definedName>
    <definedName name="SHARED_FORMULA_7_37_7_37_26">NA()</definedName>
    <definedName name="SHARED_FORMULA_7_370_7_370_30">#REF!*#REF!*#REF!*#REF!</definedName>
    <definedName name="SHARED_FORMULA_7_376_7_376_26">+#REF!*#REF!*#REF!*#REF!</definedName>
    <definedName name="SHARED_FORMULA_7_378_7_378_30">NA()</definedName>
    <definedName name="SHARED_FORMULA_7_379_7_379_30">#REF!*#REF!*#REF!</definedName>
    <definedName name="SHARED_FORMULA_7_38_7_38_30">+#REF!*#REF!*#REF!*#REF!</definedName>
    <definedName name="SHARED_FORMULA_7_388_7_388_26">+#REF!*#REF!*#REF!*#REF!</definedName>
    <definedName name="SHARED_FORMULA_7_39_7_39_37">#REF!*#REF!*#REF!*#REF!</definedName>
    <definedName name="SHARED_FORMULA_7_39_7_39_8">NA()</definedName>
    <definedName name="SHARED_FORMULA_7_396_7_396_26">+#REF!*#REF!*#REF!*#REF!</definedName>
    <definedName name="SHARED_FORMULA_7_397_7_397_30">NA()</definedName>
    <definedName name="SHARED_FORMULA_7_398_7_398_22">NA()</definedName>
    <definedName name="SHARED_FORMULA_7_399_7_399_30">#REF!*#REF!*#REF!</definedName>
    <definedName name="SHARED_FORMULA_7_4_7_4_26">+#REF!*#REF!*#REF!*#REF!</definedName>
    <definedName name="SHARED_FORMULA_7_408_7_408_26">+#REF!*#REF!*#REF!*#REF!</definedName>
    <definedName name="SHARED_FORMULA_7_41_7_41_30">NA()</definedName>
    <definedName name="SHARED_FORMULA_7_411_7_411_22">NA()</definedName>
    <definedName name="SHARED_FORMULA_7_412_7_412_22">#REF!*#REF!*#REF!*#REF!</definedName>
    <definedName name="SHARED_FORMULA_7_414_7_414_37">NA()</definedName>
    <definedName name="SHARED_FORMULA_7_416_7_416_26">+#REF!*#REF!*#REF!*#REF!</definedName>
    <definedName name="SHARED_FORMULA_7_418_7_418_30">+#REF!*#REF!*#REF!</definedName>
    <definedName name="SHARED_FORMULA_7_42_7_42_26">+#REF!*#REF!*#REF!*#REF!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+#REF!*#REF!*#REF!*#REF!</definedName>
    <definedName name="SHARED_FORMULA_7_453_7_453_30">NA()</definedName>
    <definedName name="SHARED_FORMULA_7_453_7_453_37">NA()</definedName>
    <definedName name="SHARED_FORMULA_7_457_7_457_30">+#REF!*#REF!*#REF!</definedName>
    <definedName name="SHARED_FORMULA_7_46_7_46_22">#REF!*#REF!*#REF!*#REF!</definedName>
    <definedName name="SHARED_FORMULA_7_472_7_472_37">+#REF!*#REF!*#REF!*#REF!</definedName>
    <definedName name="SHARED_FORMULA_7_473_7_473_22">NA()</definedName>
    <definedName name="SHARED_FORMULA_7_479_7_479_30">+#REF!*#REF!*#REF!</definedName>
    <definedName name="SHARED_FORMULA_7_49_7_49_22">NA()</definedName>
    <definedName name="SHARED_FORMULA_7_494_7_494_37">+#REF!*#REF!*#REF!*#REF!</definedName>
    <definedName name="SHARED_FORMULA_7_5_7_5_22">#REF!*#REF!*#REF!*#REF!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#REF!*#REF!*#REF!*#REF!</definedName>
    <definedName name="SHARED_FORMULA_7_538_7_538_22">NA()</definedName>
    <definedName name="SHARED_FORMULA_7_539_7_539_37">#REF!*#REF!*#REF!</definedName>
    <definedName name="SHARED_FORMULA_7_541_7_541_26">#REF!*#REF!</definedName>
    <definedName name="SHARED_FORMULA_7_544_7_544_37">NA()</definedName>
    <definedName name="SHARED_FORMULA_7_549_7_549_22">NA()</definedName>
    <definedName name="SHARED_FORMULA_7_565_7_565_22">#REF!*#REF!*#REF!*#REF!</definedName>
    <definedName name="SHARED_FORMULA_7_565_7_565_37">+#REF!*#REF!*#REF!</definedName>
    <definedName name="SHARED_FORMULA_7_57_7_57_22">#REF!*#REF!*#REF!*#REF!</definedName>
    <definedName name="SHARED_FORMULA_7_57_7_57_30">#REF!*#REF!*#REF!*#REF!</definedName>
    <definedName name="SHARED_FORMULA_7_571_7_571_26">NA()</definedName>
    <definedName name="SHARED_FORMULA_7_577_7_577_22">#REF!*#REF!*#REF!*#REF!</definedName>
    <definedName name="SHARED_FORMULA_7_581_7_581_22">NA()</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+#REF!*#REF!*#REF!*#REF!</definedName>
    <definedName name="SHARED_FORMULA_7_637_7_637_26">#REF!*#REF!*#REF!*#REF!</definedName>
    <definedName name="SHARED_FORMULA_7_638_7_638_22">#REF!*#REF!*#REF!*#REF!</definedName>
    <definedName name="SHARED_FORMULA_7_638_7_638_26">NA()</definedName>
    <definedName name="SHARED_FORMULA_7_640_7_640_22">NA()</definedName>
    <definedName name="SHARED_FORMULA_7_648_7_648_22">#REF!*#REF!*#REF!*#REF!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#REF!*#REF!*#REF!</definedName>
    <definedName name="SHARED_FORMULA_7_664_7_664_22">NA()</definedName>
    <definedName name="SHARED_FORMULA_7_665_7_665_26">NA()</definedName>
    <definedName name="SHARED_FORMULA_7_666_7_666_26">+#REF!*#REF!*#REF!*#REF!</definedName>
    <definedName name="SHARED_FORMULA_7_67_7_67_30">+#REF!*#REF!*#REF!*#REF!</definedName>
    <definedName name="SHARED_FORMULA_7_674_7_674_26">#REF!*#REF!*#REF!*#REF!*#REF!</definedName>
    <definedName name="SHARED_FORMULA_7_677_7_677_22">NA()</definedName>
    <definedName name="SHARED_FORMULA_7_680_7_680_22">#REF!*#REF!*#REF!</definedName>
    <definedName name="SHARED_FORMULA_7_682_7_682_26">NA()</definedName>
    <definedName name="SHARED_FORMULA_7_691_7_691_26">+#REF!*#REF!*#REF!*#REF!</definedName>
    <definedName name="SHARED_FORMULA_7_697_7_697_26">NA()</definedName>
    <definedName name="SHARED_FORMULA_7_699_7_699_26">#REF!*#REF!*#REF!*#REF!*#REF!</definedName>
    <definedName name="SHARED_FORMULA_7_7_7_7_33">#REF!*#REF!*#REF!*#REF!</definedName>
    <definedName name="SHARED_FORMULA_7_70_7_70_30">NA()</definedName>
    <definedName name="SHARED_FORMULA_7_707_7_707_22">#REF!*#REF!*#REF!*#REF!*#REF!</definedName>
    <definedName name="SHARED_FORMULA_7_716_7_716_26">#REF!*#REF!*#REF!*#REF!</definedName>
    <definedName name="SHARED_FORMULA_7_72_7_72_22">#REF!*#REF!*#REF!*#REF!</definedName>
    <definedName name="SHARED_FORMULA_7_720_7_720_22">#REF!*#REF!*#REF!*#REF!*#REF!</definedName>
    <definedName name="SHARED_FORMULA_7_722_7_722_26">NA()</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#REF!*#REF!*#REF!*#REF!</definedName>
    <definedName name="SHARED_FORMULA_7_760_7_760_26">NA()</definedName>
    <definedName name="SHARED_FORMULA_7_769_7_769_22">NA()</definedName>
    <definedName name="SHARED_FORMULA_7_776_7_776_26">#REF!*#REF!*#REF!*#REF!</definedName>
    <definedName name="SHARED_FORMULA_7_780_7_780_26">NA()</definedName>
    <definedName name="SHARED_FORMULA_7_792_7_792_26">NA()</definedName>
    <definedName name="SHARED_FORMULA_7_795_7_795_26">#REF!*#REF!*#REF!*#REF!</definedName>
    <definedName name="SHARED_FORMULA_7_801_7_801_22">NA()</definedName>
    <definedName name="SHARED_FORMULA_7_803_7_803_26">NA()</definedName>
    <definedName name="SHARED_FORMULA_7_805_7_805_22">#REF!*#REF!*#REF!*#REF!</definedName>
    <definedName name="SHARED_FORMULA_7_813_7_813_22">NA()</definedName>
    <definedName name="SHARED_FORMULA_7_814_7_814_26">NA()</definedName>
    <definedName name="SHARED_FORMULA_7_815_7_815_26">+#REF!*#REF!*#REF!*#REF!*#REF!</definedName>
    <definedName name="SHARED_FORMULA_7_826_7_826_26">NA()</definedName>
    <definedName name="SHARED_FORMULA_7_827_7_827_26">+#REF!*#REF!*#REF!*#REF!*#REF!</definedName>
    <definedName name="SHARED_FORMULA_7_828_7_828_22">NA()</definedName>
    <definedName name="SHARED_FORMULA_7_837_7_837_26">+#REF!*#REF!*#REF!*#REF!*#REF!</definedName>
    <definedName name="SHARED_FORMULA_7_84_7_84_26">#REF!*#REF!*#REF!*#REF!</definedName>
    <definedName name="SHARED_FORMULA_7_84_7_84_30">+#REF!*#REF!*#REF!*#REF!</definedName>
    <definedName name="SHARED_FORMULA_7_84_7_84_37">NA()</definedName>
    <definedName name="SHARED_FORMULA_7_843_7_843_22">#REF!*#REF!*#REF!*#REF!</definedName>
    <definedName name="SHARED_FORMULA_7_847_7_847_26">+#REF!*#REF!*#REF!*#REF!*#REF!</definedName>
    <definedName name="SHARED_FORMULA_7_850_7_850_26">NA()</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+#REF!*#REF!*#REF!</definedName>
    <definedName name="SHARED_FORMULA_7_87_7_87_26">NA()</definedName>
    <definedName name="SHARED_FORMULA_7_87_7_87_37">#REF!*#REF!*#REF!*#REF!</definedName>
    <definedName name="SHARED_FORMULA_7_870_7_870_22">NA()</definedName>
    <definedName name="SHARED_FORMULA_7_882_7_882_26">NA()</definedName>
    <definedName name="SHARED_FORMULA_7_893_7_893_26">+#REF!*#REF!*#REF!</definedName>
    <definedName name="SHARED_FORMULA_7_895_7_895_22">#REF!*#REF!*#REF!*#REF!</definedName>
    <definedName name="SHARED_FORMULA_7_9_7_9_37">#REF!*#REF!*#REF!*#REF!</definedName>
    <definedName name="SHARED_FORMULA_7_900_7_900_22">NA()</definedName>
    <definedName name="SHARED_FORMULA_7_900_7_900_26">NA()</definedName>
    <definedName name="SHARED_FORMULA_7_906_7_906_22">#REF!*#REF!*#REF!*#REF!</definedName>
    <definedName name="SHARED_FORMULA_7_909_7_909_26">+#REF!*#REF!*#REF!</definedName>
    <definedName name="SHARED_FORMULA_7_91_7_91_37">NA()</definedName>
    <definedName name="SHARED_FORMULA_7_925_7_925_26">+#REF!*#REF!*#REF!</definedName>
    <definedName name="SHARED_FORMULA_7_926_7_926_22">#REF!*#REF!*#REF!*#REF!</definedName>
    <definedName name="SHARED_FORMULA_7_932_7_932_22">NA()</definedName>
    <definedName name="SHARED_FORMULA_7_932_7_932_26">NA()</definedName>
    <definedName name="SHARED_FORMULA_7_94_7_94_37">#REF!*#REF!*#REF!*#REF!</definedName>
    <definedName name="SHARED_FORMULA_7_941_7_941_22">NA()</definedName>
    <definedName name="SHARED_FORMULA_7_945_7_945_26">#REF!*#REF!*#REF!*#REF!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#REF!*#REF!*#REF!*#REF!</definedName>
    <definedName name="SHARED_FORMULA_7_982_7_982_26">#REF!*#REF!*#REF!*#REF!</definedName>
    <definedName name="SHARED_FORMULA_7_988_7_988_22">NA()</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HASHI">#REF!</definedName>
    <definedName name="shd">"$#REF!.$B$3"</definedName>
    <definedName name="sheet">[331]m!$A$2</definedName>
    <definedName name="sheet1">#REF!</definedName>
    <definedName name="Sheet2">[79]data!#REF!</definedName>
    <definedName name="shf">#REF!</definedName>
    <definedName name="shi">#REF!</definedName>
    <definedName name="shiva">#REF!</definedName>
    <definedName name="SHOULDERS">#REF!</definedName>
    <definedName name="shru">[332]Footings!#REF!</definedName>
    <definedName name="Shyam">#REF!</definedName>
    <definedName name="si">#REF!</definedName>
    <definedName name="SIDEWALL">#REF!</definedName>
    <definedName name="SIDEWALLSONETOSIX">#REF!</definedName>
    <definedName name="SIDEWALLSSEVENTOTHIRTEEN">#REF!</definedName>
    <definedName name="signage">'[112]14'!$A$1:$U$65536</definedName>
    <definedName name="single">#REF!</definedName>
    <definedName name="sir">#REF!</definedName>
    <definedName name="Siri" localSheetId="0">Scheduled_Payment+Extra_Payment</definedName>
    <definedName name="Siri">Scheduled_Payment+Extra_Payment</definedName>
    <definedName name="SITE">#REF!</definedName>
    <definedName name="SiteID">#REF!</definedName>
    <definedName name="SiteType">#REF!</definedName>
    <definedName name="SIXTH">#REF!</definedName>
    <definedName name="SIXTOTHIRTEEN">#REF!</definedName>
    <definedName name="size">'[199]GF Columns'!#REF!</definedName>
    <definedName name="SKDIRD" localSheetId="0" hidden="1">{"'ridftotal'!$A$4:$S$27"}</definedName>
    <definedName name="SKDIRD" hidden="1">{"'ridftotal'!$A$4:$S$27"}</definedName>
    <definedName name="skirting_shahbad">#REF!</definedName>
    <definedName name="sla">'[333]Pile cap'!#REF!</definedName>
    <definedName name="SLAB">[13]DATA!$H$113</definedName>
    <definedName name="slab_8">#REF!</definedName>
    <definedName name="SLAB1">#REF!</definedName>
    <definedName name="slabculvert">[334]ABS!$B$21</definedName>
    <definedName name="SLOAD">[38]MRATES!$AC$6</definedName>
    <definedName name="sluicevalve">#REF!</definedName>
    <definedName name="SLUICEVALVES">#REF!</definedName>
    <definedName name="Slushy_soil_and_silt_clearance_upto_0.60_metres_depth_SS_20_B">#REF!</definedName>
    <definedName name="Slushy_soil_and_silt_clearance_upto_0_60_metres_depth_SS_20_B">NA()</definedName>
    <definedName name="sm">'[53]Lead statement'!$P$6</definedName>
    <definedName name="sma">#REF!</definedName>
    <definedName name="SmallProj">#REF!</definedName>
    <definedName name="SmallProj_Text">#REF!</definedName>
    <definedName name="SMAZDOOR">[335]MRATES!$F$38</definedName>
    <definedName name="smc">'[336]Lead statement'!$P$7</definedName>
    <definedName name="smetal">#REF!</definedName>
    <definedName name="sn">'[131]Lead statement'!$P$6</definedName>
    <definedName name="sngbr">[236]l!$J$10</definedName>
    <definedName name="sngsd">[277]l!$J$9</definedName>
    <definedName name="sngst">[277]l!$J$8</definedName>
    <definedName name="so_desgn">[337]Data_Base!$E$2:$F$11</definedName>
    <definedName name="Soft_disentigrated_rock___removable_by_pick_axes_and_crow_bars">#REF!</definedName>
    <definedName name="soil_type">'[116]data existing_do not delete'!$I$2:$I$9</definedName>
    <definedName name="soil_types">'[338]data existing_do not delete'!$I$2:$I$9</definedName>
    <definedName name="Soling">#REF!</definedName>
    <definedName name="Soling_stone_of_150_mm_size_of_granite__trap_and_Dolamite_varieties.">#REF!</definedName>
    <definedName name="Soling_stone_of_150_mm_size_of_granite__trap_and_Dolamite_varieties_">NA()</definedName>
    <definedName name="SOM">[200]Material!$D$48</definedName>
    <definedName name="sonbf">#REF!</definedName>
    <definedName name="sond">#REF!</definedName>
    <definedName name="sondf">#REF!</definedName>
    <definedName name="sonhf">#REF!</definedName>
    <definedName name="SONTF">"'file://Vijay/d/Offers/GRUNDFOSS/Grundfoss Offer 4A12/Final Offer - 4C16/IO List 4C08.xls'#$factors.$#REF!$#REF!"</definedName>
    <definedName name="SortOrder">#REF!</definedName>
    <definedName name="sp">#REF!</definedName>
    <definedName name="Sp.Report">[339]Lead!$E$5</definedName>
    <definedName name="SP_136_BCCP">#REF!</definedName>
    <definedName name="SP_136_BODY">#REF!</definedName>
    <definedName name="Sp_136_bodywalls">'[74]Road data'!$C$379</definedName>
    <definedName name="SP_136_FLY_BCCP">#REF!</definedName>
    <definedName name="Sp_136_Found">'[74]Road data'!$C$356</definedName>
    <definedName name="SP_148_BCCP">#REF!</definedName>
    <definedName name="SP_BACKFILL">#REF!</definedName>
    <definedName name="SP_BED_HP">#REF!</definedName>
    <definedName name="Sp_BetweenBodywalls">'[74]Road data'!$C$451</definedName>
    <definedName name="SP_BM">'[83]Road data'!#REF!</definedName>
    <definedName name="SP_BM_50">#REF!</definedName>
    <definedName name="SP_BT_PATCH_40">#REF!</definedName>
    <definedName name="SP_Diversion_Road">'[314]Road data'!#REF!</definedName>
    <definedName name="sp_eew">'[74]Road data'!$C$316</definedName>
    <definedName name="SP_EW_C">#REF!</definedName>
    <definedName name="SP_EW_Car">'[83]Road data'!#REF!</definedName>
    <definedName name="SP_EW_FMC_Side">'[314]Road data'!$C$15</definedName>
    <definedName name="SP_EW_Form_OMC">'[74]Road data'!$C$32</definedName>
    <definedName name="SP_EW_FOUND">#REF!</definedName>
    <definedName name="SP_EW_Man">'[314]Road data'!#REF!</definedName>
    <definedName name="SP_EW_OMC_Car">'[83]Road data'!#REF!</definedName>
    <definedName name="SP_EW_OMC_Side">'[83]Road data'!#REF!</definedName>
    <definedName name="SP_EW_S">#REF!</definedName>
    <definedName name="SP_EW_SIDE">#REF!</definedName>
    <definedName name="sp_EW_side_OMC">'[74]Road data'!$C$7</definedName>
    <definedName name="SP_EW_T">#REF!</definedName>
    <definedName name="SP_EW_USS">#REF!</definedName>
    <definedName name="SP_FILL_INB_BODY">#REF!</definedName>
    <definedName name="SP_FILTER_ABUT">#REF!</definedName>
    <definedName name="SP_FILTER_BPITCH">#REF!</definedName>
    <definedName name="SP_G2_22B_AS_PR">#REF!</definedName>
    <definedName name="SP_G2_22B_AS_VR">#REF!</definedName>
    <definedName name="SP_G2_45B_AS_PR">#REF!</definedName>
    <definedName name="SP_G2_45B_AS_VR">#REF!</definedName>
    <definedName name="SP_G3_22B_BS_PR">#REF!</definedName>
    <definedName name="SP_G3_22B_BS_VR">#REF!</definedName>
    <definedName name="SP_G3_45B_BS_PR">#REF!</definedName>
    <definedName name="SP_G3_45B_BS_VR">#REF!</definedName>
    <definedName name="SP_Gravel_Bedding">'[74]Road data'!$C$336</definedName>
    <definedName name="SP_Gravel_Quardrent">'[314]Road data'!#REF!</definedName>
    <definedName name="SP_GROUT_REV">#REF!</definedName>
    <definedName name="SP_GS">#REF!</definedName>
    <definedName name="Sp_GSB">'[74]Road data'!$C$60</definedName>
    <definedName name="SP_HP_600">'[83]Road data'!#REF!</definedName>
    <definedName name="Sp_HPC">'[74]Road data'!$C$404</definedName>
    <definedName name="SP_HPL_600">'[83]Road data'!#REF!</definedName>
    <definedName name="SP_HYSD_FOUND">#REF!</definedName>
    <definedName name="SP_HYSD_SUB">#REF!</definedName>
    <definedName name="SP_HYSD_Super">'[83]Road data'!#REF!</definedName>
    <definedName name="SP_M10_base">'[314]Road data'!#REF!</definedName>
    <definedName name="sp_M10_bCC">'[83]Road data'!#REF!</definedName>
    <definedName name="SP_M10_drainS">'[314]Road data'!#REF!</definedName>
    <definedName name="SP_M15_deviders">'[314]Road data'!#REF!</definedName>
    <definedName name="SP_M15_DIVIDERS">#REF!</definedName>
    <definedName name="SP_M15_footing">'[83]Road data'!#REF!</definedName>
    <definedName name="SP_M15_FOUND">#REF!</definedName>
    <definedName name="SP_M15_LEVEL">#REF!</definedName>
    <definedName name="SP_M15_SUB">'[83]Road data'!#REF!</definedName>
    <definedName name="Sp_M20_Bed">'[74]Road data'!$C$559</definedName>
    <definedName name="SP_M20_BedBack">'[83]Road data'!#REF!</definedName>
    <definedName name="SP_M20_COVER">'[83]Road data'!#REF!</definedName>
    <definedName name="SP_M20_Slab">'[83]Road data'!#REF!</definedName>
    <definedName name="SP_M20R_BEDBLOCKS">#REF!</definedName>
    <definedName name="SP_M20R_COVER_SLAB">#REF!</definedName>
    <definedName name="SP_M20R_DECK">#REF!</definedName>
    <definedName name="SP_M20R_RAIL">#REF!</definedName>
    <definedName name="SP_M25_ApproachSlab">'[83]Road data'!#REF!</definedName>
    <definedName name="SP_M25R_APP">#REF!</definedName>
    <definedName name="SP_M30_WC">'[83]Road data'!#REF!</definedName>
    <definedName name="SP_M30R_WC">#REF!</definedName>
    <definedName name="SP_M35_CC">'[314]Road data'!#REF!</definedName>
    <definedName name="SP_M35_CCP">#REF!</definedName>
    <definedName name="SP_M35_fLY_CCP">#REF!</definedName>
    <definedName name="SP_M35_FlyAsh">'[83]Road data'!#REF!</definedName>
    <definedName name="SP_Mild">'[83]Road data'!#REF!</definedName>
    <definedName name="Sp_MSS">'[74]Road data'!$C$220</definedName>
    <definedName name="SP_PAINT">#REF!</definedName>
    <definedName name="SP_Painting">'[83]Road data'!#REF!</definedName>
    <definedName name="SP_Pick">'[314]Road data'!$C$79</definedName>
    <definedName name="SP_PLAST">#REF!</definedName>
    <definedName name="SP_Plastering">'[83]Road data'!#REF!</definedName>
    <definedName name="SP_Rev_A300">'[314]Road data'!#REF!</definedName>
    <definedName name="SP_Rev_Q300">'[314]Road data'!#REF!</definedName>
    <definedName name="SP_REV300">#REF!</definedName>
    <definedName name="SP_SANDFILL">#REF!</definedName>
    <definedName name="SP_Sandfilling">'[83]Road data'!#REF!</definedName>
    <definedName name="SP_Scar_BT">'[83]Road data'!#REF!</definedName>
    <definedName name="SP_SCAR_GRA">#REF!</definedName>
    <definedName name="SP_Scar_GSB">'[83]Road data'!#REF!</definedName>
    <definedName name="Sp_Scarf">'[74]Road data'!$C$84</definedName>
    <definedName name="SP_SCSD">'[74]Road data'!$C$174</definedName>
    <definedName name="SP_SCSD_6070">#REF!</definedName>
    <definedName name="SP_SCSD_80100">'[83]Road data'!#REF!</definedName>
    <definedName name="SP_SDBC">#REF!</definedName>
    <definedName name="Sp_Shoulders">'[74]Road data'!$C$249</definedName>
    <definedName name="SP_Tack">'[74]Road data'!$C$200</definedName>
    <definedName name="Sp_WBM_G2">'[74]Road data'!$C$99</definedName>
    <definedName name="SP_WBM_G3">'[74]Road data'!$C$123</definedName>
    <definedName name="SP_WBM2">'[83]Road data'!#REF!</definedName>
    <definedName name="SP_WBM2_HVR">'[83]Road data'!#REF!</definedName>
    <definedName name="SP_WBM2_MCS">'[83]Road data'!#REF!</definedName>
    <definedName name="SP_WBM2_MVR">'[83]Road data'!#REF!</definedName>
    <definedName name="SP_WBM3">'[83]Road data'!#REF!</definedName>
    <definedName name="SP_WBM3_HVR">'[83]Road data'!#REF!</definedName>
    <definedName name="SP_WBM3_MCS">'[83]Road data'!#REF!</definedName>
    <definedName name="SP_Weepholes">'[83]Road data'!#REF!</definedName>
    <definedName name="SP_WMM">'[83]Road data'!#REF!</definedName>
    <definedName name="sp002a">#REF!</definedName>
    <definedName name="sp004a">#REF!</definedName>
    <definedName name="SP005A">#REF!</definedName>
    <definedName name="SP022a">#REF!</definedName>
    <definedName name="sp023a">#REF!</definedName>
    <definedName name="sp025a">#REF!</definedName>
    <definedName name="SP034a">#REF!</definedName>
    <definedName name="SP1Branch">#REF!</definedName>
    <definedName name="SP1Credit">#REF!</definedName>
    <definedName name="SP1Name">#REF!</definedName>
    <definedName name="SP1Number">#REF!</definedName>
    <definedName name="SP2Branch">#REF!</definedName>
    <definedName name="SP2Credit">#REF!</definedName>
    <definedName name="SP2Name">#REF!</definedName>
    <definedName name="SP2Number">#REF!</definedName>
    <definedName name="SP3Branch">#REF!</definedName>
    <definedName name="SP3Credit">#REF!</definedName>
    <definedName name="SP3Name">#REF!</definedName>
    <definedName name="SP3Number">#REF!</definedName>
    <definedName name="SP4Branch">#REF!</definedName>
    <definedName name="SP4Credit">#REF!</definedName>
    <definedName name="SP4Name">#REF!</definedName>
    <definedName name="SP4Number">#REF!</definedName>
    <definedName name="SP5Branch">#REF!</definedName>
    <definedName name="SP5Credit">#REF!</definedName>
    <definedName name="SP5Name">#REF!</definedName>
    <definedName name="SP5Number">#REF!</definedName>
    <definedName name="spaint">#REF!</definedName>
    <definedName name="Spare">[229]Iocount!#REF!</definedName>
    <definedName name="spas">#REF!</definedName>
    <definedName name="spd">#REF!</definedName>
    <definedName name="spds">#REF!</definedName>
    <definedName name="SpecClass">#REF!</definedName>
    <definedName name="SpecClass_Text">#REF!</definedName>
    <definedName name="SpecEnv1">#REF!</definedName>
    <definedName name="SpecEnv1_Text">#REF!</definedName>
    <definedName name="SpecEnv2">#REF!</definedName>
    <definedName name="SpecEnv2_Text">#REF!</definedName>
    <definedName name="SpecialPrice" hidden="1">#REF!</definedName>
    <definedName name="specific">[178]m!$D$149</definedName>
    <definedName name="Specification">[340]Specification!$B$3:$E$108</definedName>
    <definedName name="SPLR">#REF!</definedName>
    <definedName name="Spreading__watering_gravel_for_150mm_compacted">#REF!</definedName>
    <definedName name="SPREADING_40MM">#REF!</definedName>
    <definedName name="SPREADING_65MM">'[320]Road data'!#REF!</definedName>
    <definedName name="Spreading_gravel_or_sand_including_watering_and_rolling_with_hand_roller_irrespective_of_thickness_in_layer">'[59]Common '!$D$308</definedName>
    <definedName name="sprev" localSheetId="0" hidden="1">{"pl_t&amp;d",#N/A,FALSE,"p&amp;l_t&amp;D_01_02 (2)"}</definedName>
    <definedName name="sprev" hidden="1">{"pl_t&amp;d",#N/A,FALSE,"p&amp;l_t&amp;D_01_02 (2)"}</definedName>
    <definedName name="spryer">#REF!</definedName>
    <definedName name="Spülfreqenz_Filter">[120]BALAN1!#REF!</definedName>
    <definedName name="sr">[286]m!$M$3</definedName>
    <definedName name="sri">[286]m!$D$149</definedName>
    <definedName name="srinu">[286]m!$M$3</definedName>
    <definedName name="SrvcCode1">#REF!</definedName>
    <definedName name="SrvcCode1_Text">#REF!</definedName>
    <definedName name="SrvcCode2">#REF!</definedName>
    <definedName name="SrvcCode2_Text">#REF!</definedName>
    <definedName name="SrvcCode3">#REF!</definedName>
    <definedName name="SrvcCode3_Text">#REF!</definedName>
    <definedName name="SrvcCode4">#REF!</definedName>
    <definedName name="SrvcCode4_Text">#REF!</definedName>
    <definedName name="SrvcCode5">#REF!</definedName>
    <definedName name="SrvcCode5_Text">#REF!</definedName>
    <definedName name="srvf">"$#REF!.$I$3"</definedName>
    <definedName name="ss">#REF!</definedName>
    <definedName name="ss_pipes">#REF!</definedName>
    <definedName name="ss_railing">#REF!</definedName>
    <definedName name="SS_Reinigung_in_BiopurC">[120]BALAN1!#REF!</definedName>
    <definedName name="SS_reinigung_in_BiopurN">[120]BALAN1!#REF!</definedName>
    <definedName name="SS_Reinigung_in_Filter">[120]BALAN1!#REF!</definedName>
    <definedName name="ssand">#REF!</definedName>
    <definedName name="ssd">#REF!</definedName>
    <definedName name="Ssec1">#REF!</definedName>
    <definedName name="Ssec2">#REF!</definedName>
    <definedName name="Ssec3">#REF!</definedName>
    <definedName name="Ssec4">#REF!</definedName>
    <definedName name="Ssec5">#REF!</definedName>
    <definedName name="Ssec6">#REF!</definedName>
    <definedName name="SSF">#REF!</definedName>
    <definedName name="SSR_Year">[338]LEADS!$AD$1</definedName>
    <definedName name="SSRückläufekg">[120]BALAN1!$E$13</definedName>
    <definedName name="sss">#REF!</definedName>
    <definedName name="sssaaa">#REF!</definedName>
    <definedName name="ssss">#REF!</definedName>
    <definedName name="SSSSS">[91]Data.F8.BTR!#REF!</definedName>
    <definedName name="ssssss">'[341]Lead statement'!$P$13</definedName>
    <definedName name="ssssssa">[64]Material!#REF!</definedName>
    <definedName name="ssssssssssssssss">[64]Material!#REF!</definedName>
    <definedName name="sst">#REF!</definedName>
    <definedName name="SSTACK">[38]MRATES!$AC$8</definedName>
    <definedName name="sstype3drop">#REF!</definedName>
    <definedName name="SSTYPE3DROP1">#REF!</definedName>
    <definedName name="sstype3slab">#REF!</definedName>
    <definedName name="SSTYPESLAB1">#REF!</definedName>
    <definedName name="SSvorklkg">[120]BALAN1!$F$13</definedName>
    <definedName name="SSvorklmg">[120]BALAN1!$F$14</definedName>
    <definedName name="st">'[53]Lead statement'!$P$22</definedName>
    <definedName name="st_100">#REF!</definedName>
    <definedName name="st_150">#REF!</definedName>
    <definedName name="st_200">#REF!</definedName>
    <definedName name="st_25">#REF!</definedName>
    <definedName name="st_250">#REF!</definedName>
    <definedName name="st_300">#REF!</definedName>
    <definedName name="st_32">#REF!</definedName>
    <definedName name="st_40">#REF!</definedName>
    <definedName name="st_400">#REF!</definedName>
    <definedName name="st_50">#REF!</definedName>
    <definedName name="st_500">#REF!</definedName>
    <definedName name="st_65">#REF!</definedName>
    <definedName name="st_80">#REF!</definedName>
    <definedName name="stack">#REF!</definedName>
    <definedName name="stack1">#REF!</definedName>
    <definedName name="stack4">#REF!</definedName>
    <definedName name="stack5">#REF!</definedName>
    <definedName name="stacking">#REF!</definedName>
    <definedName name="stacking_gravel">#REF!</definedName>
    <definedName name="stacking_metal">#REF!</definedName>
    <definedName name="staf">[104]v!#REF!</definedName>
    <definedName name="staff">[104]v!#REF!</definedName>
    <definedName name="Staff1">[105]v!#REF!</definedName>
    <definedName name="Stage">#REF!</definedName>
    <definedName name="Stagging">[342]Boq!#REF!</definedName>
    <definedName name="Staircase">#REF!</definedName>
    <definedName name="Staircase_8">#REF!</definedName>
    <definedName name="Staircase2">#REF!</definedName>
    <definedName name="STAND_BY">[63]CPHEEO!$C$16</definedName>
    <definedName name="STANDARD_SPECIFICATION_FOR_HOSPITAL_STRUCTURES">#REF!</definedName>
    <definedName name="standrad">'[93]p&amp;m'!#REF!</definedName>
    <definedName name="Start_Date">#REF!</definedName>
    <definedName name="startcolmn">1</definedName>
    <definedName name="StartDate">#REF!</definedName>
    <definedName name="State">#REF!</definedName>
    <definedName name="STATIC_HEAD">[63]CPHEEO!$C$9</definedName>
    <definedName name="STE">#REF!</definedName>
    <definedName name="steel">#REF!</definedName>
    <definedName name="steel_hysd">#REF!</definedName>
    <definedName name="steel_mildbar">#REF!</definedName>
    <definedName name="STEEL_WOODEN_SCAFFOLDING">'[94]BACK BONE'!$EI$1:$EI$8</definedName>
    <definedName name="steelcenA">#REF!</definedName>
    <definedName name="steelcenB">#REF!</definedName>
    <definedName name="steelcenpb">#REF!</definedName>
    <definedName name="sth">#REF!</definedName>
    <definedName name="STITCP">'[343]Basic Rates'!$A$208</definedName>
    <definedName name="stock">#REF!</definedName>
    <definedName name="stone">[343]stone!$A$1:$N$202</definedName>
    <definedName name="stone_dust">#REF!</definedName>
    <definedName name="Stone_matrix">#REF!</definedName>
    <definedName name="STONEDUST">#REF!</definedName>
    <definedName name="stoneld">[177]leads!#REF!</definedName>
    <definedName name="STONES_UPTO_25MM">'[94]BASIC DATA'!$B$547:$B$557</definedName>
    <definedName name="STONEWARE_SP1">'[94]BASIC DATA'!$B$390:$B$398</definedName>
    <definedName name="STONEWARE_SP2">'[94]BASIC DATA'!$B$399:$B$407</definedName>
    <definedName name="STONEWARE_SP3">'[94]BASIC DATA'!$B$408:$B$416</definedName>
    <definedName name="stp">#REF!</definedName>
    <definedName name="str_steel">#REF!</definedName>
    <definedName name="str_steel_plates">#REF!</definedName>
    <definedName name="Streitwert">'[344]Legal Risk Analysis'!#REF!</definedName>
    <definedName name="StrID">#REF!</definedName>
    <definedName name="structure">#REF!</definedName>
    <definedName name="stth">#REF!</definedName>
    <definedName name="studext">#REF!</definedName>
    <definedName name="STUDEXT1">#REF!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#REF!</definedName>
    <definedName name="subbu">#REF!</definedName>
    <definedName name="Subject">#REF!</definedName>
    <definedName name="sudheer">#REF!</definedName>
    <definedName name="suhas">#REF!</definedName>
    <definedName name="sujin">#REF!</definedName>
    <definedName name="Sum">#REF!</definedName>
    <definedName name="suman">[344]MRATES!$H$52</definedName>
    <definedName name="SUMFINAL">#REF!</definedName>
    <definedName name="summar">[79]data!#REF!</definedName>
    <definedName name="summary">[79]data!#REF!</definedName>
    <definedName name="SUMP">#REF!</definedName>
    <definedName name="sumrisk">#REF!</definedName>
    <definedName name="sun">[136]DATA_PRG!$H$180</definedName>
    <definedName name="SUNLOAD">[38]MRATES!$AC$7</definedName>
    <definedName name="Sunshade_0.6_m_wide">[64]Works!#REF!</definedName>
    <definedName name="Sunshade_0.8_m_wide">[64]Works!#REF!</definedName>
    <definedName name="Sunshade_0_6_m_wide">NA()</definedName>
    <definedName name="Sunshade_0_8_m_wide">NA()</definedName>
    <definedName name="Sunshade_1.0_m_wide">[64]Works!#REF!</definedName>
    <definedName name="Sunshade_1_0_m_wide">NA()</definedName>
    <definedName name="sunshade_width">'[128]data existing_do not delete'!$A$98:$A$100</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RATE">[63]input!$C$21</definedName>
    <definedName name="suresh">#REF!</definedName>
    <definedName name="suri">#REF!</definedName>
    <definedName name="SURYA">#REF!</definedName>
    <definedName name="suryacem_paint">#REF!</definedName>
    <definedName name="SV">#REF!</definedName>
    <definedName name="SVA">#REF!</definedName>
    <definedName name="sw">[162]Lead!#REF!</definedName>
    <definedName name="SWARE">#REF!</definedName>
    <definedName name="sware2">#REF!</definedName>
    <definedName name="swc">#REF!</definedName>
    <definedName name="swci">#REF!</definedName>
    <definedName name="swf">#REF!</definedName>
    <definedName name="SWFR">#REF!</definedName>
    <definedName name="SWG">'[23]LEAD (2)'!#REF!</definedName>
    <definedName name="Sy">#REF!</definedName>
    <definedName name="systemname">#REF!</definedName>
    <definedName name="t">#REF!</definedName>
    <definedName name="t_beam">[136]DATA_PRG!$H$166</definedName>
    <definedName name="T_beams">[64]Works!#REF!</definedName>
    <definedName name="T0">#REF!</definedName>
    <definedName name="T0_10">#REF!</definedName>
    <definedName name="T0_6">"'smb://Kumaresan/sathya/Documents%20and%20Settings/RQM/Desktop/Cost%20code.xls'#$''.$AH$34:$BF$58"</definedName>
    <definedName name="Table">#REF!</definedName>
    <definedName name="Table_A2___Road_Sections__as_given_in_Terms_of_Reference__Not_Used_In_The_Study">'[97]R99 etc'!$A$1:$L$142</definedName>
    <definedName name="Table1">#REF!</definedName>
    <definedName name="Table2">#REF!</definedName>
    <definedName name="Table3">#REF!</definedName>
    <definedName name="Table4">#REF!</definedName>
    <definedName name="TableRange">#REF!</definedName>
    <definedName name="TAEW">'[83]abs road'!#REF!</definedName>
    <definedName name="tailpiece">[19]maya!$B$343:$B$348</definedName>
    <definedName name="taj">[345]v!#REF!</definedName>
    <definedName name="tanda">[91]Data.F8.BTR!#REF!</definedName>
    <definedName name="Tandam_Road_Roller">#REF!</definedName>
    <definedName name="TapSpecials">#REF!</definedName>
    <definedName name="tas">#REF!</definedName>
    <definedName name="TAWBM">#REF!</definedName>
    <definedName name="TaxTV">10%</definedName>
    <definedName name="TaxXL">5%</definedName>
    <definedName name="tbiiv0">#REF!</definedName>
    <definedName name="tbiv0">#REF!</definedName>
    <definedName name="tbl_ProdInfo" hidden="1">#REF!</definedName>
    <definedName name="td">#REF!</definedName>
    <definedName name="TECHI">#REF!</definedName>
    <definedName name="TECV">#REF!</definedName>
    <definedName name="TEI">#REF!</definedName>
    <definedName name="TEI_8">#REF!</definedName>
    <definedName name="tekmal">#REF!</definedName>
    <definedName name="temp">[6]r!$F$2</definedName>
    <definedName name="temp1">#REF!</definedName>
    <definedName name="ten">#REF!</definedName>
    <definedName name="ter">[346]r!$F$2</definedName>
    <definedName name="terrace">#REF!</definedName>
    <definedName name="test">'[66]PH data'!$G$213</definedName>
    <definedName name="TGY">[182]Material!$D$130</definedName>
    <definedName name="th">#REF!</definedName>
    <definedName name="thjj">[113]Labour!$D$22</definedName>
    <definedName name="TierCode">#REF!</definedName>
    <definedName name="TierCode_Text">#REF!</definedName>
    <definedName name="Timber">[64]Material!#REF!</definedName>
    <definedName name="TIME">#REF!</definedName>
    <definedName name="Tipper__Dumper_1_hour">#REF!</definedName>
    <definedName name="Tipper_10_T">#REF!</definedName>
    <definedName name="tit">#REF!</definedName>
    <definedName name="Title">'[347]Civil Boq'!$D$3</definedName>
    <definedName name="Title1">#REF!</definedName>
    <definedName name="Title2">#REF!</definedName>
    <definedName name="TL">'[122]MTC-estimate'!$C$6</definedName>
    <definedName name="tm">#REF!</definedName>
    <definedName name="toilet">#REF!</definedName>
    <definedName name="tol">#REF!</definedName>
    <definedName name="top">[105]Boq!#REF!</definedName>
    <definedName name="top_8">#REF!</definedName>
    <definedName name="TOPDOME">'[150]DATA-ABSTRACT'!$A$11:$B$13</definedName>
    <definedName name="TOPDOMEONETOSIX">#REF!</definedName>
    <definedName name="TOPDOMESEVENTOTHIRTEEN">#REF!</definedName>
    <definedName name="topl">#REF!</definedName>
    <definedName name="topn">#REF!</definedName>
    <definedName name="TOPRINGGIRDERONETOSIX">#REF!</definedName>
    <definedName name="TOPRINGGIRDERSEVENTOTHIRTEEN">#REF!</definedName>
    <definedName name="tot">#REF!</definedName>
    <definedName name="Total">#REF!</definedName>
    <definedName name="Total_Interest">#REF!</definedName>
    <definedName name="Total_Pay">#REF!</definedName>
    <definedName name="Total_Payment" localSheetId="0">Scheduled_Payment+Extra_Payment</definedName>
    <definedName name="Total_Payment">Scheduled_Payment+Extra_Payment</definedName>
    <definedName name="totalai">#REF!</definedName>
    <definedName name="totalao">#REF!</definedName>
    <definedName name="totalbi">#REF!</definedName>
    <definedName name="totalbo">#REF!</definedName>
    <definedName name="TotalE500">[222]Estimate!#REF!</definedName>
    <definedName name="totalpop">#REF!</definedName>
    <definedName name="TotNvorklkg">[120]BALAN1!$F$17</definedName>
    <definedName name="TotNvorklmg">[120]BALAN1!$F$18</definedName>
    <definedName name="TOWER_BOLTS">'[94]BASIC DATA'!$B$631:$B$648</definedName>
    <definedName name="TPR">#REF!</definedName>
    <definedName name="TQBM">#REF!</definedName>
    <definedName name="TQEW">[348]R_Det!#REF!</definedName>
    <definedName name="TQGSB">#REF!</definedName>
    <definedName name="TQVCC">#REF!</definedName>
    <definedName name="TQVRCC">#REF!</definedName>
    <definedName name="TQWBM">[307]R_Det!#REF!</definedName>
    <definedName name="tr">#REF!</definedName>
    <definedName name="Tractor">#REF!</definedName>
    <definedName name="tractor_frm">#REF!</definedName>
    <definedName name="TRAFFIC">#REF!</definedName>
    <definedName name="transformer">#REF!</definedName>
    <definedName name="TransInsu">#REF!</definedName>
    <definedName name="treads_shahbad">#REF!</definedName>
    <definedName name="TREE">#REF!</definedName>
    <definedName name="trgregerg">[64]Material!#REF!</definedName>
    <definedName name="trrwqq">#REF!</definedName>
    <definedName name="trt">[349]Labour!$D$19</definedName>
    <definedName name="Ts">#REF!</definedName>
    <definedName name="tsc">#REF!</definedName>
    <definedName name="tsf">#REF!</definedName>
    <definedName name="tsfb">[99]Process!#REF!</definedName>
    <definedName name="tsl">[99]Process!#REF!</definedName>
    <definedName name="tsswd">[99]Process!#REF!</definedName>
    <definedName name="tsw">[99]Process!#REF!</definedName>
    <definedName name="tt">[178]m!$D$149</definedName>
    <definedName name="ttt">#REF!</definedName>
    <definedName name="ttttt">#REF!</definedName>
    <definedName name="tttttttttt">[64]Works!#REF!</definedName>
    <definedName name="TW_lipping_to_flush_door">'[350]b asic rates'!#REF!</definedName>
    <definedName name="TW_planks_1st_class">[64]Material!#REF!</definedName>
    <definedName name="TW_planks_2nd_class">[64]Material!#REF!</definedName>
    <definedName name="TW_scantling_sabove_2m_1st_class">[64]Material!#REF!</definedName>
    <definedName name="TW_scantlings_above_2m_2nd_class">[64]Material!#REF!</definedName>
    <definedName name="TW_scantlings_below_2m_1st_class">[64]Material!#REF!</definedName>
    <definedName name="TW_scantlings_below_2m_2nd_class">[64]Material!#REF!</definedName>
    <definedName name="twbm">#REF!</definedName>
    <definedName name="twtttt">#REF!</definedName>
    <definedName name="ty">#REF!</definedName>
    <definedName name="type">#REF!</definedName>
    <definedName name="Type1">#REF!</definedName>
    <definedName name="Type1_8">#REF!</definedName>
    <definedName name="type11">#REF!</definedName>
    <definedName name="type1drop">#REF!</definedName>
    <definedName name="type1slab">#REF!</definedName>
    <definedName name="Type2">#REF!</definedName>
    <definedName name="Type2_8">#REF!</definedName>
    <definedName name="type2drop">#REF!</definedName>
    <definedName name="type2slab">#REF!</definedName>
    <definedName name="Type3">#REF!</definedName>
    <definedName name="type3drop">#REF!</definedName>
    <definedName name="type3slab">#REF!</definedName>
    <definedName name="type4">#REF!</definedName>
    <definedName name="type44">#REF!</definedName>
    <definedName name="type4drop">#REF!</definedName>
    <definedName name="type4slab">#REF!</definedName>
    <definedName name="tyty">#REF!</definedName>
    <definedName name="u">'[351]Nspt-smp-final-ORIGINAL'!$C$8:$C$56</definedName>
    <definedName name="UCN">#REF!</definedName>
    <definedName name="uetyyuwefgyusdhj">#REF!</definedName>
    <definedName name="uil">#REF!</definedName>
    <definedName name="ULTI_LPM">[63]input!$H$10</definedName>
    <definedName name="ULTI_MLD">[63]input!$K$10</definedName>
    <definedName name="ULTI_PERIOD">[63]input!$C$6</definedName>
    <definedName name="ULTI_POP">[63]input!$F$10</definedName>
    <definedName name="ULTI_YEAR">[63]input!$C$10</definedName>
    <definedName name="UNICOD">#REF!</definedName>
    <definedName name="UNICOD_10">#REF!</definedName>
    <definedName name="unloading">#REF!</definedName>
    <definedName name="Unpaved_Road_Sections_list">'[97]Trunk unpaved'!$A$2:$L$235</definedName>
    <definedName name="unsecured">#REF!</definedName>
    <definedName name="unt110_1">#REF!</definedName>
    <definedName name="unt111_1">#REF!</definedName>
    <definedName name="unt140_1">#REF!</definedName>
    <definedName name="unt141_1">#REF!</definedName>
    <definedName name="UP">#REF!</definedName>
    <definedName name="Uprooting_and_clearing_prickly_pear_jungle">#REF!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#REF!</definedName>
    <definedName name="Uprooting_and_removing_stumps_of_other_kind_of_trees_including_stacking_of_girth_30_to_100_cm_">NA()</definedName>
    <definedName name="US">#REF!</definedName>
    <definedName name="usd">[350]Summary!#REF!</definedName>
    <definedName name="Use_Alternates">#REF!</definedName>
    <definedName name="utgg.jk.b." localSheetId="0">Scheduled_Payment+Extra_Payment</definedName>
    <definedName name="utgg.jk.b.">Scheduled_Payment+Extra_Payment</definedName>
    <definedName name="utgyuj">#REF!</definedName>
    <definedName name="uuu">[352]Labour!$D$18</definedName>
    <definedName name="uuuu">#REF!</definedName>
    <definedName name="v">#REF!</definedName>
    <definedName name="vad">#REF!</definedName>
    <definedName name="vaf">#REF!</definedName>
    <definedName name="vaibrating">#REF!</definedName>
    <definedName name="Values_Entered">#N/A</definedName>
    <definedName name="valve">[19]maya!$A$247:$A$273</definedName>
    <definedName name="valve2">#REF!</definedName>
    <definedName name="valve3">#REF!</definedName>
    <definedName name="VALVES">#REF!</definedName>
    <definedName name="vandy">[353]Footings!#REF!</definedName>
    <definedName name="var">#REF!</definedName>
    <definedName name="vara">#REF!</definedName>
    <definedName name="vark">#REF!</definedName>
    <definedName name="vat">#REF!</definedName>
    <definedName name="vat_name">#REF!</definedName>
    <definedName name="vat_rate">#REF!</definedName>
    <definedName name="VATCESS">#REF!</definedName>
    <definedName name="vatf">#REF!</definedName>
    <definedName name="vatname">#REF!</definedName>
    <definedName name="vav110_1">#REF!</definedName>
    <definedName name="vav111_1">#REF!</definedName>
    <definedName name="vav140_1">#REF!</definedName>
    <definedName name="vav141_1">#REF!</definedName>
    <definedName name="vaves">[57]pvc!$H$46</definedName>
    <definedName name="VB" localSheetId="0" hidden="1">{"'ridftotal'!$A$4:$S$27"}</definedName>
    <definedName name="VB" hidden="1">{"'ridftotal'!$A$4:$S$27"}</definedName>
    <definedName name="vc">#REF!</definedName>
    <definedName name="vcc">#REF!</definedName>
    <definedName name="VCC_MIX">'[116]data existing_do not delete'!$G$20:$G$26</definedName>
    <definedName name="vcdfe">'[354]data-WC'!#REF!</definedName>
    <definedName name="ver">#REF!</definedName>
    <definedName name="ver.con">[353]detls!$A$3:$O$18</definedName>
    <definedName name="vertical">[213]detls!$A$3:$O$18</definedName>
    <definedName name="VGFSS">#REF!</definedName>
    <definedName name="vh">#REF!</definedName>
    <definedName name="Vibchr">#REF!</definedName>
    <definedName name="vibrater">'[53]SSR 2014-15 Rates'!$E$63</definedName>
    <definedName name="vibrating_concrete">#REF!</definedName>
    <definedName name="Vibrating_Roller">#REF!</definedName>
    <definedName name="Vibratory_Roller">#REF!</definedName>
    <definedName name="vil">[136]DATA_PRG!$B$4</definedName>
    <definedName name="vitrified">#REF!</definedName>
    <definedName name="VITRIFIED_TILES">'[94]BUILDING ITEMS'!$C$43:$C$53</definedName>
    <definedName name="vivekananda">[202]r!$F$29</definedName>
    <definedName name="VLAVE">[355]maya!$A$1:$A$2</definedName>
    <definedName name="Vname">#REF!</definedName>
    <definedName name="voltage">#REF!</definedName>
    <definedName name="vrcc">#REF!</definedName>
    <definedName name="vrcc_col">#REF!</definedName>
    <definedName name="vrcc_footing">#REF!</definedName>
    <definedName name="vrcc_lintel">#REF!</definedName>
    <definedName name="vrcc_pb">#REF!</definedName>
    <definedName name="vrcc_platform">#REF!</definedName>
    <definedName name="vrcc_roof_IIv">#REF!</definedName>
    <definedName name="vrcc_roofbeam">#REF!</definedName>
    <definedName name="vrcc_sunshade">#REF!</definedName>
    <definedName name="vsi">#REF!</definedName>
    <definedName name="vso">#REF!</definedName>
    <definedName name="vsp">#REF!</definedName>
    <definedName name="vt">#REF!</definedName>
    <definedName name="vv">[255]Lead!$E$12</definedName>
    <definedName name="vvv">[57]DI!$D$37</definedName>
    <definedName name="vvvvv">#REF!</definedName>
    <definedName name="vvvvvvvvvvv">[64]Material!#REF!</definedName>
    <definedName name="vvx">[296]Labour!$D$14</definedName>
    <definedName name="vwf">[11]DATA_PRG!$H$326</definedName>
    <definedName name="Vz">#REF!</definedName>
    <definedName name="w">#REF!</definedName>
    <definedName name="w3e">#REF!</definedName>
    <definedName name="Was">#REF!</definedName>
    <definedName name="wasi">#REF!</definedName>
    <definedName name="water">'[53]SSR 2014-15 Rates'!$E$61</definedName>
    <definedName name="Water_Tanker">#REF!</definedName>
    <definedName name="waterproof_paint">#REF!</definedName>
    <definedName name="wbag">#REF!</definedName>
    <definedName name="wbs">#REF!</definedName>
    <definedName name="wbsi">#REF!</definedName>
    <definedName name="wc">[119]r!$F$48</definedName>
    <definedName name="wcc">[356]leads!$J$8</definedName>
    <definedName name="wd">#REF!</definedName>
    <definedName name="wdd">[357]RateAnalysis!$A$1:$AY$65536</definedName>
    <definedName name="wdtd">#REF!</definedName>
    <definedName name="we">#REF!</definedName>
    <definedName name="wee">[358]Lead!$E$19</definedName>
    <definedName name="wei">#REF!</definedName>
    <definedName name="Wet_Mix_Plant">#REF!</definedName>
    <definedName name="wgl" localSheetId="0" hidden="1">{"'ridftotal'!$A$4:$S$27"}</definedName>
    <definedName name="wgl" hidden="1">{"'ridftotal'!$A$4:$S$27"}</definedName>
    <definedName name="wh">#REF!</definedName>
    <definedName name="WHC">#REF!</definedName>
    <definedName name="Wheeled_Dozer.__D_30_BEML">#REF!</definedName>
    <definedName name="Wheeled_Dozer___D_30_BEML">NA()</definedName>
    <definedName name="White_cement">#REF!</definedName>
    <definedName name="window">#REF!</definedName>
    <definedName name="window_sizes">#REF!</definedName>
    <definedName name="wip">#REF!</definedName>
    <definedName name="wl">#REF!</definedName>
    <definedName name="wltd">#REF!</definedName>
    <definedName name="wm">#REF!</definedName>
    <definedName name="wmm">#REF!</definedName>
    <definedName name="wn">#REF!</definedName>
    <definedName name="WOM">[200]Material!$D$50</definedName>
    <definedName name="Woman_Mazdoor">#REF!</definedName>
    <definedName name="WOOD_TYPE">'[94]BASIC DATA'!$B$586:$B$601</definedName>
    <definedName name="word">#REF!</definedName>
    <definedName name="words">[231]Wordsdata!$A$1:$B$65536</definedName>
    <definedName name="wordsdata">[359]wordsdata!$A$1:$B$65536</definedName>
    <definedName name="work">#REF!</definedName>
    <definedName name="wp">#REF!</definedName>
    <definedName name="wr">#REF!</definedName>
    <definedName name="wrb">#REF!</definedName>
    <definedName name="wrbi">#REF!</definedName>
    <definedName name="wrn.detailed." localSheetId="0" hidden="1">{#N/A,#N/A,FALSE,"no"}</definedName>
    <definedName name="wrn.detailed." hidden="1">{#N/A,#N/A,FALSE,"no"}</definedName>
    <definedName name="wrn.Full._.Report." localSheetId="0">{#N/A,#N/A,TRUE,"Front";#N/A,#N/A,TRUE,"Simple Letter";#N/A,#N/A,TRUE,"Inside";#N/A,#N/A,TRUE,"Contents";#N/A,#N/A,TRUE,"Basis";#N/A,#N/A,TRUE,"Inclusions";#N/A,#N/A,TRUE,"Exclusions";#N/A,#N/A,TRUE,"Areas";#N/A,#N/A,TRUE,"Summary";#N/A,#N/A,TRUE,"Detail"}</definedName>
    <definedName name="wrn.Full._.Report.">{#N/A,#N/A,TRUE,"Front";#N/A,#N/A,TRUE,"Simple Letter";#N/A,#N/A,TRUE,"Inside";#N/A,#N/A,TRUE,"Contents";#N/A,#N/A,TRUE,"Basis";#N/A,#N/A,TRUE,"Inclusions";#N/A,#N/A,TRUE,"Exclusions";#N/A,#N/A,TRUE,"Areas";#N/A,#N/A,TRUE,"Summary";#N/A,#N/A,TRUE,"Detail"}</definedName>
    <definedName name="wrn.pl." localSheetId="0" hidden="1">{"pl_t&amp;d",#N/A,FALSE,"p&amp;l_t&amp;D_01_02 (2)"}</definedName>
    <definedName name="wrn.pl." hidden="1">{"pl_t&amp;d",#N/A,FALSE,"p&amp;l_t&amp;D_01_02 (2)"}</definedName>
    <definedName name="wrn.pl_td." localSheetId="0" hidden="1">{"pl_td_01_02",#N/A,FALSE,"p&amp;l_t&amp;D_01_02 (2)"}</definedName>
    <definedName name="wrn.pl_td." hidden="1">{"pl_td_01_02",#N/A,FALSE,"p&amp;l_t&amp;D_01_02 (2)"}</definedName>
    <definedName name="ws">[136]DATA_PRG!$F$371</definedName>
    <definedName name="wsss">#REF!</definedName>
    <definedName name="wsw">#REF!</definedName>
    <definedName name="wtd">#REF!</definedName>
    <definedName name="ww">[139]DATA_PRG!$H$328</definedName>
    <definedName name="WWEEW">#REF!</definedName>
    <definedName name="wwi">#REF!</definedName>
    <definedName name="wwknr">#REF!</definedName>
    <definedName name="www">#REF!</definedName>
    <definedName name="wwwww">'[359]Plant &amp;  Machinery'!$G$9</definedName>
    <definedName name="wwwwwwwwwwwwwwwww">[64]Material!#REF!</definedName>
    <definedName name="wwwwwwwwwwwwwwwwwwww">[64]Material!#REF!</definedName>
    <definedName name="wz">#REF!</definedName>
    <definedName name="x" hidden="1">'[62]final abstract'!#REF!</definedName>
    <definedName name="X_CQuelleBiopurC">[120]BALAN1!$I$27</definedName>
    <definedName name="xbb">#REF!</definedName>
    <definedName name="xbm">#REF!</definedName>
    <definedName name="xcc11534020">#REF!</definedName>
    <definedName name="xcc136c">#REF!</definedName>
    <definedName name="xcf">#REF!</definedName>
    <definedName name="xcgi">#REF!</definedName>
    <definedName name="xcrs">#REF!</definedName>
    <definedName name="xe">#REF!</definedName>
    <definedName name="xew">#REF!</definedName>
    <definedName name="xew20b">#REF!</definedName>
    <definedName name="xfb">#REF!</definedName>
    <definedName name="xfp">#REF!</definedName>
    <definedName name="xfpolish">#REF!</definedName>
    <definedName name="xfprr">#REF!</definedName>
    <definedName name="xfpss">#REF!</definedName>
    <definedName name="xfscc">#REF!</definedName>
    <definedName name="xfss">#REF!</definedName>
    <definedName name="xfsscc">#REF!</definedName>
    <definedName name="xhb11010">#REF!</definedName>
    <definedName name="xhb1104">#REF!</definedName>
    <definedName name="xhb1106">#REF!</definedName>
    <definedName name="xhb1108">#REF!</definedName>
    <definedName name="xhb12510">#REF!</definedName>
    <definedName name="xhb1254">#REF!</definedName>
    <definedName name="xhb1256">#REF!</definedName>
    <definedName name="xhb1258">#REF!</definedName>
    <definedName name="xhb14010">#REF!</definedName>
    <definedName name="xhb1404">#REF!</definedName>
    <definedName name="xhb1406">#REF!</definedName>
    <definedName name="xhb1408">#REF!</definedName>
    <definedName name="xhb16010">#REF!</definedName>
    <definedName name="xhb1604">#REF!</definedName>
    <definedName name="xhb1606">#REF!</definedName>
    <definedName name="xhb1608">#REF!</definedName>
    <definedName name="xhb18010">#REF!</definedName>
    <definedName name="xhb1804">#REF!</definedName>
    <definedName name="xhb1806">#REF!</definedName>
    <definedName name="xhb1808">#REF!</definedName>
    <definedName name="xhb20010">#REF!</definedName>
    <definedName name="xhb2004">#REF!</definedName>
    <definedName name="xhb2006">#REF!</definedName>
    <definedName name="xhb2008">#REF!</definedName>
    <definedName name="xhb22510">#REF!</definedName>
    <definedName name="xhb2254">#REF!</definedName>
    <definedName name="xhb2256">[28]hdpe_basic!$G$37</definedName>
    <definedName name="xhb2258">#REF!</definedName>
    <definedName name="xhb25010">#REF!</definedName>
    <definedName name="xhb2504">#REF!</definedName>
    <definedName name="xhb2506">[28]hdpe_basic!$G$38</definedName>
    <definedName name="xhb2508">#REF!</definedName>
    <definedName name="xhb28010">#REF!</definedName>
    <definedName name="xhb2804">#REF!</definedName>
    <definedName name="xhb2806">[28]hdpe_basic!$G$39</definedName>
    <definedName name="xhb2808">#REF!</definedName>
    <definedName name="xhb31510">#REF!</definedName>
    <definedName name="xhb3154">#REF!</definedName>
    <definedName name="xhb3156">[28]hdpe_basic!$G$40</definedName>
    <definedName name="xhb3158">#REF!</definedName>
    <definedName name="xhb6310">#REF!</definedName>
    <definedName name="xhb634">[28]hdpe_basic!$G$14</definedName>
    <definedName name="xhb636">#REF!</definedName>
    <definedName name="xhb638">#REF!</definedName>
    <definedName name="xhb7510">#REF!</definedName>
    <definedName name="xhb754">#REF!</definedName>
    <definedName name="xhb756">#REF!</definedName>
    <definedName name="xhb758">#REF!</definedName>
    <definedName name="xhb9010">#REF!</definedName>
    <definedName name="xhb904">#REF!</definedName>
    <definedName name="xhb906">#REF!</definedName>
    <definedName name="xhb908">#REF!</definedName>
    <definedName name="ximp">#REF!</definedName>
    <definedName name="ximp20">#REF!</definedName>
    <definedName name="xlin">#REF!</definedName>
    <definedName name="XOTOXSIX">#REF!</definedName>
    <definedName name="xpb11010">[28]pvc_basic!$G$44</definedName>
    <definedName name="xpb1104">[28]pvc_basic!$G$16</definedName>
    <definedName name="xpb1106">[28]pvc_basic!$G$30</definedName>
    <definedName name="xpb12510">[28]pvc_basic!$G$45</definedName>
    <definedName name="xpb1254">[28]pvc_basic!$G$17</definedName>
    <definedName name="xpb1256">[28]pvc_basic!$G$31</definedName>
    <definedName name="xpb14010">[28]pvc_basic!$G$46</definedName>
    <definedName name="xpb1404">[28]pvc_basic!$G$18</definedName>
    <definedName name="xpb1406">[28]pvc_basic!$G$32</definedName>
    <definedName name="xpb16010">#REF!</definedName>
    <definedName name="xpb1604">[28]pvc_basic!$G$19</definedName>
    <definedName name="xpb1606">[28]pvc_basic!$G$33</definedName>
    <definedName name="xpb18010">#REF!</definedName>
    <definedName name="xpb1804">[28]pvc_basic!$G$20</definedName>
    <definedName name="xpb1806">[28]pvc_basic!$G$34</definedName>
    <definedName name="xpb20010">#REF!</definedName>
    <definedName name="xpb2004">#REF!</definedName>
    <definedName name="xpb2006">[28]pvc_basic!$G$35</definedName>
    <definedName name="xpb22510">#REF!</definedName>
    <definedName name="xpb2254">#REF!</definedName>
    <definedName name="xpb2256">#REF!</definedName>
    <definedName name="xpb25010">#REF!</definedName>
    <definedName name="xpb2504">#REF!</definedName>
    <definedName name="xpb2506">#REF!</definedName>
    <definedName name="xpb28010">#REF!</definedName>
    <definedName name="xpb2804">#REF!</definedName>
    <definedName name="xpb2806">#REF!</definedName>
    <definedName name="xpb31510">#REF!</definedName>
    <definedName name="xpb3154">#REF!</definedName>
    <definedName name="xpb3156">#REF!</definedName>
    <definedName name="xpb6310">[28]pvc_basic!$G$41</definedName>
    <definedName name="xpb6311">[165]pvc_basic!$G$41</definedName>
    <definedName name="xpb634">#REF!</definedName>
    <definedName name="xpb636">[28]pvc_basic!$G$27</definedName>
    <definedName name="xpb7510">[28]pvc_basic!$G$42</definedName>
    <definedName name="xpb754">[28]pvc_basic!$G$14</definedName>
    <definedName name="xpb756">[28]pvc_basic!$G$28</definedName>
    <definedName name="xpb9010">#REF!</definedName>
    <definedName name="xpb904">[28]pvc_basic!$G$15</definedName>
    <definedName name="xpb906">[28]pvc_basic!$G$29</definedName>
    <definedName name="xpc1106">[57]pvc_basic!$G$30</definedName>
    <definedName name="xpl121513">#REF!</definedName>
    <definedName name="xpl1312">#REF!</definedName>
    <definedName name="xpl1320">#REF!</definedName>
    <definedName name="xpl1412">#REF!</definedName>
    <definedName name="xpl1420">#REF!</definedName>
    <definedName name="xpl201513">#REF!</definedName>
    <definedName name="xrf">#REF!</definedName>
    <definedName name="xrr">#REF!</definedName>
    <definedName name="xrs">#REF!</definedName>
    <definedName name="xrs112">#REF!</definedName>
    <definedName name="xrs120">#REF!</definedName>
    <definedName name="xrsd225">#REF!</definedName>
    <definedName name="xsc">#REF!</definedName>
    <definedName name="xscp">#REF!</definedName>
    <definedName name="xsep">#REF!</definedName>
    <definedName name="xsfb">#REF!</definedName>
    <definedName name="XSIXTOXTHIRTEEN">#REF!</definedName>
    <definedName name="xspread">#REF!</definedName>
    <definedName name="xss">#REF!</definedName>
    <definedName name="xtb">#REF!</definedName>
    <definedName name="xvrcc1153">#REF!</definedName>
    <definedName name="xvrcc124">#REF!</definedName>
    <definedName name="xww">#REF!</definedName>
    <definedName name="xx">#REF!</definedName>
    <definedName name="xxx">#REF!</definedName>
    <definedName name="xxx_8">#REF!</definedName>
    <definedName name="xxxbxb">#REF!</definedName>
    <definedName name="xxxx">#REF!</definedName>
    <definedName name="XXXXX">[360]Data!#REF!</definedName>
    <definedName name="xxxxxx">[361]Data!#REF!</definedName>
    <definedName name="xxxxxxx">[362]Data!#REF!</definedName>
    <definedName name="y">#REF!</definedName>
    <definedName name="ycode">'[363]0000000000000'!$D$3</definedName>
    <definedName name="year">#REF!</definedName>
    <definedName name="yearssr">[343]index!$A$1:$M$2</definedName>
    <definedName name="YEN">#REF!</definedName>
    <definedName name="yes">[364]Material!$D$69</definedName>
    <definedName name="ypr">[365]Data!#REF!</definedName>
    <definedName name="ys">#REF!</definedName>
    <definedName name="YTR">[136]DATA_PRG!$B$4</definedName>
    <definedName name="yturtyhfh">#REF!</definedName>
    <definedName name="yty">#REF!</definedName>
    <definedName name="yu">#REF!</definedName>
    <definedName name="YY">[136]DATA_PRG!$H$5</definedName>
    <definedName name="YYYY">#REF!</definedName>
    <definedName name="yyyyy">#REF!</definedName>
    <definedName name="yyyyyyyyyyyyy">[64]Material!#REF!</definedName>
    <definedName name="z">#REF!</definedName>
    <definedName name="zam">#REF!</definedName>
    <definedName name="zcr">#REF!</definedName>
    <definedName name="ZEROTOSIX">#REF!</definedName>
    <definedName name="Zins_Garantee">#REF!</definedName>
    <definedName name="Zins_Monat">#REF!</definedName>
    <definedName name="Zinz_ÖKB">#REF!</definedName>
    <definedName name="Zip">#REF!</definedName>
    <definedName name="zitd">"$#REF!.$#REF!$#REF!"</definedName>
    <definedName name="ZSW">[136]DATA_PRG!$H$351</definedName>
    <definedName name="ZXVVBB">'[182]Plant &amp;  Machinery'!$G$4</definedName>
    <definedName name="zxy">#REF!</definedName>
    <definedName name="zz">'[366]Suppl-data'!#REF!</definedName>
    <definedName name="전체">#REF!</definedName>
    <definedName name="守衛室１">[367]細目!$G$631</definedName>
    <definedName name="守衛室２">[367]細目!$K$631</definedName>
    <definedName name="工場内部壁１">[368]細目!$G$204</definedName>
    <definedName name="工場内部壁２">[368]細目!$K$204</definedName>
    <definedName name="工場内部天井１">[368]細目!$G$273</definedName>
    <definedName name="工場内部天井２">[368]細目!$K$273</definedName>
    <definedName name="工場内部天井ドル">[368]細目!$S$273</definedName>
    <definedName name="工場内部床１">[368]細目!$G$184</definedName>
    <definedName name="工場内部床２">[368]細目!$K$184</definedName>
    <definedName name="工場内部建具１">[368]細目!$G$260</definedName>
    <definedName name="工場内部建具２">[368]細目!$K$260</definedName>
    <definedName name="工場内部建具ドル">[368]細目!$S$260</definedName>
    <definedName name="工場内部雑１">[368]細目!$G$314</definedName>
    <definedName name="工場内部雑2">[368]細目!$K$314</definedName>
    <definedName name="工場土工事１">[368]細目!$G$18</definedName>
    <definedName name="工場土工事２">[368]細目!$K$18</definedName>
    <definedName name="工場外壁１">[368]細目!$G$105</definedName>
    <definedName name="工場外壁２">[368]細目!$K$105</definedName>
    <definedName name="工場外部建具１">[368]細目!$G$167</definedName>
    <definedName name="工場外部建具２">[368]細目!$K$167</definedName>
    <definedName name="工場外部建具ドル">[368]細目!$S$167</definedName>
    <definedName name="工場外部雑１">[368]細目!$G$176</definedName>
    <definedName name="工場外部雑２">[368]細目!$K$176</definedName>
    <definedName name="工場屋根１">[368]細目!$G$95</definedName>
    <definedName name="工場屋根２">[368]細目!$K$95</definedName>
    <definedName name="工場屋根ドル">[368]細目!$S$95</definedName>
    <definedName name="工場躯体１">[368]細目!$G$65</definedName>
    <definedName name="工場躯体２">[368]細目!$K$65</definedName>
    <definedName name="掛率">#REF!</definedName>
    <definedName name="管理内部壁１">[367]細目!$G$504</definedName>
    <definedName name="管理内部壁２">[367]細目!$K$504</definedName>
    <definedName name="管理内部天井１">[368]細目!$G$563</definedName>
    <definedName name="管理内部天井２">[368]細目!$K$563</definedName>
    <definedName name="管理内部床１">[368]細目!$G$486</definedName>
    <definedName name="管理内部床２">[368]細目!$K$486</definedName>
    <definedName name="管理内部建具１">[368]細目!$G$549</definedName>
    <definedName name="管理内部建具２">[368]細目!$K$549</definedName>
    <definedName name="管理内部建具ドル">[368]細目!$S$549</definedName>
    <definedName name="管理内部雑１">[368]細目!$G$584</definedName>
    <definedName name="管理内部雑２">[368]細目!$K$584</definedName>
    <definedName name="管理土工事１">[368]細目!$G$355</definedName>
    <definedName name="管理土工事２">[368]細目!$K$355</definedName>
    <definedName name="管理外壁１">[368]細目!$G$426</definedName>
    <definedName name="管理外壁２">[368]細目!$K$426</definedName>
    <definedName name="管理外部建具１">[368]細目!$G$452</definedName>
    <definedName name="管理外部建具２">[368]細目!$K$452</definedName>
    <definedName name="管理外部建具ドル">[368]細目!$S$452</definedName>
    <definedName name="管理外部雑１">[368]細目!$G$463</definedName>
    <definedName name="管理外部雑２">[368]細目!$K$463</definedName>
    <definedName name="管理屋根１">[368]細目!$G$416</definedName>
    <definedName name="管理屋根２">[368]細目!$K$416</definedName>
    <definedName name="管理躯体１">[368]細目!$G$395</definedName>
    <definedName name="管理躯体２">[368]細目!$K$395</definedName>
  </definedNames>
  <calcPr calcId="144525"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99" i="19" l="1"/>
  <c r="I95" i="19"/>
  <c r="J95" i="19" s="1"/>
  <c r="I94" i="19"/>
  <c r="J94" i="19" s="1"/>
  <c r="I93" i="19"/>
  <c r="J93" i="19" s="1"/>
  <c r="E109" i="19"/>
  <c r="J105" i="19"/>
  <c r="J104" i="19"/>
  <c r="J103" i="19"/>
  <c r="J102" i="19"/>
  <c r="J101" i="19"/>
  <c r="J100" i="19"/>
  <c r="J99" i="19"/>
  <c r="J106" i="19" l="1"/>
  <c r="J107" i="19" s="1"/>
  <c r="J96" i="19"/>
  <c r="J97" i="19" s="1"/>
  <c r="J108" i="19" l="1"/>
  <c r="J109" i="19" s="1"/>
  <c r="J110" i="19" s="1"/>
  <c r="J111" i="19" s="1"/>
  <c r="E116" i="19" l="1"/>
  <c r="J116" i="19" s="1"/>
  <c r="J118" i="19" s="1"/>
  <c r="E17" i="2" s="1"/>
  <c r="D116" i="19"/>
  <c r="E15" i="2"/>
  <c r="E2085" i="19"/>
  <c r="E2078" i="19"/>
  <c r="E2070" i="19"/>
  <c r="J2083" i="19" l="1"/>
  <c r="J2076" i="19"/>
  <c r="J2068" i="19"/>
  <c r="J2075" i="19"/>
  <c r="J2077" i="19" l="1"/>
  <c r="J2078" i="19" s="1"/>
  <c r="J2079" i="19" s="1"/>
  <c r="J2080" i="19" s="1"/>
  <c r="J2084" i="19"/>
  <c r="J2085" i="19" s="1"/>
  <c r="J2086" i="19" s="1"/>
  <c r="J2087" i="19" s="1"/>
  <c r="J1667" i="19"/>
  <c r="J1666" i="19"/>
  <c r="J1665" i="19"/>
  <c r="J1631" i="19" l="1"/>
  <c r="O23" i="25"/>
  <c r="N18" i="25"/>
  <c r="M21" i="25"/>
  <c r="L25" i="25"/>
  <c r="L26" i="25" s="1"/>
  <c r="I23" i="25"/>
  <c r="I24" i="25" s="1"/>
  <c r="I22" i="25"/>
  <c r="H1657" i="19" l="1"/>
  <c r="G1657" i="19"/>
  <c r="H1656" i="19"/>
  <c r="G1656" i="19"/>
  <c r="H1655" i="19"/>
  <c r="G1655" i="19"/>
  <c r="H1654" i="19"/>
  <c r="G1654" i="19"/>
  <c r="I1877" i="19" l="1"/>
  <c r="I1876" i="19"/>
  <c r="B1845" i="19"/>
  <c r="B1844" i="19"/>
  <c r="B1843" i="19"/>
  <c r="B1842" i="19"/>
  <c r="B1841" i="19"/>
  <c r="I1845" i="19"/>
  <c r="I1844" i="19"/>
  <c r="I1843" i="19"/>
  <c r="I1842" i="19"/>
  <c r="I1841" i="19"/>
  <c r="I1670" i="19"/>
  <c r="I1706" i="19" s="1"/>
  <c r="I1742" i="19" s="1"/>
  <c r="I1675" i="19"/>
  <c r="I1711" i="19" s="1"/>
  <c r="I1747" i="19" s="1"/>
  <c r="I1674" i="19"/>
  <c r="I1710" i="19" s="1"/>
  <c r="I1746" i="19" s="1"/>
  <c r="I1673" i="19"/>
  <c r="I1709" i="19" s="1"/>
  <c r="I1745" i="19" s="1"/>
  <c r="I1672" i="19"/>
  <c r="I1708" i="19" s="1"/>
  <c r="I1744" i="19" s="1"/>
  <c r="I1671" i="19"/>
  <c r="I1707" i="19" s="1"/>
  <c r="I1743" i="19" s="1"/>
  <c r="I1664" i="19"/>
  <c r="I1700" i="19" s="1"/>
  <c r="I1736" i="19" s="1"/>
  <c r="I1668" i="19"/>
  <c r="I1462" i="19"/>
  <c r="I794" i="19"/>
  <c r="I793" i="19"/>
  <c r="I756" i="19"/>
  <c r="I579" i="19"/>
  <c r="I600" i="19" s="1"/>
  <c r="I536" i="19"/>
  <c r="I538" i="19"/>
  <c r="I445" i="19"/>
  <c r="I243" i="19"/>
  <c r="I177" i="19"/>
  <c r="I176" i="19"/>
  <c r="I43" i="19"/>
  <c r="I42" i="19"/>
  <c r="I2017" i="19"/>
  <c r="I2016" i="19"/>
  <c r="I2015" i="19"/>
  <c r="I2001" i="19"/>
  <c r="I2000" i="19"/>
  <c r="I1999" i="19"/>
  <c r="I1985" i="19"/>
  <c r="I1984" i="19"/>
  <c r="I1983" i="19"/>
  <c r="I1969" i="19"/>
  <c r="I1968" i="19"/>
  <c r="I1967" i="19"/>
  <c r="I1953" i="19"/>
  <c r="I1952" i="19"/>
  <c r="I1951" i="19"/>
  <c r="I1937" i="19"/>
  <c r="I1936" i="19"/>
  <c r="I1935" i="19"/>
  <c r="I1921" i="19"/>
  <c r="I1920" i="19"/>
  <c r="I1919" i="19"/>
  <c r="I1905" i="19"/>
  <c r="I1904" i="19"/>
  <c r="I1903" i="19"/>
  <c r="I1890" i="19"/>
  <c r="I1889" i="19"/>
  <c r="I1888" i="19"/>
  <c r="I1872" i="19"/>
  <c r="I1871" i="19"/>
  <c r="I1856" i="19"/>
  <c r="I1855" i="19"/>
  <c r="I1836" i="19"/>
  <c r="I1835" i="19"/>
  <c r="I1834" i="19"/>
  <c r="I1815" i="19"/>
  <c r="I1814" i="19"/>
  <c r="I1813" i="19"/>
  <c r="I1486" i="19"/>
  <c r="I1485" i="19"/>
  <c r="I1474" i="19"/>
  <c r="I1473" i="19"/>
  <c r="I1395" i="19"/>
  <c r="I1394" i="19"/>
  <c r="I1393" i="19"/>
  <c r="I1354" i="19"/>
  <c r="I1353" i="19"/>
  <c r="I1341" i="19"/>
  <c r="I1340" i="19"/>
  <c r="I1327" i="19"/>
  <c r="I1326" i="19"/>
  <c r="I1325" i="19"/>
  <c r="I1310" i="19"/>
  <c r="I1309" i="19"/>
  <c r="I1308" i="19"/>
  <c r="I933" i="19"/>
  <c r="I932" i="19"/>
  <c r="I892" i="19"/>
  <c r="I891" i="19"/>
  <c r="I823" i="19"/>
  <c r="I822" i="19"/>
  <c r="I806" i="19"/>
  <c r="I805" i="19"/>
  <c r="I789" i="19"/>
  <c r="I788" i="19"/>
  <c r="I787" i="19"/>
  <c r="I753" i="19"/>
  <c r="I752" i="19"/>
  <c r="I734" i="19"/>
  <c r="I733" i="19"/>
  <c r="I685" i="19"/>
  <c r="I716" i="19" s="1"/>
  <c r="I879" i="19" s="1"/>
  <c r="I904" i="19" s="1"/>
  <c r="I1294" i="19" s="1"/>
  <c r="I684" i="19"/>
  <c r="I669" i="19"/>
  <c r="I668" i="19"/>
  <c r="I653" i="19"/>
  <c r="I652" i="19"/>
  <c r="I532" i="19"/>
  <c r="I531" i="19"/>
  <c r="I530" i="19"/>
  <c r="I496" i="19"/>
  <c r="I495" i="19"/>
  <c r="I494" i="19"/>
  <c r="I482" i="19"/>
  <c r="I481" i="19"/>
  <c r="I480" i="19"/>
  <c r="I463" i="19"/>
  <c r="I462" i="19"/>
  <c r="I461" i="19"/>
  <c r="I438" i="19"/>
  <c r="I437" i="19"/>
  <c r="I422" i="19"/>
  <c r="I421" i="19"/>
  <c r="I392" i="19"/>
  <c r="I391" i="19"/>
  <c r="I376" i="19"/>
  <c r="I375" i="19"/>
  <c r="I374" i="19"/>
  <c r="I360" i="19"/>
  <c r="I359" i="19"/>
  <c r="I358" i="19"/>
  <c r="I344" i="19"/>
  <c r="I343" i="19"/>
  <c r="I342" i="19"/>
  <c r="I328" i="19"/>
  <c r="I327" i="19"/>
  <c r="I326" i="19"/>
  <c r="I312" i="19"/>
  <c r="I311" i="19"/>
  <c r="I310" i="19"/>
  <c r="I280" i="19"/>
  <c r="I279" i="19"/>
  <c r="I278" i="19"/>
  <c r="I259" i="19"/>
  <c r="I258" i="19"/>
  <c r="I240" i="19"/>
  <c r="I239" i="19"/>
  <c r="I223" i="19"/>
  <c r="I222" i="19"/>
  <c r="I171" i="19"/>
  <c r="I170" i="19"/>
  <c r="I154" i="19"/>
  <c r="I153" i="19"/>
  <c r="I77" i="19"/>
  <c r="I76" i="19"/>
  <c r="I35" i="19"/>
  <c r="I34" i="19"/>
  <c r="I33" i="19"/>
  <c r="I17" i="19"/>
  <c r="I16" i="19"/>
  <c r="I15" i="19"/>
  <c r="I1732" i="19"/>
  <c r="I1731" i="19"/>
  <c r="I1730" i="19"/>
  <c r="H1729" i="19"/>
  <c r="G1729" i="19"/>
  <c r="H1728" i="19"/>
  <c r="G1728" i="19"/>
  <c r="F1728" i="19"/>
  <c r="H1727" i="19"/>
  <c r="G1727" i="19"/>
  <c r="F1727" i="19"/>
  <c r="H1726" i="19"/>
  <c r="G1726" i="19"/>
  <c r="F1726" i="19"/>
  <c r="F1691" i="19"/>
  <c r="F1690" i="19"/>
  <c r="F1692" i="19"/>
  <c r="I1728" i="19" l="1"/>
  <c r="I1729" i="19"/>
  <c r="I1727" i="19"/>
  <c r="I1726" i="19"/>
  <c r="I1733" i="19" l="1"/>
  <c r="I1734" i="19" s="1"/>
  <c r="I1735" i="19" s="1"/>
  <c r="J2067" i="19" l="1"/>
  <c r="J2069" i="19" s="1"/>
  <c r="J2070" i="19" l="1"/>
  <c r="J2071" i="19" s="1"/>
  <c r="J2072" i="19" s="1"/>
  <c r="E227" i="2" s="1"/>
  <c r="F227" i="2" s="1"/>
  <c r="J1737" i="19"/>
  <c r="A2" i="2" l="1"/>
  <c r="J1739" i="19" l="1"/>
  <c r="J1738" i="19"/>
  <c r="J1703" i="19"/>
  <c r="E1754" i="19"/>
  <c r="J1747" i="19"/>
  <c r="J1746" i="19"/>
  <c r="J1745" i="19"/>
  <c r="J1744" i="19"/>
  <c r="J1743" i="19"/>
  <c r="J1742" i="19"/>
  <c r="E1718" i="19"/>
  <c r="J1711" i="19"/>
  <c r="J1710" i="19"/>
  <c r="J1709" i="19"/>
  <c r="J1708" i="19"/>
  <c r="J1707" i="19"/>
  <c r="J1706" i="19"/>
  <c r="J1704" i="19"/>
  <c r="J1702" i="19"/>
  <c r="J1701" i="19"/>
  <c r="I1696" i="19"/>
  <c r="I1695" i="19"/>
  <c r="I1694" i="19"/>
  <c r="H1693" i="19"/>
  <c r="G1693" i="19"/>
  <c r="H1692" i="19"/>
  <c r="G1692" i="19"/>
  <c r="H1691" i="19"/>
  <c r="G1691" i="19"/>
  <c r="H1690" i="19"/>
  <c r="G1690" i="19"/>
  <c r="I1690" i="19" l="1"/>
  <c r="I1692" i="19"/>
  <c r="I1693" i="19"/>
  <c r="I1691" i="19"/>
  <c r="I1697" i="19" l="1"/>
  <c r="I1698" i="19" s="1"/>
  <c r="I1699" i="19" s="1"/>
  <c r="E1700" i="19" s="1"/>
  <c r="J1700" i="19" s="1"/>
  <c r="J1712" i="19" s="1"/>
  <c r="E1736" i="19"/>
  <c r="J1736" i="19" s="1"/>
  <c r="J1748" i="19" s="1"/>
  <c r="J1752" i="19" s="1"/>
  <c r="J1749" i="19" l="1"/>
  <c r="J1750" i="19"/>
  <c r="J1751" i="19"/>
  <c r="J1715" i="19"/>
  <c r="J1714" i="19"/>
  <c r="J1716" i="19"/>
  <c r="J1713" i="19"/>
  <c r="J1753" i="19" l="1"/>
  <c r="J1754" i="19" s="1"/>
  <c r="J1755" i="19" s="1"/>
  <c r="J1756" i="19" s="1"/>
  <c r="J1717" i="19"/>
  <c r="J1718" i="19" s="1"/>
  <c r="J1719" i="19" s="1"/>
  <c r="J1720" i="19" s="1"/>
  <c r="J535" i="19" l="1"/>
  <c r="E541" i="19"/>
  <c r="J538" i="19"/>
  <c r="J536" i="19"/>
  <c r="J532" i="19"/>
  <c r="J531" i="19"/>
  <c r="J530" i="19"/>
  <c r="J539" i="19" l="1"/>
  <c r="J533" i="19"/>
  <c r="J540" i="19" l="1"/>
  <c r="J541" i="19" s="1"/>
  <c r="J542" i="19" s="1"/>
  <c r="J543" i="19" s="1"/>
  <c r="E55" i="2" l="1"/>
  <c r="F55" i="2" s="1"/>
  <c r="E1610" i="19"/>
  <c r="J1608" i="19"/>
  <c r="J1607" i="19"/>
  <c r="E1602" i="19"/>
  <c r="J1601" i="19"/>
  <c r="E1597" i="19"/>
  <c r="J1596" i="19"/>
  <c r="E1592" i="19"/>
  <c r="J1591" i="19"/>
  <c r="E1587" i="19"/>
  <c r="J1585" i="19"/>
  <c r="J1586" i="19" s="1"/>
  <c r="E1581" i="19"/>
  <c r="J1579" i="19"/>
  <c r="J1597" i="19" l="1"/>
  <c r="J1598" i="19" s="1"/>
  <c r="J1599" i="19" s="1"/>
  <c r="J1609" i="19"/>
  <c r="J1610" i="19" s="1"/>
  <c r="J1611" i="19" s="1"/>
  <c r="J1612" i="19" s="1"/>
  <c r="J1592" i="19"/>
  <c r="J1593" i="19" s="1"/>
  <c r="J1594" i="19" s="1"/>
  <c r="J1602" i="19"/>
  <c r="J1603" i="19" s="1"/>
  <c r="J1604" i="19" s="1"/>
  <c r="J1587" i="19"/>
  <c r="J1588" i="19" s="1"/>
  <c r="J1589" i="19" s="1"/>
  <c r="J1580" i="19"/>
  <c r="L1579" i="19" s="1"/>
  <c r="E144" i="2" l="1"/>
  <c r="F144" i="2" s="1"/>
  <c r="E142" i="2"/>
  <c r="F142" i="2" s="1"/>
  <c r="E140" i="2"/>
  <c r="F140" i="2" s="1"/>
  <c r="E148" i="2"/>
  <c r="F148" i="2" s="1"/>
  <c r="E146" i="2"/>
  <c r="F146" i="2" s="1"/>
  <c r="J1581" i="19"/>
  <c r="J1582" i="19" s="1"/>
  <c r="J1583" i="19" s="1"/>
  <c r="E138" i="2" l="1"/>
  <c r="F138" i="2" s="1"/>
  <c r="J393" i="19" l="1"/>
  <c r="E400" i="19"/>
  <c r="J392" i="19"/>
  <c r="J391" i="19"/>
  <c r="J397" i="19"/>
  <c r="J396" i="19"/>
  <c r="J398" i="19" l="1"/>
  <c r="J394" i="19"/>
  <c r="J399" i="19" l="1"/>
  <c r="J400" i="19" s="1"/>
  <c r="J401" i="19" s="1"/>
  <c r="J402" i="19" s="1"/>
  <c r="E43" i="2" l="1"/>
  <c r="F43" i="2" s="1"/>
  <c r="E270" i="19"/>
  <c r="E251" i="19"/>
  <c r="J240" i="19"/>
  <c r="J239" i="19"/>
  <c r="J1766" i="19"/>
  <c r="E1767" i="19"/>
  <c r="L1664" i="19"/>
  <c r="M1664" i="19" s="1"/>
  <c r="E1760" i="19"/>
  <c r="J1759" i="19"/>
  <c r="E1682" i="19"/>
  <c r="J1675" i="19"/>
  <c r="J1674" i="19"/>
  <c r="J1673" i="19"/>
  <c r="J1672" i="19"/>
  <c r="J1671" i="19"/>
  <c r="J1670" i="19"/>
  <c r="J1668" i="19"/>
  <c r="I1660" i="19"/>
  <c r="I1659" i="19"/>
  <c r="I1658" i="19"/>
  <c r="E1646" i="19"/>
  <c r="J1639" i="19"/>
  <c r="J1638" i="19"/>
  <c r="J1637" i="19"/>
  <c r="J1636" i="19"/>
  <c r="J1635" i="19"/>
  <c r="J1634" i="19"/>
  <c r="J1632" i="19"/>
  <c r="J1630" i="19"/>
  <c r="I1625" i="19"/>
  <c r="I1624" i="19"/>
  <c r="I1623" i="19"/>
  <c r="H1622" i="19"/>
  <c r="G1622" i="19"/>
  <c r="H1621" i="19"/>
  <c r="G1621" i="19"/>
  <c r="H1620" i="19"/>
  <c r="G1620" i="19"/>
  <c r="H1619" i="19"/>
  <c r="G1619" i="19"/>
  <c r="G596" i="19"/>
  <c r="F596" i="19"/>
  <c r="G595" i="19"/>
  <c r="F595" i="19"/>
  <c r="G594" i="19"/>
  <c r="F594" i="19"/>
  <c r="G575" i="19"/>
  <c r="F575" i="19"/>
  <c r="G574" i="19"/>
  <c r="F574" i="19"/>
  <c r="G573" i="19"/>
  <c r="F573" i="19"/>
  <c r="G554" i="19"/>
  <c r="F554" i="19"/>
  <c r="G553" i="19"/>
  <c r="F553" i="19"/>
  <c r="G552" i="19"/>
  <c r="F552" i="19"/>
  <c r="L558" i="19"/>
  <c r="L559" i="19" s="1"/>
  <c r="J426" i="19"/>
  <c r="E431" i="19"/>
  <c r="J428" i="19"/>
  <c r="J427" i="19"/>
  <c r="J423" i="19"/>
  <c r="J422" i="19"/>
  <c r="J421" i="19"/>
  <c r="J1486" i="19"/>
  <c r="J1485" i="19"/>
  <c r="J1488" i="19"/>
  <c r="J1474" i="19"/>
  <c r="O1473" i="19"/>
  <c r="J1473" i="19"/>
  <c r="O1472" i="19"/>
  <c r="O1476" i="19"/>
  <c r="J1476" i="19"/>
  <c r="O1475" i="19"/>
  <c r="O1471" i="19"/>
  <c r="E1466" i="19"/>
  <c r="J1462" i="19"/>
  <c r="J1461" i="19"/>
  <c r="J1463" i="19" s="1"/>
  <c r="E1455" i="19"/>
  <c r="J1451" i="19"/>
  <c r="J1450" i="19"/>
  <c r="J1452" i="19" s="1"/>
  <c r="E1442" i="19"/>
  <c r="J1439" i="19"/>
  <c r="J1440" i="19" s="1"/>
  <c r="J1436" i="19"/>
  <c r="J1435" i="19"/>
  <c r="E1429" i="19"/>
  <c r="J1425" i="19"/>
  <c r="J1427" i="19" s="1"/>
  <c r="J1421" i="19"/>
  <c r="J1420" i="19"/>
  <c r="E1414" i="19"/>
  <c r="J1411" i="19"/>
  <c r="J1412" i="19" s="1"/>
  <c r="J1408" i="19"/>
  <c r="J1407" i="19"/>
  <c r="E1401" i="19"/>
  <c r="J1398" i="19"/>
  <c r="J1399" i="19" s="1"/>
  <c r="J1395" i="19"/>
  <c r="J1394" i="19"/>
  <c r="J1393" i="19"/>
  <c r="E1387" i="19"/>
  <c r="J1383" i="19"/>
  <c r="J1384" i="19" s="1"/>
  <c r="J1385" i="19" s="1"/>
  <c r="J1379" i="19"/>
  <c r="J1378" i="19"/>
  <c r="J1377" i="19"/>
  <c r="E1369" i="19"/>
  <c r="J1368" i="19"/>
  <c r="E1361" i="19"/>
  <c r="J1357" i="19"/>
  <c r="J1359" i="19" s="1"/>
  <c r="J1354" i="19"/>
  <c r="J1353" i="19"/>
  <c r="E1347" i="19"/>
  <c r="J1344" i="19"/>
  <c r="J1345" i="19" s="1"/>
  <c r="J1341" i="19"/>
  <c r="J1340" i="19"/>
  <c r="E1334" i="19"/>
  <c r="J1331" i="19"/>
  <c r="J1332" i="19" s="1"/>
  <c r="J1327" i="19"/>
  <c r="J1326" i="19"/>
  <c r="J1325" i="19"/>
  <c r="E1318" i="19"/>
  <c r="J1314" i="19"/>
  <c r="J1315" i="19" s="1"/>
  <c r="J1316" i="19" s="1"/>
  <c r="J1310" i="19"/>
  <c r="J1309" i="19"/>
  <c r="J1308" i="19"/>
  <c r="E1302" i="19"/>
  <c r="J1299" i="19"/>
  <c r="J1298" i="19"/>
  <c r="J1297" i="19"/>
  <c r="J1294" i="19"/>
  <c r="J1295" i="19" s="1"/>
  <c r="J2064" i="19"/>
  <c r="J2065" i="19" s="1"/>
  <c r="E2060" i="19"/>
  <c r="J2059" i="19"/>
  <c r="E2055" i="19"/>
  <c r="J2054" i="19"/>
  <c r="E2050" i="19"/>
  <c r="J2049" i="19"/>
  <c r="E2045" i="19"/>
  <c r="J2044" i="19"/>
  <c r="E2040" i="19"/>
  <c r="J2039" i="19"/>
  <c r="E2035" i="19"/>
  <c r="J2034" i="19"/>
  <c r="E2030" i="19"/>
  <c r="J2029" i="19"/>
  <c r="E2025" i="19"/>
  <c r="J2022" i="19"/>
  <c r="J2021" i="19"/>
  <c r="J2020" i="19"/>
  <c r="J2017" i="19"/>
  <c r="J2016" i="19"/>
  <c r="J2015" i="19"/>
  <c r="E2009" i="19"/>
  <c r="J2006" i="19"/>
  <c r="J2005" i="19"/>
  <c r="J2004" i="19"/>
  <c r="J2001" i="19"/>
  <c r="J2000" i="19"/>
  <c r="J1999" i="19"/>
  <c r="E1993" i="19"/>
  <c r="J1990" i="19"/>
  <c r="J1989" i="19"/>
  <c r="J1988" i="19"/>
  <c r="J1985" i="19"/>
  <c r="J1984" i="19"/>
  <c r="J1983" i="19"/>
  <c r="E1977" i="19"/>
  <c r="J1974" i="19"/>
  <c r="J1973" i="19"/>
  <c r="J1972" i="19"/>
  <c r="J1969" i="19"/>
  <c r="J1968" i="19"/>
  <c r="J1967" i="19"/>
  <c r="E1961" i="19"/>
  <c r="J1958" i="19"/>
  <c r="J1957" i="19"/>
  <c r="J1956" i="19"/>
  <c r="J1953" i="19"/>
  <c r="J1952" i="19"/>
  <c r="J1951" i="19"/>
  <c r="E1945" i="19"/>
  <c r="J1942" i="19"/>
  <c r="J1941" i="19"/>
  <c r="J1940" i="19"/>
  <c r="J1937" i="19"/>
  <c r="J1936" i="19"/>
  <c r="J1935" i="19"/>
  <c r="E1929" i="19"/>
  <c r="J1926" i="19"/>
  <c r="J1925" i="19"/>
  <c r="J1924" i="19"/>
  <c r="J1921" i="19"/>
  <c r="J1920" i="19"/>
  <c r="J1919" i="19"/>
  <c r="E1913" i="19"/>
  <c r="J1910" i="19"/>
  <c r="J1909" i="19"/>
  <c r="J1908" i="19"/>
  <c r="J1905" i="19"/>
  <c r="J1904" i="19"/>
  <c r="J1903" i="19"/>
  <c r="E1897" i="19"/>
  <c r="J1894" i="19"/>
  <c r="J1893" i="19"/>
  <c r="J1890" i="19"/>
  <c r="J1889" i="19"/>
  <c r="J1888" i="19"/>
  <c r="E1881" i="19"/>
  <c r="J1878" i="19"/>
  <c r="J1877" i="19"/>
  <c r="J1876" i="19"/>
  <c r="J1872" i="19"/>
  <c r="J1871" i="19"/>
  <c r="E1865" i="19"/>
  <c r="J1862" i="19"/>
  <c r="J1861" i="19"/>
  <c r="J1860" i="19"/>
  <c r="J1856" i="19"/>
  <c r="J1855" i="19"/>
  <c r="E1849" i="19"/>
  <c r="J1845" i="19"/>
  <c r="J1844" i="19"/>
  <c r="J1843" i="19"/>
  <c r="J1842" i="19"/>
  <c r="J1841" i="19"/>
  <c r="J1837" i="19"/>
  <c r="J1836" i="19"/>
  <c r="J1835" i="19"/>
  <c r="J1834" i="19"/>
  <c r="E1828" i="19"/>
  <c r="J1824" i="19"/>
  <c r="J1823" i="19"/>
  <c r="J1822" i="19"/>
  <c r="J1821" i="19"/>
  <c r="J1820" i="19"/>
  <c r="J1816" i="19"/>
  <c r="J1815" i="19"/>
  <c r="J1814" i="19"/>
  <c r="J1813" i="19"/>
  <c r="E1807" i="19"/>
  <c r="J1806" i="19"/>
  <c r="E1802" i="19"/>
  <c r="J1801" i="19"/>
  <c r="E1797" i="19"/>
  <c r="J1796" i="19"/>
  <c r="E1792" i="19"/>
  <c r="J1791" i="19"/>
  <c r="E1787" i="19"/>
  <c r="J1786" i="19"/>
  <c r="E1782" i="19"/>
  <c r="J1781" i="19"/>
  <c r="E1777" i="19"/>
  <c r="O1776" i="19"/>
  <c r="J1776" i="19"/>
  <c r="E1772" i="19"/>
  <c r="J1771" i="19"/>
  <c r="E1574" i="19"/>
  <c r="J1567" i="19"/>
  <c r="G1562" i="19"/>
  <c r="F1562" i="19"/>
  <c r="G1561" i="19"/>
  <c r="F1561" i="19"/>
  <c r="F1560" i="19"/>
  <c r="H1560" i="19" s="1"/>
  <c r="E1552" i="19"/>
  <c r="J1545" i="19"/>
  <c r="G1540" i="19"/>
  <c r="F1540" i="19"/>
  <c r="G1539" i="19"/>
  <c r="F1539" i="19"/>
  <c r="F1538" i="19"/>
  <c r="H1538" i="19" s="1"/>
  <c r="E1530" i="19"/>
  <c r="J1523" i="19"/>
  <c r="G1517" i="19"/>
  <c r="F1517" i="19"/>
  <c r="G1516" i="19"/>
  <c r="F1516" i="19"/>
  <c r="F1515" i="19"/>
  <c r="H1515" i="19" s="1"/>
  <c r="E1507" i="19"/>
  <c r="J1500" i="19"/>
  <c r="E1288" i="19"/>
  <c r="J1281" i="19"/>
  <c r="J1280" i="19"/>
  <c r="E1279" i="19"/>
  <c r="J1279" i="19" s="1"/>
  <c r="J1278" i="19"/>
  <c r="J1277" i="19"/>
  <c r="J1276" i="19"/>
  <c r="J1275" i="19"/>
  <c r="J1273" i="19"/>
  <c r="J1272" i="19"/>
  <c r="J1271" i="19"/>
  <c r="E1270" i="19"/>
  <c r="J1270" i="19" s="1"/>
  <c r="H1263" i="19"/>
  <c r="G1263" i="19"/>
  <c r="H1262" i="19"/>
  <c r="G1262" i="19"/>
  <c r="H1261" i="19"/>
  <c r="G1261" i="19"/>
  <c r="H1260" i="19"/>
  <c r="G1260" i="19"/>
  <c r="E1252" i="19"/>
  <c r="J1245" i="19"/>
  <c r="J1244" i="19"/>
  <c r="E1243" i="19"/>
  <c r="J1243" i="19" s="1"/>
  <c r="J1242" i="19"/>
  <c r="J1241" i="19"/>
  <c r="J1240" i="19"/>
  <c r="J1239" i="19"/>
  <c r="J1237" i="19"/>
  <c r="J1236" i="19"/>
  <c r="J1235" i="19"/>
  <c r="E1234" i="19"/>
  <c r="J1234" i="19" s="1"/>
  <c r="H1227" i="19"/>
  <c r="G1227" i="19"/>
  <c r="H1226" i="19"/>
  <c r="G1226" i="19"/>
  <c r="H1225" i="19"/>
  <c r="G1225" i="19"/>
  <c r="H1224" i="19"/>
  <c r="G1224" i="19"/>
  <c r="E1216" i="19"/>
  <c r="J1209" i="19"/>
  <c r="J1208" i="19"/>
  <c r="J1207" i="19"/>
  <c r="J1206" i="19"/>
  <c r="J1205" i="19"/>
  <c r="J1204" i="19"/>
  <c r="J1203" i="19"/>
  <c r="J1201" i="19"/>
  <c r="J1200" i="19"/>
  <c r="J1199" i="19"/>
  <c r="J1198" i="19"/>
  <c r="E1197" i="19"/>
  <c r="J1197" i="19" s="1"/>
  <c r="H1190" i="19"/>
  <c r="G1190" i="19"/>
  <c r="H1189" i="19"/>
  <c r="G1189" i="19"/>
  <c r="H1188" i="19"/>
  <c r="G1188" i="19"/>
  <c r="H1187" i="19"/>
  <c r="G1187" i="19"/>
  <c r="E1179" i="19"/>
  <c r="J1172" i="19"/>
  <c r="J1171" i="19"/>
  <c r="J1170" i="19"/>
  <c r="J1169" i="19"/>
  <c r="J1168" i="19"/>
  <c r="J1167" i="19"/>
  <c r="J1166" i="19"/>
  <c r="J1164" i="19"/>
  <c r="J1163" i="19"/>
  <c r="J1162" i="19"/>
  <c r="J1161" i="19"/>
  <c r="E1160" i="19"/>
  <c r="J1160" i="19" s="1"/>
  <c r="H1153" i="19"/>
  <c r="G1153" i="19"/>
  <c r="H1152" i="19"/>
  <c r="G1152" i="19"/>
  <c r="H1151" i="19"/>
  <c r="G1151" i="19"/>
  <c r="H1150" i="19"/>
  <c r="G1150" i="19"/>
  <c r="E1142" i="19"/>
  <c r="J1135" i="19"/>
  <c r="J1134" i="19"/>
  <c r="J1133" i="19"/>
  <c r="J1132" i="19"/>
  <c r="J1131" i="19"/>
  <c r="J1130" i="19"/>
  <c r="J1129" i="19"/>
  <c r="J1127" i="19"/>
  <c r="J1126" i="19"/>
  <c r="J1125" i="19"/>
  <c r="J1124" i="19"/>
  <c r="E1123" i="19"/>
  <c r="J1123" i="19" s="1"/>
  <c r="H1116" i="19"/>
  <c r="G1116" i="19"/>
  <c r="H1115" i="19"/>
  <c r="G1115" i="19"/>
  <c r="H1114" i="19"/>
  <c r="G1114" i="19"/>
  <c r="H1113" i="19"/>
  <c r="G1113" i="19"/>
  <c r="E1105" i="19"/>
  <c r="J1098" i="19"/>
  <c r="J1097" i="19"/>
  <c r="J1096" i="19"/>
  <c r="J1095" i="19"/>
  <c r="J1094" i="19"/>
  <c r="J1093" i="19"/>
  <c r="J1092" i="19"/>
  <c r="J1090" i="19"/>
  <c r="J1089" i="19"/>
  <c r="J1088" i="19"/>
  <c r="J1087" i="19"/>
  <c r="E1086" i="19"/>
  <c r="J1086" i="19" s="1"/>
  <c r="H1079" i="19"/>
  <c r="G1079" i="19"/>
  <c r="H1078" i="19"/>
  <c r="G1078" i="19"/>
  <c r="H1077" i="19"/>
  <c r="G1077" i="19"/>
  <c r="H1076" i="19"/>
  <c r="G1076" i="19"/>
  <c r="E1068" i="19"/>
  <c r="J1061" i="19"/>
  <c r="J1060" i="19"/>
  <c r="J1059" i="19"/>
  <c r="E1058" i="19"/>
  <c r="J1058" i="19" s="1"/>
  <c r="E1057" i="19"/>
  <c r="J1057" i="19" s="1"/>
  <c r="J1056" i="19"/>
  <c r="J1055" i="19"/>
  <c r="J1054" i="19"/>
  <c r="J1052" i="19"/>
  <c r="M1051" i="19"/>
  <c r="J1051" i="19"/>
  <c r="M1050" i="19"/>
  <c r="J1050" i="19"/>
  <c r="M1049" i="19"/>
  <c r="J1049" i="19"/>
  <c r="M1048" i="19"/>
  <c r="M1052" i="19" s="1"/>
  <c r="J1048" i="19"/>
  <c r="J1047" i="19"/>
  <c r="J1046" i="19"/>
  <c r="J1045" i="19"/>
  <c r="E1044" i="19"/>
  <c r="J1044" i="19" s="1"/>
  <c r="H1038" i="19"/>
  <c r="G1038" i="19"/>
  <c r="H1037" i="19"/>
  <c r="G1037" i="19"/>
  <c r="H1036" i="19"/>
  <c r="G1036" i="19"/>
  <c r="H1035" i="19"/>
  <c r="G1035" i="19"/>
  <c r="E1027" i="19"/>
  <c r="J1020" i="19"/>
  <c r="J1019" i="19"/>
  <c r="J1018" i="19"/>
  <c r="J1017" i="19"/>
  <c r="J1016" i="19"/>
  <c r="J1015" i="19"/>
  <c r="J1014" i="19"/>
  <c r="J1012" i="19"/>
  <c r="J1011" i="19"/>
  <c r="J1010" i="19"/>
  <c r="J1009" i="19"/>
  <c r="J1008" i="19"/>
  <c r="J1007" i="19"/>
  <c r="J1006" i="19"/>
  <c r="J1004" i="19"/>
  <c r="E1002" i="19"/>
  <c r="J1002" i="19" s="1"/>
  <c r="H996" i="19"/>
  <c r="H995" i="19"/>
  <c r="G995" i="19"/>
  <c r="H994" i="19"/>
  <c r="G994" i="19"/>
  <c r="H993" i="19"/>
  <c r="G993" i="19"/>
  <c r="H992" i="19"/>
  <c r="G992" i="19"/>
  <c r="E984" i="19"/>
  <c r="J981" i="19"/>
  <c r="J979" i="19"/>
  <c r="J978" i="19"/>
  <c r="J977" i="19"/>
  <c r="J976" i="19"/>
  <c r="J972" i="19"/>
  <c r="J971" i="19"/>
  <c r="E964" i="19"/>
  <c r="J961" i="19"/>
  <c r="J960" i="19"/>
  <c r="J957" i="19"/>
  <c r="J956" i="19"/>
  <c r="E948" i="19"/>
  <c r="J946" i="19"/>
  <c r="J947" i="19" s="1"/>
  <c r="E941" i="19"/>
  <c r="J938" i="19"/>
  <c r="J937" i="19"/>
  <c r="J936" i="19"/>
  <c r="J934" i="19"/>
  <c r="J933" i="19"/>
  <c r="J932" i="19"/>
  <c r="E926" i="19"/>
  <c r="J923" i="19"/>
  <c r="J924" i="19" s="1"/>
  <c r="J925" i="19" s="1"/>
  <c r="E918" i="19"/>
  <c r="J915" i="19"/>
  <c r="J916" i="19" s="1"/>
  <c r="J917" i="19" s="1"/>
  <c r="E911" i="19"/>
  <c r="I909" i="19"/>
  <c r="J909" i="19" s="1"/>
  <c r="J907" i="19"/>
  <c r="J904" i="19"/>
  <c r="J905" i="19" s="1"/>
  <c r="E898" i="19"/>
  <c r="J895" i="19"/>
  <c r="J896" i="19" s="1"/>
  <c r="J892" i="19"/>
  <c r="J891" i="19"/>
  <c r="E885" i="19"/>
  <c r="J882" i="19"/>
  <c r="J883" i="19" s="1"/>
  <c r="J879" i="19"/>
  <c r="J880" i="19" s="1"/>
  <c r="E873" i="19"/>
  <c r="J872" i="19"/>
  <c r="E868" i="19"/>
  <c r="J867" i="19"/>
  <c r="E862" i="19"/>
  <c r="J858" i="19"/>
  <c r="J857" i="19"/>
  <c r="J854" i="19"/>
  <c r="J853" i="19"/>
  <c r="E847" i="19"/>
  <c r="J843" i="19"/>
  <c r="J842" i="19"/>
  <c r="J839" i="19"/>
  <c r="J838" i="19"/>
  <c r="E831" i="19"/>
  <c r="J828" i="19"/>
  <c r="J827" i="19"/>
  <c r="J826" i="19"/>
  <c r="J823" i="19"/>
  <c r="J822" i="19"/>
  <c r="E815" i="19"/>
  <c r="J812" i="19"/>
  <c r="J809" i="19"/>
  <c r="J806" i="19"/>
  <c r="J805" i="19"/>
  <c r="E799" i="19"/>
  <c r="J796" i="19"/>
  <c r="J795" i="19"/>
  <c r="J794" i="19"/>
  <c r="J793" i="19"/>
  <c r="J792" i="19"/>
  <c r="J789" i="19"/>
  <c r="J788" i="19"/>
  <c r="J787" i="19"/>
  <c r="E780" i="19"/>
  <c r="J777" i="19"/>
  <c r="J776" i="19"/>
  <c r="J775" i="19"/>
  <c r="J774" i="19"/>
  <c r="J773" i="19"/>
  <c r="J770" i="19"/>
  <c r="J769" i="19"/>
  <c r="J768" i="19"/>
  <c r="E761" i="19"/>
  <c r="J758" i="19"/>
  <c r="J756" i="19"/>
  <c r="J753" i="19"/>
  <c r="J752" i="19"/>
  <c r="E745" i="19"/>
  <c r="J742" i="19"/>
  <c r="J741" i="19"/>
  <c r="J740" i="19"/>
  <c r="J739" i="19"/>
  <c r="J738" i="19"/>
  <c r="J734" i="19"/>
  <c r="J733" i="19"/>
  <c r="E726" i="19"/>
  <c r="J721" i="19"/>
  <c r="J720" i="19"/>
  <c r="J716" i="19"/>
  <c r="J717" i="19" s="1"/>
  <c r="J718" i="19" s="1"/>
  <c r="E710" i="19"/>
  <c r="J705" i="19"/>
  <c r="J707" i="19" s="1"/>
  <c r="J708" i="19" s="1"/>
  <c r="J701" i="19"/>
  <c r="J700" i="19"/>
  <c r="E694" i="19"/>
  <c r="J689" i="19"/>
  <c r="J691" i="19" s="1"/>
  <c r="J692" i="19" s="1"/>
  <c r="J685" i="19"/>
  <c r="J684" i="19"/>
  <c r="E678" i="19"/>
  <c r="J673" i="19"/>
  <c r="J675" i="19" s="1"/>
  <c r="J676" i="19" s="1"/>
  <c r="J669" i="19"/>
  <c r="J668" i="19"/>
  <c r="E662" i="19"/>
  <c r="J657" i="19"/>
  <c r="J659" i="19" s="1"/>
  <c r="J660" i="19" s="1"/>
  <c r="J653" i="19"/>
  <c r="J652" i="19"/>
  <c r="E646" i="19"/>
  <c r="J645" i="19"/>
  <c r="E640" i="19"/>
  <c r="J639" i="19"/>
  <c r="E634" i="19"/>
  <c r="J633" i="19"/>
  <c r="E628" i="19"/>
  <c r="J621" i="19"/>
  <c r="G616" i="19"/>
  <c r="F616" i="19"/>
  <c r="G615" i="19"/>
  <c r="F615" i="19"/>
  <c r="F614" i="19"/>
  <c r="H614" i="19" s="1"/>
  <c r="E606" i="19"/>
  <c r="J601" i="19"/>
  <c r="E586" i="19"/>
  <c r="J581" i="19"/>
  <c r="E565" i="19"/>
  <c r="J560" i="19"/>
  <c r="J545" i="19"/>
  <c r="E523" i="19"/>
  <c r="J520" i="19"/>
  <c r="J518" i="19"/>
  <c r="J517" i="19"/>
  <c r="J514" i="19"/>
  <c r="J513" i="19"/>
  <c r="J512" i="19"/>
  <c r="E505" i="19"/>
  <c r="J502" i="19"/>
  <c r="J500" i="19"/>
  <c r="J496" i="19"/>
  <c r="J495" i="19"/>
  <c r="J494" i="19"/>
  <c r="E487" i="19"/>
  <c r="J477" i="19"/>
  <c r="J476" i="19"/>
  <c r="J475" i="19"/>
  <c r="J474" i="19"/>
  <c r="J483" i="19"/>
  <c r="J482" i="19"/>
  <c r="J481" i="19"/>
  <c r="J480" i="19"/>
  <c r="E467" i="19"/>
  <c r="J464" i="19"/>
  <c r="J463" i="19"/>
  <c r="J462" i="19"/>
  <c r="J461" i="19"/>
  <c r="J458" i="19"/>
  <c r="J457" i="19"/>
  <c r="J456" i="19"/>
  <c r="J455" i="19"/>
  <c r="E448" i="19"/>
  <c r="J445" i="19"/>
  <c r="J444" i="19"/>
  <c r="J443" i="19"/>
  <c r="J442" i="19"/>
  <c r="J439" i="19"/>
  <c r="J438" i="19"/>
  <c r="J437" i="19"/>
  <c r="E415" i="19"/>
  <c r="J412" i="19"/>
  <c r="J411" i="19"/>
  <c r="J410" i="19"/>
  <c r="J407" i="19"/>
  <c r="J406" i="19"/>
  <c r="J405" i="19"/>
  <c r="E384" i="19"/>
  <c r="J380" i="19"/>
  <c r="J381" i="19" s="1"/>
  <c r="J382" i="19" s="1"/>
  <c r="J376" i="19"/>
  <c r="J375" i="19"/>
  <c r="J374" i="19"/>
  <c r="E368" i="19"/>
  <c r="J364" i="19"/>
  <c r="J365" i="19" s="1"/>
  <c r="J366" i="19" s="1"/>
  <c r="J360" i="19"/>
  <c r="J359" i="19"/>
  <c r="J358" i="19"/>
  <c r="E352" i="19"/>
  <c r="J348" i="19"/>
  <c r="J349" i="19" s="1"/>
  <c r="J350" i="19" s="1"/>
  <c r="J344" i="19"/>
  <c r="J343" i="19"/>
  <c r="J342" i="19"/>
  <c r="E336" i="19"/>
  <c r="J332" i="19"/>
  <c r="J333" i="19" s="1"/>
  <c r="J334" i="19" s="1"/>
  <c r="J328" i="19"/>
  <c r="J327" i="19"/>
  <c r="J326" i="19"/>
  <c r="E320" i="19"/>
  <c r="J316" i="19"/>
  <c r="J317" i="19" s="1"/>
  <c r="J318" i="19" s="1"/>
  <c r="J312" i="19"/>
  <c r="J311" i="19"/>
  <c r="J310" i="19"/>
  <c r="E304" i="19"/>
  <c r="J300" i="19"/>
  <c r="J301" i="19" s="1"/>
  <c r="J302" i="19" s="1"/>
  <c r="J296" i="19"/>
  <c r="J295" i="19"/>
  <c r="J294" i="19"/>
  <c r="E288" i="19"/>
  <c r="J284" i="19"/>
  <c r="J285" i="19" s="1"/>
  <c r="J286" i="19" s="1"/>
  <c r="J280" i="19"/>
  <c r="J279" i="19"/>
  <c r="J278" i="19"/>
  <c r="J259" i="19"/>
  <c r="J258" i="19"/>
  <c r="J267" i="19"/>
  <c r="J266" i="19"/>
  <c r="J265" i="19"/>
  <c r="J264" i="19"/>
  <c r="J263" i="19"/>
  <c r="J262" i="19"/>
  <c r="J248" i="19"/>
  <c r="J247" i="19"/>
  <c r="J246" i="19"/>
  <c r="J245" i="19"/>
  <c r="J244" i="19"/>
  <c r="J243" i="19"/>
  <c r="E232" i="19"/>
  <c r="J229" i="19"/>
  <c r="J228" i="19"/>
  <c r="J227" i="19"/>
  <c r="J226" i="19"/>
  <c r="J223" i="19"/>
  <c r="J222" i="19"/>
  <c r="J212" i="19"/>
  <c r="J211" i="19"/>
  <c r="J210" i="19"/>
  <c r="J209" i="19"/>
  <c r="J206" i="19"/>
  <c r="J205" i="19"/>
  <c r="J195" i="19"/>
  <c r="J194" i="19"/>
  <c r="J193" i="19"/>
  <c r="J192" i="19"/>
  <c r="J189" i="19"/>
  <c r="J188" i="19"/>
  <c r="E180" i="19"/>
  <c r="J177" i="19"/>
  <c r="J176" i="19"/>
  <c r="J175" i="19"/>
  <c r="J174" i="19"/>
  <c r="J171" i="19"/>
  <c r="J170" i="19"/>
  <c r="E163" i="19"/>
  <c r="J160" i="19"/>
  <c r="J159" i="19"/>
  <c r="J158" i="19"/>
  <c r="J157" i="19"/>
  <c r="J154" i="19"/>
  <c r="J153" i="19"/>
  <c r="E139" i="19"/>
  <c r="J135" i="19"/>
  <c r="J134" i="19"/>
  <c r="J133" i="19"/>
  <c r="J132" i="19"/>
  <c r="J131" i="19"/>
  <c r="J130" i="19"/>
  <c r="J129" i="19"/>
  <c r="J125" i="19"/>
  <c r="J124" i="19"/>
  <c r="J123" i="19"/>
  <c r="E85" i="19"/>
  <c r="J82" i="19"/>
  <c r="J81" i="19"/>
  <c r="J77" i="19"/>
  <c r="J76" i="19"/>
  <c r="E70" i="19"/>
  <c r="J66" i="19"/>
  <c r="J65" i="19"/>
  <c r="J64" i="19"/>
  <c r="J63" i="19"/>
  <c r="J62" i="19"/>
  <c r="J61" i="19"/>
  <c r="J60" i="19"/>
  <c r="J56" i="19"/>
  <c r="J55" i="19"/>
  <c r="J54" i="19"/>
  <c r="J53" i="19"/>
  <c r="E47" i="19"/>
  <c r="J43" i="19"/>
  <c r="J42" i="19"/>
  <c r="J41" i="19"/>
  <c r="J40" i="19"/>
  <c r="J39" i="19"/>
  <c r="J35" i="19"/>
  <c r="J34" i="19"/>
  <c r="J33" i="19"/>
  <c r="E27" i="19"/>
  <c r="J23" i="19"/>
  <c r="J22" i="19"/>
  <c r="J21" i="19"/>
  <c r="J17" i="19"/>
  <c r="J16" i="19"/>
  <c r="J15" i="19"/>
  <c r="A13" i="19"/>
  <c r="E56" i="2" l="1"/>
  <c r="E225" i="2"/>
  <c r="F225" i="2" s="1"/>
  <c r="J260" i="19"/>
  <c r="J268" i="19"/>
  <c r="J249" i="19"/>
  <c r="J241" i="19"/>
  <c r="H616" i="19"/>
  <c r="J670" i="19"/>
  <c r="J671" i="19" s="1"/>
  <c r="J1760" i="19"/>
  <c r="J1761" i="19" s="1"/>
  <c r="J1762" i="19" s="1"/>
  <c r="I1657" i="19"/>
  <c r="J1767" i="19"/>
  <c r="J1768" i="19" s="1"/>
  <c r="J1769" i="19" s="1"/>
  <c r="I1656" i="19"/>
  <c r="I1622" i="19"/>
  <c r="I1654" i="19"/>
  <c r="I1655" i="19"/>
  <c r="I1619" i="19"/>
  <c r="I1620" i="19"/>
  <c r="I1621" i="19"/>
  <c r="H573" i="19"/>
  <c r="H596" i="19"/>
  <c r="H595" i="19"/>
  <c r="J743" i="19"/>
  <c r="H594" i="19"/>
  <c r="H575" i="19"/>
  <c r="J1807" i="19"/>
  <c r="J1808" i="19" s="1"/>
  <c r="J1809" i="19" s="1"/>
  <c r="J1792" i="19"/>
  <c r="J1793" i="19" s="1"/>
  <c r="J1794" i="19" s="1"/>
  <c r="H552" i="19"/>
  <c r="H574" i="19"/>
  <c r="H1539" i="19"/>
  <c r="H1561" i="19"/>
  <c r="J958" i="19"/>
  <c r="J515" i="19"/>
  <c r="J723" i="19"/>
  <c r="J724" i="19" s="1"/>
  <c r="J725" i="19" s="1"/>
  <c r="J790" i="19"/>
  <c r="J1873" i="19"/>
  <c r="J1874" i="19" s="1"/>
  <c r="H553" i="19"/>
  <c r="J939" i="19"/>
  <c r="J2045" i="19"/>
  <c r="J2046" i="19" s="1"/>
  <c r="J2047" i="19" s="1"/>
  <c r="H554" i="19"/>
  <c r="J980" i="19"/>
  <c r="J982" i="19" s="1"/>
  <c r="J686" i="19"/>
  <c r="J687" i="19" s="1"/>
  <c r="J693" i="19" s="1"/>
  <c r="J694" i="19" s="1"/>
  <c r="J695" i="19" s="1"/>
  <c r="J696" i="19" s="1"/>
  <c r="J2018" i="19"/>
  <c r="J1454" i="19"/>
  <c r="J297" i="19"/>
  <c r="J298" i="19" s="1"/>
  <c r="J303" i="19" s="1"/>
  <c r="J304" i="19" s="1"/>
  <c r="J305" i="19" s="1"/>
  <c r="J306" i="19" s="1"/>
  <c r="J840" i="19"/>
  <c r="J1782" i="19"/>
  <c r="J1783" i="19" s="1"/>
  <c r="J1784" i="19" s="1"/>
  <c r="J1857" i="19"/>
  <c r="J1858" i="19" s="1"/>
  <c r="J1437" i="19"/>
  <c r="J1441" i="19" s="1"/>
  <c r="J503" i="19"/>
  <c r="H1540" i="19"/>
  <c r="J702" i="19"/>
  <c r="J703" i="19" s="1"/>
  <c r="J709" i="19" s="1"/>
  <c r="H1517" i="19"/>
  <c r="J377" i="19"/>
  <c r="J378" i="19" s="1"/>
  <c r="J383" i="19" s="1"/>
  <c r="J384" i="19" s="1"/>
  <c r="J385" i="19" s="1"/>
  <c r="J386" i="19" s="1"/>
  <c r="J855" i="19"/>
  <c r="J207" i="19"/>
  <c r="J973" i="19"/>
  <c r="J1777" i="19"/>
  <c r="J1778" i="19" s="1"/>
  <c r="J1779" i="19" s="1"/>
  <c r="J213" i="19"/>
  <c r="J440" i="19"/>
  <c r="J2002" i="19"/>
  <c r="J1300" i="19"/>
  <c r="J1301" i="19" s="1"/>
  <c r="J1302" i="19" s="1"/>
  <c r="J1303" i="19" s="1"/>
  <c r="J1304" i="19" s="1"/>
  <c r="J429" i="19"/>
  <c r="J172" i="19"/>
  <c r="J313" i="19"/>
  <c r="J314" i="19" s="1"/>
  <c r="J319" i="19" s="1"/>
  <c r="H1562" i="19"/>
  <c r="J424" i="19"/>
  <c r="J329" i="19"/>
  <c r="J330" i="19" s="1"/>
  <c r="J335" i="19" s="1"/>
  <c r="J478" i="19"/>
  <c r="J935" i="19"/>
  <c r="J1062" i="19"/>
  <c r="J1066" i="19" s="1"/>
  <c r="J1342" i="19"/>
  <c r="J1346" i="19" s="1"/>
  <c r="J1347" i="19" s="1"/>
  <c r="J1348" i="19" s="1"/>
  <c r="J1349" i="19" s="1"/>
  <c r="J1465" i="19"/>
  <c r="J1466" i="19" s="1"/>
  <c r="J1467" i="19" s="1"/>
  <c r="J1468" i="19" s="1"/>
  <c r="J155" i="19"/>
  <c r="J771" i="19"/>
  <c r="J1943" i="19"/>
  <c r="J1986" i="19"/>
  <c r="J1355" i="19"/>
  <c r="J1360" i="19" s="1"/>
  <c r="J178" i="19"/>
  <c r="J67" i="19"/>
  <c r="J68" i="19" s="1"/>
  <c r="J83" i="19"/>
  <c r="J85" i="19" s="1"/>
  <c r="J829" i="19"/>
  <c r="J1136" i="19"/>
  <c r="J1140" i="19" s="1"/>
  <c r="J1422" i="19"/>
  <c r="J1428" i="19" s="1"/>
  <c r="J1429" i="19" s="1"/>
  <c r="J1430" i="19" s="1"/>
  <c r="J1431" i="19" s="1"/>
  <c r="J161" i="19"/>
  <c r="J345" i="19"/>
  <c r="J346" i="19" s="1"/>
  <c r="J351" i="19" s="1"/>
  <c r="J807" i="19"/>
  <c r="H1516" i="19"/>
  <c r="J1991" i="19"/>
  <c r="J36" i="19"/>
  <c r="J37" i="19" s="1"/>
  <c r="J446" i="19"/>
  <c r="J1846" i="19"/>
  <c r="J1847" i="19" s="1"/>
  <c r="J1922" i="19"/>
  <c r="J1369" i="19"/>
  <c r="J1370" i="19" s="1"/>
  <c r="J1371" i="19" s="1"/>
  <c r="J44" i="19"/>
  <c r="J45" i="19" s="1"/>
  <c r="J126" i="19"/>
  <c r="J127" i="19" s="1"/>
  <c r="J413" i="19"/>
  <c r="J465" i="19"/>
  <c r="H615" i="19"/>
  <c r="J759" i="19"/>
  <c r="J860" i="19"/>
  <c r="J908" i="19"/>
  <c r="J911" i="19" s="1"/>
  <c r="J1959" i="19"/>
  <c r="J57" i="19"/>
  <c r="J58" i="19" s="1"/>
  <c r="J408" i="19"/>
  <c r="J797" i="19"/>
  <c r="J893" i="19"/>
  <c r="J897" i="19" s="1"/>
  <c r="J898" i="19" s="1"/>
  <c r="J899" i="19" s="1"/>
  <c r="J900" i="19" s="1"/>
  <c r="J1891" i="19"/>
  <c r="J24" i="19"/>
  <c r="J25" i="19" s="1"/>
  <c r="J196" i="19"/>
  <c r="J813" i="19"/>
  <c r="J868" i="19"/>
  <c r="J869" i="19" s="1"/>
  <c r="J870" i="19" s="1"/>
  <c r="J1802" i="19"/>
  <c r="J1803" i="19" s="1"/>
  <c r="J1804" i="19" s="1"/>
  <c r="J1825" i="19"/>
  <c r="J1826" i="19" s="1"/>
  <c r="J1911" i="19"/>
  <c r="J1927" i="19"/>
  <c r="J640" i="19"/>
  <c r="J641" i="19" s="1"/>
  <c r="J642" i="19" s="1"/>
  <c r="J1879" i="19"/>
  <c r="J1895" i="19"/>
  <c r="J2035" i="19"/>
  <c r="J2036" i="19" s="1"/>
  <c r="J2037" i="19" s="1"/>
  <c r="J1328" i="19"/>
  <c r="J1329" i="19" s="1"/>
  <c r="J1333" i="19" s="1"/>
  <c r="J1334" i="19" s="1"/>
  <c r="J1335" i="19" s="1"/>
  <c r="J1336" i="19" s="1"/>
  <c r="J1396" i="19"/>
  <c r="J1400" i="19" s="1"/>
  <c r="J224" i="19"/>
  <c r="J497" i="19"/>
  <c r="J735" i="19"/>
  <c r="J824" i="19"/>
  <c r="J1173" i="19"/>
  <c r="J1176" i="19" s="1"/>
  <c r="J1970" i="19"/>
  <c r="J2040" i="19"/>
  <c r="J2041" i="19" s="1"/>
  <c r="J2042" i="19" s="1"/>
  <c r="J2055" i="19"/>
  <c r="J2056" i="19" s="1"/>
  <c r="J2057" i="19" s="1"/>
  <c r="J1380" i="19"/>
  <c r="J1381" i="19" s="1"/>
  <c r="J1386" i="19" s="1"/>
  <c r="J18" i="19"/>
  <c r="J19" i="19" s="1"/>
  <c r="J136" i="19"/>
  <c r="J137" i="19" s="1"/>
  <c r="J281" i="19"/>
  <c r="J282" i="19" s="1"/>
  <c r="J287" i="19" s="1"/>
  <c r="J288" i="19" s="1"/>
  <c r="J289" i="19" s="1"/>
  <c r="J290" i="19" s="1"/>
  <c r="J361" i="19"/>
  <c r="J362" i="19" s="1"/>
  <c r="J367" i="19" s="1"/>
  <c r="J368" i="19" s="1"/>
  <c r="J369" i="19" s="1"/>
  <c r="J370" i="19" s="1"/>
  <c r="J646" i="19"/>
  <c r="J647" i="19" s="1"/>
  <c r="J648" i="19" s="1"/>
  <c r="J754" i="19"/>
  <c r="J1817" i="19"/>
  <c r="J1818" i="19" s="1"/>
  <c r="J1863" i="19"/>
  <c r="J1906" i="19"/>
  <c r="J1938" i="19"/>
  <c r="J1954" i="19"/>
  <c r="J2060" i="19"/>
  <c r="J2061" i="19" s="1"/>
  <c r="J2062" i="19" s="1"/>
  <c r="J1099" i="19"/>
  <c r="J1102" i="19" s="1"/>
  <c r="J1838" i="19"/>
  <c r="J1839" i="19" s="1"/>
  <c r="J778" i="19"/>
  <c r="J845" i="19"/>
  <c r="J962" i="19"/>
  <c r="J1246" i="19"/>
  <c r="J1248" i="19" s="1"/>
  <c r="J1975" i="19"/>
  <c r="J2007" i="19"/>
  <c r="J2023" i="19"/>
  <c r="J1311" i="19"/>
  <c r="J1312" i="19" s="1"/>
  <c r="J1317" i="19" s="1"/>
  <c r="J1318" i="19" s="1"/>
  <c r="J1319" i="19" s="1"/>
  <c r="J1320" i="19" s="1"/>
  <c r="O1474" i="19"/>
  <c r="O1478" i="19" s="1"/>
  <c r="O1480" i="19" s="1"/>
  <c r="O1482" i="19" s="1"/>
  <c r="J190" i="19"/>
  <c r="J78" i="19"/>
  <c r="J948" i="19"/>
  <c r="J949" i="19" s="1"/>
  <c r="J950" i="19" s="1"/>
  <c r="J918" i="19"/>
  <c r="J919" i="19" s="1"/>
  <c r="J920" i="19" s="1"/>
  <c r="J1021" i="19"/>
  <c r="J1772" i="19"/>
  <c r="J1773" i="19" s="1"/>
  <c r="J1774" i="19" s="1"/>
  <c r="J1210" i="19"/>
  <c r="J459" i="19"/>
  <c r="J634" i="19"/>
  <c r="J635" i="19" s="1"/>
  <c r="J636" i="19" s="1"/>
  <c r="J230" i="19"/>
  <c r="J884" i="19"/>
  <c r="A31" i="19"/>
  <c r="J521" i="19"/>
  <c r="J484" i="19"/>
  <c r="J926" i="19"/>
  <c r="J927" i="19" s="1"/>
  <c r="J928" i="19" s="1"/>
  <c r="J654" i="19"/>
  <c r="J655" i="19" s="1"/>
  <c r="J661" i="19" s="1"/>
  <c r="J677" i="19"/>
  <c r="J1282" i="19"/>
  <c r="J1797" i="19"/>
  <c r="J1798" i="19" s="1"/>
  <c r="J1799" i="19" s="1"/>
  <c r="J873" i="19"/>
  <c r="J874" i="19" s="1"/>
  <c r="J875" i="19" s="1"/>
  <c r="J2030" i="19"/>
  <c r="J2031" i="19" s="1"/>
  <c r="J2032" i="19" s="1"/>
  <c r="J1787" i="19"/>
  <c r="J1788" i="19" s="1"/>
  <c r="J1789" i="19" s="1"/>
  <c r="J1409" i="19"/>
  <c r="J1413" i="19" s="1"/>
  <c r="J2050" i="19"/>
  <c r="J2051" i="19" s="1"/>
  <c r="J2052" i="19" s="1"/>
  <c r="J1489" i="19"/>
  <c r="J1490" i="19" s="1"/>
  <c r="J1491" i="19" s="1"/>
  <c r="J1492" i="19" s="1"/>
  <c r="J1493" i="19" s="1"/>
  <c r="J1477" i="19"/>
  <c r="J1478" i="19" s="1"/>
  <c r="J1479" i="19" s="1"/>
  <c r="J1480" i="19" s="1"/>
  <c r="J1481" i="19" s="1"/>
  <c r="E133" i="2" l="1"/>
  <c r="F133" i="2" s="1"/>
  <c r="E135" i="2"/>
  <c r="F135" i="2" s="1"/>
  <c r="J1455" i="19"/>
  <c r="J1456" i="19" s="1"/>
  <c r="J1457" i="19" s="1"/>
  <c r="E183" i="2"/>
  <c r="F183" i="2" s="1"/>
  <c r="E211" i="2"/>
  <c r="F211" i="2" s="1"/>
  <c r="E102" i="2"/>
  <c r="E107" i="2"/>
  <c r="F107" i="2" s="1"/>
  <c r="E30" i="2"/>
  <c r="F30" i="2" s="1"/>
  <c r="E186" i="2"/>
  <c r="F186" i="2" s="1"/>
  <c r="E73" i="2"/>
  <c r="F73" i="2" s="1"/>
  <c r="E38" i="2"/>
  <c r="F38" i="2" s="1"/>
  <c r="E92" i="2"/>
  <c r="F92" i="2" s="1"/>
  <c r="E217" i="2"/>
  <c r="F217" i="2" s="1"/>
  <c r="E179" i="2"/>
  <c r="F179" i="2" s="1"/>
  <c r="E64" i="2"/>
  <c r="F64" i="2" s="1"/>
  <c r="E66" i="2"/>
  <c r="F66" i="2" s="1"/>
  <c r="E215" i="2"/>
  <c r="F215" i="2" s="1"/>
  <c r="E109" i="2"/>
  <c r="F109" i="2" s="1"/>
  <c r="E124" i="2"/>
  <c r="F124" i="2" s="1"/>
  <c r="E111" i="2"/>
  <c r="F111" i="2" s="1"/>
  <c r="E40" i="2"/>
  <c r="F40" i="2" s="1"/>
  <c r="E182" i="2"/>
  <c r="F182" i="2" s="1"/>
  <c r="E187" i="2"/>
  <c r="F187" i="2" s="1"/>
  <c r="E98" i="2"/>
  <c r="F98" i="2" s="1"/>
  <c r="E96" i="2"/>
  <c r="F96" i="2" s="1"/>
  <c r="E223" i="2"/>
  <c r="F223" i="2" s="1"/>
  <c r="E213" i="2"/>
  <c r="F213" i="2" s="1"/>
  <c r="E185" i="2"/>
  <c r="F185" i="2" s="1"/>
  <c r="E219" i="2"/>
  <c r="F219" i="2" s="1"/>
  <c r="E180" i="2"/>
  <c r="F180" i="2" s="1"/>
  <c r="E221" i="2"/>
  <c r="F221" i="2" s="1"/>
  <c r="E88" i="2"/>
  <c r="F88" i="2" s="1"/>
  <c r="E115" i="2"/>
  <c r="F115" i="2" s="1"/>
  <c r="E131" i="2"/>
  <c r="F131" i="2" s="1"/>
  <c r="E105" i="2"/>
  <c r="F105" i="2" s="1"/>
  <c r="E181" i="2"/>
  <c r="F181" i="2" s="1"/>
  <c r="E184" i="2"/>
  <c r="F184" i="2" s="1"/>
  <c r="J269" i="19"/>
  <c r="J270" i="19" s="1"/>
  <c r="H617" i="19"/>
  <c r="H618" i="19" s="1"/>
  <c r="H619" i="19" s="1"/>
  <c r="E620" i="19" s="1"/>
  <c r="J620" i="19" s="1"/>
  <c r="J622" i="19" s="1"/>
  <c r="J624" i="19" s="1"/>
  <c r="J250" i="19"/>
  <c r="J251" i="19" s="1"/>
  <c r="J252" i="19" s="1"/>
  <c r="J253" i="19" s="1"/>
  <c r="I1661" i="19"/>
  <c r="I1662" i="19" s="1"/>
  <c r="I1663" i="19" s="1"/>
  <c r="E1664" i="19" s="1"/>
  <c r="J1664" i="19" s="1"/>
  <c r="J1676" i="19" s="1"/>
  <c r="J1679" i="19" s="1"/>
  <c r="I1626" i="19"/>
  <c r="I1627" i="19" s="1"/>
  <c r="I1628" i="19" s="1"/>
  <c r="A74" i="19"/>
  <c r="A91" i="19" s="1"/>
  <c r="A114" i="19" s="1"/>
  <c r="J2008" i="19"/>
  <c r="J2009" i="19" s="1"/>
  <c r="J2010" i="19" s="1"/>
  <c r="J2011" i="19" s="1"/>
  <c r="J814" i="19"/>
  <c r="J815" i="19" s="1"/>
  <c r="J816" i="19" s="1"/>
  <c r="J817" i="19" s="1"/>
  <c r="J1827" i="19"/>
  <c r="J1828" i="19" s="1"/>
  <c r="J1829" i="19" s="1"/>
  <c r="J1830" i="19" s="1"/>
  <c r="H597" i="19"/>
  <c r="H598" i="19" s="1"/>
  <c r="H599" i="19" s="1"/>
  <c r="E600" i="19" s="1"/>
  <c r="J600" i="19" s="1"/>
  <c r="J602" i="19" s="1"/>
  <c r="J963" i="19"/>
  <c r="J964" i="19" s="1"/>
  <c r="J965" i="19" s="1"/>
  <c r="J966" i="19" s="1"/>
  <c r="J1896" i="19"/>
  <c r="J1897" i="19" s="1"/>
  <c r="J1898" i="19" s="1"/>
  <c r="J1899" i="19" s="1"/>
  <c r="H576" i="19"/>
  <c r="H577" i="19" s="1"/>
  <c r="H578" i="19" s="1"/>
  <c r="E579" i="19" s="1"/>
  <c r="J579" i="19" s="1"/>
  <c r="J582" i="19" s="1"/>
  <c r="J1880" i="19"/>
  <c r="J1881" i="19" s="1"/>
  <c r="J1882" i="19" s="1"/>
  <c r="J1883" i="19" s="1"/>
  <c r="J214" i="19"/>
  <c r="J215" i="19" s="1"/>
  <c r="J216" i="19" s="1"/>
  <c r="J217" i="19" s="1"/>
  <c r="J760" i="19"/>
  <c r="J761" i="19" s="1"/>
  <c r="J762" i="19" s="1"/>
  <c r="J763" i="19" s="1"/>
  <c r="J2024" i="19"/>
  <c r="J2025" i="19" s="1"/>
  <c r="J2026" i="19" s="1"/>
  <c r="J2027" i="19" s="1"/>
  <c r="J26" i="19"/>
  <c r="J27" i="19" s="1"/>
  <c r="J28" i="19" s="1"/>
  <c r="J29" i="19" s="1"/>
  <c r="H1541" i="19"/>
  <c r="H1542" i="19" s="1"/>
  <c r="H1543" i="19" s="1"/>
  <c r="E1544" i="19" s="1"/>
  <c r="J1544" i="19" s="1"/>
  <c r="J1546" i="19" s="1"/>
  <c r="J1548" i="19" s="1"/>
  <c r="J447" i="19"/>
  <c r="J448" i="19" s="1"/>
  <c r="J449" i="19" s="1"/>
  <c r="J450" i="19" s="1"/>
  <c r="J983" i="19"/>
  <c r="J984" i="19" s="1"/>
  <c r="J985" i="19" s="1"/>
  <c r="J986" i="19" s="1"/>
  <c r="J846" i="19"/>
  <c r="J847" i="19" s="1"/>
  <c r="J848" i="19" s="1"/>
  <c r="J849" i="19" s="1"/>
  <c r="J1138" i="19"/>
  <c r="J522" i="19"/>
  <c r="J523" i="19" s="1"/>
  <c r="J524" i="19" s="1"/>
  <c r="J525" i="19" s="1"/>
  <c r="H1563" i="19"/>
  <c r="H1564" i="19" s="1"/>
  <c r="H1565" i="19" s="1"/>
  <c r="E1566" i="19" s="1"/>
  <c r="J1566" i="19" s="1"/>
  <c r="J1568" i="19" s="1"/>
  <c r="J1569" i="19" s="1"/>
  <c r="J179" i="19"/>
  <c r="J180" i="19" s="1"/>
  <c r="J181" i="19" s="1"/>
  <c r="J182" i="19" s="1"/>
  <c r="H555" i="19"/>
  <c r="H556" i="19" s="1"/>
  <c r="H557" i="19" s="1"/>
  <c r="E558" i="19" s="1"/>
  <c r="J558" i="19" s="1"/>
  <c r="J561" i="19" s="1"/>
  <c r="J1175" i="19"/>
  <c r="J1177" i="19"/>
  <c r="J1944" i="19"/>
  <c r="J1945" i="19" s="1"/>
  <c r="J1946" i="19" s="1"/>
  <c r="J1947" i="19" s="1"/>
  <c r="J1063" i="19"/>
  <c r="J466" i="19"/>
  <c r="J467" i="19" s="1"/>
  <c r="J468" i="19" s="1"/>
  <c r="J469" i="19" s="1"/>
  <c r="J1064" i="19"/>
  <c r="J1848" i="19"/>
  <c r="J1849" i="19" s="1"/>
  <c r="J1850" i="19" s="1"/>
  <c r="J1851" i="19" s="1"/>
  <c r="J798" i="19"/>
  <c r="J799" i="19" s="1"/>
  <c r="J800" i="19" s="1"/>
  <c r="J801" i="19" s="1"/>
  <c r="J1065" i="19"/>
  <c r="H1495" i="19"/>
  <c r="H1496" i="19" s="1"/>
  <c r="H1497" i="19" s="1"/>
  <c r="E1498" i="19" s="1"/>
  <c r="J1498" i="19" s="1"/>
  <c r="J1501" i="19" s="1"/>
  <c r="J1864" i="19"/>
  <c r="J1865" i="19" s="1"/>
  <c r="J1866" i="19" s="1"/>
  <c r="J1867" i="19" s="1"/>
  <c r="J504" i="19"/>
  <c r="J505" i="19" s="1"/>
  <c r="J1174" i="19"/>
  <c r="J197" i="19"/>
  <c r="J198" i="19" s="1"/>
  <c r="J940" i="19"/>
  <c r="J941" i="19" s="1"/>
  <c r="J942" i="19" s="1"/>
  <c r="J943" i="19" s="1"/>
  <c r="H1518" i="19"/>
  <c r="H1519" i="19" s="1"/>
  <c r="H1520" i="19" s="1"/>
  <c r="E1521" i="19" s="1"/>
  <c r="J1521" i="19" s="1"/>
  <c r="J1524" i="19" s="1"/>
  <c r="J1528" i="19" s="1"/>
  <c r="J861" i="19"/>
  <c r="J862" i="19" s="1"/>
  <c r="J863" i="19" s="1"/>
  <c r="J864" i="19" s="1"/>
  <c r="J1249" i="19"/>
  <c r="J910" i="19"/>
  <c r="J912" i="19" s="1"/>
  <c r="J913" i="19" s="1"/>
  <c r="J1100" i="19"/>
  <c r="J486" i="19"/>
  <c r="J487" i="19" s="1"/>
  <c r="J488" i="19" s="1"/>
  <c r="J489" i="19" s="1"/>
  <c r="J84" i="19"/>
  <c r="J86" i="19" s="1"/>
  <c r="J87" i="19" s="1"/>
  <c r="J1960" i="19"/>
  <c r="J1961" i="19" s="1"/>
  <c r="J1962" i="19" s="1"/>
  <c r="J1963" i="19" s="1"/>
  <c r="J138" i="19"/>
  <c r="J139" i="19" s="1"/>
  <c r="J140" i="19" s="1"/>
  <c r="J141" i="19" s="1"/>
  <c r="J430" i="19"/>
  <c r="J431" i="19" s="1"/>
  <c r="J432" i="19" s="1"/>
  <c r="J433" i="19" s="1"/>
  <c r="J830" i="19"/>
  <c r="J831" i="19" s="1"/>
  <c r="J832" i="19" s="1"/>
  <c r="J833" i="19" s="1"/>
  <c r="J69" i="19"/>
  <c r="J70" i="19" s="1"/>
  <c r="J71" i="19" s="1"/>
  <c r="J72" i="19" s="1"/>
  <c r="J1976" i="19"/>
  <c r="J1977" i="19" s="1"/>
  <c r="J1978" i="19" s="1"/>
  <c r="J1979" i="19" s="1"/>
  <c r="J414" i="19"/>
  <c r="J415" i="19" s="1"/>
  <c r="J416" i="19" s="1"/>
  <c r="J417" i="19" s="1"/>
  <c r="J1250" i="19"/>
  <c r="J1101" i="19"/>
  <c r="J1137" i="19"/>
  <c r="J744" i="19"/>
  <c r="J745" i="19" s="1"/>
  <c r="J746" i="19" s="1"/>
  <c r="J747" i="19" s="1"/>
  <c r="J1103" i="19"/>
  <c r="J1139" i="19"/>
  <c r="J1992" i="19"/>
  <c r="J1993" i="19" s="1"/>
  <c r="J1994" i="19" s="1"/>
  <c r="J1995" i="19" s="1"/>
  <c r="J1928" i="19"/>
  <c r="J46" i="19"/>
  <c r="J47" i="19" s="1"/>
  <c r="J48" i="19" s="1"/>
  <c r="J49" i="19" s="1"/>
  <c r="J1247" i="19"/>
  <c r="J779" i="19"/>
  <c r="J162" i="19"/>
  <c r="J1912" i="19"/>
  <c r="J1913" i="19" s="1"/>
  <c r="J1914" i="19" s="1"/>
  <c r="J1915" i="19" s="1"/>
  <c r="J1361" i="19"/>
  <c r="J1362" i="19" s="1"/>
  <c r="J1363" i="19" s="1"/>
  <c r="J231" i="19"/>
  <c r="J232" i="19" s="1"/>
  <c r="J233" i="19" s="1"/>
  <c r="J234" i="19" s="1"/>
  <c r="J1401" i="19"/>
  <c r="J1402" i="19" s="1"/>
  <c r="J1403" i="19" s="1"/>
  <c r="J1286" i="19"/>
  <c r="J1284" i="19"/>
  <c r="J1283" i="19"/>
  <c r="J1285" i="19"/>
  <c r="J1414" i="19"/>
  <c r="J1415" i="19" s="1"/>
  <c r="J1416" i="19" s="1"/>
  <c r="J678" i="19"/>
  <c r="J679" i="19" s="1"/>
  <c r="J680" i="19" s="1"/>
  <c r="J885" i="19"/>
  <c r="J886" i="19" s="1"/>
  <c r="J887" i="19" s="1"/>
  <c r="J1442" i="19"/>
  <c r="J1443" i="19" s="1"/>
  <c r="J1444" i="19" s="1"/>
  <c r="J662" i="19"/>
  <c r="J663" i="19" s="1"/>
  <c r="J664" i="19" s="1"/>
  <c r="J336" i="19"/>
  <c r="J337" i="19" s="1"/>
  <c r="J338" i="19" s="1"/>
  <c r="J726" i="19"/>
  <c r="J727" i="19" s="1"/>
  <c r="J728" i="19" s="1"/>
  <c r="J1214" i="19"/>
  <c r="J1213" i="19"/>
  <c r="J1212" i="19"/>
  <c r="J1211" i="19"/>
  <c r="J1024" i="19"/>
  <c r="J1023" i="19"/>
  <c r="J1022" i="19"/>
  <c r="J1025" i="19"/>
  <c r="J352" i="19"/>
  <c r="J353" i="19" s="1"/>
  <c r="J354" i="19" s="1"/>
  <c r="J1387" i="19"/>
  <c r="J1388" i="19" s="1"/>
  <c r="J1389" i="19" s="1"/>
  <c r="J710" i="19"/>
  <c r="J711" i="19" s="1"/>
  <c r="J712" i="19" s="1"/>
  <c r="J320" i="19"/>
  <c r="J321" i="19" s="1"/>
  <c r="J322" i="19" s="1"/>
  <c r="E1629" i="19" l="1"/>
  <c r="J1629" i="19" s="1"/>
  <c r="J1640" i="19" s="1"/>
  <c r="E130" i="2"/>
  <c r="F130" i="2" s="1"/>
  <c r="J623" i="19"/>
  <c r="J625" i="19"/>
  <c r="E90" i="2"/>
  <c r="F90" i="2" s="1"/>
  <c r="E86" i="2"/>
  <c r="F86" i="2" s="1"/>
  <c r="E100" i="2"/>
  <c r="E192" i="2"/>
  <c r="F192" i="2" s="1"/>
  <c r="E25" i="2"/>
  <c r="F25" i="2" s="1"/>
  <c r="E36" i="2"/>
  <c r="F36" i="2" s="1"/>
  <c r="E126" i="2"/>
  <c r="F126" i="2" s="1"/>
  <c r="E118" i="2"/>
  <c r="F118" i="2" s="1"/>
  <c r="E69" i="2"/>
  <c r="F69" i="2" s="1"/>
  <c r="E122" i="2"/>
  <c r="F122" i="2" s="1"/>
  <c r="E23" i="2"/>
  <c r="F23" i="2" s="1"/>
  <c r="E206" i="2"/>
  <c r="F206" i="2" s="1"/>
  <c r="E205" i="2"/>
  <c r="F205" i="2" s="1"/>
  <c r="F15" i="2"/>
  <c r="E51" i="2"/>
  <c r="F51" i="2" s="1"/>
  <c r="E49" i="2"/>
  <c r="F49" i="2" s="1"/>
  <c r="E47" i="2"/>
  <c r="F47" i="2" s="1"/>
  <c r="E80" i="2"/>
  <c r="F80" i="2" s="1"/>
  <c r="E200" i="2"/>
  <c r="F200" i="2" s="1"/>
  <c r="E84" i="2"/>
  <c r="F84" i="2" s="1"/>
  <c r="E32" i="2"/>
  <c r="F32" i="2" s="1"/>
  <c r="E201" i="2"/>
  <c r="F201" i="2" s="1"/>
  <c r="E194" i="2"/>
  <c r="F194" i="2" s="1"/>
  <c r="E21" i="2"/>
  <c r="F21" i="2" s="1"/>
  <c r="E8" i="2"/>
  <c r="E113" i="2"/>
  <c r="F113" i="2" s="1"/>
  <c r="E34" i="2"/>
  <c r="F34" i="2" s="1"/>
  <c r="E71" i="2"/>
  <c r="F71" i="2" s="1"/>
  <c r="E120" i="2"/>
  <c r="F120" i="2" s="1"/>
  <c r="E78" i="2"/>
  <c r="F78" i="2" s="1"/>
  <c r="E45" i="2"/>
  <c r="F45" i="2" s="1"/>
  <c r="E12" i="2"/>
  <c r="F12" i="2" s="1"/>
  <c r="E208" i="2"/>
  <c r="F208" i="2" s="1"/>
  <c r="E190" i="2"/>
  <c r="F190" i="2" s="1"/>
  <c r="E75" i="2"/>
  <c r="F75" i="2" s="1"/>
  <c r="E10" i="2"/>
  <c r="F10" i="2" s="1"/>
  <c r="E204" i="2"/>
  <c r="F204" i="2" s="1"/>
  <c r="E94" i="2"/>
  <c r="F94" i="2" s="1"/>
  <c r="E203" i="2"/>
  <c r="F203" i="2" s="1"/>
  <c r="E196" i="2"/>
  <c r="F196" i="2" s="1"/>
  <c r="E82" i="2"/>
  <c r="F82" i="2" s="1"/>
  <c r="E207" i="2"/>
  <c r="F207" i="2" s="1"/>
  <c r="J626" i="19"/>
  <c r="J271" i="19"/>
  <c r="J272" i="19" s="1"/>
  <c r="J1680" i="19"/>
  <c r="J1678" i="19"/>
  <c r="J1677" i="19"/>
  <c r="A151" i="19"/>
  <c r="A168" i="19" s="1"/>
  <c r="J1570" i="19"/>
  <c r="J1527" i="19"/>
  <c r="J1550" i="19"/>
  <c r="J1549" i="19"/>
  <c r="J1547" i="19"/>
  <c r="J506" i="19"/>
  <c r="J507" i="19" s="1"/>
  <c r="J1572" i="19"/>
  <c r="J1571" i="19"/>
  <c r="J1067" i="19"/>
  <c r="J1068" i="19" s="1"/>
  <c r="J1069" i="19" s="1"/>
  <c r="J1070" i="19" s="1"/>
  <c r="J1178" i="19"/>
  <c r="J1179" i="19" s="1"/>
  <c r="J1104" i="19"/>
  <c r="J1105" i="19" s="1"/>
  <c r="J1106" i="19" s="1"/>
  <c r="J1107" i="19" s="1"/>
  <c r="J1526" i="19"/>
  <c r="J1525" i="19"/>
  <c r="J199" i="19"/>
  <c r="J200" i="19" s="1"/>
  <c r="J1504" i="19"/>
  <c r="J1502" i="19"/>
  <c r="J1503" i="19"/>
  <c r="J1505" i="19"/>
  <c r="J1251" i="19"/>
  <c r="J1252" i="19" s="1"/>
  <c r="J1253" i="19" s="1"/>
  <c r="J1254" i="19" s="1"/>
  <c r="J1141" i="19"/>
  <c r="J1142" i="19" s="1"/>
  <c r="J1143" i="19" s="1"/>
  <c r="J1144" i="19" s="1"/>
  <c r="J1929" i="19"/>
  <c r="J1930" i="19" s="1"/>
  <c r="J1931" i="19" s="1"/>
  <c r="J163" i="19"/>
  <c r="J164" i="19" s="1"/>
  <c r="J165" i="19" s="1"/>
  <c r="J1287" i="19"/>
  <c r="J1288" i="19" s="1"/>
  <c r="J1289" i="19" s="1"/>
  <c r="J1290" i="19" s="1"/>
  <c r="J780" i="19"/>
  <c r="J781" i="19" s="1"/>
  <c r="J782" i="19" s="1"/>
  <c r="J1026" i="19"/>
  <c r="J1027" i="19" s="1"/>
  <c r="J1215" i="19"/>
  <c r="J1216" i="19" s="1"/>
  <c r="J1217" i="19" s="1"/>
  <c r="J1218" i="19" s="1"/>
  <c r="J604" i="19"/>
  <c r="J603" i="19"/>
  <c r="J584" i="19"/>
  <c r="J583" i="19"/>
  <c r="E146" i="19"/>
  <c r="J146" i="19" s="1"/>
  <c r="J148" i="19" s="1"/>
  <c r="D146" i="19"/>
  <c r="J563" i="19"/>
  <c r="J562" i="19"/>
  <c r="J1643" i="19" l="1"/>
  <c r="J1644" i="19"/>
  <c r="J1641" i="19"/>
  <c r="J1642" i="19"/>
  <c r="E53" i="2"/>
  <c r="F53" i="2" s="1"/>
  <c r="J627" i="19"/>
  <c r="J628" i="19" s="1"/>
  <c r="J629" i="19" s="1"/>
  <c r="J630" i="19" s="1"/>
  <c r="F8" i="2"/>
  <c r="F17" i="2"/>
  <c r="E202" i="2"/>
  <c r="F202" i="2" s="1"/>
  <c r="E19" i="2"/>
  <c r="F19" i="2" s="1"/>
  <c r="E27" i="2"/>
  <c r="F27" i="2" s="1"/>
  <c r="J1681" i="19"/>
  <c r="J1682" i="19" s="1"/>
  <c r="J1683" i="19" s="1"/>
  <c r="J1684" i="19" s="1"/>
  <c r="E164" i="2" s="1"/>
  <c r="J1529" i="19"/>
  <c r="J1530" i="19" s="1"/>
  <c r="J1531" i="19" s="1"/>
  <c r="J1532" i="19" s="1"/>
  <c r="J1573" i="19"/>
  <c r="J1574" i="19" s="1"/>
  <c r="J1575" i="19" s="1"/>
  <c r="J1576" i="19" s="1"/>
  <c r="J1551" i="19"/>
  <c r="J1552" i="19" s="1"/>
  <c r="J1553" i="19" s="1"/>
  <c r="J1554" i="19" s="1"/>
  <c r="J1180" i="19"/>
  <c r="J1181" i="19" s="1"/>
  <c r="J1506" i="19"/>
  <c r="J1507" i="19" s="1"/>
  <c r="J1508" i="19" s="1"/>
  <c r="J1509" i="19" s="1"/>
  <c r="J605" i="19"/>
  <c r="J606" i="19" s="1"/>
  <c r="J607" i="19" s="1"/>
  <c r="J608" i="19" s="1"/>
  <c r="J585" i="19"/>
  <c r="J586" i="19" s="1"/>
  <c r="J587" i="19" s="1"/>
  <c r="J588" i="19" s="1"/>
  <c r="J1028" i="19"/>
  <c r="J1029" i="19" s="1"/>
  <c r="J564" i="19"/>
  <c r="J565" i="19" s="1"/>
  <c r="J566" i="19" s="1"/>
  <c r="J567" i="19" s="1"/>
  <c r="A220" i="19"/>
  <c r="J1645" i="19" l="1"/>
  <c r="J1646" i="19" s="1"/>
  <c r="J1647" i="19" s="1"/>
  <c r="J1648" i="19" s="1"/>
  <c r="M1638" i="19" s="1"/>
  <c r="E59" i="2"/>
  <c r="F59" i="2" s="1"/>
  <c r="E57" i="2"/>
  <c r="F57" i="2" s="1"/>
  <c r="E61" i="2"/>
  <c r="F61" i="2" s="1"/>
  <c r="F164" i="2"/>
  <c r="A237" i="19"/>
  <c r="A255" i="19" s="1"/>
  <c r="E151" i="2" l="1"/>
  <c r="F151" i="2" s="1"/>
  <c r="A276" i="19"/>
  <c r="A308" i="19" s="1"/>
  <c r="A324" i="19" l="1"/>
  <c r="A340" i="19" s="1"/>
  <c r="A356" i="19" s="1"/>
  <c r="A372" i="19" s="1"/>
  <c r="A389" i="19" l="1"/>
  <c r="A419" i="19" s="1"/>
  <c r="A435" i="19" s="1"/>
  <c r="A453" i="19" l="1"/>
  <c r="A472" i="19" s="1"/>
  <c r="A492" i="19" s="1"/>
  <c r="A545" i="19" l="1"/>
  <c r="A528" i="19"/>
  <c r="A548" i="19" l="1"/>
  <c r="A570" i="19" s="1"/>
  <c r="A591" i="19" s="1"/>
  <c r="A638" i="19" s="1"/>
  <c r="A644" i="19" s="1"/>
  <c r="A650" i="19" s="1"/>
  <c r="A666" i="19" l="1"/>
  <c r="A682" i="19" s="1"/>
  <c r="A714" i="19" s="1"/>
  <c r="F100" i="2"/>
  <c r="F56" i="2"/>
  <c r="A731" i="19" l="1"/>
  <c r="A750" i="19" s="1"/>
  <c r="A785" i="19" s="1"/>
  <c r="A803" i="19" s="1"/>
  <c r="A820" i="19" s="1"/>
  <c r="A867" i="19" s="1"/>
  <c r="A877" i="19" s="1"/>
  <c r="A889" i="19" s="1"/>
  <c r="A902" i="19" s="1"/>
  <c r="A915" i="19" s="1"/>
  <c r="A922" i="19" s="1"/>
  <c r="A930" i="19" s="1"/>
  <c r="A945" i="19" s="1"/>
  <c r="A1292" i="19" s="1"/>
  <c r="A1306" i="19" s="1"/>
  <c r="A1323" i="19" s="1"/>
  <c r="A1338" i="19" s="1"/>
  <c r="A1351" i="19" s="1"/>
  <c r="A1367" i="19" s="1"/>
  <c r="F102" i="2"/>
  <c r="F233" i="2" s="1"/>
  <c r="A969" i="19" l="1"/>
  <c r="A989" i="19" s="1"/>
  <c r="A1032" i="19" s="1"/>
  <c r="A1073" i="19" s="1"/>
  <c r="A1110" i="19" s="1"/>
  <c r="A1147" i="19" s="1"/>
  <c r="A1184" i="19" s="1"/>
  <c r="A1221" i="19" s="1"/>
  <c r="A1257" i="19" s="1"/>
  <c r="A10" i="2"/>
  <c r="A12" i="2" l="1"/>
  <c r="A15" i="2" l="1"/>
  <c r="A17" i="2" l="1"/>
  <c r="A19" i="2" l="1"/>
  <c r="A21" i="2" l="1"/>
  <c r="A23" i="2" l="1"/>
  <c r="A25" i="2" l="1"/>
  <c r="A27" i="2" s="1"/>
  <c r="A30" i="2" l="1"/>
  <c r="A32" i="2" l="1"/>
  <c r="A34" i="2" s="1"/>
  <c r="A36" i="2" l="1"/>
  <c r="A38" i="2" s="1"/>
  <c r="A40" i="2" l="1"/>
  <c r="A43" i="2" s="1"/>
  <c r="A45" i="2" s="1"/>
  <c r="A47" i="2" s="1"/>
  <c r="A49" i="2" s="1"/>
  <c r="A51" i="2" l="1"/>
  <c r="A53" i="2" s="1"/>
  <c r="A56" i="2" l="1"/>
  <c r="A55" i="2"/>
  <c r="A57" i="2" l="1"/>
  <c r="A59" i="2" s="1"/>
  <c r="A61" i="2"/>
  <c r="A64" i="2" s="1"/>
  <c r="A66" i="2" s="1"/>
  <c r="A69" i="2" s="1"/>
  <c r="A71" i="2" s="1"/>
  <c r="A73" i="2" s="1"/>
  <c r="A75" i="2" s="1"/>
  <c r="A78" i="2" s="1"/>
  <c r="A80" i="2" s="1"/>
  <c r="A82" i="2" s="1"/>
  <c r="A84" i="2" l="1"/>
  <c r="A86" i="2" s="1"/>
  <c r="A88" i="2" s="1"/>
  <c r="A90" i="2" s="1"/>
  <c r="A92" i="2" s="1"/>
  <c r="A94" i="2" s="1"/>
  <c r="A96" i="2" s="1"/>
  <c r="A98" i="2" s="1"/>
  <c r="A100" i="2" s="1"/>
  <c r="A102" i="2" s="1"/>
  <c r="C5" i="13"/>
  <c r="C6" i="13" s="1"/>
  <c r="A105" i="2" l="1"/>
  <c r="A107" i="2" l="1"/>
  <c r="A109" i="2" l="1"/>
  <c r="A111" i="2" l="1"/>
  <c r="A113" i="2" l="1"/>
  <c r="A115" i="2" s="1"/>
  <c r="A118" i="2" l="1"/>
  <c r="A120" i="2" s="1"/>
  <c r="A122" i="2" s="1"/>
  <c r="A124" i="2" s="1"/>
  <c r="A126" i="2" s="1"/>
  <c r="A129" i="2" l="1"/>
  <c r="A133" i="2" s="1"/>
  <c r="A135" i="2" s="1"/>
  <c r="A138" i="2" l="1"/>
  <c r="A140" i="2" s="1"/>
  <c r="A142" i="2" l="1"/>
  <c r="A144" i="2" l="1"/>
  <c r="A146" i="2" s="1"/>
  <c r="A148" i="2" s="1"/>
  <c r="A151" i="2" s="1"/>
  <c r="A164" i="2" l="1"/>
  <c r="A178" i="2" l="1"/>
  <c r="A190" i="2" l="1"/>
  <c r="A192" i="2" l="1"/>
  <c r="A194" i="2" l="1"/>
  <c r="A196" i="2" l="1"/>
  <c r="A199" i="2" l="1"/>
  <c r="A211" i="2" l="1"/>
  <c r="A213" i="2" l="1"/>
  <c r="A215" i="2" l="1"/>
  <c r="A217" i="2" l="1"/>
  <c r="A219" i="2" l="1"/>
  <c r="A221" i="2" s="1"/>
  <c r="A223" i="2" l="1"/>
  <c r="A225" i="2" s="1"/>
  <c r="A227" i="2" s="1"/>
  <c r="A1375" i="19" l="1"/>
  <c r="A1391" i="19" s="1"/>
  <c r="A1405" i="19" l="1"/>
  <c r="A1447" i="19" l="1"/>
  <c r="A1471" i="19" s="1"/>
  <c r="A1418" i="19"/>
  <c r="A1433" i="19" s="1"/>
  <c r="A1483" i="19" l="1"/>
  <c r="A1591" i="19" l="1"/>
  <c r="A1596" i="19" s="1"/>
  <c r="A1601" i="19" s="1"/>
  <c r="A1606" i="19" s="1"/>
  <c r="A1579" i="19"/>
  <c r="A1585" i="19" s="1"/>
  <c r="A1616" i="19" l="1"/>
  <c r="A1651" i="19" s="1"/>
  <c r="A1687" i="19" l="1"/>
  <c r="A1723" i="19" s="1"/>
  <c r="A1759" i="19" s="1"/>
  <c r="A1765" i="19" l="1"/>
  <c r="A1811" i="19" s="1"/>
  <c r="A1832" i="19" s="1"/>
  <c r="A1853" i="19" s="1"/>
  <c r="A1869" i="19" s="1"/>
  <c r="A1885" i="19" s="1"/>
  <c r="A2029" i="19" s="1"/>
  <c r="A2034" i="19" s="1"/>
  <c r="A2039" i="19" s="1"/>
  <c r="A2044" i="19" s="1"/>
  <c r="A2049" i="19" s="1"/>
  <c r="A2054" i="19" s="1"/>
  <c r="A2059" i="19" s="1"/>
  <c r="A2064" i="19" s="1"/>
  <c r="A2066" i="19" s="1"/>
</calcChain>
</file>

<file path=xl/sharedStrings.xml><?xml version="1.0" encoding="utf-8"?>
<sst xmlns="http://schemas.openxmlformats.org/spreadsheetml/2006/main" count="4065" uniqueCount="794">
  <si>
    <t>Skilled Electrician.</t>
  </si>
  <si>
    <t xml:space="preserve">Lineman Electric / Telephone </t>
  </si>
  <si>
    <t xml:space="preserve">Helper (Electrical). </t>
  </si>
  <si>
    <t xml:space="preserve">Mason Cl- I / Brick layer Cl- I </t>
  </si>
  <si>
    <t>Man Mazdoor</t>
  </si>
  <si>
    <t>Contractor Profit</t>
  </si>
  <si>
    <t xml:space="preserve">Electrical Datas </t>
  </si>
  <si>
    <t>(SSR Based on SSR 2022-23)</t>
  </si>
  <si>
    <t>S.No</t>
  </si>
  <si>
    <t>SSR Item No</t>
  </si>
  <si>
    <t>Item Code</t>
  </si>
  <si>
    <t>Description</t>
  </si>
  <si>
    <t>Qty</t>
  </si>
  <si>
    <t>Unit</t>
  </si>
  <si>
    <t>Rate</t>
  </si>
  <si>
    <t>Amount</t>
  </si>
  <si>
    <t>I</t>
  </si>
  <si>
    <t>CONDUIT PIPE</t>
  </si>
  <si>
    <t>b</t>
  </si>
  <si>
    <t>a) Labour charges :</t>
  </si>
  <si>
    <t>day</t>
  </si>
  <si>
    <t>Labour Rate Per 100 Rm</t>
  </si>
  <si>
    <t>Labour Rate for  1 Mtr</t>
  </si>
  <si>
    <t>b) Material</t>
  </si>
  <si>
    <t xml:space="preserve">Supply of PVC Junction Boxes Deep size 25mm. </t>
  </si>
  <si>
    <t>Nos</t>
  </si>
  <si>
    <t xml:space="preserve">Supply of 25mm dia 1.5mm thick PVC Bends. </t>
  </si>
  <si>
    <t xml:space="preserve">Supply of ISI 25mm outer dia heavy  grade FRLS with IS:9537 part 3 regid PVC pipe. </t>
  </si>
  <si>
    <t>Mtr</t>
  </si>
  <si>
    <t>Material Rate for 100 Mtrs</t>
  </si>
  <si>
    <t>Material Rate for  1 Mtr</t>
  </si>
  <si>
    <t>Total Cost of Material + Labour Charges</t>
  </si>
  <si>
    <t>Add Contractors Profit</t>
  </si>
  <si>
    <t>Rate per Meter</t>
  </si>
  <si>
    <t xml:space="preserve">Cement. </t>
  </si>
  <si>
    <t>kg</t>
  </si>
  <si>
    <t>Kg</t>
  </si>
  <si>
    <t>U Nails.</t>
  </si>
  <si>
    <t>Supply of 25mm PVC Junction Boxes Normal.</t>
  </si>
  <si>
    <t xml:space="preserve">Supply of ISI 25mm outer dia medium grade FRLS with IS:9537 part 3 regid PVC pipe. </t>
  </si>
  <si>
    <t>9.1.2</t>
  </si>
  <si>
    <t>ELEC-1.4.4</t>
  </si>
  <si>
    <t>d</t>
  </si>
  <si>
    <t>1.2.8</t>
  </si>
  <si>
    <t xml:space="preserve">Supply and erecting PVC / GI / MS Galvanished fan hook box with hook in  RCC slab including all Labour charges etc., complete. </t>
  </si>
  <si>
    <t>a) Material</t>
  </si>
  <si>
    <t xml:space="preserve">PVC/ MS with hook in  RCC Fan hook  </t>
  </si>
  <si>
    <t>each</t>
  </si>
  <si>
    <t xml:space="preserve">Rate </t>
  </si>
  <si>
    <t>Rate per Each</t>
  </si>
  <si>
    <t>Labour for 6 Points</t>
  </si>
  <si>
    <t>Labour for 1 Point</t>
  </si>
  <si>
    <t>ELEC-1.3.1</t>
  </si>
  <si>
    <t xml:space="preserve">Supply of 3 Module box. </t>
  </si>
  <si>
    <t>No</t>
  </si>
  <si>
    <t>ELEC-1.3.2</t>
  </si>
  <si>
    <t xml:space="preserve">Supply of 3 Modular Cover Frame. </t>
  </si>
  <si>
    <t>ELEC-1.9.1</t>
  </si>
  <si>
    <t>a</t>
  </si>
  <si>
    <t>ELEC-1.7.1</t>
  </si>
  <si>
    <t>m</t>
  </si>
  <si>
    <t xml:space="preserve">Supply of  3 Plate Jumbo Ceiling Rose. </t>
  </si>
  <si>
    <t>ELEC-1.5.1</t>
  </si>
  <si>
    <t>Supply of 22/0.3mm (1.5 Sqmm) FRLS / HFFR  PVC insulated 1100V grade as perIS:694/1990 specification for Copper cable.</t>
  </si>
  <si>
    <t>Mtrs</t>
  </si>
  <si>
    <t>Cost of Material Rate per 1 Point</t>
  </si>
  <si>
    <t>Point wiring in Residential Building</t>
  </si>
  <si>
    <t>c</t>
  </si>
  <si>
    <t xml:space="preserve">Supply of 4 Module box. </t>
  </si>
  <si>
    <t xml:space="preserve">Supply of 4 Modular Cover Frame. </t>
  </si>
  <si>
    <t>Cost of Material for 7 Points</t>
  </si>
  <si>
    <t>Stair case point wiring Point wiring in Residential Building</t>
  </si>
  <si>
    <t>Common Socket</t>
  </si>
  <si>
    <t>Supply of 3 Module box.</t>
  </si>
  <si>
    <t xml:space="preserve">Supply of 22/0.3mm (1.5 Sqmm) FRLS / HFFR  PVC insulated 1100V grade as perIS:694/1990 specification for Copper cable. </t>
  </si>
  <si>
    <t>Labour for 1 No</t>
  </si>
  <si>
    <t>e</t>
  </si>
  <si>
    <t>Cost of Material for 1 No</t>
  </si>
  <si>
    <t xml:space="preserve">16 A Socket </t>
  </si>
  <si>
    <t>h</t>
  </si>
  <si>
    <t xml:space="preserve">Supply of 16A/20A 1 Way 1 Module Modular Switch. </t>
  </si>
  <si>
    <t>L</t>
  </si>
  <si>
    <t>III</t>
  </si>
  <si>
    <t xml:space="preserve">Run of Mains </t>
  </si>
  <si>
    <t>Labour for 100 Mtr</t>
  </si>
  <si>
    <t>Labour for 1 Mtr</t>
  </si>
  <si>
    <t>Cost of Material for 100 Metres</t>
  </si>
  <si>
    <t>Cost of Material Rate per Mtr= C/100</t>
  </si>
  <si>
    <t xml:space="preserve">Supply of 36/0.3mm (2.5 Sqmm) FRLS / HFFR  PVC insulated 1100V grade as perIS:694/1990 specification for Copper cable. </t>
  </si>
  <si>
    <t xml:space="preserve">Supply of 56/0.3mm (4.0 Sqmm) FRLS / HFFR  PVC insulated 1100V grade as perIS:694/1990 specification for Copper cable. </t>
  </si>
  <si>
    <t xml:space="preserve">Supply of 84/0.3mm (6.0 Sqmm) FRLS / HFFR  PVC insulated 1100V grade as perIS:694/1990 specification for Copper cable. </t>
  </si>
  <si>
    <t xml:space="preserve">Supply of 140/0.3mm (10.0 Sqmm) PVC FRLS / HFFR insulated flexible Copper cable. </t>
  </si>
  <si>
    <t>IV</t>
  </si>
  <si>
    <t>Distribution Boards</t>
  </si>
  <si>
    <t>LABOUR</t>
  </si>
  <si>
    <t>COST OF LABOUR FOR FULSH MOUNTING</t>
  </si>
  <si>
    <t>MATERIAL</t>
  </si>
  <si>
    <t>Supply of DP/TP/FP Metal Enclosure with IP 20 Protection.</t>
  </si>
  <si>
    <t>ELEC-2.14.1</t>
  </si>
  <si>
    <t>9.4.11</t>
  </si>
  <si>
    <t>COST OF MATERIAL FOR FULSH MOUNTING</t>
  </si>
  <si>
    <t>TOTAL COST OF MATERIAL + LABOUR FOR FULSH MOUNTING</t>
  </si>
  <si>
    <t>TOTAL COST OF MATERIAL + LABOUR FOR FLUSH MOUNTING</t>
  </si>
  <si>
    <t>FLUSH</t>
  </si>
  <si>
    <t>4 Way TPNDB (LDB)</t>
  </si>
  <si>
    <t>f</t>
  </si>
  <si>
    <t xml:space="preserve">Supply of 6-32A 10KA SP MCB, C/D Curve ISI Mark. </t>
  </si>
  <si>
    <t>4 Way TPNDB (PDB)</t>
  </si>
  <si>
    <t xml:space="preserve">Supply of 4 Way TPN DB Horizontal with IP 43 Protection as per IS:13032 and suitable for 12 Nos S.P. out goings and for 1 No 4 pole  Incommer etc complete. </t>
  </si>
  <si>
    <t>g</t>
  </si>
  <si>
    <t>Supply of 6-32A 10KA SP MCB, C/D Curve ISI Mark.</t>
  </si>
  <si>
    <t>COST OF LABOUR FOR SURFACE MOUNTING</t>
  </si>
  <si>
    <t>2.17.3</t>
  </si>
  <si>
    <t xml:space="preserve">Supply of 40-63A 10KA TP MCB, </t>
  </si>
  <si>
    <t xml:space="preserve">Supply of  125A 4P MCCB, </t>
  </si>
  <si>
    <t>Makes : L&amp;T- D shine / Schneider-NS NSX/Legrand -DP X3/ Siemens-3VL / Hager- h3/C&amp;S -Winbreak.</t>
  </si>
  <si>
    <t>COST OF MATERIAL FOR SURFACE MOUNTING</t>
  </si>
  <si>
    <t>TOTAL COST OF MATERIAL + LABOUR FOR SURFACE MOUNTING</t>
  </si>
  <si>
    <t>SURFACE</t>
  </si>
  <si>
    <t>4 Way VTPN  DB</t>
  </si>
  <si>
    <t xml:space="preserve">Supply of 4 Way VTPN DB </t>
  </si>
  <si>
    <t xml:space="preserve">Supply of  63A 4P MCCB, </t>
  </si>
  <si>
    <t>AR</t>
  </si>
  <si>
    <t>Supply and fixing of cable  adopteres box with cover for DBs including, massanory work etc., complete.,
Makes : Legrand / Schneider.</t>
  </si>
  <si>
    <t xml:space="preserve">No </t>
  </si>
  <si>
    <t>V</t>
  </si>
  <si>
    <t>Earthings</t>
  </si>
  <si>
    <t>Providing independent earthing for Important equipment with 40mm dia 'B' class 2.5m long G.I pipe and 19mm dia 'B' class G.I pipe of 0.3mtr. long connected with reducer providing G.I funnel with mesh enclosed in C.C/ brick massonry chamber of 450m x 450m x 400mm with R.C.C. Slab cover duly providing staggered holes filling with 20Kg Salt and 40Kg Charcoal or 40Kg bentonite powder  from the bottom of the pipe  giving earth connection from electrode through G.I strip of 40 x 6mm x 200mm length with all accessories and labour charges complete, as per IS specifications 732/1982 (Part II)</t>
  </si>
  <si>
    <t>Earthing Cost</t>
  </si>
  <si>
    <t>Supply and Run of  25mm x 6mm G.I Strip including cost of all accessories and labour charges etc., complete. (1.18Kgs/1Mtr)</t>
  </si>
  <si>
    <t xml:space="preserve">Skilled Electrician. </t>
  </si>
  <si>
    <t>Labour for 100 Mtrs</t>
  </si>
  <si>
    <t>9.3.6</t>
  </si>
  <si>
    <t xml:space="preserve">G.I. Strip / Plate / Wire (per K. G). </t>
  </si>
  <si>
    <t>Kgs</t>
  </si>
  <si>
    <t>Sundries.</t>
  </si>
  <si>
    <t>Supply and Run of  50mm x 6mm G.I Strip including cost of all accessories and labour charges etc., complete. (2.36 Kg / Mtr)</t>
  </si>
  <si>
    <t xml:space="preserve"> </t>
  </si>
  <si>
    <t>Supply and Run of  25mm x 3mm copper strip (Cuurrent Carrying Capacity 270A) including cost of all accessories and labour charges etc., complete. (0.663Kgs/1Mtr)</t>
  </si>
  <si>
    <t>ELEC-9.3.1</t>
  </si>
  <si>
    <t xml:space="preserve">Copper plate / Copper strip (Per K.G). </t>
  </si>
  <si>
    <t xml:space="preserve">Supply and Run of  No.8 SWG G.I wire including cost of all accessories and labour charges etc., complete. (0.104Kgs/1Mtr) </t>
  </si>
  <si>
    <t>9.1.4</t>
  </si>
  <si>
    <t xml:space="preserve">U Nails. </t>
  </si>
  <si>
    <t>VI</t>
  </si>
  <si>
    <t>FIXTURES</t>
  </si>
  <si>
    <t xml:space="preserve">a) Labour charges  </t>
  </si>
  <si>
    <t>ELEC-1.5.5</t>
  </si>
  <si>
    <t>Supply of 23 / 0060 twin core twisted / flat heavy Copper wire.</t>
  </si>
  <si>
    <t>Makes  :  Finolex  /  RR  Kabel  /  Havells  /  Polycab  /  GM  / Million  /  V-Guard  /  Gold  Medal  /  Kundancab  /  HPL  / RPG / Nandicab / Nakoda / Payal / Finecab / Gemini / Vimal / Suncab</t>
  </si>
  <si>
    <t xml:space="preserve">Supply of No.8 Screws of 35/38mm. </t>
  </si>
  <si>
    <t xml:space="preserve">Rawl Plugs. </t>
  </si>
  <si>
    <t xml:space="preserve">Fixing arrangements on wall with required support on wall </t>
  </si>
  <si>
    <t>Cost of Material for fixing luminaire</t>
  </si>
  <si>
    <t>22W, +/ 10% , &gt;/   2300    lumens, 1200mm length LED light</t>
  </si>
  <si>
    <t>Cost of Material</t>
  </si>
  <si>
    <t xml:space="preserve">36W, 2' x2'   (600mm x 600mm) Recessed / Surface mounted LED luminaire </t>
  </si>
  <si>
    <t xml:space="preserve">Supply of 23 / 0060 twin core twisted / flat heavy Copper wire. </t>
  </si>
  <si>
    <t>Alluminium Flat (As per requirement)</t>
  </si>
  <si>
    <t xml:space="preserve">Supply and Transportation of  36W Edge lit,  2' x 2' (600mm x 600mm) slim panel LED luminaire  </t>
  </si>
  <si>
    <t>3.5.4</t>
  </si>
  <si>
    <t>18W  Down lighter Recessed / Surface Mounting</t>
  </si>
  <si>
    <t>Rate per each</t>
  </si>
  <si>
    <t xml:space="preserve">BH/SBH  </t>
  </si>
  <si>
    <t>1.7.1</t>
  </si>
  <si>
    <t>n</t>
  </si>
  <si>
    <t>Supply of  BH / SBH of Makes : GM G Home / Gold Medal Olive / Million Zoom / Anchor Penta Cherry / Great white Omega / HPL / Vimal / CPL.</t>
  </si>
  <si>
    <t xml:space="preserve">Supply of 5 W LED Lamp  </t>
  </si>
  <si>
    <t xml:space="preserve">Less Cost of 3 Plate Jumbo Ceiling Rose Makes : Anchor / Gold Medal Olive / Million Zoom. </t>
  </si>
  <si>
    <t>VII</t>
  </si>
  <si>
    <t>Ceiling Fans</t>
  </si>
  <si>
    <t>Each</t>
  </si>
  <si>
    <t xml:space="preserve">Transportation </t>
  </si>
  <si>
    <t>Sub total</t>
  </si>
  <si>
    <t>Supply and fixing of Modular type Stepped  electronic  regulator  for sweep AC ceiling fans of 1200mm / 1400mm complete with connections.
Makes : Legrand Arteor / Schneider Zen celo / Honeywell Blenge Plus / Crabtree Amare / Logus Platina / Gold Medal GIFA / GM-Zenova/ L&amp;T Englaze.</t>
  </si>
  <si>
    <t xml:space="preserve">b) Material </t>
  </si>
  <si>
    <t>1.9.1</t>
  </si>
  <si>
    <t>Electronic Fan Regulator</t>
  </si>
  <si>
    <t>Labour charges for fixing of ceiling fan and regulator including transportation and giving connections with twin core wire etc., complete. 
Makes  :  Finolex  /  RR  Kabel  /  Havells  /  Polycab  /  GM  / Million  /  V-Guard  /  Gold  Medal  /  HPL  / RPG.</t>
  </si>
  <si>
    <t>Cost of Material for fixing fan</t>
  </si>
  <si>
    <t>Supply and erecting 19/20mm steel tube down rod of one meter length with bolts &amp; nuts duly painted with matching colour of  fan complete</t>
  </si>
  <si>
    <t>19/20mm steel tube down rod with bolts &amp; nuts for  fan with maching colour.</t>
  </si>
  <si>
    <t>Less cost of fan down rod supplied with new fan of about 9" in length equal to  0.23 Metre at above rate</t>
  </si>
  <si>
    <t>Supply  of  12" (300mm)  Light  duty  exhaust fan with metal blades etc complete Makes   :   Crompton     /   Havells   Ventilair-DB  /Orient hill air.</t>
  </si>
  <si>
    <t>Supply,Transportation  of 12" (300mm) ISI, 900 RPM Heavy duty exhaust fan with metallic blades   wiremesh with all accessories etc complete   Makes : Crompton  / Almonard / Havells Turbo Force SP.</t>
  </si>
  <si>
    <t>Supply of 12" (300mm) ISI, 900 RPM Heavy duty exhaust fan</t>
  </si>
  <si>
    <t>Transportation</t>
  </si>
  <si>
    <t xml:space="preserve">Supply of 23 / 0060 twin core twisted / flat heavy Copper wire.  </t>
  </si>
  <si>
    <t>Cement.</t>
  </si>
  <si>
    <t>Sundries such as Sand, Bolt, Nuts etc.</t>
  </si>
  <si>
    <t>Job</t>
  </si>
  <si>
    <t>Supply and fixing of GI louver shutter including GI mesh to avoid birds entry with necessary materials suitable for 300mm(12 inches) Exhaust fan.</t>
  </si>
  <si>
    <t xml:space="preserve"> louver shutter including GI mesh to avoid birds entry with necessary materials suitable for 300mm</t>
  </si>
  <si>
    <t>Fabrication:</t>
  </si>
  <si>
    <t>H</t>
  </si>
  <si>
    <t>D</t>
  </si>
  <si>
    <t>Size of panel : in Mtr</t>
  </si>
  <si>
    <t xml:space="preserve">Front and back faces  </t>
  </si>
  <si>
    <t xml:space="preserve">Top and bottom faces  </t>
  </si>
  <si>
    <t xml:space="preserve">Side faces  </t>
  </si>
  <si>
    <t>Vertical sheets</t>
  </si>
  <si>
    <t>Horizontal sheets</t>
  </si>
  <si>
    <t>Add extra 10 % for wastage</t>
  </si>
  <si>
    <t>Total</t>
  </si>
  <si>
    <t>7.13.1</t>
  </si>
  <si>
    <t>a+b/2</t>
  </si>
  <si>
    <t>Fabrication and erection of 14 / 16 SWG CRCA sheet steel enclosure for power control  cubicle panel / boxes etc., including cutting, bending drilling, welding and reveting  etc., complete with cleaning with 7 tank process and painting with powder coating including cost and conveyance of all materials and labour charges.</t>
  </si>
  <si>
    <t>Sqmtr</t>
  </si>
  <si>
    <t>2.8.1</t>
  </si>
  <si>
    <t>k</t>
  </si>
  <si>
    <t>i</t>
  </si>
  <si>
    <t>Metering</t>
  </si>
  <si>
    <t>ELEC-7.14.1</t>
  </si>
  <si>
    <t>a)</t>
  </si>
  <si>
    <t>ELEC-7.14.2</t>
  </si>
  <si>
    <t>ELEC-7.14.6</t>
  </si>
  <si>
    <t>b)</t>
  </si>
  <si>
    <t>2.6.1</t>
  </si>
  <si>
    <t>7.14.7</t>
  </si>
  <si>
    <t xml:space="preserve">Bus bar arrangement with insulators </t>
  </si>
  <si>
    <t>Hard ware such as base channel etc.</t>
  </si>
  <si>
    <t>Control wiring with flexible wires and MCBs including commissioning and testing etc</t>
  </si>
  <si>
    <t xml:space="preserve">TOTAL COST OF MATERIAL AND LABOUR </t>
  </si>
  <si>
    <t>3*25</t>
  </si>
  <si>
    <t>2.14.1</t>
  </si>
  <si>
    <t>Supply of 63A 10KA TP MCB, C/D Curve ISI Mark Makes  : Legrand-DX3  / Schneider-Acti9 / Siemens / L&amp;T Exora / Cabtree.</t>
  </si>
  <si>
    <t>Supply and fixing of 15KVAR Rating capacitor duty contactor
Makes : L&amp;T / Siemens /  Meher.</t>
  </si>
  <si>
    <t>Supply and fixing of 5KVAR Rating capacitor duty contactor
Makes : L&amp;T / Siemens /  Meher.</t>
  </si>
  <si>
    <t>Supply of MPP type heavy duty capacitor of operating voltage
Makes:L&amp;T/Siemens/Schneider/Epcos.</t>
  </si>
  <si>
    <t>7.14.2</t>
  </si>
  <si>
    <t>7.14.9</t>
  </si>
  <si>
    <t>j</t>
  </si>
  <si>
    <t>Incomer &amp; Out goings</t>
  </si>
  <si>
    <t>Control wiring with flexible wires and connections to MCBs with required lugs including commissioning and testing etc</t>
  </si>
  <si>
    <t>125A MCCB Switch</t>
  </si>
  <si>
    <t>Supply of 125A 4Pole MCCB, Adjustable, Confirms to IS/IEC 60947-2 having Breaking Capacity 25 KA with thermal magnetic release Panel Mounted.</t>
  </si>
  <si>
    <t>400A 4Pole MCCB</t>
  </si>
  <si>
    <t>Supply of 400A 4Pole MCCB, Adjustable, Confirms to IS/IEC 60947-2 having Breaking Capacity 35/36 KA with thermal magnetic release Panel Mounted.</t>
  </si>
  <si>
    <t>RMS</t>
  </si>
  <si>
    <t>One Rmt</t>
  </si>
  <si>
    <t>U.G Cables</t>
  </si>
  <si>
    <t>l</t>
  </si>
  <si>
    <t>o</t>
  </si>
  <si>
    <t>Earth work excavation of Trench in hard ground soil and Sand filling shall be provided at the bottom of trench before laying the cable and laying of U.G cables from 95 Sqmm up to 400 sqmm covering the cable with bricks and back filling of Trench duly providing route indicator  at every 8 Mtrs distance embedded in C.C including  cost and conveyance of materials and labour charges etc., complete.</t>
  </si>
  <si>
    <t xml:space="preserve">b) Labour charges  </t>
  </si>
  <si>
    <t>Man Mazdoor for spreading the sand and back filling of the exacavated soils.</t>
  </si>
  <si>
    <t>Man Mazdoor for concreating and embedding of cable route indicators.</t>
  </si>
  <si>
    <t>Labour Charges for 100 Mtrs</t>
  </si>
  <si>
    <t>Labour Charges for 1 Mtr</t>
  </si>
  <si>
    <t xml:space="preserve">Earth work excacvation </t>
  </si>
  <si>
    <t>Cum</t>
  </si>
  <si>
    <t xml:space="preserve">Cost of Sand. </t>
  </si>
  <si>
    <t>Cost of Bricks.</t>
  </si>
  <si>
    <t xml:space="preserve">Cable root Indicators. </t>
  </si>
  <si>
    <t>Cost of Material for laying of cable in trench for</t>
  </si>
  <si>
    <t>Earth work excavation of Trench in hard ground soil and Sand filling shall be provided at the bottom of trench before laying the cable and laying of U.G cables up to 70 sqmm covering the cable with back filling of Trench duly providing route indicator  embedded in C.C including  cost and conveyance of materials and labour charges etc., complete.</t>
  </si>
  <si>
    <t xml:space="preserve">Earth work excacvation including all soils for trench, </t>
  </si>
  <si>
    <t xml:space="preserve">Cost of Bricks. </t>
  </si>
  <si>
    <t>Laying of PVC armoured under ground cable from 95 Sq.mm to 400 Sqmm fixing on chromium plated metallic base saddles on wall  as per IS 1255 and as directed by the department including cost and conveyance of all materials and labour charges etc., complete.</t>
  </si>
  <si>
    <t>Rawl Plugs.</t>
  </si>
  <si>
    <t xml:space="preserve">Supply of No.8 Screws of 63/75mm. </t>
  </si>
  <si>
    <t>Laying of PVC armoured under ground cable up to 70 Sqmm fixing on chromium plated metallic base saddles on wall  as per IS 1255 and as directed by the department including cost and conveyance of all materials and labour charges etc., complete.</t>
  </si>
  <si>
    <t xml:space="preserve">Supply of Saddle / Clamps suitable for fixing 3.5 Core 50 Sqmm Cable. </t>
  </si>
  <si>
    <t xml:space="preserve">Cost of Material for Laying on wall for </t>
  </si>
  <si>
    <t>Cable Terminations:</t>
  </si>
  <si>
    <t>Labour Charges for each</t>
  </si>
  <si>
    <t>ELEC-4.4.2</t>
  </si>
  <si>
    <t>aluminium lugs  for cable upto  16 Sq.mm</t>
  </si>
  <si>
    <t>aluminium lugs  for cable of 35 Sq.mm</t>
  </si>
  <si>
    <t>aluminium lugs  for cable of 25 Sq.mm</t>
  </si>
  <si>
    <t>aluminium lugs  for cable of 50 Sq.mm</t>
  </si>
  <si>
    <t xml:space="preserve">aluminium lugs confirming to I.S specifications for cable of 70 Sq.mm </t>
  </si>
  <si>
    <t>aluminium lugs  for cable of 70 Sq.mm</t>
  </si>
  <si>
    <t xml:space="preserve">aluminium lugs  for cable of 120 Sq.mm </t>
  </si>
  <si>
    <t>aluminium lugs confirming to I.S specifications for cable of 120 Sq.mm.</t>
  </si>
  <si>
    <t xml:space="preserve"> aluminium lugs confirming to I.S specifications for cable of 240 Sq.mm</t>
  </si>
  <si>
    <t>EACH</t>
  </si>
  <si>
    <t xml:space="preserve">Mild Steel Items </t>
  </si>
  <si>
    <t>Labour charges for fabricating steel works  TBSC-T.I-16</t>
  </si>
  <si>
    <t>TOTAL</t>
  </si>
  <si>
    <t>Supply of Rubber hand gloves suitable for 11 KV.</t>
  </si>
  <si>
    <t>Supply and fixing of PVC synthetic elastomer electrically insulated mat with Class B insulation conforming to IS: 15652-2006 having 2.5mm thickness upto 11KV.</t>
  </si>
  <si>
    <t>Providing &amp; Fixing of Shock instrution chart in English / Hindi / Telugu duly framed with front glass</t>
  </si>
  <si>
    <t xml:space="preserve">Providing &amp; Fixing of Danger Notice Plates of size 250x200mm, shall comply with IS:2551-1982.  </t>
  </si>
  <si>
    <t>Providing floor mounting stand for keeping 4No of fire bucket 1500mm  length, 900mm  height made out of 40x40x6mm angle iron welded with 4 hooks and duly painted with one coat of red lead and two coats of enamel paint.</t>
  </si>
  <si>
    <t xml:space="preserve">Providing &amp; Supply of  round bottom G.I sheet bucket of 9 Ltrs. Capacity as per IS:2546 made out of 24 gauge GI sheet with extra handle at bottom duly painted inside and red out side with printed with FIRE Mark  for stand and hook and filled with sand and arranged to existing stand or hook. </t>
  </si>
  <si>
    <t xml:space="preserve">First Aid box 18" x 12" x 8" containing material as prescribed by St. John Ambulance brigade OR Indian Red Cross complete as required. </t>
  </si>
  <si>
    <t>Preparation of Drawings of existing or new installations and obtaining approval from the CEIG complete as per the requirement at site.(AR)</t>
  </si>
  <si>
    <t>Cost of Material for 100 Mtrs</t>
  </si>
  <si>
    <t>VIII</t>
  </si>
  <si>
    <t>Telephone</t>
  </si>
  <si>
    <t>Supply of 1 or 2 Module box.</t>
  </si>
  <si>
    <t>Supply of  1 or 2 Modular Cover Frame</t>
  </si>
  <si>
    <t xml:space="preserve">Supply of Modular socket type Telephone jack with Connector. </t>
  </si>
  <si>
    <t xml:space="preserve">b) Labour charges </t>
  </si>
  <si>
    <t xml:space="preserve">Supply of 2 Pair, 0.5mm telephone copper </t>
  </si>
  <si>
    <t>Cost of Material for 1 Mtrs</t>
  </si>
  <si>
    <t>Supply of 20 Pair telephone Copper wire .(ELEC-8.1.16)</t>
  </si>
  <si>
    <t>Supply, Transportation and Fixing of 20 pair Telephone distribution box with back mount frame, krone connector, powder coated metal body with lock and key arrangement including all accessories and labour charges etc., complete.</t>
  </si>
  <si>
    <t>Supply of  20 pair Telephone distribution box with back mount frame, krone connector, powder coated metal body with lock and key arrangement.</t>
  </si>
  <si>
    <t>sundries</t>
  </si>
  <si>
    <t>IX</t>
  </si>
  <si>
    <t>LAN Networking System</t>
  </si>
  <si>
    <t>Supply of LAN Cable cat - 6 UTP cable.</t>
  </si>
  <si>
    <t>Makes : D Link / AMP / Molex / Legrand / Krone.</t>
  </si>
  <si>
    <t>Supply of Cat 6 RJ-45 information outlets including duel face plate.</t>
  </si>
  <si>
    <t>Cost of Material for 1</t>
  </si>
  <si>
    <t>Supply of 24 Port manageble switches.</t>
  </si>
  <si>
    <t>Supply of 24 port patch panels.</t>
  </si>
  <si>
    <t xml:space="preserve"> Airconditioners</t>
  </si>
  <si>
    <t>( 1.5 TR 3 STAR)</t>
  </si>
  <si>
    <t>1.5 Ton ( 3 star rates)</t>
  </si>
  <si>
    <t>Installation charges</t>
  </si>
  <si>
    <t>Transportation @ 2%</t>
  </si>
  <si>
    <t>LS for Hard ware etc.,</t>
  </si>
  <si>
    <t>( 1.8 / 2.0 TR 3 STAR)</t>
  </si>
  <si>
    <t>1.8 / 2.0 Ton ( 2-3 star rates)</t>
  </si>
  <si>
    <t xml:space="preserve">Stabilizers </t>
  </si>
  <si>
    <t xml:space="preserve">4 KVA  Stabilizer </t>
  </si>
  <si>
    <t>Skilled Electrician</t>
  </si>
  <si>
    <t xml:space="preserve">Helper </t>
  </si>
  <si>
    <t>Transportation Charges on Unit Cost</t>
  </si>
  <si>
    <t xml:space="preserve">Rate per Each </t>
  </si>
  <si>
    <t xml:space="preserve">5 KVA  Stabilizer </t>
  </si>
  <si>
    <t>ELECTRICAL ESTIMATE</t>
  </si>
  <si>
    <t>Quantity</t>
  </si>
  <si>
    <t>Description of Work</t>
  </si>
  <si>
    <t>ONE RM</t>
  </si>
  <si>
    <t>WIRING</t>
  </si>
  <si>
    <t>EACH POINT</t>
  </si>
  <si>
    <t>RUN of MAINS</t>
  </si>
  <si>
    <t>DISTRIBUTION BOARDS</t>
  </si>
  <si>
    <t>Supply and fixing of cable  adopteres box with cover for DBs including, massanory work etc., complete.,
Makes : Legrand / Schneider / Siemens / L&amp;T / Hager / Cabtree Xpro</t>
  </si>
  <si>
    <t>Providing independent earthing for Important equipment with 40mm dia 'B' class 2.5m long G.I pipe and 19mm dia 'B' class G.I pipe of 0.3mtr. long connected with reducer providing G.I funnel with mesh enclosed in C.C/ brick massonry chamber of 450m x 450m x 400mm withR.C.C. Slab cover duly providing staggered holes filling with 20Kg Salt and 40Kg Charcoal or 40Kg bentonite powder  from the bottom of the pipe  giving earth connection from electrode through G.I strip of 40 x 6mm x 200mm length with all accessories and labour charges complete, as per IS specifications 732/1982 (Part II)</t>
  </si>
  <si>
    <t>Supply and Run of  25mm x 6mm G.I Strip including cost of all accessories and labour charges etc., complete.</t>
  </si>
  <si>
    <t>Supply and Run of  25mm x 3mm copper strip (Cuurrent Carrying Capacity 270A) including cost of all accessories and labour charges etc., complete.</t>
  </si>
  <si>
    <t>Supply and run of No. 8SWG GI wire including cost of all accessories and labour charges etc complete.</t>
  </si>
  <si>
    <t>Labour charges for Fixing of Ceiling fan  including  giving connections  with twin core wire etc., complete.</t>
  </si>
  <si>
    <t>Supply and erecting 19/20mm steel tube down rod of one meter length with bolts &amp; nuts duly painted with matching colour of  fan complete.</t>
  </si>
  <si>
    <t>Labour charges for fixing of Exhaust fan in wall with necessary connections and masonary work including material of making hole, finishing etc., complete.</t>
  </si>
  <si>
    <t>Labour charges etc complete with connections for Finished item of work.</t>
  </si>
  <si>
    <t>LT Cable laying</t>
  </si>
  <si>
    <t>Laying of PVC armoured under ground cable from 95 Sq.mm to 400 Sqmm fixing on chromium plated metallic base saddles on wall / cable tray as per IS 1255 and as directed by the department including cost and conveyance of all materials and labour charges etc., complete.</t>
  </si>
  <si>
    <t>Laying of PVC armoured under ground cable up to 70 Sqmm fixing on chromium plated metallic base saddles on wall / Cable tray as per IS 1255 and as directed by the department including cost and conveyance of all materials and labour charges etc., complete.</t>
  </si>
  <si>
    <t xml:space="preserve">LT Cable terminations </t>
  </si>
  <si>
    <t>Safety equipments</t>
  </si>
  <si>
    <t xml:space="preserve">Supply and fixing of PVC synthetic elastomer electrically insulated mat with Class B insulation conforming to IS: 15652-2006 having 2.5mm thickness upto 11KV. </t>
  </si>
  <si>
    <t xml:space="preserve">Providing &amp; Fixing of Shock instrution chart in English / Hindi / Telugu duly framed with front glass. </t>
  </si>
  <si>
    <t xml:space="preserve">Providing floor mounting stand for keeping 4No of fire bucket 1500mm  length, 900mm  height made out of 40x40x6mm angle iron welded with 4 hooks and duly painted with one coat of red lead and two coats of enamel paint.  </t>
  </si>
  <si>
    <t>Providing &amp; Supply of  round bottom G.I sheet bucket of 9 Ltrs. Capacity as per IS:2546 made out of 24 gauge GI sheet with extra handle at bottom duly painted inside and red out side with printed with FIRE Mark  for stand and hook and filled with sand and arranged to existing stand or hook.</t>
  </si>
  <si>
    <t>LAN</t>
  </si>
  <si>
    <t>One RM</t>
  </si>
  <si>
    <t>Air Conditioners</t>
  </si>
  <si>
    <t>1.5 TR 3 Star capable of delivering 18000 BTU/hr 
Makes:  Carrier / Daikin / Blue Star / Hitachi.</t>
  </si>
  <si>
    <t xml:space="preserve">6A Switches - 2 Nos &amp; 6A Sockets - 2 Nos </t>
  </si>
  <si>
    <t xml:space="preserve">Supply of 6 Module box </t>
  </si>
  <si>
    <t>Supply of 6 Modular Cover Frame.</t>
  </si>
  <si>
    <t>Taking Output = 15 Points</t>
  </si>
  <si>
    <t>6 Module cover frame</t>
  </si>
  <si>
    <t>6 Module box</t>
  </si>
  <si>
    <t>Helpers</t>
  </si>
  <si>
    <t>12 Module cover frame</t>
  </si>
  <si>
    <t>12 Module box</t>
  </si>
  <si>
    <t>Supply,transpotation,installation,testing and commissioning of HT OUTDOOR type single panel switchgear with VCB of  floor mounted, metal clad 11KV, 630A, not less than 16 -KA (350 / 500 MVA) VCB Panel, with 1No VCBs totally enclosed and horizantal drawout type, horizontal isolation type breaker as per IS 13118 as amended upto date and additional specifications having capacities as mentioned below , single break trip free mechanism, motorised/manually charged and auto manually closing breaker suitable for use on 12KV , 3phase, 50HZ AC supply  with self contained fully interlocked rackin and rackout mechanism air insulated allumium Busbars of 630A capacity, Breaker featured with ON/OFF indicator with hand trip device, spring relief coil, shunt trip coil and auxillary switch of 6NO + 6NC and equiped with following switchgears and accessories incomming connections suitable for 3x95Sqmm XLPE 11KV Cable as required etc complete with adaptor box for outgoing termination.</t>
  </si>
  <si>
    <t>Single VCB PANEL</t>
  </si>
  <si>
    <t>63A MCCB Switch</t>
  </si>
  <si>
    <t>Sqmt</t>
  </si>
  <si>
    <t>c)</t>
  </si>
  <si>
    <t>ELEC-7.14.10</t>
  </si>
  <si>
    <t>ELEC-7.14.12</t>
  </si>
  <si>
    <t>Supply of 16A / 6A 2 Module Combi Socket Modular Socket with shutter</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</si>
  <si>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in N.R.B. / R.B.  
Makes of switches : Legrand Arteor / Schneider Zen celo / Honeywell Blenge Plus / Cabtree
Amare / Logus Platina / Gold Medal GIFA / GM-Zenova/ L&amp;T- Englaze.</t>
  </si>
  <si>
    <t>6 / 10A 1 Way 1 Module Modular Switch</t>
  </si>
  <si>
    <t>10A 3/2 Pin 2 Module Modular Socket with shutter</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</si>
  <si>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Honeywell Blenge Plus / Cabtree
Amare / Logus Platina / Gold Medal GIFA / GM-Zenova/ L&amp;T- Englaze.</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</si>
  <si>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Honeywell Blenge Plus / Cabtree
Amare / Logus Platina / Gold Medal GIFA / GM-Zenova/ L&amp;T- Englaze.</t>
  </si>
  <si>
    <t>2.17.11</t>
  </si>
  <si>
    <t>Supply of 32A FP MCB</t>
  </si>
  <si>
    <t>Supply of 63A FP MCB.</t>
  </si>
  <si>
    <t>1.5.5</t>
  </si>
  <si>
    <t>1.4.4</t>
  </si>
  <si>
    <t>18 W +/-10% (&gt;= 1800 Lumens)</t>
  </si>
  <si>
    <t>5.1.4</t>
  </si>
  <si>
    <t xml:space="preserve">Supply, Transportation of energy
efficient decorative fan, 1400 mm sweep, aluminium body, consuming 35 W, BEE 5 star rated, ceiling fan with Brush Less Direct Current (BLDC) motor, class of insulation: B, 3 no's blades, 30 cm long down rod, 2 no's canopies, shackle kit, safety rope, copper winding, Power
Factor greater than 0.90, Service Value (CMM/W) greater than 7.8, Air delivery minimum 270 CMM, 275 RPM (tolerance as per IS:374-2019), THD less than 10%, remote or compatible to electronic step
type regulator unit for speed control and all remaining accessories including safety pin, nut bolts, washers, temperature rise
= 75 degree C (max), insulation resistance more than 2 mega ohm, suitable for 230V, 50 HZ, single phase AC supply, earthing etc., complete.
Makes : Atomberg (Efficio + ) / Havells / Orient / RR / Halonix
</t>
  </si>
  <si>
    <t>Supply of 400A 3Pole MCCB, Adjustable, Confirms to IS/IEC 60947-2 having Breaking Capacity 36 KA with thermal magnetic release Panel Mounted. Makes : L&amp;T- D sine / Schneider-NS NSX/Legrand -DP X3/ Siemens-3V / Hager-h3/C&amp;S -Winbreak.</t>
  </si>
  <si>
    <t>Supply of 250A 3Pole MCCB, Adjustable, Confirms to IS/IEC 60947-2 having Breaking Capacity 36 KA with thermal magnetic release Panel Mounted. Makes : L&amp;T- D sine / Schneider-NS NSX/Legrand -DP X3/ Siemens-3V / Hager-h3/C&amp;S -Winbreak.</t>
  </si>
  <si>
    <t>Supply of 125A 3Pole MCCB, Adjustable, Confirms to IS/IEC 60947-2 having Breaking Capacity 25 KA with thermal magnetic release Panel Mounted. Makes : L&amp;T- D sine / Schneider-NS NSX/Legrand -DP X3/ Siemens-3V / Hager-h3/C&amp;S -Winbreak.</t>
  </si>
  <si>
    <t>Supply of 250A 4 Pole MCCB, , Adjustable, Confirms to IS/IEC 60947-2 having Breaking Capacity 35/36KA with thermal magnetic release Panel Mounted. Makes : L&amp;T- D sine / Schneider-NS NSX/Legrand -DP X3/ Siemens-3V / Hager-h3/C&amp;S -Winbreak.</t>
  </si>
  <si>
    <t>Supply of 400A 4Pole MCCB, Adjustable, Confirms to IS/IEC 60947-2 having Breaking Capacity 36 KA with thermal magnetic release Panel Mounted. Makes : L&amp;T- D sine / Schneider-NS NSX/Legrand -DP X3/ Siemens-3V / Hager-h3/C&amp;S -Winbreak.</t>
  </si>
  <si>
    <t>Supply of 250A 3 Pole MCCB, Adjustable, Confirms to IS/IEC 60947-2 having Breaking Capacity 36 KA with thermal magnetic release Panel Mounted. Makes : L&amp;T- D sine / Schneider-NS NSX/Legrand -DP X3/ Siemens-3V / Hager-h3/C&amp;S -Winbreak.</t>
  </si>
  <si>
    <t>Supply of  63A / 60A 4 Pole MCCB, Adjustable, Confirms to IS/IEC 60947-2 having Breaking Capacity 16 KA with thermal magnetic release  Panel Mounted.  Makes : L&amp;T- D sine / Schneider-NS NSX/Legrand -DP X3/ Siemens-3V / Hager-h3/C&amp;S -Winbreak.</t>
  </si>
  <si>
    <t>Supply and erection of 0-415V volt Digital meter of size 96x96mm on existing box / panel board including connections etc., complete of MAKES : CONZERVE / ELMEASURE / L&amp;T / SEIMENS</t>
  </si>
  <si>
    <t>Supply and erection of 0-100 / 200 / 400 / 600 /1000  CT Digital Ammeter of size 96x96mm on existing box / panel board including connections etc., complete MAKES : CONZERVE / ELMEASURE / L&amp;T / SEIMENS</t>
  </si>
  <si>
    <t>Multifunction energy meter Class I RS 485 with LED display. MAKES : CONZERVE / ELMEASURE / L&amp;T /
SEIMENS.</t>
  </si>
  <si>
    <t>Supply and erection of Analog selector switch for voltmeter / Ammeter on the existing box / panel including connections etc., complete. Makes : L&amp;T / C&amp;S / SALZAR / HPL
/ Siemens.</t>
  </si>
  <si>
    <t>Supply and erection of Analog LED indicator lamps on the existing box / panel board.
Makes : L&amp;T / C&amp;S / SALZAR / HPL / Siemens</t>
  </si>
  <si>
    <t xml:space="preserve">32A fuse bases with 2A control fuses. 
Makes : C&amp;S / GM / Million / Gold Medal. </t>
  </si>
  <si>
    <t>Supply and erection of Analog LT current transformer with bar primary 100/5A to 1000 / 5A ratio in the existing box / panel including connections etc., complete. KAPPA MAKE. MAKE : KAPPA</t>
  </si>
  <si>
    <t>Supply and fixing of   12 Stage  APFC Relay with connection etc complete.
Makes : L&amp;T / Siemens / EPCOS /
Schneider / Elmeasure</t>
  </si>
  <si>
    <t>4.1.1</t>
  </si>
  <si>
    <t xml:space="preserve">Supply of Saddle / Clamps suitable for fixing 3.5 Core 300 Sqmm Cable. </t>
  </si>
  <si>
    <t>9.4.25</t>
  </si>
  <si>
    <t>4.4.2</t>
  </si>
  <si>
    <t>9.1.27</t>
  </si>
  <si>
    <t>Supply , fabrication and  transportation of   MS channel iron/ angle iron /flats  including two coats of aluminium paint and one coat of red oxide paint including all labour charges etc complete.</t>
  </si>
  <si>
    <t>Rate Per Pair</t>
  </si>
  <si>
    <t>Rate Per Job</t>
  </si>
  <si>
    <t>1.3.1</t>
  </si>
  <si>
    <t>1.3.2</t>
  </si>
  <si>
    <t>8.1.1</t>
  </si>
  <si>
    <t xml:space="preserve">Supply, Transportation and Run of 1 of  20 Pair telephone copper cable in the existing cable tray/ conduit pipe and labour charges etc., complete. 
Makes :Finolex / Delton / Surabi / Polycab </t>
  </si>
  <si>
    <t>Supply, Transportation and Run of 1 of  2 Pair 0.5mm  telephone copper cable in the existing  conduit pipe and labour charges etc., complete.  
Makes : Finolex / Delton / Surabi / Polycab.</t>
  </si>
  <si>
    <t>8.1.2</t>
  </si>
  <si>
    <t>Supply, Transportation and Run of  Cat - 6 UTP cable for LAN   in the existing  conduit pipe and labour charges etc., complete.  Makes : D Link / AMP / Molex / Legrand / Krone.</t>
  </si>
  <si>
    <t>Supply, Transportation and Fixing of Cat 6 RJ-45 information outlets including duel face plate with all accessories and labour charges etc., complete.  
Makes : D Link / AMP / Molex / Legrand / Krone.</t>
  </si>
  <si>
    <t>8.1.10</t>
  </si>
  <si>
    <t>Supply, Transportation and Fixing of 24 port patch panels including all accessories and labour charges etc., complete.  Makes : D Link / AMP / Molex / Legrand / Krone</t>
  </si>
  <si>
    <t xml:space="preserve">Supply of 3 Core 2.5 Sqmm Flat Copper cable </t>
  </si>
  <si>
    <t>1.6.3</t>
  </si>
  <si>
    <t>6.1.1</t>
  </si>
  <si>
    <t>6.7.28</t>
  </si>
  <si>
    <t>Supply, transportation and installation  of split AC unit with high wall mounted 100% copper
indoor unit and outdoor condencing unit Hermetically sealed compressor suitable for operation on 230V, 50Hz, 1Phase AC supply capable of performing cooling dehumidifying air circulating and filtering with cooling and condensing units with 3.0 mts of copper piping, insulation kit
and 4 mts of 3 core copper flexible chord (Voltage range 160- 264 volts) and cordless remote control with 5 years warranty compressor and comprehensive maintenance for 2 years</t>
  </si>
  <si>
    <t>6.10.1</t>
  </si>
  <si>
    <t>Supply and laying of ISI 25mm outer dia medium grade, with IS:9537 part 3 rigid PVC concealed in wall with all required PVC / Metallic Junction Boxes including masonary work  and labour charges etc.,
Makes:-   Sudhakar / Finolex / Modi / VIP / Precision / Universal / Million Plast / Gold /  Polycab / DEC.</t>
  </si>
  <si>
    <t>5.1.11</t>
  </si>
  <si>
    <t>7.16.15</t>
  </si>
  <si>
    <t>Rate per One Kg</t>
  </si>
  <si>
    <t>Sqmtrs</t>
  </si>
  <si>
    <t>One Sqmtrs</t>
  </si>
  <si>
    <t>Rate Per Meter</t>
  </si>
  <si>
    <t>Supply and  Run of 3 of 1.5 sq.mm (phase, neutral and earth) FRLSH / HFFR PVC insulated 1100V grade as per IS:694/1990, IS 17048 specifications for Copper cable  of in existing pipe.  
Makes of wires : Finolex / RR kabel / Havells / Polycab / Finecab Gold (HFFR) / GM(HFFR) / Gold Medal(HFFR) / Million (HFFR) / KEI (HFFR) / V-Guard (HFFR)/ DEC (HFFR).</t>
  </si>
  <si>
    <t>Supply and fixing of 4 Way VTPN DB with IP 43 Protection as per IS:13032 with 1 No., of               63A 4P MCCB, Adjustable, Confirms to IS/IEC 60947-2 having Breaking Capacity 25 KA with thermal magnetic release  Panel Mounted  as incomer with 4 Nos of 63A  TP MCBs 10KA, C/D Curve ISI Mark as Out goings  including internal connections and labour charges for FLUSH Mounting etc., complete.   
DB Makes : Legrand / Schneider / Siemens / L&amp;T / Cabtree Xpro.
MCB Makes : Legrand-DX3 / Schneider-Acti9 / Siemens / L&amp;T Exora / Cabtree.
MCCB Makes : Makes : L&amp;T- D sine / Schneider-NS NSX/Legrand -DP X3/ Siemens-3V /
Hager-h3 / C&amp;S -Winbreak.</t>
  </si>
  <si>
    <t>Termination of UG cables for 3.5 core 35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</si>
  <si>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Termination of UG cables for 3.5 core 50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</si>
  <si>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Termination of UG cables for 3.5 core 70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</si>
  <si>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Termination of UG cables for 3.5 core 120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</si>
  <si>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Termination of UG cables for 3.5 core 240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</si>
  <si>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4.3.2</t>
  </si>
  <si>
    <t>Double compression weather proof type brass cable glands for 3.5 core XLPE armoured  cable from  50.0 Sq.mm</t>
  </si>
  <si>
    <t>Double compression weather proof type brass cable glands for 3.5 core XLPE armoured  cable from 35 Sqmm</t>
  </si>
  <si>
    <t xml:space="preserve">Double compression weather proof type brass cable  glands  for 3.5 core XLPE armoured  cable from 70 Sqmm </t>
  </si>
  <si>
    <t>Double compression weather proof type brass cable  glands for 3.5 core XLPE armoured  cable from 120 Sqmm to 150.0 Sq.mm</t>
  </si>
  <si>
    <t>Double compression weather proof type brass cable glands  for 3.5 core XLPE armoured  cable for 240 Sqmm</t>
  </si>
  <si>
    <t>Supply and Laying of ISI 25mm outer dia heavy grade with IS:9537 part 3 rigid PVC pipe concealed in Roof Slabs with all required PVC / Metallic Deep Boxes including masonary work and labour charges etc., complete. 
Makes : Sudhakar / Finolex / Modi / VIP / Precision / Universal / Million Plast / Gold / Polycab / DEC</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</si>
  <si>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Honeywell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</si>
  <si>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Computer, LAB and OTs Use 
Makes of switches : Legrand Arteor / Schneider Zen celo / Honeywell Blenge Plus / Cabtree Amare / Logus Platina / Gold Medal GIFA / GM-Zenova/ L&amp;T- Englaze.</t>
  </si>
  <si>
    <t xml:space="preserve">Supply and Installation of 63A 4 Pole MCCB, Adjustable, Confirms to IS/IEC 60947-2 having Breaking Capacity           16 KA with thermal magnetic release  with suitable SS Enclosure and angle iron frame work on wall / floor including all Labours charges  massonry work etc complete with connections. 
Makes : L&amp;T- D sine / Schneider-NS NSX/Legrand -DP X3/ Siemens-3VL / Hager-h3/C&amp;S -Winbreak.
</t>
  </si>
  <si>
    <t xml:space="preserve">Supply and Installation of 125 Amps 4 Pole MCCB, Adjustable, Confirms to IS/IEC 60947-2 having Breaking Capacity 25 KA with thermal magnetic release  with suitable SS Enclosure and angle iron frame work on wall / floor including all Labours charges  massonry work etc complete with connections. 
Makes : L&amp;T- D sine / Schneider-NS NSX/Legrand -DP X3/ Siemens-3VL / Hager-h3/C&amp;S -Winbreak.
</t>
  </si>
  <si>
    <t>Providing Termination for UG cables for following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</si>
  <si>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Honeywell Blenge Plus / Cabtree Amare / Logus Platina / Gold Medal GIFA / GM-Zenova/ L&amp;T- Englaze.</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</si>
  <si>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Makes of switches : Legrand Arteor / Schneider Zen celo / Honeywell Blenge Plus / Cabtree Amare / Logus Platina / Gold Medal GIFA / GM-Zenova/ L&amp;T- Englaze.</t>
  </si>
  <si>
    <t xml:space="preserve">Supply,Transportation  of 12" (300mm) ISI, 900 RPM Heavy duty exhaust fan with metallic blades   wiremesh with all accessories etc complete.   
Makes : Crompton  / Almounard / Havells Turbo Force. </t>
  </si>
  <si>
    <t>d)</t>
  </si>
  <si>
    <t>e)</t>
  </si>
  <si>
    <t>f)</t>
  </si>
  <si>
    <t>g)</t>
  </si>
  <si>
    <t xml:space="preserve">35 Sqmm 3.5 Core </t>
  </si>
  <si>
    <t>50 Sqmm  3.5 Core</t>
  </si>
  <si>
    <t>70 Sqmm 3.5 Core</t>
  </si>
  <si>
    <t xml:space="preserve">120 Sqmm 3.5 Core </t>
  </si>
  <si>
    <t>240 Sqmm  3.5 Core</t>
  </si>
  <si>
    <t>Supply, transportation and installation  of split AC unit with high wall mounted 100% copper indoor unit and outdoor condencing unit Hermetically sealed compressor suitable for operation on 230V, 50Hz, 1Phase AC supply capable of performing cooling dehumidifying air circulating and filtering with cooling and condensing units with 3.0 mts of copper piping, insulation kit and 4 mts of 3 core copper flexible chord (Voltage range 160- 264 volts) and cordless remote control with 5 years warranty compressor and comprehensive maintenance for 2 years.</t>
  </si>
  <si>
    <t>Preparation of Drawings of existing or new installations and obtaining approval from the CEIG complete as per the requirement at site.</t>
  </si>
  <si>
    <t>2.17.1</t>
  </si>
  <si>
    <t>1.2.7</t>
  </si>
  <si>
    <t>1.2.1</t>
  </si>
  <si>
    <t>1.2.6</t>
  </si>
  <si>
    <t>1.2.2</t>
  </si>
  <si>
    <t>One Sqmtr</t>
  </si>
  <si>
    <t>Each Pair</t>
  </si>
  <si>
    <t>Electrical  Total :</t>
  </si>
  <si>
    <t>7.14.10</t>
  </si>
  <si>
    <t>Supply and fixing of 10 KVAR Rating capacitor duty contactor
Makes : L&amp;T / Siemens /  Meher.</t>
  </si>
  <si>
    <t>Telephone System</t>
  </si>
  <si>
    <t>Description of Works</t>
  </si>
  <si>
    <t>Grand Total :</t>
  </si>
  <si>
    <t>240 Sqmm 3.5 Core</t>
  </si>
  <si>
    <t>Providing independent earthing by exacavating a pit to a depth of 2.25Mtr in all soils as per size specified in the data for Sophisticated Electronic equipment with 600mm x  600mm x 3.15mm thick copper plate rigidly fixed to 19mm dia 'B' Class G.I Pipe of 2.5Mtr lengthwith funnel as per National Electric Code and earth connection from electrode GI strip of 40mm x 5mm x 200mm length to be bolted with nut bolts to G.I.pipe including 25mm x 3mm copper strip of 6Mtrs length connected from plate to GI strip including filling with 20Kg Salt and 40Kg Charcoal or 40Kg bentonite powder  from the bottom of the pipe  and providing CC / Brick massonry chamber 450mmX450mmX400mm and covered with R.C.C. Slab  including all accessories and labour charges etc complete as per IS specification 732/1982 (Part II).</t>
  </si>
  <si>
    <t>0-415V volt Digital meter of size 96x96mm on exisiting box / panel board including connections etc., complete of CONZERVE / ELMEASURE / MECO / HPL MAKE.  - 1 No.</t>
  </si>
  <si>
    <t>0-100 / 200 / 400 / 600 /1000 - 5A CT Digital Ammeter of size 96x96mm on existing box / panel board including connections etc., complete of CONZERVE / ELMEASURE / MECO / HPL MAKE.  - 1 No.</t>
  </si>
  <si>
    <t>Analog selector switch for voltmeter / Ammeter on the existing box / panel including connections etc., complete. L&amp;T / C&amp;S / SALZAR / HPL MAKE. - 2 Nos</t>
  </si>
  <si>
    <t>Analog LT current transformer with bar primary 100/5A to 1000 / 5A ratio in the existing box / panel including connections etc., complete. KAPPA MAKE.  - 3 Nos.</t>
  </si>
  <si>
    <t>Supply and fixing of 25KVAR Rating capacitor duty contactor
Makes : L&amp;T / Siemens /  Meher.</t>
  </si>
  <si>
    <t>300 Sqmm 3.5 Core</t>
  </si>
  <si>
    <t>p</t>
  </si>
  <si>
    <t>300 Sqmm  3.5 Core</t>
  </si>
  <si>
    <t>Termination of UG cables for 3.5 Core 300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</si>
  <si>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glands for 3.5 core XLPE armoured  cable for 300 Sqmm</t>
  </si>
  <si>
    <t>aluminium lugs confirming to I.S specifications for cable of 150 Sq.mm.</t>
  </si>
  <si>
    <t xml:space="preserve"> aluminium lugs confirming to I.S specifications for cable of 300 Sq.mm</t>
  </si>
  <si>
    <t xml:space="preserve">Supply of 40-63A FP MCB, C/D Curve ISI Mark. </t>
  </si>
  <si>
    <t>Analog LED indicator lamps on the existing box / panel board.L&amp;T / C&amp;S / SALZAR / HPL MAKE. - 3 Nos.</t>
  </si>
  <si>
    <t>Supply of 160A 3Pole MCCB, Adjustable, Confirms to IS/IEC 60947-2 having Breaking Capacity 25 KA with thermal magnetic release Panel Mounted. Makes : L&amp;T- D sine / Schneider-NS NSX/Legrand -DP X3/ Siemens-3V / Hager-h3/C&amp;S -Winbreak.</t>
  </si>
  <si>
    <t>h)</t>
  </si>
  <si>
    <t>8 Way SPNDB</t>
  </si>
  <si>
    <t>Supply and fixing of 8 Way SPN DB with IP 43 Protection as per IS:13032   with 1 No 40A DP MCB as Incommer, and 6 Nos of 20A SP MCB 10KA, C/D Curve ISI Mark  as out goings, concealing in wall  etc complete.  
DB Makes : Legrand / Schneider / Siemens / L&amp;T / Cabtree Xpro.
MCB Makes : Legrand-DX3 / Schneider-Acti9 / Siemens / L&amp;T Exora / Cabtree.</t>
  </si>
  <si>
    <t>Supply of 8 Way SPN DB</t>
  </si>
  <si>
    <t xml:space="preserve">Supply of 20A 10KA SP MCB, C/D Curve ISI Mark. </t>
  </si>
  <si>
    <t xml:space="preserve">16 Sqmm 4 Core </t>
  </si>
  <si>
    <t>185 Sqmm 3.5 Core</t>
  </si>
  <si>
    <t>i)</t>
  </si>
  <si>
    <t>95 Sqmm 3.5 Core</t>
  </si>
  <si>
    <t xml:space="preserve">95 Sqmm 3.5 Core </t>
  </si>
  <si>
    <t xml:space="preserve">185 Sqmm 3.5 Core </t>
  </si>
  <si>
    <t>Termination of UG cables for 4 core 10 sq.mm &amp; 4 core 16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</si>
  <si>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Double compression weather proof type brass cable Glands for 4 core XLPE armoured  cable up to 16.0 Sq.mm  </t>
  </si>
  <si>
    <t xml:space="preserve">aluminium lugs  for cable upto  16 Sq.mm </t>
  </si>
  <si>
    <t>Termination of UG cables for 3.5 core 95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</si>
  <si>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Double compression weather proof type brass cable  glands  for 3.5 core XLPE armoured  cable from 95 Sqmm </t>
  </si>
  <si>
    <t>Termination of UG cables for 3.5 core 185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</si>
  <si>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for 3.5 core XLPE armoured  cable for 185 Sqmm</t>
  </si>
  <si>
    <t>aluminium lugs confirming to I.S specifications for cable of 95 Sq.mm.</t>
  </si>
  <si>
    <t xml:space="preserve"> aluminium lugs confirming to I.S specifications for cable of 185 Sq.mm</t>
  </si>
  <si>
    <t xml:space="preserve">Supply installation testing and commissioning of 3 phase and neutral 415V free standing floor mounted  indoor Type MV panel made out of No.16/14 gauge CRCA sheet steel after 7 tank process and painting with powder coating.  The panel shall consists of suitable rating TPN Alluminium  busbar ( with rating of 0.8A/ Sqmm)supported with DMC /SMC barriers and colour coaded with heat shrinkable sleeves,  flexibiltioy to accept the up four out going cables and necessary cable chamber  . The panel shall have comprised of following switch gear . Including supply and fixing the same and painting  with powder coating  including internal connections cost and conveyance of all materials &amp; labour charges. 
</t>
  </si>
  <si>
    <t>Spl. MS Clamps with required fixing arrangements as directed.</t>
  </si>
  <si>
    <t>LS</t>
  </si>
  <si>
    <t>M.S flat and welding charges</t>
  </si>
  <si>
    <t>Supply of  60W LED energy saving envoironment friendly &amp; Robust open type vertical Highbay/ Mediumbay with high powerCOB LED as light source</t>
  </si>
  <si>
    <t>Amount
(in Rs.)</t>
  </si>
  <si>
    <t>Rate 
(in Rs.)</t>
  </si>
  <si>
    <t>Sl. No.</t>
  </si>
  <si>
    <t>Supply and Run of  50mm x 6mm G.I Strip including cost of all accessories and labour charges etc., complete.</t>
  </si>
  <si>
    <t xml:space="preserve">Supply and Installation of 250 Amps   4 Pole MCCB, Adjustable, Confirms to IS/IEC 60947-2 having Breaking Capacity 25 KA with thermal magnetic release  with suitable SS Enclosure and angle iron frame work on wall / floor including all Labours charges  massonry work etc complete with connections. 
Makes : L&amp;T- D sine / Schneider-NS NSX/Legrand -DP X3/ Siemens-3VL / Hager-h3/C&amp;S -Winbreak.
</t>
  </si>
  <si>
    <t>Supply and fixing of Modular telephone Jack with connector on modular box with cover frame  in existing  consealed pipe wiring including cost and coveyance of all material and all labour charges etc., complete.
Makes : Legrand Arteor / Schneider Zen celo / Honeywell Blenge Plus / Cabtree Amare / Logus Platina / Gold Medal GIFA / GM-Zenova/ L&amp;T- Englaze</t>
  </si>
  <si>
    <t>Supply of 125A 3 Pole MCCB, Adjustable, Confirms to IS/IEC 60947-2 having Breaking Capacity 25 KA with thermal magnetic release Panel Mounted. Makes : L&amp;T- D sine / Schneider-NS NSX/Legrand -DP X3/ Siemens-3V / Hager-h3/C&amp;S -Winbreak.</t>
  </si>
  <si>
    <t>Supply of  63A / 60A 3 Pole MCCB, Adjustable, Confirms to IS/IEC 60947-2 having Breaking Capacity 16 KA with thermal magnetic release  Panel Mounted. Makes : L&amp;T- D sine / Schneider-NS NSX/Legrand -DP X3/ Siemens-3V / Hager-h3/C&amp;S -Winbreak.</t>
  </si>
  <si>
    <t>Supply, Installation, Testing and Commissioning of IP Based digtal Telephone (EPABX) system--complied with following specifications:
&gt; IP @ Core, PCM/TDM switching, Non blocking,
&gt; Must Support PRI, E1, Analog Junctions
&gt; Must Support PC Console,
&gt; Must support Mobile SIP (Android and I O.S)
&gt; Must support Voice Mail
&gt; Must support Card based GSM
&gt; Inbuilt Call Details Software with search engine software
&gt; 8 Analog Trunks    
&gt; 8 Digital Extensions  
&gt; 96 Analog Extensions    
&gt; 1 Digital Key Phone with minimum 16 Keys   (Must work only on 2 wires)   &gt; Expandable to 220 Ports wired or more at extra cost
Approved Brands: NEC/ Alcatel/ Karel / Unify</t>
  </si>
  <si>
    <t>Supply, Transportation and Fixing of 100 pair Telephone distribution box with back mount frame, krone connector, powder coated metal body with lock and key arrangement including all accessories and labour charges etc., complete.</t>
  </si>
  <si>
    <t>100 pair Telephone distribution box</t>
  </si>
  <si>
    <t xml:space="preserve">Supply, Transportation, Installation and Commissioning of 11 KV, 630A, 25 KA Outdoor type Load Break Switch as detailed below with suitable CC foundation and 2 Nos GI pipe earthing with brick massonry chambers etc complete for finished item of work.
a) Load break switch: 11KV,630A, 25 KA with fuse trip, earth switch, manually operated spring chargesd mechanis with 2 no + 2 NC.
b) HT HRC fuse upto 63A - 3 nos.
c) Bus bar connection.
d) Indication lamps.
e) Manual trip Push buttion.
Make : Megawin / Pentagon /
Venkateshwara / Jyothi. 
</t>
  </si>
  <si>
    <t>Load Break Switch</t>
  </si>
  <si>
    <t>Supply and Fixing of ISI 25mm  outer dia medium grade, with IS:9537 part 3 rigid PVC with all accessories fixing on chromium plated metallic base saddles including all labour charges etc., complete for run of mains.
Makes:-   Sudhakar / Finolex / Modi / VIP / Precision / Universal / Million Plast / Gold /  Polycab / DEC.</t>
  </si>
  <si>
    <t>Rawl Plugs</t>
  </si>
  <si>
    <t>35mm Screws</t>
  </si>
  <si>
    <t>1.1.11</t>
  </si>
  <si>
    <t>Chromium Plated saddles with base</t>
  </si>
  <si>
    <t xml:space="preserve">6A Sockets - 3 Nos  &amp;  6A Switches - 2 Nos  </t>
  </si>
  <si>
    <t xml:space="preserve">Supply of 8 Module box </t>
  </si>
  <si>
    <t>Supply of 8  Modular Cover Frame.</t>
  </si>
  <si>
    <t xml:space="preserve">6A Switches - 4 Nos &amp; 6A Sockets - 4 Nos </t>
  </si>
  <si>
    <t>Supply and fixing of  6 / 10A 1 Way 1 Module Modular Switches - 4 Nos  and 10A 3/2 Pin 2 Module Modular Socket with shutter - 4 Nos Modular type with cover plate  and GI switch box   fixing on separate board including all labour charges etc., complete.
Makes of switches : Legrand Arteor / Schneider Zen celo / Honeywell Blenge Plus / Cabtree
Amare / Logus Platina / Gold Medal GIFA / GM-Zenova/ L&amp;T- Englaze.</t>
  </si>
  <si>
    <t xml:space="preserve">Supply of 12 Module box </t>
  </si>
  <si>
    <t>Supply of 12  Modular Cover Frame.</t>
  </si>
  <si>
    <t xml:space="preserve">Supply and fixing of DP/FP Metal Enclosure with IP 20 Protection DB Make with 1 No 20A, 10 KA DP MCB   including internal connection and labour charges for Flush Mounting etc.,complete. 
Makes of Enclousure : Legrand / Schneider / Siemens / L&amp;T / Crabtree Xpro / ABB / C&amp;S  
MCB Makes : Legrand-DX3 / Schneider-Acti9 / Siemens / L&amp;T Exora. 
</t>
  </si>
  <si>
    <t xml:space="preserve">Supply of 6-32A 10KA DP MCB, C/D Curve ISI Mark. </t>
  </si>
  <si>
    <t>250A 4Pole MCCB</t>
  </si>
  <si>
    <t>Supply of 250A 4Pole MCCB, Adjustable, Confirms to IS/IEC 60947-2 having Breaking Capacity 35/36 KA with thermal magnetic release Panel Mounted.</t>
  </si>
  <si>
    <t xml:space="preserve">Supply and Run of  25mm x 6mm copper strip (Cuurrent Carrying Capacity 270A) including cost of all accessories and labour charges etc., complete. (1.34 Kg / Mtr) </t>
  </si>
  <si>
    <t>12W  Down lighter Recessed / Surface Mounting</t>
  </si>
  <si>
    <t>12W  Down lighter with system lumens of  1000lm,  suitable  for    Recessed  /  Surface</t>
  </si>
  <si>
    <t>Supply and fixing of  Buzzer Calling Bell of  Makes : GM / Million / Gold Medal on 4"x7" decolam block including giving connections, cost of all accessories and labour charges etc., complete.</t>
  </si>
  <si>
    <t>1.4.2</t>
  </si>
  <si>
    <t xml:space="preserve">Supply of Decolam Board of Size 4" x 7". </t>
  </si>
  <si>
    <t>1.7.2</t>
  </si>
  <si>
    <t>Supply of Buzzer.  Makes : GM / Million / Gold Medal / Anchor / Great white.</t>
  </si>
  <si>
    <t>Supply and fixing of Electronic Musical bell Makes : GM / Million / Gold Medal on 4"x7" decolam block including giving connections, cost of all accessories and labour charges etc., complete.</t>
  </si>
  <si>
    <t>Supply of Decolam Board of Size 4" x 7"</t>
  </si>
  <si>
    <t>Supply of  Electronic Musical Bell.  Makes  :  GM  /  Million  /  Gold  Medal  /  Anchor  /  Great white.</t>
  </si>
  <si>
    <t>Mirror Lights</t>
  </si>
  <si>
    <t>Supply, transportation and fixing Supply of 1  x 11W Mirror light with all standard accessories diffuser in lieu of ceiling rose of light point complete with all connections and all labour charges 
Makes:G.E.  Venture  /  Phillips  /  Crompton  / Bajaj.</t>
  </si>
  <si>
    <t>ELEC-3.6.1</t>
  </si>
  <si>
    <t>Supply of 1  x 11W Mirror light with all standard accessories diffuser</t>
  </si>
  <si>
    <t>21-22 Rate</t>
  </si>
  <si>
    <t>2 feet Tube Lights</t>
  </si>
  <si>
    <t>Supply, transportation and fixing of 10W, 1000 lumens, 600mm length LED batten tube light, housing made with PC body, wide operating voltage with Single / double side connection, PF≥0.9, Surge protection: &gt; 2KV, THD&lt;15%, with inbuilt driver and frosted cover CCT: 3000K - 6500K as desired by the department and as per IS specifications, minimum CRI≥80,.etc complete with 5
years warranty with BIS Certification.  
LUMINAIRE MAKE:   Phillips / OSRAM / GE Venture / Wipro / Crompton / Bajaj / Havells / Jaquar /
Panasonic / Halonix / HPL.
LED  MAKE  :  PHILIPS  LUMILEDS  /  CREE  /  NICHIA  / OSRAM / SAMSUNG / LG LEDs.</t>
  </si>
  <si>
    <t>3.5.15</t>
  </si>
  <si>
    <t>10W, +/ 10% , &gt;/   1000    lumens, 600mm length LED light</t>
  </si>
  <si>
    <t>MPCC IN ESS</t>
  </si>
  <si>
    <t>Incomer</t>
  </si>
  <si>
    <t>ELEC-2.11.1</t>
  </si>
  <si>
    <t>800A 4 Pole, 50kA, electrically drawout Air Circuit Breaker Confirms to IS 13947-2, IEC 60947-2 and BS-EN 60947 with Micro processer based having over load, shot circuit and earth fault Protection.-3Nos
Makes : Siemens (Sentron- 3W) / L&amp;T U Power / Schneider Master Pact / ABB Emax / C&amp;S.Winmaster2 / Legrand DMX</t>
  </si>
  <si>
    <t>Out goings</t>
  </si>
  <si>
    <t>Supply of 800A 3Pole MCCB, Adjustable, Confirms to IS/IEC 60947-2 having Breaking Capacity 50 KA with thermal magnetic release Panel Mounted. Makes : L&amp;T- D sine / Schneider-NS NSX/Legrand -DP X3/ Siemens-3V / Hager-h3/C&amp;S -Winbreak.</t>
  </si>
  <si>
    <t>Supply of 630A 3Pole MCCB, Adjustable, Confirms to IS/IEC 60947-2 having Breaking Capacity 50 KA with thermal magnetic release Panel Mounted.Makes : L&amp;T- D sine / Schneider-NS NSX/Legrand -DP X3/ Siemens-3V / Hager-h3/C&amp;S -Winbreak.</t>
  </si>
  <si>
    <t>Supply of 160A 3Pole MCCB, Adjustable, Confirms to IS/IEC 60947-2 having Breaking Capacity 25 KA with thermal magnetic release Panel Mounted.Makes : L&amp;T- D sine / Schneider-NS NSX/Legrand -DP X3/ Siemens-3V / Hager-h3/C&amp;S -Winbreak.</t>
  </si>
  <si>
    <t>7.14.5</t>
  </si>
  <si>
    <t>APFCR panel for 165KVAR in sub-station</t>
  </si>
  <si>
    <t>Supply of  63A / 60A 4 Pole MCCB, Adjustable, Confirms to IS/IEC 60947-2 having Breaking Capacity 25 KA with thermal magnetic release  Panel Mounted. Makes : L&amp;T- D sine / Schneider-NS NSX/Legrand -DP X3/ Siemens-3V / Hager-h3/C&amp;S -Winbreak.</t>
  </si>
  <si>
    <t>Power panel In Hospital</t>
  </si>
  <si>
    <t>Supply of 630A 4Pole MCCB, Adjustable, Confirms to IS/IEC 60947-2 having Breaking Capacity 50 KA with thermal magnetic release Panel Mounted. Makes : L&amp;T- D sine / Schneider-NS NSX/Legrand -DP X3/ Siemens-3V / Hager-h3/C&amp;S -Winbreak.</t>
  </si>
  <si>
    <t>Lighting  panel  Hospital Building</t>
  </si>
  <si>
    <t>Sub power Panel-1 / Floor power panel</t>
  </si>
  <si>
    <t>Supply of 250A 4Pole MCCB, Adjustable, Confirms to IS/IEC 60947-2 having Breaking Capacity 36 KA with thermal magnetic release Panel Mounted. Makes : L&amp;T- D sine / Schneider-NS NSX/Legrand -DP X3/ Siemens-3V / Hager-h3/C&amp;S -Winbreak.</t>
  </si>
  <si>
    <t xml:space="preserve">40-63A 10KA TP MCB, C/D Curve ISI Mark of Makes : Makes : Legrand-DX3 / Schneider-Acti9 /
Siemens / L&amp;T Exora / Cabtree </t>
  </si>
  <si>
    <t>Sub Lighting Panel-1</t>
  </si>
  <si>
    <t>Supply of 160A 4Pole MCCB, Adjustable, Confirms to IS/IEC 60947-2 having Breaking Capacity 25 KA with thermal magnetic release Panel Mounted. Makes : L&amp;T- D sine / Schneider-NS NSX/Legrand -DP X3/ Siemens-3V / Hager-h3/C&amp;S -Winbreak.</t>
  </si>
  <si>
    <t>Supply of 125A 3Pole MCCB, Adjustable, Confirms to IS/IEC 60947-2 having Breaking Capacity 25 KA with thermal magnetic release Panel Mounted. MMakes : L&amp;T- D sine / Schneider-NS NSX/Legrand -DP X3/ Siemens-3V / Hager-h3/C&amp;S -Winbreak.</t>
  </si>
  <si>
    <t>40-63A 10KA TP MCB, C/D Curve ISI Mark of Makes : Legrand-DX3 / Schneider-Acti9.</t>
  </si>
  <si>
    <t>Utility Panel</t>
  </si>
  <si>
    <t>HVAC Panel</t>
  </si>
  <si>
    <t xml:space="preserve">aluminium lugs confirming to I.S specifications for cable of 95 Sq.mm </t>
  </si>
  <si>
    <t>Large (EPABX) System</t>
  </si>
  <si>
    <t>&gt; 8 Analog Trunks
&gt; 8 Digital Extensions
&gt; 96 Analog Extensions
&gt; Expandable
to 220 Ports wired or more at extra cost</t>
  </si>
  <si>
    <t>roud</t>
  </si>
  <si>
    <t>Supply and Laying of ISI 25mm outer dia heavy grade with IS:9537 part 3 rigid PVC pipe concealed in Roof Slabs with all required PVC / Metallic Deep Boxes including masonary work and labour carges etc., complete. 
Makes : Sudhakar / Finolex / Modi / VIP / Precision / Universal / Million Plast / Gold / Polycab / DEC</t>
  </si>
  <si>
    <t xml:space="preserve">Deduct Supply of PVC Junction Boxes Deep size 25mm. </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</si>
  <si>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- 2 Nos
2) 16A/20A 1 Way 1 Module Modular Switch.  - 2 Nos
3) 10A 3/2 Pin 2 Module Modular Socket with shutter - 2 Nos.
4) 6 / 10A 1 Way 1 Module Modular Switch - 2 Nos.
including cost and coveyance of all material and all labour charges etc., complete for  LAB,ICU's and OTs Use  
Makes of switches : Legrand Arteor / Schneider Zen celo / Honeywell Blenge Plus / Cabtree Amare / Logus Platina / Gold Medal GIFA / GM-Zenova/ L&amp;T- Englaze.</t>
  </si>
  <si>
    <t>Makes : L&amp;T- D sine / Schneider-NS NSX/Legrand -DP X3/ Siemens-3VL / Hager- h3/C&amp;S -Winbreak.</t>
  </si>
  <si>
    <t>Supply, transportation and fixing 12 W +/-10% (&gt;= 1200 Lumens)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LED  MAKE  :  PHILIPS  LUMILEDS  /  CREE  /  NICHIA  / OSRAM / SAMSUNG / LG LEDs.</t>
  </si>
  <si>
    <t xml:space="preserve">Supply, Installation, Testing and Commissioning of IP Based digtal Telephone (EPABX) system--complied with following specifications:
&gt; IP @ Core, PCM/TDM switching, Non blocking,
&gt; Must Support PRI, E1, Analog Junctions
&gt; Must Support PC Console,
&gt; Must support Mobile SIP (Android and I O.S)
&gt; Must support Voice Mail
&gt; Must support Card based GSM
&gt; Inbuilt Call Details Software with search engine software
</t>
  </si>
  <si>
    <t xml:space="preserve">Supply, Transportation and Fixing of 24 Port - 10 / 100 / 1000 Gigabit Ethernet switches including all accessories and labour charges etc., complete.  Makes :  Digisol / TP Link / D link. </t>
  </si>
  <si>
    <t xml:space="preserve">Supply, Transportation and Fixing of 24 Port  10 / 100 / 1000 Gigabit Ethernet switches including all accessories and labour charges etc., complete.  Makes :  Digisol / TP Link / D link. </t>
  </si>
  <si>
    <r>
      <t xml:space="preserve">Supply of </t>
    </r>
    <r>
      <rPr>
        <b/>
        <sz val="10"/>
        <rFont val="Arial"/>
        <family val="2"/>
      </rPr>
      <t>6A/ 10A</t>
    </r>
    <r>
      <rPr>
        <sz val="10"/>
        <rFont val="Arial"/>
        <family val="2"/>
      </rPr>
      <t xml:space="preserve"> 1 Way 1 Module Modular Switch.</t>
    </r>
  </si>
  <si>
    <r>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t>
    </r>
    <r>
      <rPr>
        <b/>
        <sz val="10"/>
        <rFont val="Arial"/>
        <family val="2"/>
      </rPr>
      <t xml:space="preserve"> </t>
    </r>
    <r>
      <rPr>
        <sz val="10"/>
        <rFont val="Arial"/>
        <family val="2"/>
      </rPr>
      <t>in 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r>
  </si>
  <si>
    <r>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staircase light points</t>
    </r>
    <r>
      <rPr>
        <b/>
        <sz val="10"/>
        <rFont val="Arial"/>
        <family val="2"/>
      </rPr>
      <t xml:space="preserve"> </t>
    </r>
    <r>
      <rPr>
        <sz val="10"/>
        <rFont val="Arial"/>
        <family val="2"/>
      </rPr>
      <t>in 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r>
  </si>
  <si>
    <r>
      <t xml:space="preserve">Supply and fixing of 6 / 10A 1 Way 1 Module Modular Switch - 2 Nos  and 10A 3/2 Pin 2 Module Modular Socket with shutter - 3 Nos Modular type with cover plate  and GI switch box   fixing on separate board including all labour charges with connections etc., complete.
</t>
    </r>
    <r>
      <rPr>
        <b/>
        <sz val="10"/>
        <rFont val="Arial"/>
        <family val="2"/>
      </rPr>
      <t xml:space="preserve">Makes of switches : </t>
    </r>
    <r>
      <rPr>
        <sz val="10"/>
        <rFont val="Arial"/>
        <family val="2"/>
      </rPr>
      <t>Legrand Arteor / Schneider Zen celo / Honeywell Blenge Plus / Cabtree
Amare / Logus Platina / Gold Medal GIFA / GM-Zenova/ L&amp;T- Englaze.</t>
    </r>
  </si>
  <si>
    <r>
      <t xml:space="preserve">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t>
    </r>
    <r>
      <rPr>
        <b/>
        <sz val="10"/>
        <rFont val="Arial"/>
        <family val="2"/>
      </rPr>
      <t xml:space="preserve"> Computer, LAB and OTs Use 
</t>
    </r>
    <r>
      <rPr>
        <sz val="10"/>
        <rFont val="Arial"/>
        <family val="2"/>
      </rPr>
      <t>Makes of switches : Legrand Arteor / Schneider Zen celo / Honeywell Blenge Plus / Cabtree Amare / Logus Platina / Gold Medal GIFA / GM-Zenova/ L&amp;T- Englaze.</t>
    </r>
  </si>
  <si>
    <r>
      <t xml:space="preserve">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- 2 Nos
2) 16A/20A 1 Way 1 Module Modular Switch.  - 2 Nos
3) 10A 3/2 Pin 2 Module Modular Socket with shutter - 2 Nos.
4) 6 / 10A 1 Way 1 Module Modular Switch - 2 Nos.
including cost and coveyance of all material and all labour charges etc., complete for </t>
    </r>
    <r>
      <rPr>
        <b/>
        <sz val="10"/>
        <rFont val="Arial"/>
        <family val="2"/>
      </rPr>
      <t xml:space="preserve"> LAB,ICU's and OTs Use  
</t>
    </r>
    <r>
      <rPr>
        <sz val="10"/>
        <rFont val="Arial"/>
        <family val="2"/>
      </rPr>
      <t>Makes of switches : Legrand Arteor / Schneider Zen celo / Honeywell Blenge Plus / Cabtree Amare / Logus Platina / Gold Medal GIFA / GM-Zenova/ L&amp;T- Englaze.</t>
    </r>
  </si>
  <si>
    <r>
      <t>Supply installation testing and commissioning of 3 phase and neutral 415V free mounted</t>
    </r>
    <r>
      <rPr>
        <b/>
        <sz val="10"/>
        <rFont val="Arial"/>
        <family val="2"/>
      </rPr>
      <t xml:space="preserve"> indoor</t>
    </r>
    <r>
      <rPr>
        <sz val="10"/>
        <rFont val="Arial"/>
        <family val="2"/>
      </rPr>
      <t xml:space="preserve"> LT </t>
    </r>
    <r>
      <rPr>
        <b/>
        <sz val="10"/>
        <rFont val="Arial"/>
        <family val="2"/>
      </rPr>
      <t xml:space="preserve">panel </t>
    </r>
    <r>
      <rPr>
        <sz val="10"/>
        <rFont val="Arial"/>
        <family val="2"/>
      </rPr>
      <t xml:space="preserve">made out of No.16/14 gauge CRCA sheet steel after 7 tank process and painting with powder coating.  The panel shall consists of 63A 4P 25 KA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
</t>
    </r>
  </si>
  <si>
    <r>
      <t>Supply installation testing and commissioning of 3 phase and neutral 415V free mounted</t>
    </r>
    <r>
      <rPr>
        <b/>
        <sz val="10"/>
        <rFont val="Arial"/>
        <family val="2"/>
      </rPr>
      <t xml:space="preserve"> indoor</t>
    </r>
    <r>
      <rPr>
        <sz val="10"/>
        <rFont val="Arial"/>
        <family val="2"/>
      </rPr>
      <t xml:space="preserve"> LT </t>
    </r>
    <r>
      <rPr>
        <b/>
        <sz val="10"/>
        <rFont val="Arial"/>
        <family val="2"/>
      </rPr>
      <t xml:space="preserve">panel </t>
    </r>
    <r>
      <rPr>
        <sz val="10"/>
        <rFont val="Arial"/>
        <family val="2"/>
      </rPr>
      <t>made out of No.16/14 gauge CRCA sheet steel after 7 tank process and painting with powder coating.  The panel shall consists of 125A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</si>
  <si>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r>
      <t>Supply installation testing and commissioning of 3 phase and neutral 415V free mounted</t>
    </r>
    <r>
      <rPr>
        <b/>
        <sz val="10"/>
        <rFont val="Arial"/>
        <family val="2"/>
      </rPr>
      <t xml:space="preserve"> indoor</t>
    </r>
    <r>
      <rPr>
        <sz val="10"/>
        <rFont val="Arial"/>
        <family val="2"/>
      </rPr>
      <t xml:space="preserve"> LT </t>
    </r>
    <r>
      <rPr>
        <b/>
        <sz val="10"/>
        <rFont val="Arial"/>
        <family val="2"/>
      </rPr>
      <t xml:space="preserve">panel </t>
    </r>
    <r>
      <rPr>
        <sz val="10"/>
        <rFont val="Arial"/>
        <family val="2"/>
      </rPr>
      <t>made out of No.16/14 gauge CRCA sheet steel after 7 tank process and painting with powder coating.  The panel shall consists of 250 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</si>
  <si>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r>
      <t>Supply installation testing and commissioning of 3 phase and neutral 415V free mounted</t>
    </r>
    <r>
      <rPr>
        <b/>
        <sz val="10"/>
        <rFont val="Arial"/>
        <family val="2"/>
      </rPr>
      <t xml:space="preserve"> indoor</t>
    </r>
    <r>
      <rPr>
        <sz val="10"/>
        <rFont val="Arial"/>
        <family val="2"/>
      </rPr>
      <t xml:space="preserve"> LT </t>
    </r>
    <r>
      <rPr>
        <b/>
        <sz val="10"/>
        <rFont val="Arial"/>
        <family val="2"/>
      </rPr>
      <t xml:space="preserve">panel </t>
    </r>
    <r>
      <rPr>
        <sz val="10"/>
        <rFont val="Arial"/>
        <family val="2"/>
      </rPr>
      <t>made out of No.16/14 gauge CRCA sheet steel after 7 tank process and painting with powder coating.  The panel shall consists of 400 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</si>
  <si>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r>
      <t>Supply installation testing and commissioning of 3 phase and neutral 415V free standing floor mounted</t>
    </r>
    <r>
      <rPr>
        <b/>
        <sz val="10"/>
        <rFont val="Arial"/>
        <family val="2"/>
      </rPr>
      <t xml:space="preserve"> indoor</t>
    </r>
    <r>
      <rPr>
        <sz val="10"/>
        <rFont val="Arial"/>
        <family val="2"/>
      </rPr>
      <t xml:space="preserve"> LT </t>
    </r>
    <r>
      <rPr>
        <b/>
        <sz val="10"/>
        <rFont val="Arial"/>
        <family val="2"/>
      </rPr>
      <t xml:space="preserve">panel </t>
    </r>
    <r>
      <rPr>
        <sz val="10"/>
        <rFont val="Arial"/>
        <family val="2"/>
      </rPr>
      <t xml:space="preserve">made out of No.16/14 gauge CRCA sheet steel after 7 tank process and painting with powder coating.  The panel shall consists of suitable rating TPN Aluminium  bus bar ( with rating of 0.8A/ Sqmm)supported with DMC /SMC barriers and colour coaded with heat shrinkable sleeves,  flexibility to accept the up four out going cables and necessary cable chamber  . The panel shall have comprised of following switch gear . Including supply and fixing the same and painting  with powder coating  including internal connections cost and conveyance of all materials &amp; labour charges. 
</t>
    </r>
  </si>
  <si>
    <r>
      <t xml:space="preserve">Supply and fixing of Modular telephone Jack with connector on modular box with cover frame
 in existing  consealed pipe wiring including cost and coveyance of all material and all labour charges etc., complete in </t>
    </r>
    <r>
      <rPr>
        <b/>
        <sz val="10"/>
        <rFont val="Arial"/>
        <family val="2"/>
      </rPr>
      <t>N.R.B. / R.B.  
Makes :</t>
    </r>
    <r>
      <rPr>
        <sz val="10"/>
        <rFont val="Arial"/>
        <family val="2"/>
      </rPr>
      <t xml:space="preserve"> Legrand Arteor / Schneider Zen celo / Honeywell Blenge Plus / Cabtree Amare / Logus Platina / Gold Medal GIFA / GM-Zenova/ L&amp;T- Englaze</t>
    </r>
  </si>
  <si>
    <r>
      <t xml:space="preserve">1.5 TR 3 Star capable of delivering 18000 BTU/hr
</t>
    </r>
    <r>
      <rPr>
        <b/>
        <sz val="10"/>
        <rFont val="Arial"/>
        <family val="2"/>
      </rPr>
      <t>Make: Carrier / Daikin / Blue Star / Hitachi</t>
    </r>
  </si>
  <si>
    <t>Supply of 20A Plug and Socket with SS enclosure.</t>
  </si>
  <si>
    <t xml:space="preserve">COST OF LABOUR </t>
  </si>
  <si>
    <t>Supply and fixing of 20A SP Plug and Socket with 20A SP MCB  with SS enclosure including connections for Flush Mounting etc.,complete  for AC's. 
Makes : Legrand / Schneider / Siemens / L&amp;T.</t>
  </si>
  <si>
    <t>Supply and  Run of 1 of 1.5 sq.mm (Earth) FRLSH / HFFR PVC insulated 1100V grade as per IS:694/1990, IS 17048 specification for Copper cable. specifications for Copper cable in the existing conduict pipe  for earth continuity inlcuding all labour charges etc., complete. 
Makes of wires : Finolex / RR kabel / Havells / Polycab / Finecab Gold (HFFR) / GM(HFFR) / Gold Medal(HFFR) / Million (HFFR) / KEI (HFFR) / V-Guard (HFFR) / DEC (FRLS / HFFR) / Avocab (HFFR) / Fortune Arrt (HFFR) / Nakoda (HFFR) / HPL (HFFR).</t>
  </si>
  <si>
    <t>Supply and  Run of  3 of 2.5 sq.mm (phase, neutral and earth) FRLSH / HFFR PVC insulated 1100V grade as per IS:694/1990, IS 17048 specifications for Copper cable  of in existing pipe.  
Makes of wires : Finolex / RR kabel / Havells / Polycab / Finecab Gold (HFFR) / GM(HFFR) / Gold Medal(HFFR) / Million (HFFR) / KEI (HFFR) / V-Guard (HFFR) / DEC (FRLS / HFFR) / Avocab (HFFR) / Fortune Arrt (HFFR) / Nakoda (HFFR) / HPL (HFFR).</t>
  </si>
  <si>
    <t>Supply and  Run of 3 of 4.0 sq mm (phase neutral and earth) FRLSH / HFFR PVC insulated 1100V grade as per IS:694/1990, IS 17048 specifications for Copper cable  of  in existing pipe for power points and AC Sockets inlcuding all labour charges etc., complete. 
Makes of wires :Finolex / RR kabel / Havells / Polycab / Finecab Gold (HFFR) / GM(HFFR) / Gold Medal(HFFR) / Million (HFFR) / KEI (HFFR) / V-Guard (HFFR) / DEC (FRLS / HFFR) / Avocab (HFFR) / Fortune Arrt (HFFR) / Nakoda (HFFR) / HPL (HFFR).</t>
  </si>
  <si>
    <t>Supply and  Run of 3 of 6.0 sq mm (phase neutral and earth) FRLSH / HFFR PVC insulated 1100V grade as per IS:694/1990, IS 17048 specifications for Copper cable  of  in existing pipe for SPNDB's incoming inlcuding all labour charges etc., complete. 
Makes of wires : Finolex / RR kabel / Havells / Polycab / Finecab Gold (HFFR) / GM(HFFR) / Gold Medal(HFFR) / Million (HFFR) / KEI (HFFR) / V-Guard (HFFR) / DEC (FRLS / HFFR) / Avocab (HFFR) / Fortune Arrt (HFFR) / Nakoda (HFFR) / HPL (HFFR).</t>
  </si>
  <si>
    <t>Supply and Run of  5 of 6.0 Sq.mm FRLSH / HFFR PVC insulated 1100V grade as per IS:694/1990, IS 17048 specifications for Copper cable  in the existing conduict pipe for run of mains from VTPN / Panel Board  to TPN DB"s with pin type lugs and connections etc., complete.  [for LDBs]
Makes of wires : Finolex / RR kabel / Havells / Polycab / Finecab Gold (HFFR) / GM(HFFR) / Gold Medal(HFFR) / Million (HFFR) / KEI (HFFR) / V-Guard (HFFR) / DEC (FRLS / HFFR) / Avocab (HFFR) / Fortune Arrt (HFFR) / Nakoda (HFFR) / HPL (HFFR).</t>
  </si>
  <si>
    <t>Supply and Run of 5 of 10.0 Sq.mm FRLSH / HFFR PVC insulated 1100V grade as per IS:694/1990, IS 17048 specifications for Copper cable in the existing conduict pipe for run of mains from VTPN / Panel Board to TPN DB"s with pin type lugs and connections etc., complete.                    [for PDBs]
Makes of wires : Finolex / RR kabel / Havells / Polycab / Finecab Gold (HFFR) / GM(HFFR) / Gold Medal(HFFR) / Million (HFFR) / KEI (HFFR) / V-Guard (HFFR) / DEC (FRLS / HFFR) / Avocab (HFFR) / Fortune Arrt (HFFR) / Nakoda (HFFR) / HPL (HFFR).</t>
  </si>
  <si>
    <t>Supply and  Run of  3 of 2.5 sq.mm (phase, neutral and earth) FRLSH / HFFR PVC insulated 1100V grade as per IS:694/1990, IS 17048 specifications for Copper cable  of in existing conduit pipe for individual lighting circuits including labour charges etc., complete as required for switch boards. 
Makes of wires : Finolex / RR kabel / Havells / Polycab / Finecab Gold (HFFR) / GM(HFFR) / Gold Medal(HFFR) / Million (HFFR) / KEI (HFFR) / V-Guard (HFFR) / DEC (FRLS / HFFR) / Avocab (HFFR) / Fortune Arrt (HFFR) / Nakoda (HFFR) / HPL (HFFR).</t>
  </si>
  <si>
    <t>Supply and  Run of 3 of 4.0 sq mm (phase neutral and earth) FRLSH / HFFR PVC insulated 1100V grade as per IS:694/1990, IS 17048 specifications for Copper cable  of  in existing pipe for power points and AC Sockets inlcuding all labour charges etc., complete. 
Makes of wires : Finolex / RR kabel / Havells / Polycab / Finecab Gold (HFFR) / GM(HFFR) / Gold Medal(HFFR) / Million (HFFR) / KEI (HFFR) / V-Guard (HFFR) / DEC (FRLS / HFFR) / Avocab (HFFR) / Fortune Arrt (HFFR) / Nakoda (HFFR) / HPL (HFFR).</t>
  </si>
  <si>
    <t>Supply and Run of  5 of 6.0 Sq.mm FRLSH / HFFR PVC insulated 1100V grade as per IS:694/1990, IS 17048 specifications for Copper cable  in the existing conduict pipe for run of mains from VTPN / Panel Board  to TPN DB"s with pin type lugs and connections etc., complete.  [for LDBs &amp; 4P MCB's ]
Makes of wires : Finolex / RR kabel / Havells / Polycab / Finecab Gold (HFFR) / GM(HFFR) / Gold Medal(HFFR) / Million (HFFR) / KEI (HFFR) / V-Guard (HFFR) / DEC (FRLS / HFFR) / Avocab (HFFR) / Fortune Arrt (HFFR) / Nakoda (HFFR) / HPL (HFFR).</t>
  </si>
  <si>
    <t>Supply and Run of 5 of 10.0 Sq.mm FRLSH / HFFR PVC insulated 1100V grade as per IS:694/1990, IS 17048 specifications for Copper cable in the existing conduict pipe for run of mains from VTPN / Panel Board to TPN DB"s with pin type lugs and connections etc., complete.  [for PDBs]
Makes of wires : Finolex / RR kabel / Havells / Polycab / Finecab Gold (HFFR) / GM(HFFR) / Gold Medal(HFFR) / Million (HFFR) / KEI (HFFR) / V-Guard (HFFR) / DEC (FRLS / HFFR) / Avocab (HFFR) / Fortune Arrt (HFFR) / Nakoda (HFFR) / HPL (HFFR).</t>
  </si>
  <si>
    <t xml:space="preserve">Supply and fixing of FP Metal Enclosure with IP 20 Protection DB Make with 1 No 63A, 10 KA DP MCB   including internal connection and labour charges for Flush Mounting etc.,complete. 
Makes of Enclousure : Legrand / Schneider / Siemens / L&amp;T / Crabtree Xpro / ABB / C&amp;S  
MCB Makes : Legrand-DX3 / Schneider-Acti9 / Siemens / L&amp;T Exora / Cabtree. 
</t>
  </si>
  <si>
    <t xml:space="preserve">Supply and fixing of 20A SP Plug and Socket with 20A SP MCB  with SS enclosure including connections for Flush Mounting etc.,complete  for AC's. 
Makes : Legrand-DX3 / Schneider-Acti9 / Siemens / L&amp;T Exora / Cabtree. </t>
  </si>
  <si>
    <t xml:space="preserve">Supply and fixing of 8 Way SPN DB with IP 43 Protection as per IS:13032   with 1 No 40A DP MCB as Incommer, and 6 Nos of 20A SP MCB 10KA, C/D Curve ISI Mark  as out goings, concealing in wall  etc complete.  
DB Makes : Legrand / Schneider / Siemens / L&amp;T / Hager / Cabtree Xpro / ABB / C&amp;S
MCB Makes : Legrand-DX3 / Schneider-Acti9 / Siemens / L&amp;T Exora / Cabtree. </t>
  </si>
  <si>
    <t>Supply and fixing of 4 Way TPN DB Horizontal with IP 43 Protection as per IS:13032  with 1 No., of 63A FP MCB 10KA, C/D Curve ISI Mark as incomer and 12 Nos 6-32 A 10 KA SP MCBs  10KA, C/D Curve ISI Mark as out goings including internal connections and labour charges for FLUSH Mounting etc., complete. (For Power  DBs)  
DB Makes :Legrand / Schneider / Siemens / L&amp;T / Hager / Cabtree Xpro / ABB / C&amp;S
MCB Makes : Legrand-DX3 / Schneider-Acti9 / Siemens / L&amp;T Exora / Cabtree.</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</si>
  <si>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 Goldmedal.
LED  MAKE  :  PHILIPS  LUMILEDS  /  CREE  /  NICHIA  / OSRAM / SAMSUNG / LG LEDs.</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</si>
  <si>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</si>
  <si>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of   60 W +/-10% (&gt;6000 Lumens) LED HIgh Bay Luminaire with high power COB LED made of pressure diecast alluminium housing with powder coated,Supply Input voltage 120 - 270 V AC, P.F &gt; 0.90, high power LED's, System efficacy &gt;100 lm / W and junction temprature &lt; 70°C, with Ingrees protection IP65, IK05, Driver surge protection 4KV, external Surge protection ≥ 5KV with wide/ Narrow beam optics, THD&lt;10% at 110 Volts AC, driver efficiency &gt;90%, CCT: 3000K - 5700K, minimum CRI&gt;70, etc., with required wiring complete with BIS certification with warranty 5 years warranty. The contractor has to furnish the manufacturer warranty letter, LM 79 and LM 80 certificates.
LUMINAIRE MAKE:   Phillips / OSRAM / GE Venture / Wipro / Crompton / Bajaj / Havells / Jaquar / Panasonic / Halonix / HPL / Goldmedal..
LED  MAKE  :  PHILIPS  LUMILEDS  /  CREE  /  NICHIA  / OSRAM / SAMSUNG / LG LEDs.</t>
  </si>
  <si>
    <t>Supply, transportation and fixing 32-36W (&gt;=3240 Lumens)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 Goldmedal..
LED  MAKE  :  PHILIPS  LUMILEDS  /  CREE  /  NICHIA  / OSRAM / SAMSUNG / LG LEDs.</t>
  </si>
  <si>
    <t>Supply, transportation and fixing of 18 W +/-10% (&gt;= 1800 Lumens)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 Goldmedal..
LED  MAKE  :  PHILIPS  LUMILEDS  /  CREE  /  NICHIA  / OSRAM / SAMSUNG / LG LEDs.</t>
  </si>
  <si>
    <t>Supply, Transportation and fixing of 60 W +/-10% (&gt;6000 Lumens) LED HIgh Bay Luminaire with high power COB LED made of pressure diecast alluminium housing with powder coated,Supply Input voltage 120 - 270 V AC, P.F &gt; 0.90, high power LED's, System efficacy &gt;100 lm / W and junction temprature &lt; 70°C, with Ingrees protection IP65, IK05, Driver surge protection 4KV, external Surge protection ≥ 5KV with wide/ Narrow beam optics, THD&lt;10% at 110 Volts AC,
driver efficiency &gt;90%, CCT: 3000K - 5700K, minimum CRI&gt;70, etc., with required wiring complete with BIS certification with warranty 5 years warranty. The contractor has to furnish the manufacturer warranty letter, LM 79 and LM 80 certificates.
LUMINAIRE MAKE:   Phillips / OSRAM / GE Venture / Wipro / Crompton / Bajaj / Havells / Jaquar /
Panasonic / Halonix / HPL / Goldmedal..
LED  MAKE  :  PHILIPS  LUMILEDS  /  CREE  /  NICHIA  / OSRAM / SAMSUNG / LG LEDs.</t>
  </si>
  <si>
    <t>5.1.1</t>
  </si>
  <si>
    <t>Supply, transportation and fixing 32-36W (&gt;=3240 Lumens)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</si>
  <si>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of 18 W +/-10% (&gt;= 1800 Lumens)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</si>
  <si>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ISI mark batten holder / slanting holder Makes : Anchor / Gold Medal Olive / Million Zoom in lieu of ceiling rose of light point complete with all connections and all labour charges with 5W LED Lamp 
LED Lamp MAKES: Phillips / OSRAM / Crompton / Eveready / Bajaj / Havells / Halonix / Jaquar /
C&amp;S / GM / / Gold Medal / Million.</t>
  </si>
  <si>
    <t xml:space="preserve">Supply, Transportation of energy 
efficient fan, 1200 mm sweep, aluminium body, consuming 28 W, BEE 5 star rated, ceiling fan with Brush Less Direct Current (BLDC) motor, class of insulation: 
B, 3 no's blades, 30 cm long down rod, 2 no's canopies, shackle'kit, safety rope, copper winding, Power Factor greater than 0.90, Service Value (CMMAV) greater than 8.5, Air delivery minimum 235 CMM, 
350 RPM( tolerance as per IS:374-2019), THD less than 10%. with remote or compatible to electronic step type regulator unit for speed control and all remaining accessories including safety pin, nut bolts, washers, temperature rise=75 degree C(max), insulation resistance more than 2 mega ohm, suitable for 230V, 50 HZ, single phase AC supply, earthing etc., including all standard accessories etc., complete. 
Makes : Atomberg (Efficio ) / Havells / Orient / Halonix </t>
  </si>
  <si>
    <t xml:space="preserve">Supply, Transportation of energy efficient fan, 1200 mm sweep, aluminium body, consuming 28 W, BEE 5 star rated, ceiling fan with Brush Less Direct Current (BLDC) motor, class of insulation: B, 3 no's blades, 30 cm long down rod, 2 no's canopies, shackle'kit, safety rope, copper winding, Power Factor greater than 0.90, Service Value (CMMAV) greater than 8.5, Air delivery minimum 235 CMM, 350 RPM( tolerance as per IS:374-2019), THD less than 10%. with remote or compatible to electronic step type regulator unit for speed control and all remaining accessories including safety pin, nut bolts, washers, temperature rise = 75 degree C(max), insulation resistance more than 2 mega ohm, suitable for 230V, 50 HZ, single phase AC supply, earthing etc., including all standard accessories etc., complete. 
Makes : Atomberg (Efficio ) / Havells / Orient / Halonix </t>
  </si>
  <si>
    <t xml:space="preserve">Supply, transportation and fixing  ISI mark batten holder / slanting holder Makes : Anchor / Gold Medal Olive / Million Zoom in lieu of ceiling rose of light point complete with all connections and all labour charges with 5W LED Lamp. 
LED Lamp MAKES: Phillips / OSRAM / Crompton / Eveready / Bajaj / Havells / Halonix / Jaquar / C&amp;S / GM / / Gold Medal / Million. 
</t>
  </si>
  <si>
    <r>
      <t>Supply,Transportation  of light duty exhaust fan 12"(300 mm) size 900 rpm  with metal blades  wiremesh with all accessories etc complete.   
Makes</t>
    </r>
    <r>
      <rPr>
        <b/>
        <sz val="10"/>
        <rFont val="Arial"/>
        <family val="2"/>
      </rPr>
      <t xml:space="preserve"> :</t>
    </r>
    <r>
      <rPr>
        <sz val="10"/>
        <rFont val="Arial"/>
        <family val="2"/>
      </rPr>
      <t xml:space="preserve"> Crompton  / Havells Ventil Air-DB / Orient hill air.</t>
    </r>
  </si>
  <si>
    <t>Labour charges for fixing the  exhaust fan in wall with necessary connections and masonary work of making hole, finishing etc., complete. 
Makes  : Finolex / RR Kabel / Havells / Polycab / GM / Million / V-Guard / Gold Medal / Kundancab / HPL / RPG / Nakoda / Payal / Finecab</t>
  </si>
  <si>
    <t>Supply of  6U Wall mounting net work rack with power spike including all accessories.</t>
  </si>
  <si>
    <t>Supply, Transportation and Fixing of 19" 6U  Wall mounting net work rack with power spike including all accessories and labour charges etc., complete.  Makes : HCL / VAL / Rittal / APW</t>
  </si>
  <si>
    <t>a) Labour Charges</t>
  </si>
  <si>
    <r>
      <t xml:space="preserve">Supply of 16 Sqmm 4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</si>
  <si>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35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</si>
  <si>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50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</si>
  <si>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70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</si>
  <si>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95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</si>
  <si>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185 Sqmm 3.5 Core XLPE insulated, 1100V grade armoured alluminium cable as per specification confirming to IS:7098 
</t>
    </r>
    <r>
      <rPr>
        <b/>
        <sz val="10"/>
        <rFont val="Arial"/>
        <family val="2"/>
      </rPr>
      <t xml:space="preserve">Makes :Torrent / Unicab / Universal / Polycab / Havells / Gloster / KEI / Finolex /  RR kable / Finecab / RPG. </t>
    </r>
  </si>
  <si>
    <r>
      <t xml:space="preserve">Supply of 240 Sqmm 3.5 Core XLPE insulated, 1100V grade armoured alluminium cable as per specification confirming to IS:7098 
</t>
    </r>
    <r>
      <rPr>
        <b/>
        <sz val="10"/>
        <rFont val="Arial"/>
        <family val="2"/>
      </rPr>
      <t xml:space="preserve">Makes :Torrent / Unicab / Universal / Polycab / Havells / Gloster / KEI / Finolex /  RR kable / Finecab / RPG. </t>
    </r>
  </si>
  <si>
    <r>
      <t xml:space="preserve">Supply of 300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</si>
  <si>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120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</si>
  <si>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t xml:space="preserve">Supply of  the Following  XLPE insulated, 1100V grade armoured alluminium cable with ISI mark as per specification confirming to IS:7098 (Part - I) 
Makes : Torrent / Unicab / Universal / Polycab / Havells / Gloster / KEI / Finolex /  RR kable / Finecab / RPG. </t>
  </si>
  <si>
    <t>2.0 / 1.8 TR 3 Star capable of delivering 21600 BTU/hr and above
Makes: Daikin  /  Thoshiba  /  O  General  / Carrier / Blue Star / Hitachi</t>
  </si>
  <si>
    <t>Supply and erecting fully automatic line voltage stabilizer for operation on input voltage 200 to 250V. rated  for 4 KVA  maximum load and time delay model with  Volt meter, selector switch, 6A / 16A flush type, 5 pin socket for out put and with 3 core flexible chord and 3 pin 6/16A plug top suitable for AC for continuous operation including cost and conveyance of all mateials and all labour charges etc., complete. 
Makes : V-Guard / Real Guard / Uni Stab / ITL.</t>
  </si>
  <si>
    <t>Supply and erecting fully automatic line voltage stabilizer for operation on input voltage 200 to 250V. rated  for 5 KVA maximum load and time delay model with  Volt meter, selector switch, 6A / 16A flush type, 5 pin socket for out put and with 3 core flexible chord and 3 pin 6/16A plug top suitable for AC for continuous operation including cost and conveyance of all mateials and all labour charges etc., complete. 
Makes : V-Guard / Real Guard / Uni Stab / ITL.</t>
  </si>
  <si>
    <r>
      <t xml:space="preserve">Supply and erecting fully automatic line voltage stabilizer for operation on input voltage 200 to 250V. rated  </t>
    </r>
    <r>
      <rPr>
        <b/>
        <sz val="10"/>
        <rFont val="Arial"/>
        <family val="2"/>
      </rPr>
      <t>for 4 KVA</t>
    </r>
    <r>
      <rPr>
        <sz val="10"/>
        <rFont val="Arial"/>
        <family val="2"/>
      </rPr>
      <t xml:space="preserve">  maximum load and time delay model with  Volt meter, selector switch, 6A / 16A flush type, 5 pin socket for out put and with 3 core flexible chord and 3 pin 6/16A plug top suitable for AC for continuous operation including cost and conveyance of all mateials and all labour charges etc., complete. </t>
    </r>
    <r>
      <rPr>
        <b/>
        <sz val="10"/>
        <rFont val="Arial"/>
        <family val="2"/>
      </rPr>
      <t xml:space="preserve">Makes : </t>
    </r>
    <r>
      <rPr>
        <sz val="10"/>
        <rFont val="Arial"/>
        <family val="2"/>
      </rPr>
      <t>V-Guard / Real Guard / Uni Stab / ITL.</t>
    </r>
  </si>
  <si>
    <r>
      <t xml:space="preserve">Supply and erecting fully automatic line voltage stabilizer for operation on input voltage 200 to 250V. rated </t>
    </r>
    <r>
      <rPr>
        <b/>
        <sz val="10"/>
        <rFont val="Arial"/>
        <family val="2"/>
      </rPr>
      <t xml:space="preserve"> for 5 KVA</t>
    </r>
    <r>
      <rPr>
        <sz val="10"/>
        <rFont val="Arial"/>
        <family val="2"/>
      </rPr>
      <t xml:space="preserve"> maximum load and time delay model with  Volt meter, selector switch, 6A / 16A flush type, 5 pin socket for out put and with 3 core flexible chord and 3 pin 6/16A plug top suitable for AC for continuous operation including cost and conveyance of all mateials and all labour charges etc., complete. </t>
    </r>
    <r>
      <rPr>
        <b/>
        <sz val="10"/>
        <rFont val="Arial"/>
        <family val="2"/>
      </rPr>
      <t xml:space="preserve">Makes : </t>
    </r>
    <r>
      <rPr>
        <sz val="10"/>
        <rFont val="Arial"/>
        <family val="2"/>
      </rPr>
      <t>V-Guard / Real Guard / Uni Stab / ITL.</t>
    </r>
  </si>
  <si>
    <r>
      <t>2.0 / 1.8 TR 3 Star capable of
delivering 21600 BTU/hr and above
M</t>
    </r>
    <r>
      <rPr>
        <b/>
        <sz val="10"/>
        <rFont val="Arial"/>
        <family val="2"/>
      </rPr>
      <t>akes : Daikin / Thoshiba / O General / Carrier / Blue Star / Hitachi</t>
    </r>
  </si>
  <si>
    <t>Supply and fixing of 4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t>
  </si>
  <si>
    <t>Supply and Installation of 300mm x 50mm x 2mm thick GI perforated cable tray with out cover along with required angle supports, with coupler plates, Anchor bolts and nuts etc complete and the tray should be fitted on the  wall / Ceiling etc. complete. Makes: DEC/MNR/ H FAB or equivalent</t>
  </si>
  <si>
    <t>ONE MTR</t>
  </si>
  <si>
    <t>ELEC-4.10.1</t>
  </si>
  <si>
    <t>Supply and Installation of 100mm x 25mm x 2mm thick GI perforated cable tray with out cover along with required angle supports, with coupler plates, Anchor bolts and nuts etc complete and the tray should be fitted on the  wall / Ceiling etc. complete. Makes: DEC/MNR/ H FAB or equivalent</t>
  </si>
  <si>
    <t>Add 30% Extra for Perforated cable
tray with cover on below rates.</t>
  </si>
  <si>
    <t>Supply and Installation of 150mm x 50mm x 2mm thick GI perforated cable tray with out cover along with required angle supports, with coupler plates, Anchor bolts and nuts etc complete and the tray should be fitted on the  wall / Ceiling etc. complete. Makes: DEC/MNR/ H FAB or equivalent</t>
  </si>
  <si>
    <t>Supply and Installation of 450mm x 50mm x 2mm thick GI perforated cable tray with out cover along with required angle supports, with coupler plates, Anchor bolts and nuts etc complete and the tray should be fitted on the  wall / Ceiling etc. complete. Makes: DEC/MNR/ H FAB or equivalent</t>
  </si>
  <si>
    <t>ELEC-4.10.2</t>
  </si>
  <si>
    <t>Supply, Transportation and Installation of 600mm x 75mm x 2mm thick GI Ladder type cable tray along with required coupler plates, T's, Bends, Reducers, Anchor bolts, nuts, washers and slotted channels / Angle Iron Channels etc complete and the tray should be fitted on the wall / Ceiling etc. complete for finished item of work. Makes: DEC/MNR/ H FAB or equivalent</t>
  </si>
  <si>
    <t>CABLE TRAYS PERFORATED</t>
  </si>
  <si>
    <t xml:space="preserve">Supply, Transportation and Installation of 600mm x 75mm x 2mm thick GI Ladder type cable tray along with required coupler plates, T's, Bends, Reducers, Anchor bolts, nuts, washers and slotted channels / Angle Iron Channels etc complete and the tray should be fitted on the wall / Ceiling etc. complete for finished item of work. Makes: DEC/MNR/ H FAB or </t>
  </si>
  <si>
    <t xml:space="preserve">UG Cable </t>
  </si>
  <si>
    <t>1KG</t>
  </si>
  <si>
    <t>8 Way VTPN  DB</t>
  </si>
  <si>
    <t xml:space="preserve">Supply and fixing of 8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
</t>
  </si>
  <si>
    <t xml:space="preserve">Supply of 8 Way VTPN DB </t>
  </si>
  <si>
    <t>Supply and fixing of 8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t>
  </si>
  <si>
    <t>Power Panel For Hospital</t>
  </si>
  <si>
    <t>Lighting  Panel For Hospital</t>
  </si>
  <si>
    <t>Supply of 250 A 4 Pole MCCB, Adjustable, Confirms to IS/IEC 60947-2 having Breaking Capacity 36 KA with thermal magnetic release Panel Mounted. Makes : L&amp;T- D sine / Schneider-NS NSX/Legrand -DP X3/ Siemens-3V / Hager-h3/C&amp;S -Winbreak.</t>
  </si>
  <si>
    <t>NO</t>
  </si>
  <si>
    <t>Supply of 400A 4 Pole MCCB, Adjustable, Confirms to IS/IEC 60947-2 having Breaking Capacity 35/36 KA with thermal magnetic release Panel Mounted. Makes : L&amp;T- D sine / Schneider-NS NSX/Legrand -DP X3/ Siemens-3V / Hager-h3/C&amp;S -Winbreak.</t>
  </si>
  <si>
    <t>Supply of 250A 3 Pole MCCB, Adjustable, Confirms to IS/IEC 60947-2 having Breaking Capacity 35/36 KA with thermal magnetic release Panel Mounted. Makes : L&amp;T- D sine / Schneider-NS NSX/Legrand -DP X3/ Siemens-3V / Hager-h3/C&amp;S -Winbreak.</t>
  </si>
  <si>
    <t>Electrical Datas  2024-25</t>
  </si>
  <si>
    <t>10.4.10</t>
  </si>
  <si>
    <t>10.1.4</t>
  </si>
  <si>
    <t>10.1.23</t>
  </si>
  <si>
    <t xml:space="preserve">2.16.8 </t>
  </si>
  <si>
    <t xml:space="preserve">2.13.1  </t>
  </si>
  <si>
    <t>2.16.11</t>
  </si>
  <si>
    <t>ELEC-2.13.1</t>
  </si>
  <si>
    <t>2.15.1</t>
  </si>
  <si>
    <t>ELEC-10.4.10</t>
  </si>
  <si>
    <t>ELEC-2.16.1</t>
  </si>
  <si>
    <t>2.13.1</t>
  </si>
  <si>
    <t>2.7.1</t>
  </si>
  <si>
    <t>8.16.7</t>
  </si>
  <si>
    <t>8.16.8</t>
  </si>
  <si>
    <t>10.3.6</t>
  </si>
  <si>
    <t>10.3.1</t>
  </si>
  <si>
    <t>1.5.4</t>
  </si>
  <si>
    <t>10.1.2</t>
  </si>
  <si>
    <t>3.3.16</t>
  </si>
  <si>
    <t>ELEC-1.5.4</t>
  </si>
  <si>
    <t>ELEC-3.3.17</t>
  </si>
  <si>
    <t>3.3.4</t>
  </si>
  <si>
    <t>3.5.7</t>
  </si>
  <si>
    <t>3.4.1</t>
  </si>
  <si>
    <t>10.1.21</t>
  </si>
  <si>
    <t>5.1.14</t>
  </si>
  <si>
    <t>10.4.11</t>
  </si>
  <si>
    <t>5.1.17</t>
  </si>
  <si>
    <t>9.1.1</t>
  </si>
  <si>
    <t>9.4.1</t>
  </si>
  <si>
    <t>9.1.3</t>
  </si>
  <si>
    <t>9.1.5</t>
  </si>
  <si>
    <t>9.1.7</t>
  </si>
  <si>
    <t>9.1.11</t>
  </si>
  <si>
    <t>6.12.1</t>
  </si>
  <si>
    <t>8.13.1</t>
  </si>
  <si>
    <t>ELEC-8.14.1</t>
  </si>
  <si>
    <t>ELEC-8.14.2</t>
  </si>
  <si>
    <t>ELEC-8.14.6</t>
  </si>
  <si>
    <t>8.14.7</t>
  </si>
  <si>
    <t>8.16.12</t>
  </si>
  <si>
    <t>10.4.15</t>
  </si>
  <si>
    <t>10.4.12</t>
  </si>
  <si>
    <t>10.1.25</t>
  </si>
  <si>
    <t>10.1.33</t>
  </si>
  <si>
    <t>10.4.26</t>
  </si>
  <si>
    <t>10.2.7</t>
  </si>
  <si>
    <t>10.2.1</t>
  </si>
  <si>
    <t>10.4.28</t>
  </si>
  <si>
    <t>10.4.27</t>
  </si>
  <si>
    <t>10.1.32</t>
  </si>
  <si>
    <t>ABSTRACT - ELECTRICAL WORKS (SSR 2024-25)</t>
  </si>
  <si>
    <t>GIRLS HOSTEL</t>
  </si>
  <si>
    <t>Lighting Panel</t>
  </si>
  <si>
    <t>Lighting  Panel</t>
  </si>
  <si>
    <t>Supply and erection of Analog selector switch for voltmeter / Ammeter on the existing box / panel including connections etc., complete. Makes : LK (L&amp;T)  / C&amp;S / SALZAR / HPL
/ Siemens.</t>
  </si>
  <si>
    <t>Power  Panel</t>
  </si>
  <si>
    <t>Supply and erection of Analog LED indicator lamps on the existing box / panel board.
Makes : LK (L&amp;T) / C&amp;S / SALZAR / HPL / Siemens</t>
  </si>
  <si>
    <t>Supply and erection of 0-100 / 200 / 400 / 600 /1000 Digital Ammeter of size 96x96mm on existing panel board including connections etc.,
complete.
MAKES : CONZERVE / ELMEASURE / LK (L&amp;T) / SEIMENS.</t>
  </si>
  <si>
    <t>Supply and erection of Analog selector switch for voltmeter / Ammeter on the existing box / panel including connections etc., complete. Makes : LK (L&amp;T) / C&amp;S / SALZAR / HPL
/ Siemens.</t>
  </si>
  <si>
    <t>Supply of 160A 4-pole MCCB  Adjustable, Confirms to IS/IEC 60947-2 having 
Breaking Capacity 25 kA with thermal 
magnetic release Panel Mounted.
Makes : LK (L&amp;T) - D sine / Schneider-NS  NSX/Legrand -DP X3/ Siemens-3V / Hager-h3 
/ C&amp;S -Winbreak / BCH</t>
  </si>
  <si>
    <t>Supply of 125 A 3-pole  MCCB Adjustable, Confirms to IS/IEC 60947-2 having 
Breaking Capacity 25 kA with thermal 
magnetic release Panel Mounted.
Makes : LK (L&amp;T) - D sine / Schneider-NS  NSX/Legrand -DP X3/ Siemens-3V / Hager-h3 
/ C&amp;S -Winbreak / BCH</t>
  </si>
  <si>
    <t>Supply of 63 A 3-pole  MCCB Adjustable, Confirms to IS/IEC 60947-2 having 
Breaking Capacity 16 kA with thermal 
magnetic release Panel Mounted.
Makes : LK (L&amp;T) - D sine / Schneider-NS  NSX/Legrand -DP X3/ Siemens-3V / Hager-h3 
/ C&amp;S -Winbreak / BCH</t>
  </si>
  <si>
    <t>Supply of 250A 4-pole  MCCB Adjustable, Confirms to IS/IEC 60947-2 having 
Breaking Capacity 36 kA with thermal 
magnetic release Panel Mounted.
Makes : LK (L&amp;T) - D sine / Schneider-NS  NSX/Legrand -DP X3/ Siemens-3V / Hager-h3 
/ C&amp;S -Winbreak / BCH</t>
  </si>
  <si>
    <t>Supply of 160A 3-pole  MCCB Adjustable, Confirms to IS/IEC 60947-2 having 
Breaking Capacity 25 kA with thermal 
magnetic release Panel Mounted.
Makes : LK (L&amp;T) - D sine / Schneider-NS  NSX/Legrand -DP X3/ Siemens-3V / Hager-h3 
/ C&amp;S -Winbreak / BCH</t>
  </si>
  <si>
    <t>Supply of 125 A 3-pole MCCB  Adjustable, Confirms to IS/IEC 60947-2 having 
Breaking Capacity 25 kA with thermal 
magnetic release Panel Mounted.
Makes : LK (L&amp;T) - D sine / Schneider-NS  NSX/Legrand -DP X3/ Siemens-3V / Hager-h3 
/ C&amp;S -Winbreak / BCH</t>
  </si>
  <si>
    <t>Supply and erection of 0-415V Digital Volt meter size 96x96mm on exisiting panel board including connections etc., complete.
MAKES : CONZERVE / ELMEASURE / LK (L&amp;T) / SEIMENS</t>
  </si>
  <si>
    <r>
      <rPr>
        <b/>
        <sz val="10"/>
        <rFont val="Arial"/>
        <family val="2"/>
      </rPr>
      <t xml:space="preserve">Outgoing: </t>
    </r>
    <r>
      <rPr>
        <sz val="10"/>
        <rFont val="Arial"/>
        <family val="2"/>
      </rPr>
      <t>Supply of 125 A 3-pole  MCCB Adjustable, Confirms to IS/IEC 60947-2 having 
Breaking Capacity 25 kA with thermal 
magnetic release Panel Mounted-6 Nos
Makes : LK (L&amp;T) - D sine / Schneider-NS  NSX/Legrand -DP X3/ Siemens-3V / Hager-h3 
/ C&amp;S -Winbreak / BCH</t>
    </r>
  </si>
  <si>
    <t>Supply of 63 A 3-pole  MCCB Adjustable, Confirms to IS/IEC 60947-2 having 
Breaking Capacity 16 kA with thermal 
magnetic release Panel Mounted-4 Nos
Makes : LK (L&amp;T) - D sine / Schneider-NS  NSX/Legrand -DP X3/ Siemens-3V / Hager-h3 
/ C&amp;S -Winbreak / BCH</t>
  </si>
  <si>
    <t xml:space="preserve">32A fuse bases with 2A control fuses. 
Makes : C&amp;S / GM / Million / Gold Medal-3 Nos </t>
  </si>
  <si>
    <t>Power Panel</t>
  </si>
  <si>
    <r>
      <rPr>
        <b/>
        <sz val="10"/>
        <rFont val="Arial"/>
        <family val="2"/>
      </rPr>
      <t xml:space="preserve">Incomer: </t>
    </r>
    <r>
      <rPr>
        <sz val="10"/>
        <rFont val="Arial"/>
        <family val="2"/>
      </rPr>
      <t>Supply of 250A 4-pole  MCCB Adjustable, Confirms to IS/IEC 60947-2 having 
Breaking Capacity 36 kA with thermal 
magnetic release Panel Mounted.
Makes : LK (L&amp;T) - D sine / Schneider-NS  NSX/Legrand -DP X3/ Siemens-3V / Hager-h3 
/ C&amp;S -Winbreak / BCH</t>
    </r>
  </si>
  <si>
    <r>
      <rPr>
        <b/>
        <sz val="10"/>
        <rFont val="Arial"/>
        <family val="2"/>
      </rPr>
      <t xml:space="preserve">Outgoings: </t>
    </r>
    <r>
      <rPr>
        <sz val="10"/>
        <rFont val="Arial"/>
        <family val="2"/>
      </rPr>
      <t>Supply of 160A 3-pole  MCCB Adjustable, Confirms to IS/IEC 60947-2 having 
Breaking Capacity 25 kA with thermal 
magnetic release Panel Mounted.
Makes : LK (L&amp;T) - D sine / Schneider-NS  NSX/Legrand -DP X3/ Siemens-3V / Hager-h3 
/ C&amp;S -Winbreak / BCH -4 Nos</t>
    </r>
  </si>
  <si>
    <t>Supply of 125 A 3-pole MCCB  Adjustable, Confirms to IS/IEC 60947-2 having 
Breaking Capacity 25 kA with thermal 
magnetic release Panel Mounted.
Makes : LK (L&amp;T) - D sine / Schneider-NS  NSX/Legrand -DP X3/ Siemens-3V / Hager-h3 
/ C&amp;S -Winbreak / BCH- 4Nos</t>
  </si>
  <si>
    <t>63A / 60A 3 Pole MCCB, Adjustable, Confirms to IS/IEC 60947-2 having Breaking Capacity 16 KA with thermal magnetic release  Panel Mounted.- 6 Nos.
Makes : L&amp;T- D shine / Schneider-NS NSX / Legrand -DP X3 / Siemens-3VL / Hagerh3 / C&amp;S -Winbreak - 6 Nos</t>
  </si>
  <si>
    <t>32A fuse bases with 2A control fuses. 
Makes : C&amp;S / GM / Million / Gold Medal-3 Nos</t>
  </si>
  <si>
    <r>
      <rPr>
        <b/>
        <sz val="10"/>
        <rFont val="Arial"/>
        <family val="2"/>
      </rPr>
      <t>Incomer:</t>
    </r>
    <r>
      <rPr>
        <sz val="10"/>
        <rFont val="Arial"/>
        <family val="2"/>
      </rPr>
      <t xml:space="preserve"> Supply of 160A 4-pole MCCB Adjustable, Confirms to IS/IEC 60947-2 having 
Breaking Capacity 25 kA with thermal 
magnetic release Panel Mounted-1 No
Makes : LK (L&amp;T) - D sine / Schneider-NS  NSX/Legrand -DP X3/ Siemens-3V / Hager-h3  / C&amp;S -Winbreak / BCH</t>
    </r>
  </si>
  <si>
    <t>Supply, transportation, installation, testing and commissioning of 8 passenger Gearless &amp; Machine Room less elevator with following specifications with connected minor civil works required for installation of Lift including all accessories, scoffolding, requried channels, loading and unloading of materials etc, including comprehensive maintenance of lifts during the defect liability period.
Makes: Schindler / Kone / OTIS / Mitsubishi or equivalent. Make &amp; Model will be Approved by the Head Office / Engineer-in-charge.</t>
  </si>
  <si>
    <t>Specifications:
a) Type: Machine room less
b) Pit Depth: 1500 mm or as per NBC
c) Minimum Floor to Floor Height (Required): As per Standard
d) Travel height: 3.6 to 4.0mtrs
e) Head room Height: 4.5mtrs
f) Lintel Height (Required) : 2240mm from finished floor level +/- 10%
g) Number of persons : 8 Persons</t>
  </si>
  <si>
    <t>u) Car Operating Panel : Mechanical push button.Door open/close and alarm buttons / Touch panel or equivalent, Visual call confirmation, Car position Indicator, Preannouncing arrows for collective controls, 16 Segment display
v) Landing Doors : Fully automatic landing doors with stainless steel hairline finish. Center Opening or Side Opening as per the site condition</t>
  </si>
  <si>
    <t>w) Special Features :
1.Closed loop control system
2.Self Diagnostic control
3.Overload detection
4.Automatic evacuation to nearest floor(ARD)
5.Light curtain on car entrance
6.Alarm Horn
7.Fire Switch
8.Handrail in stainless steel finish on rear wall
9.Auto Fan off
10.Auto light off
11.Intercom-3way</t>
  </si>
  <si>
    <t>Ele 15.1.1</t>
  </si>
  <si>
    <t>Rate per each Lift for Ground + 3 Floors. 4 Stops</t>
  </si>
  <si>
    <t>For Girls Hostel</t>
  </si>
  <si>
    <t>h) Rated Load: 544 Kgs
i) Number of Stops:7 stops 
j) Number of Access sides : 1
k) Floor Designations : G, 1, 2, 3,4,5 and 6.</t>
  </si>
  <si>
    <t>l) Drive Sytem : Alternating current, Voltage Frequency Drive (ACVF).
m) Type of Controller : Fully collective control - Simplex / Duplex as per the site condition.
n) Speed of Travel : 1.5 - 1.75 Mtr / Sec 
o) Car size : As per Standard
p) Door width : 800/ 900/1000mm or As per Standard
q) Door Height : 2000 mm or as per standard
r) Rated output motor : as per standard
s) Car Design : Car walls finish in Stainless stell hairline finish LED spot in ceiling.
t) Car Doors : stainless steel hairline finish. Granite Flooring finish in Black sea. Deco ceiling finish in stainless steel Hairline. Full Height mirror on rear car panel.</t>
  </si>
  <si>
    <t>For boys Hostel</t>
  </si>
  <si>
    <t>Add 3 floor (If building is above 5 floors, speed 1.5 - 1.75 Mtr / Sec. Further, for increase in speed of the motor, floor for the above,                    Rs. 1,50,000/- to be added</t>
  </si>
  <si>
    <t>stops</t>
  </si>
  <si>
    <t>Add  1 floor (Further, increase in floor for the above, rate per floor @ Rs. 1,00,000/- to be added)</t>
  </si>
  <si>
    <t>Interns Hostels</t>
  </si>
  <si>
    <t>ELEC-1.3.3</t>
  </si>
  <si>
    <t>Wiring</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</si>
  <si>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R.B.  
Makes of wires : Finolex / RR kabel / Havells / Polycab / Finecab Gold (HFFR) / GM(HFFR) / Gold Medal(HFFR) / Million (HFFR) / KEI (HFFR) / V-Guard (HFFR) / DEC (FRLS / HFFR) / Avocab (HFFR) / Fortune Arrt (HFFR) / Nakoda (HFFR) / HPL (HFFR).
Makes of switches : Legrand Arteor / Schneider Zen celo / Honeywell Blenge Plus / Cabtree Amare / Logus Platina / Gold Medal GIFA / GM-Zenova/ L&amp;T- Englaze.</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</si>
  <si>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staircase light points in R.B.  
Makes of wires : Finolex / RR kabel / Havells / Polycab / Finecab Gold (HFFR) / GM(HFFR) / Gold Medal(HFFR) / Million (HFFR) / KEI (HFFR) / V-Guard (HFFR) / DEC (FRLS / HFFR) / Avocab (HFFR) / Fortune Arrt (HFFR) / Nakoda (HFFR) / HPL (HFFR).
Makes of switches : Legrand Arteor / Schneider Zen celo / Honeywell Blenge Plus / Cabtree Amare / Logus Platina / Gold Medal GIFA / GM-Zenova/ L&amp;T- Englaze.</t>
  </si>
  <si>
    <t>Supply of 40A DP MCB</t>
  </si>
  <si>
    <t>Supply of 4 Way (8+12) TPN DB Horizontal with IP 43 Protection as per IS:13032 and suitable for 12 Nos S.P. out goings and for 1 No 4 pole  Incommer etc complete.</t>
  </si>
  <si>
    <t>Supply and fixing of 4 Way (8+12)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:Legrand / Schneider / Siemens / L&amp;T / Hager / Cabtree Xpro / ABB / C&amp;S
MCB Makes : Legrand-DX3 / Schneider-Acti9 / Siemens / L&amp;T Exora / Cabtree.</t>
  </si>
  <si>
    <t>Supply and fixing of 4 Way (8+12)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 Legrand / Schneider / Siemens / L&amp;T / Hager / Cabtree Xpro / ABB / C&amp;S
MCB Makes : Legrand-DX3 / Schneider-Acti9 / Siemens / L&amp;T Exora / Cabtree.</t>
  </si>
  <si>
    <t>Supply and fixing of 4 Way (8+12) TPN DB Horizontal with IP 43 Protection as per IS:13032  with 1 No., of 63A FP MCB 10KA, C/D Curve ISI Mark as incomer and 12 Nos 6-32 A 10 KA SP MCBs  10KA, C/D Curve ISI Mark as out goings including internal connections and labour charges for FLUSH Mounting etc., complete. (For Power  DBs&amp; UPS DB's)  
DB Makes :Legrand / Schneider / Siemens / L&amp;T / Hager / Cabtree Xpro / ABB / C&amp;S
MCB Makes : Legrand-DX3 / Schneider-Acti9 / Siemens / L&amp;T Exora / Cabtree.</t>
  </si>
  <si>
    <t xml:space="preserve">Supply and fixing of 4 Way VTPN DB with IP 43 Protection as per IS:13032 with 1 No., of 125A 4P MCCB, Adjustable, Confirms to IS/IEC 60947-2 having Breaking Capacity 25 KA with thermal magnetic release  Panel Mounted  as incomer with 4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
</t>
  </si>
  <si>
    <t>SUB ESTIMATE : PROPOSED DCA LAB</t>
  </si>
  <si>
    <t>NAME OF THE WORK : PROPOSED DCA LAB -2nd FLOOR</t>
  </si>
</sst>
</file>

<file path=xl/styles.xml><?xml version="1.0" encoding="utf-8"?>
<styleSheet xmlns="http://schemas.openxmlformats.org/spreadsheetml/2006/main" xmlns:mc="http://schemas.openxmlformats.org/markup-compatibility/2006" xmlns:x14ac="http://schemas.microsoft.com/office/spreadsheetml/2009/9/ac" mc:Ignorable="x14ac">
  <numFmts count="206">
    <numFmt numFmtId="43" formatCode="_ * #,##0.00_ ;_ * \-#,##0.00_ ;_ * &quot;-&quot;??_ ;_ @_ "/>
    <numFmt numFmtId="164" formatCode="&quot;$&quot;#,##0_);\(&quot;$&quot;#,##0\)"/>
    <numFmt numFmtId="165" formatCode="&quot;$&quot;#,##0_);[Red]\(&quot;$&quot;#,##0\)"/>
    <numFmt numFmtId="166" formatCode="&quot;$&quot;#,##0.00_);\(&quot;$&quot;#,##0.00\)"/>
    <numFmt numFmtId="167" formatCode="&quot;$&quot;#,##0.00_);[Red]\(&quot;$&quot;#,##0.00\)"/>
    <numFmt numFmtId="168" formatCode="_(* #,##0_);_(* \(#,##0\);_(* &quot;-&quot;_);_(@_)"/>
    <numFmt numFmtId="169" formatCode="_(&quot;$&quot;* #,##0.00_);_(&quot;$&quot;* \(#,##0.00\);_(&quot;$&quot;* &quot;-&quot;??_);_(@_)"/>
    <numFmt numFmtId="170" formatCode="_(* #,##0.00_);_(* \(#,##0.00\);_(* &quot;-&quot;??_);_(@_)"/>
    <numFmt numFmtId="171" formatCode="0.000%"/>
    <numFmt numFmtId="172" formatCode="0.00;[Red]0.00"/>
    <numFmt numFmtId="173" formatCode="0.000"/>
    <numFmt numFmtId="174" formatCode="0;[Red]0"/>
    <numFmt numFmtId="175" formatCode="#,##0.0&quot;%&quot;_);\(#,##0.0&quot;%&quot;\)"/>
    <numFmt numFmtId="176" formatCode=";;;"/>
    <numFmt numFmtId="177" formatCode="&quot;\&quot;#,##0;[Red]&quot;\&quot;\-#,##0"/>
    <numFmt numFmtId="178" formatCode="&quot;\&quot;#,##0.00;[Red]&quot;\&quot;\-#,##0.00"/>
    <numFmt numFmtId="179" formatCode="0.0_)\%;\(0.0\)\%;0.0_)\%;@_)_%"/>
    <numFmt numFmtId="180" formatCode="#,##0.0_)_%;\(#,##0.0\)_%;0.0_)_%;@_)_%"/>
    <numFmt numFmtId="181" formatCode="[$￥-804]#,##0.000_);\([$￥-804]#,##0.000\)"/>
    <numFmt numFmtId="182" formatCode="#,##0.0_);\(#,##0.0\)"/>
    <numFmt numFmtId="183" formatCode="&quot;$&quot;_(#,##0.00_);&quot;$&quot;\(#,##0.00\)"/>
    <numFmt numFmtId="184" formatCode="\€_(#,##0.00_);\€\(#,##0.00\);\€_(0.00_);@_)"/>
    <numFmt numFmtId="185" formatCode="#,##0.0_)\x;\(#,##0.0\)\x"/>
    <numFmt numFmtId="186" formatCode="#,##0.0_)_x;\(#,##0.0\)_x"/>
    <numFmt numFmtId="187" formatCode="0.0_)\%;\(0.0\)\%"/>
    <numFmt numFmtId="188" formatCode="#,##0.0_)_%;\(#,##0.0\)_%"/>
    <numFmt numFmtId="189" formatCode="&quot;£&quot;\ #,##0_);[Red]\(&quot;£&quot;\ #,##0\)"/>
    <numFmt numFmtId="190" formatCode="_-* #,##0_-;\-* #,##0_-;_-* &quot;-&quot;_-;_-@_-"/>
    <numFmt numFmtId="191" formatCode="_-* #,##0.00_-;\-* #,##0.00_-;_-* &quot;-&quot;??_-;_-@_-"/>
    <numFmt numFmtId="192" formatCode="&quot;¥&quot;\ #,##0_);[Red]\(&quot;¥&quot;\ #,##0\)"/>
    <numFmt numFmtId="193" formatCode="&quot;\&quot;#,##0.00"/>
    <numFmt numFmtId="194" formatCode="&quot;\&quot;#,##0"/>
    <numFmt numFmtId="195" formatCode="0%;\(0%\)"/>
    <numFmt numFmtId="196" formatCode="0.0%"/>
    <numFmt numFmtId="197" formatCode="0.000000"/>
    <numFmt numFmtId="198" formatCode="_(* #,##0_);_(* \(#,##0\);_(* &quot;-&quot;?????_);_(@_)"/>
    <numFmt numFmtId="199" formatCode="[$-F800]dddd\,\ mmmm\ dd\,\ yyyy"/>
    <numFmt numFmtId="200" formatCode="_-&quot;$&quot;* #,##0_-;\-&quot;$&quot;* #,##0_-;_-&quot;$&quot;* &quot;-&quot;_-;_-@_-"/>
    <numFmt numFmtId="201" formatCode="_-&quot;$&quot;* #,##0.00_-;\-&quot;$&quot;* #,##0.00_-;_-&quot;$&quot;* &quot;-&quot;??_-;_-@_-"/>
    <numFmt numFmtId="202" formatCode="_(* #,##0.00_);_(* #,##0.00;_(* &quot;-&quot;??_);_(@_)"/>
    <numFmt numFmtId="203" formatCode="_(* #,##0_);_(* #,##0_);_(* &quot;-&quot;??_);_(@_)"/>
    <numFmt numFmtId="204" formatCode="#,##0.0000_);\(#,##0.0000\)"/>
    <numFmt numFmtId="205" formatCode="General_)"/>
    <numFmt numFmtId="206" formatCode="_(* #,##0_);_(* \(#,##0\);_(* &quot;-&quot;??_);_(@_)"/>
    <numFmt numFmtId="207" formatCode="#,##0.0;\(#,##0.0\)"/>
    <numFmt numFmtId="208" formatCode="_(* #,##0_);_(* \(#,##0\);_(* &quot;&quot;_);_(@_)"/>
    <numFmt numFmtId="209" formatCode="&quot;$&quot;&quot; &quot;#,##0_);\(&quot;$&quot;&quot; &quot;#,##0\);\-_)"/>
    <numFmt numFmtId="210" formatCode="0%_);\(0%\);\-_)"/>
    <numFmt numFmtId="211" formatCode="#,##0_);\(#,##0\);\-_)"/>
    <numFmt numFmtId="212" formatCode="&quot;$&quot;&quot; &quot;#,##0.0_);\(&quot;$&quot;&quot; &quot;#,##0.0\);\-_)"/>
    <numFmt numFmtId="213" formatCode="0.0%_);\(0.0%\);\-_)"/>
    <numFmt numFmtId="214" formatCode="#,##0.0_);\(#,##0.0\);\-_)"/>
    <numFmt numFmtId="215" formatCode="&quot;$&quot;&quot; &quot;#,##0.00_);\(&quot;$&quot;&quot; &quot;#,##0.00\);\-_)"/>
    <numFmt numFmtId="216" formatCode="0.00%_);\(0.00%\);\-_)"/>
    <numFmt numFmtId="217" formatCode="#,##0.00_);\(#,##0.00\);\-_)"/>
    <numFmt numFmtId="218" formatCode="0.0000000%"/>
    <numFmt numFmtId="219" formatCode="0.000000%"/>
    <numFmt numFmtId="220" formatCode="0.00000%"/>
    <numFmt numFmtId="221" formatCode="0.00&quot;x&quot;"/>
    <numFmt numFmtId="222" formatCode="_(&quot;$&quot;* #,##0.0_);_(&quot;$&quot;* \(#,##0.0\);_(&quot;$&quot;* &quot;-&quot;??_);_(@_)"/>
    <numFmt numFmtId="223" formatCode="&quot;$&quot;#,##0.000_%_);\(&quot;$&quot;#,##0.000\)_%;&quot;$&quot;#,##0.000_%_);@_%_)"/>
    <numFmt numFmtId="224" formatCode="#,##0.0%_);\(#,##0.0%\);#,##0.0%_);@_%_)"/>
    <numFmt numFmtId="225" formatCode="0&quot; bp&quot;"/>
    <numFmt numFmtId="226" formatCode="&quot;$&quot;#,##0.0_)_);\(&quot;$&quot;#,##0.0\)_);&quot;$&quot;#,##0.0_)_);@_%_)"/>
    <numFmt numFmtId="227" formatCode="&quot;•&quot;\ \ @"/>
    <numFmt numFmtId="228" formatCode="&quot;• &quot;\ @"/>
    <numFmt numFmtId="229" formatCode="#,##0;\-#,##0;&quot;-&quot;"/>
    <numFmt numFmtId="230" formatCode="yyyy"/>
    <numFmt numFmtId="231" formatCode="#,##0.000_);\(#,##0.000\)"/>
    <numFmt numFmtId="232" formatCode="\(0.00%"/>
    <numFmt numFmtId="233" formatCode="#,##0_);\(#,##0\);\-"/>
    <numFmt numFmtId="234" formatCode="#,##0.00_);\(#,##0.00\);\-"/>
    <numFmt numFmtId="235" formatCode="0.0"/>
    <numFmt numFmtId="236" formatCode="#,##0_%_);\(#,##0\)_%;#,##0_%_);@_%_)"/>
    <numFmt numFmtId="237" formatCode="#,##0.00000;\(#,##0.00000\)"/>
    <numFmt numFmtId="238" formatCode="#,##0_%_);\(#,##0\)_%;**;@_%_)"/>
    <numFmt numFmtId="239" formatCode="&quot;+ &quot;#,##0.000"/>
    <numFmt numFmtId="240" formatCode="&quot;Rs. &quot;#,##0;[Red]&quot;Rs. -&quot;#,##0"/>
    <numFmt numFmtId="241" formatCode="_-* #,##0.00\ _B_F_-;\-* #,##0.00\ _B_F_-;_-* &quot;-&quot;??\ _B_F_-;_-@_-"/>
    <numFmt numFmtId="242" formatCode="_(* #,##0.0_);_(* \(#,##0.0\);_(* &quot;-&quot;??_);_(@_)"/>
    <numFmt numFmtId="243" formatCode="_ &quot;₹ &quot;* #,##0.00_ ;_ &quot;₹ &quot;* \-#,##0.00_ ;_ &quot;₹ &quot;* \-??_ ;_ @_ "/>
    <numFmt numFmtId="244" formatCode="_(* #,##0.00_);_(* \(#,##0.00\);_(* \-??_);_(@_)"/>
    <numFmt numFmtId="245" formatCode="_ * #,##0.00_ ;_ * \-#,##0.00_ ;_ * \-??_ ;_ @_ "/>
    <numFmt numFmtId="246" formatCode="0.000_);\(0.000\)"/>
    <numFmt numFmtId="247" formatCode="0.0000"/>
    <numFmt numFmtId="248" formatCode="_(\$* #,##0_);_(\$* \(#,##0\);_(\$* \-_);_(@_)"/>
    <numFmt numFmtId="249" formatCode="#,##0.00;[Red]#,##0.00"/>
    <numFmt numFmtId="250" formatCode="#,##0.00_%_);\(#,##0.00\)_%;**;@_%_)"/>
    <numFmt numFmtId="251" formatCode="_-&quot;Rs.&quot;* #,##0.00_-;\-&quot;Rs.&quot;* #,##0.00_-;_-&quot;Rs.&quot;* &quot;-&quot;??_-;_-@_-"/>
    <numFmt numFmtId="252" formatCode="#,##0.00\ ;&quot; (&quot;#,##0.00\);&quot; -&quot;#\ ;@\ "/>
    <numFmt numFmtId="253" formatCode="0.00_);\(0.00\)"/>
    <numFmt numFmtId="254" formatCode="#,##0.000_%_);\(#,##0.000\)_%;**;@_%_)"/>
    <numFmt numFmtId="255" formatCode="_ &quot;Rs. &quot;* #,##0.00_ ;_ &quot;Rs. &quot;* \-#,##0.00_ ;_ &quot;Rs. &quot;* \-??_ ;_ @_ "/>
    <numFmt numFmtId="256" formatCode="&quot;Rs.&quot;\ #,##0.00"/>
    <numFmt numFmtId="257" formatCode="#,##0.00\ ;&quot; -&quot;#,##0.00\ ;&quot; -&quot;#\ ;@\ "/>
    <numFmt numFmtId="258" formatCode="0.00000000000"/>
    <numFmt numFmtId="259" formatCode="#,##0.0_%_);\(#,##0.0\)_%;**;@_%_)"/>
    <numFmt numFmtId="260" formatCode="#,##0."/>
    <numFmt numFmtId="261" formatCode="#,##0.0"/>
    <numFmt numFmtId="262" formatCode="#,##0.000"/>
    <numFmt numFmtId="263" formatCode="#,##0.0\x_);\(#,##0.0\x\);#,##0.0\x_);@_)"/>
    <numFmt numFmtId="264" formatCode="#,##0.0_%_);\(#,##0.0\)_%;#,##0.0_%_);@_%_)"/>
    <numFmt numFmtId="265" formatCode="[$$]#,##0.0_);\([$$]#,##0.0\);[$$]#,##0.0_);@_)"/>
    <numFmt numFmtId="266" formatCode="#,##0.0\p"/>
    <numFmt numFmtId="267" formatCode="0###0"/>
    <numFmt numFmtId="268" formatCode="&quot;\&quot;#,##0.00_);[Red]\(&quot;\&quot;#,##0.00\);&quot;--  &quot;;_(@_)"/>
    <numFmt numFmtId="269" formatCode="\$#,##0.00;[Red]\-\$#,##0.00"/>
    <numFmt numFmtId="270" formatCode="0.0000000000000"/>
    <numFmt numFmtId="271" formatCode="&quot;$&quot;&quot; &quot;#,##0.0_);\(&quot;$&quot;&quot; &quot;#,##0.0\)"/>
    <numFmt numFmtId="272" formatCode="&quot;$&quot;&quot; &quot;#,##0.00_);\(&quot;$&quot;&quot; &quot;#,##0.00\)"/>
    <numFmt numFmtId="273" formatCode="&quot;$&quot;&quot; &quot;#,##0.000_);\(&quot;$&quot;&quot; &quot;#,##0.000\)"/>
    <numFmt numFmtId="274" formatCode="&quot;$&quot;#,##0_%_);\(&quot;$&quot;#,##0\)_%;&quot;$&quot;#,##0_%_);@_%_)"/>
    <numFmt numFmtId="275" formatCode="_(\$* #,##0.00_);_(\$* \(#,##0.00\);_(\$* \-??_);_(@_)"/>
    <numFmt numFmtId="276" formatCode="&quot;$&quot;#,##0.00_%_);\(&quot;$&quot;#,##0.00\)_%;**;@_%_)"/>
    <numFmt numFmtId="277" formatCode="&quot;$&quot;#,##0.00_%_);\(&quot;$&quot;#,##0.00\)_%;&quot;$&quot;#,##0.00_%_);@_%_)"/>
    <numFmt numFmtId="278" formatCode="&quot;$&quot;#,##0.000_%_);\(&quot;$&quot;#,##0.000\)_%;**;@_%_)"/>
    <numFmt numFmtId="279" formatCode="&quot;$&quot;#,##0.0_%_);\(&quot;$&quot;#,##0.0\)_%;**;@_%_)"/>
    <numFmt numFmtId="280" formatCode="&quot;$&quot;#,##0.00_);[Red]\(&quot;$&quot;#,##0.00\);&quot;--  &quot;;_(@_)"/>
    <numFmt numFmtId="281" formatCode="\$#,##0_);&quot;($&quot;#,##0\)"/>
    <numFmt numFmtId="282" formatCode="&quot;£&quot;#."/>
    <numFmt numFmtId="283" formatCode="&quot;$&quot;#."/>
    <numFmt numFmtId="284" formatCode="0.000000000"/>
    <numFmt numFmtId="285" formatCode="&quot;$&quot;#,##0.0_%_);\(&quot;$&quot;#,##0.0\)_%;&quot;$&quot;#,##0.0_%_);@_%_)"/>
    <numFmt numFmtId="286" formatCode="\ \ _•&quot;–&quot;\ \ \ \ @"/>
    <numFmt numFmtId="287" formatCode="#,##0;\(#,##0\)"/>
    <numFmt numFmtId="288" formatCode="_-* #,##0.00\ _F_-;\-* #,##0.00\ _F_-;_-* &quot;-&quot;??\ _F_-;_-@_-"/>
    <numFmt numFmtId="289" formatCode="d\-mmm\-yy_)"/>
    <numFmt numFmtId="290" formatCode="m/d/yy_)"/>
    <numFmt numFmtId="291" formatCode="m/yy_)"/>
    <numFmt numFmtId="292" formatCode="#,##0.0_);[Red]\(#,##0.0\)"/>
    <numFmt numFmtId="293" formatCode="mmm\-d\-yyyy"/>
    <numFmt numFmtId="294" formatCode="mmm\-yyyy"/>
    <numFmt numFmtId="295" formatCode="mmm\-yy&quot; &quot;"/>
    <numFmt numFmtId="296" formatCode="m\o\n\th\ d\,\ yyyy"/>
    <numFmt numFmtId="297" formatCode="m/d/yy_%_)"/>
    <numFmt numFmtId="298" formatCode="m/d/yy_%_);;**"/>
    <numFmt numFmtId="299" formatCode="d\-mmm\-yyyy\ \ h:mm"/>
    <numFmt numFmtId="300" formatCode="_(* #,##0.000_);_(* \(#,##0.000\);_(* &quot;-&quot;??_);_(@_)"/>
    <numFmt numFmtId="301" formatCode="&quot;US$&quot;#,##0.00;&quot;(US$&quot;#,##0.00\)"/>
    <numFmt numFmtId="302" formatCode="\U\S\$#,##0.00;\(\U\S\$#,##0.00\)"/>
    <numFmt numFmtId="303" formatCode="#,##0_);[Red]\(#,##0\);;@"/>
    <numFmt numFmtId="304" formatCode="0.0000000000"/>
    <numFmt numFmtId="305" formatCode="\$##,##0.00_);\(\$##,##0.00\)"/>
    <numFmt numFmtId="306" formatCode="0_%_);\(0\)_%;0_%_);@_%_)"/>
    <numFmt numFmtId="307" formatCode="00"/>
    <numFmt numFmtId="308" formatCode="_([$€-2]* #,##0.00_);_([$€-2]* \(#,##0.00\);_([$€-2]* \-??_)"/>
    <numFmt numFmtId="309" formatCode="_([$€-2]* #,##0.00_);_([$€-2]* \(#,##0.00\);_([$€-2]* &quot;-&quot;??_)"/>
    <numFmt numFmtId="310" formatCode="_(* #,##0_);_(* \(#,##0\);_(* &quot; - &quot;_);_(@_)"/>
    <numFmt numFmtId="311" formatCode="0.0_)"/>
    <numFmt numFmtId="312" formatCode="###0_);\(###0\)"/>
    <numFmt numFmtId="313" formatCode="#.00"/>
    <numFmt numFmtId="314" formatCode="General\ ;[Red]\(General\)"/>
    <numFmt numFmtId="315" formatCode="#\ 0/0_)"/>
    <numFmt numFmtId="316" formatCode="#\ 0/8_)"/>
    <numFmt numFmtId="317" formatCode="#\ ?/?_)"/>
    <numFmt numFmtId="318" formatCode="0.0\%_);\(0.0\%\);0.0\%_);@_%_)"/>
    <numFmt numFmtId="319" formatCode="#."/>
    <numFmt numFmtId="320" formatCode="0.00_)"/>
    <numFmt numFmtId="321" formatCode="#,##0.0000000_);\(#,##0.0000000\)"/>
    <numFmt numFmtId="322" formatCode="&quot;ج.م.&quot;#,##0_-;&quot;ج.م.&quot;#,##0\-"/>
    <numFmt numFmtId="323" formatCode="#,##0;[Red]\(#,##0\)"/>
    <numFmt numFmtId="324" formatCode="&quot;$&quot;#,##0.0"/>
    <numFmt numFmtId="325" formatCode="&quot;$&quot;#,##0"/>
    <numFmt numFmtId="326" formatCode="&quot; &quot;#,##0.0000_);\(&quot; &quot;#,##0.0000\)"/>
    <numFmt numFmtId="327" formatCode="000"/>
    <numFmt numFmtId="328" formatCode="?0"/>
    <numFmt numFmtId="329" formatCode="\C\f\ #,##0.000_%_);\(\C\f\ #,##0.000\)_%;\C\f\ #,##0.000_%_);@_%_)"/>
    <numFmt numFmtId="330" formatCode="&quot;$&quot;#,##0_);\(&quot;$&quot;#,##0.0\)"/>
    <numFmt numFmtId="331" formatCode="#,##0.000000000000"/>
    <numFmt numFmtId="332" formatCode="#,##0.00000000000"/>
    <numFmt numFmtId="333" formatCode="#,##0&quot; F&quot;;\-#,##0&quot; F&quot;"/>
    <numFmt numFmtId="334" formatCode="0.0\x"/>
    <numFmt numFmtId="335" formatCode="#,##0.0\x_);\(#,##0.0\x\);\-"/>
    <numFmt numFmtId="336" formatCode="0.0&quot;%   &quot;"/>
    <numFmt numFmtId="337" formatCode="#,##0.0\x_)_);\(#,##0.0\x\)_);#,##0.0\x_)_);@_%_)"/>
    <numFmt numFmtId="338" formatCode="#,##0.0_x_)_);&quot;NM&quot;_x_)_);#,##0.0_x_)_);@_x_)_)"/>
    <numFmt numFmtId="339" formatCode="#,##0.0_);[Red]\(#,##0.0\);&quot;N/A &quot;"/>
    <numFmt numFmtId="340" formatCode="#,##0.000;\(#,##0.000\)"/>
    <numFmt numFmtId="341" formatCode="0.00000000"/>
    <numFmt numFmtId="342" formatCode="#,##0.0_);[Red]\(#,##0.0\);&quot;--  &quot;"/>
    <numFmt numFmtId="343" formatCode="#,##0.000_);[Red]\(#,##0.000\)"/>
    <numFmt numFmtId="344" formatCode="#,##0.0_)\ \ ;[Red]\(#,##0.0\)\ \ "/>
    <numFmt numFmtId="345" formatCode="&quot;$&quot;#,##0.000_);\(&quot;$&quot;#,##0.000\)"/>
    <numFmt numFmtId="346" formatCode="#,##0.00&quot;x&quot;_);[Red]\(#,##0.00&quot;x&quot;\)"/>
    <numFmt numFmtId="347" formatCode="#,##0.00_)&quot; &quot;;[Red]\(#,##0.00\)&quot; &quot;"/>
    <numFmt numFmtId="348" formatCode="0.0%&quot;NetPPE/sales&quot;"/>
    <numFmt numFmtId="349" formatCode="0.0%&quot;NWI/Sls&quot;"/>
    <numFmt numFmtId="350" formatCode="#,##0.000000000"/>
    <numFmt numFmtId="351" formatCode="0.0%_);\(0.0%\)"/>
    <numFmt numFmtId="352" formatCode="0.0%;[Red]\(0.0%\);&quot;--  &quot;"/>
    <numFmt numFmtId="353" formatCode="#,##0.00&quot; x&quot;"/>
    <numFmt numFmtId="354" formatCode="0.000%;;&quot;-- &quot;"/>
    <numFmt numFmtId="355" formatCode="0.000%_);\(0.000%\)"/>
    <numFmt numFmtId="356" formatCode="0.0%_);\(0.0%\);0.0%_);@_)"/>
    <numFmt numFmtId="357" formatCode="#,##0.0\%_);\(#,##0.0\%\);#,##0.0\%_);@_%_)"/>
    <numFmt numFmtId="358" formatCode="0.0%_);\(0.0%\);**;@_%_)"/>
    <numFmt numFmtId="359" formatCode="0.0&quot;%&quot;;\(0.0&quot;%&quot;\)"/>
    <numFmt numFmtId="360" formatCode="0.0%&quot;Sales&quot;"/>
    <numFmt numFmtId="361" formatCode="#,##0.0000;\(#,##0.0000\)"/>
    <numFmt numFmtId="362" formatCode="_-&quot;£&quot;* #,##0_-;\-&quot;£&quot;* #,##0_-;_-&quot;£&quot;* &quot;-&quot;_-;_-@_-"/>
    <numFmt numFmtId="363" formatCode="&quot;£ &quot;#,##0.00;\-&quot;£ &quot;#,##0.00"/>
    <numFmt numFmtId="364" formatCode="&quot;$&quot;#,##0;\-&quot;$&quot;#,##0"/>
    <numFmt numFmtId="365" formatCode="&quot;Proj &quot;0;;"/>
    <numFmt numFmtId="366" formatCode="[$-409]d\-mmm\-yy;@"/>
    <numFmt numFmtId="367" formatCode="\\#,##0.00"/>
    <numFmt numFmtId="368" formatCode="&quot; &quot;#,##0.00&quot; &quot;;&quot; (&quot;#,##0.00&quot;)&quot;;&quot; -&quot;#&quot; &quot;;&quot; &quot;@&quot; &quot;"/>
  </numFmts>
  <fonts count="305">
    <font>
      <sz val="10"/>
      <color rgb="FF000000"/>
      <name val="Times New Roman"/>
      <charset val="20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sz val="10"/>
      <color rgb="FF000000"/>
      <name val="Times New Roman"/>
      <family val="1"/>
    </font>
    <font>
      <sz val="10"/>
      <name val="Arial"/>
      <family val="2"/>
    </font>
    <font>
      <sz val="10"/>
      <color rgb="FFFF0000"/>
      <name val="Arial"/>
      <family val="2"/>
    </font>
    <font>
      <sz val="11"/>
      <name val="Times New Roman"/>
      <family val="1"/>
    </font>
    <font>
      <sz val="10"/>
      <name val="Times New Roman"/>
      <family val="1"/>
    </font>
    <font>
      <sz val="10"/>
      <color indexed="8"/>
      <name val="Arial"/>
      <family val="2"/>
    </font>
    <font>
      <sz val="12"/>
      <color indexed="12"/>
      <name val="Times New Roman"/>
      <family val="1"/>
    </font>
    <font>
      <sz val="10"/>
      <color indexed="8"/>
      <name val="MS Sans Serif"/>
      <family val="2"/>
    </font>
    <font>
      <sz val="12"/>
      <name val="Times New Roman"/>
      <family val="1"/>
    </font>
    <font>
      <sz val="9.5"/>
      <name val="ｺﾞｼｯｸ"/>
      <family val="3"/>
      <charset val="128"/>
    </font>
    <font>
      <sz val="11"/>
      <name val="??"/>
      <family val="1"/>
      <charset val="128"/>
    </font>
    <font>
      <sz val="11"/>
      <name val="?? ??"/>
      <family val="1"/>
      <charset val="128"/>
    </font>
    <font>
      <sz val="10"/>
      <color indexed="8"/>
      <name val="MS P????"/>
      <family val="3"/>
      <charset val="128"/>
    </font>
    <font>
      <sz val="10"/>
      <name val="Helv"/>
      <charset val="204"/>
    </font>
    <font>
      <sz val="8"/>
      <name val="Times New Roman"/>
      <family val="1"/>
    </font>
    <font>
      <b/>
      <sz val="9"/>
      <name val="Arial"/>
      <family val="2"/>
    </font>
    <font>
      <sz val="10"/>
      <color indexed="12"/>
      <name val="Arial"/>
      <family val="2"/>
    </font>
    <font>
      <sz val="10"/>
      <name val="Helv"/>
      <family val="2"/>
    </font>
    <font>
      <sz val="10"/>
      <name val="Helv"/>
    </font>
    <font>
      <sz val="11"/>
      <name val="돋움"/>
      <charset val="129"/>
    </font>
    <font>
      <sz val="10"/>
      <name val="Arabic Transparent"/>
      <charset val="178"/>
    </font>
    <font>
      <sz val="10"/>
      <name val="Arial"/>
      <family val="2"/>
      <charset val="204"/>
    </font>
    <font>
      <sz val="9"/>
      <name val="Arial"/>
      <family val="2"/>
    </font>
    <font>
      <sz val="10"/>
      <color indexed="8"/>
      <name val="Helv"/>
    </font>
    <font>
      <sz val="11"/>
      <name val="돋움"/>
      <family val="3"/>
      <charset val="129"/>
    </font>
    <font>
      <sz val="11"/>
      <name val="돋움"/>
      <family val="2"/>
      <charset val="129"/>
    </font>
    <font>
      <sz val="8"/>
      <name val="Arial"/>
      <family val="2"/>
    </font>
    <font>
      <sz val="8"/>
      <name val="Helv"/>
      <charset val="204"/>
    </font>
    <font>
      <b/>
      <sz val="22"/>
      <color indexed="18"/>
      <name val="Arial"/>
      <family val="2"/>
    </font>
    <font>
      <sz val="10"/>
      <name val="Helv"/>
      <family val="2"/>
      <charset val="204"/>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ont>
    <font>
      <sz val="13"/>
      <name val="Tms Rmn"/>
      <family val="1"/>
    </font>
    <font>
      <b/>
      <sz val="14"/>
      <name val="Arial"/>
      <family val="2"/>
    </font>
    <font>
      <sz val="11"/>
      <color indexed="8"/>
      <name val="Calibri"/>
      <family val="2"/>
    </font>
    <font>
      <sz val="11"/>
      <color indexed="8"/>
      <name val="Arial"/>
      <family val="2"/>
    </font>
    <font>
      <sz val="10"/>
      <name val="Tahoma"/>
      <family val="2"/>
    </font>
    <font>
      <sz val="8"/>
      <name val="Helv"/>
    </font>
    <font>
      <sz val="11"/>
      <color indexed="9"/>
      <name val="Calibri"/>
      <family val="2"/>
    </font>
    <font>
      <sz val="11"/>
      <color indexed="9"/>
      <name val="Arial"/>
      <family val="2"/>
    </font>
    <font>
      <sz val="14"/>
      <name val="AngsanaUPC"/>
      <family val="1"/>
      <charset val="222"/>
    </font>
    <font>
      <sz val="14"/>
      <name val="AngsanaUPC"/>
      <family val="1"/>
    </font>
    <font>
      <sz val="10"/>
      <name val="Courier"/>
      <family val="3"/>
    </font>
    <font>
      <sz val="11"/>
      <name val="Arial"/>
      <family val="2"/>
    </font>
    <font>
      <b/>
      <sz val="10"/>
      <color indexed="8"/>
      <name val="Times New Roman"/>
      <family val="1"/>
    </font>
    <font>
      <sz val="10"/>
      <color indexed="9"/>
      <name val="Times New Roman"/>
      <family val="1"/>
    </font>
    <font>
      <sz val="10"/>
      <color indexed="9"/>
      <name val="Arial"/>
      <family val="2"/>
    </font>
    <font>
      <b/>
      <sz val="10"/>
      <color indexed="8"/>
      <name val="Arial"/>
      <family val="2"/>
    </font>
    <font>
      <sz val="10"/>
      <color indexed="12"/>
      <name val="Times New Roman"/>
      <family val="1"/>
    </font>
    <font>
      <sz val="10"/>
      <name val="Vogue"/>
    </font>
    <font>
      <sz val="16"/>
      <name val="Times New Roman"/>
      <family val="1"/>
    </font>
    <font>
      <sz val="8"/>
      <color indexed="12"/>
      <name val="Helv"/>
    </font>
    <font>
      <sz val="10"/>
      <name val="Geneva"/>
      <family val="2"/>
    </font>
    <font>
      <b/>
      <sz val="11"/>
      <color indexed="63"/>
      <name val="Arial"/>
      <family val="2"/>
    </font>
    <font>
      <u/>
      <sz val="10"/>
      <name val="Times New Roman"/>
      <family val="1"/>
    </font>
    <font>
      <sz val="12"/>
      <color indexed="8"/>
      <name val="Times New Roman"/>
      <family val="1"/>
    </font>
    <font>
      <sz val="10"/>
      <color indexed="37"/>
      <name val="Times New Roman"/>
      <family val="1"/>
    </font>
    <font>
      <sz val="11"/>
      <color indexed="20"/>
      <name val="Calibri"/>
      <family val="2"/>
    </font>
    <font>
      <sz val="11"/>
      <color indexed="16"/>
      <name val="Calibri"/>
      <family val="2"/>
    </font>
    <font>
      <b/>
      <sz val="11"/>
      <color indexed="52"/>
      <name val="Arial"/>
      <family val="2"/>
    </font>
    <font>
      <sz val="8"/>
      <color indexed="18"/>
      <name val="Arial"/>
      <family val="2"/>
    </font>
    <font>
      <sz val="7"/>
      <name val="Helv"/>
    </font>
    <font>
      <strike/>
      <sz val="8"/>
      <name val="Arial"/>
      <family val="2"/>
    </font>
    <font>
      <sz val="8"/>
      <color indexed="8"/>
      <name val="Arial"/>
      <family val="2"/>
    </font>
    <font>
      <u/>
      <sz val="10"/>
      <name val="Tms Rmn"/>
    </font>
    <font>
      <sz val="12"/>
      <name val="Tms Rmn"/>
    </font>
    <font>
      <u/>
      <sz val="8"/>
      <name val="Tms Rmn"/>
    </font>
    <font>
      <b/>
      <sz val="10"/>
      <name val="Switzerland"/>
      <family val="2"/>
    </font>
    <font>
      <b/>
      <sz val="12"/>
      <name val="Switzerland"/>
      <family val="2"/>
    </font>
    <font>
      <b/>
      <sz val="8"/>
      <name val="Switzerland"/>
      <family val="2"/>
    </font>
    <font>
      <b/>
      <i/>
      <sz val="10"/>
      <name val="Switzerland"/>
      <family val="2"/>
    </font>
    <font>
      <b/>
      <i/>
      <sz val="12"/>
      <name val="Switzerland"/>
      <family val="2"/>
    </font>
    <font>
      <b/>
      <i/>
      <sz val="8"/>
      <name val="Switzerland"/>
      <family val="2"/>
    </font>
    <font>
      <b/>
      <sz val="12"/>
      <name val="Times New Roman"/>
      <family val="1"/>
    </font>
    <font>
      <b/>
      <sz val="8"/>
      <color indexed="8"/>
      <name val="Arial"/>
      <family val="2"/>
    </font>
    <font>
      <b/>
      <sz val="10"/>
      <name val="Calibri"/>
      <family val="2"/>
      <scheme val="minor"/>
    </font>
    <font>
      <sz val="9"/>
      <name val="Times New Roman"/>
      <family val="1"/>
    </font>
    <font>
      <b/>
      <sz val="10"/>
      <name val="MS Sans Serif"/>
      <family val="2"/>
    </font>
    <font>
      <sz val="8"/>
      <color indexed="12"/>
      <name val="Times New Roman"/>
      <family val="1"/>
    </font>
    <font>
      <b/>
      <sz val="9"/>
      <name val="Times New Roman"/>
      <family val="1"/>
    </font>
    <font>
      <sz val="10"/>
      <color indexed="8"/>
      <name val="Times New Roman"/>
      <family val="1"/>
    </font>
    <font>
      <i/>
      <sz val="8"/>
      <color indexed="12"/>
      <name val="Arial"/>
      <family val="2"/>
    </font>
    <font>
      <sz val="12"/>
      <name val="Arial"/>
      <family val="2"/>
    </font>
    <font>
      <sz val="32"/>
      <color indexed="8"/>
      <name val="Times New Roman"/>
      <family val="1"/>
    </font>
    <font>
      <sz val="12"/>
      <name val="¹ÙÅÁÃ¼"/>
      <charset val="129"/>
    </font>
    <font>
      <sz val="11"/>
      <name val="µ¸¿ò"/>
      <family val="3"/>
      <charset val="129"/>
    </font>
    <font>
      <sz val="10"/>
      <name val="Courier New"/>
      <family val="3"/>
    </font>
    <font>
      <b/>
      <sz val="11"/>
      <color indexed="52"/>
      <name val="Calibri"/>
      <family val="2"/>
    </font>
    <font>
      <b/>
      <sz val="11"/>
      <color indexed="19"/>
      <name val="Calibri"/>
      <family val="2"/>
    </font>
    <font>
      <b/>
      <sz val="11"/>
      <color indexed="53"/>
      <name val="Calibri"/>
      <family val="2"/>
    </font>
    <font>
      <b/>
      <sz val="12"/>
      <color indexed="52"/>
      <name val="Times New Roman"/>
      <family val="2"/>
    </font>
    <font>
      <b/>
      <sz val="10"/>
      <name val="Helv"/>
    </font>
    <font>
      <sz val="8"/>
      <name val="Helvetica-Narrow"/>
      <family val="2"/>
    </font>
    <font>
      <u/>
      <sz val="12"/>
      <name val="Tms Rmn"/>
    </font>
    <font>
      <sz val="10"/>
      <color indexed="18"/>
      <name val="Times New Roman"/>
      <family val="1"/>
    </font>
    <font>
      <b/>
      <sz val="11"/>
      <color indexed="9"/>
      <name val="Calibri"/>
      <family val="2"/>
    </font>
    <font>
      <sz val="9"/>
      <name val="Arial Narrow"/>
      <family val="2"/>
    </font>
    <font>
      <b/>
      <sz val="8"/>
      <name val="Arial"/>
      <family val="2"/>
    </font>
    <font>
      <b/>
      <sz val="8"/>
      <name val="Book Antiqua"/>
      <family val="1"/>
    </font>
    <font>
      <b/>
      <sz val="13"/>
      <name val="Tms Rmn"/>
      <family val="1"/>
    </font>
    <font>
      <sz val="10"/>
      <name val="Tms Rmn"/>
    </font>
    <font>
      <b/>
      <sz val="10"/>
      <name val="Arial"/>
      <family val="2"/>
    </font>
    <font>
      <b/>
      <u/>
      <sz val="8"/>
      <name val="Arial"/>
      <family val="2"/>
    </font>
    <font>
      <sz val="8"/>
      <name val="Palatino"/>
      <family val="1"/>
    </font>
    <font>
      <sz val="11"/>
      <color theme="1"/>
      <name val="Cambria"/>
      <family val="2"/>
    </font>
    <font>
      <sz val="11"/>
      <color indexed="8"/>
      <name val="Constantia"/>
      <family val="2"/>
    </font>
    <font>
      <sz val="11"/>
      <color indexed="8"/>
      <name val="Cambria"/>
      <family val="2"/>
    </font>
    <font>
      <sz val="11"/>
      <color indexed="8"/>
      <name val="Arial Narrow"/>
      <family val="2"/>
    </font>
    <font>
      <sz val="9"/>
      <name val="Verdana"/>
      <family val="2"/>
    </font>
    <font>
      <sz val="1"/>
      <color indexed="8"/>
      <name val="Courier"/>
      <family val="3"/>
    </font>
    <font>
      <sz val="6"/>
      <name val="Helv"/>
    </font>
    <font>
      <sz val="10"/>
      <name val="MS Serif"/>
      <family val="1"/>
    </font>
    <font>
      <sz val="11"/>
      <name val="Courier"/>
      <family val="3"/>
    </font>
    <font>
      <sz val="14"/>
      <name val="Palatino"/>
      <family val="1"/>
    </font>
    <font>
      <sz val="16"/>
      <name val="Palatino"/>
      <family val="1"/>
    </font>
    <font>
      <sz val="32"/>
      <name val="Helvetica-Black"/>
    </font>
    <font>
      <b/>
      <u/>
      <sz val="11"/>
      <name val="Times New Roman"/>
      <family val="1"/>
    </font>
    <font>
      <sz val="10"/>
      <name val="MS Sans Serif"/>
      <family val="2"/>
    </font>
    <font>
      <sz val="8"/>
      <color indexed="16"/>
      <name val="Palatino"/>
      <family val="1"/>
    </font>
    <font>
      <sz val="12"/>
      <name val="Helv"/>
    </font>
    <font>
      <b/>
      <sz val="7.5"/>
      <color indexed="8"/>
      <name val="Arial"/>
      <family val="2"/>
    </font>
    <font>
      <b/>
      <sz val="10"/>
      <color indexed="48"/>
      <name val="Arial"/>
      <family val="2"/>
    </font>
    <font>
      <sz val="8"/>
      <color indexed="12"/>
      <name val="Arial"/>
      <family val="2"/>
    </font>
    <font>
      <sz val="6"/>
      <name val="Arial"/>
      <family val="2"/>
    </font>
    <font>
      <b/>
      <sz val="12"/>
      <name val="Arial Narrow"/>
      <family val="2"/>
    </font>
    <font>
      <sz val="10"/>
      <name val="Century Gothic"/>
      <family val="2"/>
    </font>
    <font>
      <b/>
      <sz val="10"/>
      <color indexed="10"/>
      <name val="Arial"/>
      <family val="2"/>
    </font>
    <font>
      <i/>
      <sz val="10"/>
      <color indexed="12"/>
      <name val="Times New Roman"/>
      <family val="1"/>
    </font>
    <font>
      <sz val="12"/>
      <name val="Times"/>
      <family val="1"/>
    </font>
    <font>
      <sz val="11"/>
      <color indexed="62"/>
      <name val="Arial"/>
      <family val="2"/>
    </font>
    <font>
      <b/>
      <sz val="11"/>
      <color indexed="8"/>
      <name val="Calibri"/>
      <family val="2"/>
    </font>
    <font>
      <sz val="10"/>
      <color indexed="16"/>
      <name val="MS Serif"/>
      <family val="1"/>
    </font>
    <font>
      <b/>
      <sz val="12"/>
      <color indexed="22"/>
      <name val="Times New Roman"/>
      <family val="1"/>
    </font>
    <font>
      <b/>
      <sz val="10"/>
      <color indexed="22"/>
      <name val="Times New Roman"/>
      <family val="1"/>
    </font>
    <font>
      <b/>
      <sz val="11"/>
      <color indexed="8"/>
      <name val="Arial"/>
      <family val="2"/>
    </font>
    <font>
      <i/>
      <sz val="11"/>
      <color indexed="23"/>
      <name val="Arial"/>
      <family val="2"/>
    </font>
    <font>
      <b/>
      <sz val="10"/>
      <color indexed="9"/>
      <name val="Times New Roman"/>
      <family val="1"/>
    </font>
    <font>
      <b/>
      <sz val="10"/>
      <color indexed="9"/>
      <name val="Arial"/>
      <family val="2"/>
    </font>
    <font>
      <sz val="11"/>
      <name val="Times New Roman"/>
      <family val="1"/>
      <charset val="1"/>
    </font>
    <font>
      <i/>
      <sz val="11"/>
      <color indexed="23"/>
      <name val="Calibri"/>
      <family val="2"/>
    </font>
    <font>
      <sz val="12"/>
      <color indexed="22"/>
      <name val="Arial"/>
      <family val="2"/>
    </font>
    <font>
      <u/>
      <sz val="11"/>
      <color indexed="12"/>
      <name val="Book Antiqua"/>
      <family val="1"/>
    </font>
    <font>
      <u/>
      <sz val="10"/>
      <color indexed="36"/>
      <name val="Arial"/>
      <family val="2"/>
    </font>
    <font>
      <sz val="6"/>
      <color indexed="23"/>
      <name val="Helvetica-Black"/>
    </font>
    <font>
      <sz val="9.5"/>
      <color indexed="23"/>
      <name val="Helvetica-Black"/>
    </font>
    <font>
      <i/>
      <sz val="10"/>
      <color indexed="23"/>
      <name val="Times New Roman"/>
      <family val="1"/>
    </font>
    <font>
      <i/>
      <sz val="10"/>
      <color indexed="23"/>
      <name val="Arial"/>
      <family val="2"/>
    </font>
    <font>
      <sz val="7"/>
      <name val="Palatino"/>
      <family val="1"/>
    </font>
    <font>
      <b/>
      <sz val="12"/>
      <name val="Arial"/>
      <family val="2"/>
    </font>
    <font>
      <sz val="10"/>
      <color indexed="10"/>
      <name val="Arial"/>
      <family val="2"/>
    </font>
    <font>
      <b/>
      <sz val="12"/>
      <color indexed="53"/>
      <name val="Times New Roman"/>
      <family val="1"/>
    </font>
    <font>
      <sz val="10"/>
      <color indexed="17"/>
      <name val="Times New Roman"/>
      <family val="1"/>
    </font>
    <font>
      <sz val="11"/>
      <color indexed="17"/>
      <name val="Calibri"/>
      <family val="2"/>
    </font>
    <font>
      <sz val="11"/>
      <color indexed="17"/>
      <name val="Arial"/>
      <family val="2"/>
    </font>
    <font>
      <sz val="8"/>
      <name val="Arial Narrow"/>
      <family val="2"/>
    </font>
    <font>
      <sz val="12"/>
      <color indexed="9"/>
      <name val="Times New Roman"/>
      <family val="1"/>
    </font>
    <font>
      <sz val="24"/>
      <color indexed="8"/>
      <name val="TimesNewRomanPS"/>
      <family val="1"/>
    </font>
    <font>
      <sz val="18"/>
      <color indexed="8"/>
      <name val="Times New Roman"/>
      <family val="1"/>
    </font>
    <font>
      <b/>
      <sz val="10"/>
      <name val="Century Gothic"/>
      <family val="2"/>
    </font>
    <font>
      <sz val="6"/>
      <name val="Palatino"/>
      <family val="1"/>
    </font>
    <font>
      <b/>
      <sz val="24"/>
      <color indexed="8"/>
      <name val="Times New Roman"/>
      <family val="1"/>
    </font>
    <font>
      <b/>
      <sz val="15"/>
      <color indexed="62"/>
      <name val="Calibri"/>
      <family val="2"/>
    </font>
    <font>
      <b/>
      <sz val="15"/>
      <color indexed="56"/>
      <name val="Calibri"/>
      <family val="2"/>
    </font>
    <font>
      <sz val="10"/>
      <name val="Helvetica-Black"/>
    </font>
    <font>
      <sz val="28"/>
      <name val="Helvetica-Black"/>
    </font>
    <font>
      <b/>
      <sz val="24"/>
      <color indexed="8"/>
      <name val="Arial"/>
      <family val="2"/>
    </font>
    <font>
      <b/>
      <sz val="13"/>
      <color indexed="62"/>
      <name val="Calibri"/>
      <family val="2"/>
    </font>
    <font>
      <b/>
      <sz val="13"/>
      <color indexed="56"/>
      <name val="Calibri"/>
      <family val="2"/>
    </font>
    <font>
      <b/>
      <sz val="1"/>
      <color indexed="8"/>
      <name val="Courier"/>
      <family val="3"/>
    </font>
    <font>
      <sz val="10"/>
      <name val="Palatino"/>
      <family val="1"/>
    </font>
    <font>
      <sz val="18"/>
      <name val="Palatino"/>
      <family val="1"/>
    </font>
    <font>
      <b/>
      <sz val="11"/>
      <color indexed="62"/>
      <name val="Calibri"/>
      <family val="2"/>
    </font>
    <font>
      <b/>
      <sz val="11"/>
      <color indexed="56"/>
      <name val="Calibri"/>
      <family val="2"/>
    </font>
    <font>
      <i/>
      <sz val="14"/>
      <name val="Palatino"/>
      <family val="1"/>
    </font>
    <font>
      <b/>
      <sz val="12"/>
      <color indexed="9"/>
      <name val="Arial"/>
      <family val="2"/>
    </font>
    <font>
      <b/>
      <sz val="1"/>
      <color indexed="8"/>
      <name val="Courier New"/>
      <family val="3"/>
    </font>
    <font>
      <sz val="12"/>
      <name val="Marigold"/>
      <family val="4"/>
    </font>
    <font>
      <sz val="24"/>
      <color indexed="8"/>
      <name val="Times New Roman"/>
      <family val="1"/>
    </font>
    <font>
      <u/>
      <sz val="10"/>
      <color indexed="12"/>
      <name val="Arial"/>
      <family val="2"/>
    </font>
    <font>
      <u/>
      <sz val="11"/>
      <color indexed="12"/>
      <name val="Times New Roman"/>
      <family val="1"/>
    </font>
    <font>
      <u/>
      <sz val="11"/>
      <color indexed="12"/>
      <name val="Calibri"/>
      <family val="2"/>
    </font>
    <font>
      <u/>
      <sz val="11"/>
      <color theme="10"/>
      <name val="Times New Roman"/>
      <family val="1"/>
    </font>
    <font>
      <u/>
      <sz val="12.65"/>
      <color theme="10"/>
      <name val="Times New Roman"/>
      <family val="1"/>
    </font>
    <font>
      <u/>
      <sz val="9"/>
      <color indexed="12"/>
      <name val="Arial"/>
      <family val="2"/>
    </font>
    <font>
      <sz val="12"/>
      <color indexed="48"/>
      <name val="Times New Roman"/>
      <family val="1"/>
    </font>
    <font>
      <sz val="10"/>
      <color indexed="47"/>
      <name val="Arial"/>
      <family val="2"/>
    </font>
    <font>
      <sz val="11"/>
      <color indexed="48"/>
      <name val="Times New Roman"/>
      <family val="1"/>
    </font>
    <font>
      <sz val="11"/>
      <color indexed="62"/>
      <name val="Calibri"/>
      <family val="2"/>
    </font>
    <font>
      <sz val="12"/>
      <color indexed="10"/>
      <name val="Bookman Old Style"/>
      <family val="1"/>
    </font>
    <font>
      <i/>
      <sz val="12"/>
      <color indexed="10"/>
      <name val="Bookman Old Style"/>
      <family val="1"/>
    </font>
    <font>
      <sz val="8"/>
      <color indexed="39"/>
      <name val="Arial"/>
      <family val="2"/>
    </font>
    <font>
      <sz val="10"/>
      <color indexed="16"/>
      <name val="Times New Roman"/>
      <family val="1"/>
    </font>
    <font>
      <sz val="12"/>
      <color indexed="10"/>
      <name val="Times New Roman"/>
      <family val="1"/>
    </font>
    <font>
      <sz val="10"/>
      <name val="GillSans Light"/>
      <family val="2"/>
    </font>
    <font>
      <sz val="11"/>
      <name val="Arial Narrow"/>
      <family val="2"/>
    </font>
    <font>
      <b/>
      <sz val="14"/>
      <name val="Helv"/>
    </font>
    <font>
      <b/>
      <sz val="22"/>
      <color indexed="16"/>
      <name val="Arial"/>
      <family val="2"/>
    </font>
    <font>
      <b/>
      <u val="double"/>
      <sz val="12"/>
      <name val="Times New Roman"/>
      <family val="1"/>
    </font>
    <font>
      <b/>
      <u val="double"/>
      <sz val="11"/>
      <name val="Times New Roman"/>
      <family val="1"/>
    </font>
    <font>
      <u/>
      <sz val="6"/>
      <color indexed="12"/>
      <name val="Arial"/>
      <family val="2"/>
    </font>
    <font>
      <sz val="8"/>
      <color indexed="16"/>
      <name val="Arial"/>
      <family val="2"/>
    </font>
    <font>
      <sz val="11"/>
      <color indexed="53"/>
      <name val="Calibri"/>
      <family val="2"/>
    </font>
    <font>
      <sz val="11"/>
      <color indexed="52"/>
      <name val="Calibri"/>
      <family val="2"/>
    </font>
    <font>
      <b/>
      <sz val="16"/>
      <name val="Arial"/>
      <family val="2"/>
    </font>
    <font>
      <sz val="8"/>
      <color indexed="8"/>
      <name val="Helv"/>
    </font>
    <font>
      <b/>
      <sz val="12"/>
      <name val="Courier New"/>
      <family val="3"/>
    </font>
    <font>
      <sz val="10"/>
      <color indexed="20"/>
      <name val="Times New Roman"/>
      <family val="1"/>
    </font>
    <font>
      <b/>
      <i/>
      <sz val="8"/>
      <name val="Arial"/>
      <family val="2"/>
    </font>
    <font>
      <b/>
      <sz val="9"/>
      <name val="Verdana"/>
      <family val="2"/>
    </font>
    <font>
      <b/>
      <sz val="11"/>
      <name val="Helv"/>
    </font>
    <font>
      <sz val="10"/>
      <name val="Palatino"/>
      <family val="1"/>
    </font>
    <font>
      <sz val="10"/>
      <color indexed="52"/>
      <name val="Times New Roman"/>
      <family val="1"/>
    </font>
    <font>
      <sz val="11"/>
      <color indexed="60"/>
      <name val="Calibri"/>
      <family val="2"/>
    </font>
    <font>
      <sz val="11"/>
      <color indexed="60"/>
      <name val="Calibri"/>
      <family val="2"/>
      <scheme val="minor"/>
    </font>
    <font>
      <sz val="7"/>
      <name val="Small Fonts"/>
      <family val="2"/>
    </font>
    <font>
      <sz val="11"/>
      <color theme="1"/>
      <name val="Constantia"/>
      <family val="2"/>
    </font>
    <font>
      <sz val="12"/>
      <name val="Arial MT"/>
    </font>
    <font>
      <sz val="12"/>
      <color theme="1"/>
      <name val="Cambria"/>
      <family val="2"/>
    </font>
    <font>
      <sz val="11"/>
      <color rgb="FF000000"/>
      <name val="Calibri"/>
      <family val="2"/>
      <charset val="204"/>
    </font>
    <font>
      <sz val="11"/>
      <color indexed="8"/>
      <name val="Calibri"/>
      <family val="2"/>
      <charset val="134"/>
    </font>
    <font>
      <sz val="11"/>
      <color theme="1"/>
      <name val="Arial Narrow"/>
      <family val="2"/>
    </font>
    <font>
      <sz val="10"/>
      <color indexed="8"/>
      <name val="匠牥晩††††††††††"/>
    </font>
    <font>
      <sz val="11"/>
      <color theme="1"/>
      <name val="Book Antiqua"/>
      <family val="2"/>
    </font>
    <font>
      <sz val="10"/>
      <color indexed="22"/>
      <name val="Arial"/>
      <family val="2"/>
    </font>
    <font>
      <sz val="8"/>
      <name val="Helvetica"/>
      <family val="2"/>
    </font>
    <font>
      <sz val="10"/>
      <color indexed="63"/>
      <name val="Times New Roman"/>
      <family val="1"/>
    </font>
    <font>
      <sz val="11"/>
      <color indexed="8"/>
      <name val="Times New Roman"/>
      <family val="1"/>
    </font>
    <font>
      <b/>
      <sz val="10"/>
      <color indexed="72"/>
      <name val="Arial"/>
      <family val="2"/>
    </font>
    <font>
      <b/>
      <sz val="11"/>
      <color indexed="63"/>
      <name val="Calibri"/>
      <family val="2"/>
    </font>
    <font>
      <b/>
      <sz val="12"/>
      <color indexed="63"/>
      <name val="Times New Roman"/>
      <family val="2"/>
    </font>
    <font>
      <b/>
      <i/>
      <sz val="11"/>
      <color indexed="8"/>
      <name val="Times New Roman"/>
      <family val="1"/>
    </font>
    <font>
      <b/>
      <sz val="11"/>
      <color indexed="16"/>
      <name val="Times New Roman"/>
      <family val="1"/>
    </font>
    <font>
      <b/>
      <sz val="22"/>
      <color indexed="8"/>
      <name val="Times New Roman"/>
      <family val="1"/>
    </font>
    <font>
      <i/>
      <sz val="10"/>
      <name val="Times New Roman"/>
      <family val="1"/>
    </font>
    <font>
      <b/>
      <sz val="26"/>
      <name val="Times New Roman"/>
      <family val="1"/>
    </font>
    <font>
      <b/>
      <sz val="18"/>
      <name val="Times New Roman"/>
      <family val="1"/>
    </font>
    <font>
      <i/>
      <sz val="8"/>
      <name val="Arial"/>
      <family val="2"/>
    </font>
    <font>
      <sz val="10"/>
      <name val="Times New Roman"/>
      <family val="1"/>
      <charset val="204"/>
    </font>
    <font>
      <sz val="10"/>
      <name val="Verdana"/>
      <family val="2"/>
    </font>
    <font>
      <b/>
      <sz val="10"/>
      <name val="Arial CE"/>
      <family val="2"/>
      <charset val="238"/>
    </font>
    <font>
      <sz val="10"/>
      <name val="Bradley Hand ITC"/>
      <family val="4"/>
    </font>
    <font>
      <sz val="10"/>
      <name val="Tms Rmn"/>
      <charset val="178"/>
    </font>
    <font>
      <b/>
      <sz val="14"/>
      <name val="Times New Roman"/>
      <family val="1"/>
    </font>
    <font>
      <b/>
      <sz val="13"/>
      <name val="Arial"/>
      <family val="2"/>
    </font>
    <font>
      <b/>
      <u/>
      <sz val="10"/>
      <color indexed="18"/>
      <name val="Century Gothic"/>
      <family val="2"/>
    </font>
    <font>
      <b/>
      <sz val="18"/>
      <color indexed="62"/>
      <name val="Cambria"/>
      <family val="2"/>
    </font>
    <font>
      <u/>
      <sz val="9"/>
      <color indexed="36"/>
      <name val="Arial"/>
      <family val="2"/>
    </font>
    <font>
      <sz val="12"/>
      <name val="Arial MT"/>
      <family val="2"/>
    </font>
    <font>
      <b/>
      <sz val="12"/>
      <name val="MS Sans Serif"/>
      <family val="2"/>
    </font>
    <font>
      <sz val="12"/>
      <name val="MS Sans Serif"/>
      <family val="2"/>
    </font>
    <font>
      <u/>
      <sz val="12"/>
      <name val="Verdana"/>
      <family val="2"/>
    </font>
    <font>
      <b/>
      <sz val="12"/>
      <color indexed="18"/>
      <name val="Times New Roman"/>
      <family val="1"/>
    </font>
    <font>
      <b/>
      <sz val="12"/>
      <color indexed="8"/>
      <name val="Arial"/>
      <family val="2"/>
    </font>
    <font>
      <sz val="10"/>
      <name val="Bradley Hand ITC"/>
      <family val="4"/>
      <charset val="1"/>
    </font>
    <font>
      <b/>
      <sz val="11"/>
      <name val="Times New Roman"/>
      <family val="1"/>
    </font>
    <font>
      <sz val="24"/>
      <color indexed="13"/>
      <name val="Helv"/>
    </font>
    <font>
      <b/>
      <sz val="18"/>
      <color indexed="56"/>
      <name val="Cambria"/>
      <family val="2"/>
    </font>
    <font>
      <b/>
      <i/>
      <sz val="12"/>
      <name val="Times New Roman"/>
      <family val="1"/>
    </font>
    <font>
      <b/>
      <u/>
      <sz val="10"/>
      <name val="Arial"/>
      <family val="2"/>
    </font>
    <font>
      <b/>
      <sz val="10"/>
      <color rgb="FF000000"/>
      <name val="Arial"/>
      <family val="2"/>
    </font>
    <font>
      <sz val="10"/>
      <color rgb="FF000000"/>
      <name val="Arial"/>
      <family val="2"/>
    </font>
    <font>
      <b/>
      <u/>
      <sz val="10"/>
      <color rgb="FF000000"/>
      <name val="Arial"/>
      <family val="2"/>
    </font>
    <font>
      <sz val="10"/>
      <name val="Arial"/>
      <family val="2"/>
      <charset val="1"/>
    </font>
    <font>
      <sz val="11"/>
      <color theme="1"/>
      <name val="Arial"/>
      <family val="2"/>
    </font>
    <font>
      <sz val="11"/>
      <color indexed="8"/>
      <name val="Times New Roman"/>
      <family val="1"/>
      <charset val="1"/>
    </font>
    <font>
      <sz val="11"/>
      <color indexed="8"/>
      <name val="Calibri"/>
      <family val="2"/>
      <charset val="1"/>
    </font>
    <font>
      <sz val="11"/>
      <name val="Tahoma"/>
      <family val="2"/>
    </font>
    <font>
      <sz val="11"/>
      <name val="Times New Roman"/>
      <family val="1"/>
    </font>
    <font>
      <b/>
      <i/>
      <sz val="9"/>
      <name val="Times New Roman"/>
      <family val="1"/>
    </font>
    <font>
      <i/>
      <sz val="9"/>
      <name val="Times New Roman"/>
      <family val="1"/>
    </font>
    <font>
      <b/>
      <i/>
      <u/>
      <sz val="10"/>
      <name val="Arial"/>
      <family val="2"/>
    </font>
    <font>
      <u val="double"/>
      <sz val="14"/>
      <color indexed="8"/>
      <name val="Arial"/>
      <family val="2"/>
    </font>
    <font>
      <b/>
      <sz val="12"/>
      <color rgb="FF000000"/>
      <name val="Arial"/>
      <family val="2"/>
    </font>
    <font>
      <sz val="12"/>
      <color rgb="FF000000"/>
      <name val="Arial"/>
      <family val="2"/>
    </font>
    <font>
      <sz val="13.5"/>
      <color rgb="FF000000"/>
      <name val="Arial"/>
      <family val="2"/>
    </font>
    <font>
      <b/>
      <sz val="13.5"/>
      <color rgb="FF000000"/>
      <name val="Arial"/>
      <family val="2"/>
    </font>
    <font>
      <sz val="12"/>
      <color theme="0"/>
      <name val="Arial"/>
      <family val="2"/>
    </font>
    <font>
      <sz val="13.5"/>
      <color theme="0"/>
      <name val="Arial"/>
      <family val="2"/>
    </font>
    <font>
      <b/>
      <sz val="10"/>
      <color theme="1"/>
      <name val="Arial"/>
      <family val="2"/>
    </font>
    <font>
      <b/>
      <u/>
      <sz val="10"/>
      <color theme="1"/>
      <name val="Arial"/>
      <family val="2"/>
    </font>
    <font>
      <b/>
      <sz val="10"/>
      <color rgb="FFFF0000"/>
      <name val="Arial"/>
      <family val="2"/>
    </font>
  </fonts>
  <fills count="1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patternFill>
    </fill>
    <fill>
      <patternFill patternType="solid">
        <fgColor indexed="31"/>
        <bgColor indexed="22"/>
      </patternFill>
    </fill>
    <fill>
      <patternFill patternType="solid">
        <fgColor indexed="31"/>
      </patternFill>
    </fill>
    <fill>
      <patternFill patternType="solid">
        <fgColor indexed="22"/>
      </patternFill>
    </fill>
    <fill>
      <patternFill patternType="solid">
        <fgColor indexed="45"/>
        <bgColor indexed="29"/>
      </patternFill>
    </fill>
    <fill>
      <patternFill patternType="solid">
        <fgColor indexed="45"/>
      </patternFill>
    </fill>
    <fill>
      <patternFill patternType="solid">
        <fgColor indexed="42"/>
        <bgColor indexed="27"/>
      </patternFill>
    </fill>
    <fill>
      <patternFill patternType="solid">
        <fgColor indexed="42"/>
      </patternFill>
    </fill>
    <fill>
      <patternFill patternType="solid">
        <fgColor indexed="46"/>
        <bgColor indexed="24"/>
      </patternFill>
    </fill>
    <fill>
      <patternFill patternType="solid">
        <fgColor indexed="46"/>
      </patternFill>
    </fill>
    <fill>
      <patternFill patternType="solid">
        <fgColor indexed="22"/>
        <bgColor indexed="31"/>
      </patternFill>
    </fill>
    <fill>
      <patternFill patternType="solid">
        <fgColor indexed="47"/>
        <bgColor indexed="22"/>
      </patternFill>
    </fill>
    <fill>
      <patternFill patternType="solid">
        <fgColor indexed="27"/>
      </patternFill>
    </fill>
    <fill>
      <patternFill patternType="solid">
        <fgColor indexed="27"/>
        <bgColor indexed="41"/>
      </patternFill>
    </fill>
    <fill>
      <patternFill patternType="solid">
        <fgColor indexed="47"/>
      </patternFill>
    </fill>
    <fill>
      <patternFill patternType="solid">
        <fgColor indexed="44"/>
        <bgColor indexed="31"/>
      </patternFill>
    </fill>
    <fill>
      <patternFill patternType="solid">
        <fgColor indexed="44"/>
      </patternFill>
    </fill>
    <fill>
      <patternFill patternType="solid">
        <fgColor indexed="29"/>
        <bgColor indexed="45"/>
      </patternFill>
    </fill>
    <fill>
      <patternFill patternType="solid">
        <fgColor indexed="29"/>
      </patternFill>
    </fill>
    <fill>
      <patternFill patternType="solid">
        <fgColor indexed="11"/>
        <bgColor indexed="49"/>
      </patternFill>
    </fill>
    <fill>
      <patternFill patternType="solid">
        <fgColor indexed="11"/>
      </patternFill>
    </fill>
    <fill>
      <patternFill patternType="solid">
        <fgColor indexed="51"/>
        <bgColor indexed="13"/>
      </patternFill>
    </fill>
    <fill>
      <patternFill patternType="solid">
        <fgColor indexed="52"/>
        <bgColor indexed="51"/>
      </patternFill>
    </fill>
    <fill>
      <patternFill patternType="solid">
        <fgColor indexed="51"/>
      </patternFill>
    </fill>
    <fill>
      <patternFill patternType="solid">
        <fgColor indexed="30"/>
        <bgColor indexed="38"/>
      </patternFill>
    </fill>
    <fill>
      <patternFill patternType="solid">
        <fgColor indexed="30"/>
      </patternFill>
    </fill>
    <fill>
      <patternFill patternType="solid">
        <fgColor indexed="49"/>
      </patternFill>
    </fill>
    <fill>
      <patternFill patternType="solid">
        <fgColor indexed="20"/>
        <bgColor indexed="36"/>
      </patternFill>
    </fill>
    <fill>
      <patternFill patternType="solid">
        <fgColor indexed="36"/>
      </patternFill>
    </fill>
    <fill>
      <patternFill patternType="solid">
        <fgColor indexed="49"/>
        <bgColor indexed="40"/>
      </patternFill>
    </fill>
    <fill>
      <patternFill patternType="solid">
        <fgColor indexed="19"/>
        <bgColor indexed="23"/>
      </patternFill>
    </fill>
    <fill>
      <patternFill patternType="solid">
        <fgColor indexed="52"/>
      </patternFill>
    </fill>
    <fill>
      <patternFill patternType="solid">
        <fgColor indexed="8"/>
        <bgColor indexed="58"/>
      </patternFill>
    </fill>
    <fill>
      <patternFill patternType="solid">
        <fgColor indexed="23"/>
        <bgColor indexed="54"/>
      </patternFill>
    </fill>
    <fill>
      <patternFill patternType="solid">
        <fgColor indexed="23"/>
        <bgColor indexed="55"/>
      </patternFill>
    </fill>
    <fill>
      <patternFill patternType="solid">
        <fgColor indexed="31"/>
        <bgColor indexed="27"/>
      </patternFill>
    </fill>
    <fill>
      <patternFill patternType="solid">
        <fgColor indexed="31"/>
        <bgColor indexed="21"/>
      </patternFill>
    </fill>
    <fill>
      <patternFill patternType="solid">
        <fgColor indexed="31"/>
        <bgColor indexed="31"/>
      </patternFill>
    </fill>
    <fill>
      <patternFill patternType="solid">
        <fgColor indexed="44"/>
        <bgColor indexed="35"/>
      </patternFill>
    </fill>
    <fill>
      <patternFill patternType="solid">
        <fgColor indexed="62"/>
        <bgColor indexed="56"/>
      </patternFill>
    </fill>
    <fill>
      <patternFill patternType="solid">
        <fgColor indexed="54"/>
        <bgColor indexed="57"/>
      </patternFill>
    </fill>
    <fill>
      <patternFill patternType="solid">
        <fgColor indexed="62"/>
      </patternFill>
    </fill>
    <fill>
      <patternFill patternType="solid">
        <fgColor indexed="54"/>
        <bgColor indexed="54"/>
      </patternFill>
    </fill>
    <fill>
      <patternFill patternType="solid">
        <fgColor indexed="26"/>
        <bgColor indexed="9"/>
      </patternFill>
    </fill>
    <fill>
      <patternFill patternType="solid">
        <fgColor indexed="26"/>
        <bgColor indexed="26"/>
      </patternFill>
    </fill>
    <fill>
      <patternFill patternType="solid">
        <fgColor indexed="22"/>
        <bgColor indexed="48"/>
      </patternFill>
    </fill>
    <fill>
      <patternFill patternType="solid">
        <fgColor indexed="22"/>
        <bgColor indexed="22"/>
      </patternFill>
    </fill>
    <fill>
      <patternFill patternType="solid">
        <fgColor indexed="55"/>
        <bgColor indexed="23"/>
      </patternFill>
    </fill>
    <fill>
      <patternFill patternType="solid">
        <fgColor indexed="10"/>
        <bgColor indexed="60"/>
      </patternFill>
    </fill>
    <fill>
      <patternFill patternType="solid">
        <fgColor indexed="25"/>
        <bgColor indexed="61"/>
      </patternFill>
    </fill>
    <fill>
      <patternFill patternType="solid">
        <fgColor indexed="10"/>
      </patternFill>
    </fill>
    <fill>
      <patternFill patternType="solid">
        <fgColor indexed="25"/>
        <bgColor indexed="25"/>
      </patternFill>
    </fill>
    <fill>
      <patternFill patternType="solid">
        <fgColor indexed="42"/>
        <bgColor indexed="42"/>
      </patternFill>
    </fill>
    <fill>
      <patternFill patternType="solid">
        <fgColor indexed="57"/>
        <bgColor indexed="38"/>
      </patternFill>
    </fill>
    <fill>
      <patternFill patternType="solid">
        <fgColor indexed="21"/>
        <bgColor indexed="38"/>
      </patternFill>
    </fill>
    <fill>
      <patternFill patternType="solid">
        <fgColor indexed="57"/>
      </patternFill>
    </fill>
    <fill>
      <patternFill patternType="solid">
        <fgColor indexed="55"/>
        <bgColor indexed="55"/>
      </patternFill>
    </fill>
    <fill>
      <patternFill patternType="solid">
        <fgColor indexed="27"/>
        <bgColor indexed="42"/>
      </patternFill>
    </fill>
    <fill>
      <patternFill patternType="solid">
        <fgColor indexed="27"/>
        <bgColor indexed="27"/>
      </patternFill>
    </fill>
    <fill>
      <patternFill patternType="solid">
        <fgColor indexed="49"/>
        <bgColor indexed="49"/>
      </patternFill>
    </fill>
    <fill>
      <patternFill patternType="solid">
        <fgColor indexed="47"/>
        <bgColor indexed="21"/>
      </patternFill>
    </fill>
    <fill>
      <patternFill patternType="solid">
        <fgColor indexed="47"/>
        <bgColor indexed="47"/>
      </patternFill>
    </fill>
    <fill>
      <patternFill patternType="solid">
        <fgColor indexed="53"/>
        <bgColor indexed="52"/>
      </patternFill>
    </fill>
    <fill>
      <patternFill patternType="solid">
        <fgColor indexed="53"/>
      </patternFill>
    </fill>
    <fill>
      <patternFill patternType="solid">
        <fgColor indexed="52"/>
        <bgColor indexed="52"/>
      </patternFill>
    </fill>
    <fill>
      <patternFill patternType="solid">
        <fgColor indexed="44"/>
        <bgColor indexed="64"/>
      </patternFill>
    </fill>
    <fill>
      <patternFill patternType="solid">
        <fgColor indexed="47"/>
        <bgColor indexed="31"/>
      </patternFill>
    </fill>
    <fill>
      <patternFill patternType="solid">
        <fgColor indexed="45"/>
        <bgColor indexed="46"/>
      </patternFill>
    </fill>
    <fill>
      <patternFill patternType="solid">
        <fgColor indexed="45"/>
        <bgColor indexed="45"/>
      </patternFill>
    </fill>
    <fill>
      <patternFill patternType="solid">
        <fgColor indexed="9"/>
        <bgColor indexed="64"/>
      </patternFill>
    </fill>
    <fill>
      <patternFill patternType="solid">
        <fgColor indexed="39"/>
        <bgColor indexed="64"/>
      </patternFill>
    </fill>
    <fill>
      <patternFill patternType="solid">
        <fgColor theme="9" tint="0.39994506668294322"/>
        <bgColor indexed="64"/>
      </patternFill>
    </fill>
    <fill>
      <patternFill patternType="solid">
        <fgColor theme="0" tint="-0.24994659260841701"/>
        <bgColor indexed="64"/>
      </patternFill>
    </fill>
    <fill>
      <patternFill patternType="solid">
        <fgColor indexed="43"/>
        <bgColor indexed="64"/>
      </patternFill>
    </fill>
    <fill>
      <patternFill patternType="solid">
        <fgColor indexed="9"/>
        <bgColor indexed="26"/>
      </patternFill>
    </fill>
    <fill>
      <patternFill patternType="solid">
        <fgColor indexed="9"/>
        <bgColor indexed="9"/>
      </patternFill>
    </fill>
    <fill>
      <patternFill patternType="solid">
        <fgColor indexed="55"/>
      </patternFill>
    </fill>
    <fill>
      <patternFill patternType="solid">
        <fgColor indexed="40"/>
        <bgColor indexed="64"/>
      </patternFill>
    </fill>
    <fill>
      <patternFill patternType="mediumGray">
        <fgColor indexed="22"/>
      </patternFill>
    </fill>
    <fill>
      <patternFill patternType="lightGray">
        <fgColor indexed="13"/>
        <bgColor indexed="9"/>
      </patternFill>
    </fill>
    <fill>
      <patternFill patternType="solid">
        <fgColor indexed="26"/>
        <bgColor indexed="64"/>
      </patternFill>
    </fill>
    <fill>
      <patternFill patternType="solid">
        <fgColor indexed="51"/>
        <bgColor indexed="64"/>
      </patternFill>
    </fill>
    <fill>
      <patternFill patternType="solid">
        <fgColor indexed="24"/>
        <bgColor indexed="22"/>
      </patternFill>
    </fill>
    <fill>
      <patternFill patternType="solid">
        <fgColor indexed="46"/>
        <bgColor indexed="45"/>
      </patternFill>
    </fill>
    <fill>
      <patternFill patternType="solid">
        <fgColor indexed="21"/>
        <bgColor indexed="48"/>
      </patternFill>
    </fill>
    <fill>
      <patternFill patternType="solid">
        <fgColor indexed="37"/>
        <bgColor indexed="36"/>
      </patternFill>
    </fill>
    <fill>
      <patternFill patternType="solid">
        <fgColor indexed="37"/>
        <bgColor indexed="10"/>
      </patternFill>
    </fill>
    <fill>
      <patternFill patternType="solid">
        <fgColor indexed="16"/>
        <bgColor indexed="10"/>
      </patternFill>
    </fill>
    <fill>
      <patternFill patternType="solid">
        <fgColor indexed="42"/>
        <bgColor indexed="41"/>
      </patternFill>
    </fill>
    <fill>
      <patternFill patternType="solid">
        <fgColor indexed="22"/>
        <bgColor indexed="64"/>
      </patternFill>
    </fill>
    <fill>
      <patternFill patternType="solid">
        <fgColor indexed="15"/>
      </patternFill>
    </fill>
    <fill>
      <patternFill patternType="solid">
        <fgColor indexed="13"/>
      </patternFill>
    </fill>
    <fill>
      <patternFill patternType="mediumGray">
        <fgColor indexed="9"/>
        <bgColor indexed="22"/>
      </patternFill>
    </fill>
    <fill>
      <patternFill patternType="solid">
        <fgColor indexed="12"/>
      </patternFill>
    </fill>
    <fill>
      <patternFill patternType="solid">
        <fgColor indexed="42"/>
        <bgColor indexed="64"/>
      </patternFill>
    </fill>
    <fill>
      <patternFill patternType="solid">
        <fgColor indexed="63"/>
        <bgColor indexed="64"/>
      </patternFill>
    </fill>
    <fill>
      <patternFill patternType="solid">
        <fgColor indexed="43"/>
        <bgColor indexed="26"/>
      </patternFill>
    </fill>
    <fill>
      <patternFill patternType="solid">
        <fgColor indexed="43"/>
        <bgColor indexed="43"/>
      </patternFill>
    </fill>
    <fill>
      <patternFill patternType="solid">
        <fgColor indexed="21"/>
        <bgColor indexed="64"/>
      </patternFill>
    </fill>
    <fill>
      <patternFill patternType="solid">
        <fgColor indexed="26"/>
      </patternFill>
    </fill>
    <fill>
      <patternFill patternType="solid">
        <fgColor indexed="9"/>
        <bgColor indexed="41"/>
      </patternFill>
    </fill>
    <fill>
      <patternFill patternType="solid">
        <fgColor indexed="32"/>
        <bgColor indexed="64"/>
      </patternFill>
    </fill>
    <fill>
      <patternFill patternType="solid">
        <fgColor indexed="47"/>
        <bgColor indexed="64"/>
      </patternFill>
    </fill>
    <fill>
      <patternFill patternType="solid">
        <fgColor indexed="38"/>
        <bgColor indexed="64"/>
      </patternFill>
    </fill>
    <fill>
      <patternFill patternType="solid">
        <fgColor theme="8" tint="0.39994506668294322"/>
        <bgColor indexed="64"/>
      </patternFill>
    </fill>
    <fill>
      <patternFill patternType="mediumGray">
        <fgColor indexed="22"/>
        <bgColor indexed="9"/>
      </patternFill>
    </fill>
    <fill>
      <patternFill patternType="solid">
        <fgColor indexed="41"/>
        <bgColor indexed="9"/>
      </patternFill>
    </fill>
    <fill>
      <patternFill patternType="solid">
        <fgColor theme="0"/>
        <bgColor indexed="64"/>
      </patternFill>
    </fill>
    <fill>
      <patternFill patternType="solid">
        <fgColor indexed="13"/>
        <bgColor indexed="34"/>
      </patternFill>
    </fill>
    <fill>
      <patternFill patternType="solid">
        <fgColor indexed="15"/>
        <bgColor indexed="64"/>
      </patternFill>
    </fill>
    <fill>
      <patternFill patternType="gray0625"/>
    </fill>
    <fill>
      <patternFill patternType="solid">
        <fgColor indexed="13"/>
        <bgColor indexed="64"/>
      </patternFill>
    </fill>
    <fill>
      <patternFill patternType="solid">
        <fgColor theme="0"/>
        <bgColor rgb="FFEBF1DE"/>
      </patternFill>
    </fill>
  </fills>
  <borders count="9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auto="1"/>
      </bottom>
      <diagonal/>
    </border>
    <border>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hair">
        <color indexed="64"/>
      </bottom>
      <diagonal/>
    </border>
    <border>
      <left/>
      <right/>
      <top style="hair">
        <color indexed="8"/>
      </top>
      <bottom style="hair">
        <color indexed="8"/>
      </bottom>
      <diagonal/>
    </border>
    <border>
      <left/>
      <right/>
      <top/>
      <bottom style="medium">
        <color indexed="18"/>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double">
        <color indexed="64"/>
      </left>
      <right/>
      <top/>
      <bottom style="hair">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thin">
        <color indexed="23"/>
      </left>
      <right style="thin">
        <color indexed="23"/>
      </right>
      <top style="thin">
        <color indexed="23"/>
      </top>
      <bottom style="thin">
        <color indexed="23"/>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style="thin">
        <color indexed="64"/>
      </top>
      <bottom/>
      <diagonal/>
    </border>
    <border>
      <left/>
      <right/>
      <top/>
      <bottom style="medium">
        <color indexed="64"/>
      </bottom>
      <diagonal/>
    </border>
    <border>
      <left/>
      <right/>
      <top/>
      <bottom style="thin">
        <color indexed="22"/>
      </bottom>
      <diagonal/>
    </border>
    <border>
      <left/>
      <right/>
      <top/>
      <bottom style="medium">
        <color indexed="8"/>
      </bottom>
      <diagonal/>
    </border>
    <border>
      <left style="thin">
        <color indexed="23"/>
      </left>
      <right style="thin">
        <color indexed="23"/>
      </right>
      <top style="thin">
        <color indexed="23"/>
      </top>
      <bottom style="thin">
        <color indexed="23"/>
      </bottom>
      <diagonal/>
    </border>
    <border>
      <left/>
      <right/>
      <top/>
      <bottom style="thin">
        <color indexed="8"/>
      </bottom>
      <diagonal/>
    </border>
    <border>
      <left style="double">
        <color indexed="63"/>
      </left>
      <right style="double">
        <color indexed="63"/>
      </right>
      <top style="double">
        <color indexed="63"/>
      </top>
      <bottom style="double">
        <color indexed="63"/>
      </bottom>
      <diagonal/>
    </border>
    <border>
      <left/>
      <right/>
      <top style="medium">
        <color indexed="64"/>
      </top>
      <bottom style="thin">
        <color indexed="64"/>
      </bottom>
      <diagonal/>
    </border>
    <border>
      <left style="thin">
        <color indexed="64"/>
      </left>
      <right/>
      <top style="thin">
        <color indexed="64"/>
      </top>
      <bottom/>
      <diagonal/>
    </border>
    <border>
      <left style="thick">
        <color indexed="64"/>
      </left>
      <right style="thick">
        <color indexed="64"/>
      </right>
      <top/>
      <bottom/>
      <diagonal/>
    </border>
    <border>
      <left style="thin">
        <color indexed="8"/>
      </left>
      <right style="thin">
        <color indexed="8"/>
      </right>
      <top style="thin">
        <color indexed="8"/>
      </top>
      <bottom style="thin">
        <color indexed="8"/>
      </bottom>
      <diagonal/>
    </border>
    <border>
      <left style="thick">
        <color indexed="64"/>
      </left>
      <right/>
      <top/>
      <bottom/>
      <diagonal/>
    </border>
    <border>
      <left style="medium">
        <color indexed="64"/>
      </left>
      <right/>
      <top/>
      <bottom/>
      <diagonal/>
    </border>
    <border>
      <left style="thin">
        <color indexed="23"/>
      </left>
      <right style="thin">
        <color indexed="23"/>
      </right>
      <top/>
      <bottom/>
      <diagonal/>
    </border>
    <border>
      <left style="thin">
        <color indexed="64"/>
      </left>
      <right style="thin">
        <color indexed="64"/>
      </right>
      <top/>
      <bottom style="thin">
        <color indexed="64"/>
      </bottom>
      <diagonal/>
    </border>
    <border>
      <left style="thin">
        <color auto="1"/>
      </left>
      <right style="thin">
        <color auto="1"/>
      </right>
      <top style="thin">
        <color auto="1"/>
      </top>
      <bottom style="thin">
        <color auto="1"/>
      </bottom>
      <diagonal/>
    </border>
    <border>
      <left style="hair">
        <color indexed="64"/>
      </left>
      <right/>
      <top/>
      <bottom style="medium">
        <color indexed="64"/>
      </bottom>
      <diagonal/>
    </border>
    <border>
      <left/>
      <right/>
      <top style="double">
        <color indexed="63"/>
      </top>
      <bottom style="double">
        <color indexed="63"/>
      </bottom>
      <diagonal/>
    </border>
    <border>
      <left/>
      <right/>
      <top style="double">
        <color indexed="64"/>
      </top>
      <bottom style="double">
        <color indexed="64"/>
      </bottom>
      <diagonal/>
    </border>
    <border>
      <left/>
      <right/>
      <top/>
      <bottom style="dotted">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style="medium">
        <color indexed="64"/>
      </right>
      <top/>
      <bottom/>
      <diagonal/>
    </border>
    <border>
      <left/>
      <right/>
      <top style="medium">
        <color indexed="64"/>
      </top>
      <bottom style="hair">
        <color auto="1"/>
      </bottom>
      <diagonal/>
    </border>
    <border>
      <left style="hair">
        <color indexed="64"/>
      </left>
      <right style="medium">
        <color indexed="64"/>
      </right>
      <top style="hair">
        <color indexed="64"/>
      </top>
      <bottom style="hair">
        <color indexed="64"/>
      </bottom>
      <diagonal/>
    </border>
    <border>
      <left/>
      <right/>
      <top style="medium">
        <color indexed="64"/>
      </top>
      <bottom/>
      <diagonal/>
    </border>
    <border>
      <left/>
      <right/>
      <top style="medium">
        <color indexed="8"/>
      </top>
      <bottom style="medium">
        <color indexed="8"/>
      </bottom>
      <diagonal/>
    </border>
    <border>
      <left/>
      <right/>
      <top style="medium">
        <color indexed="64"/>
      </top>
      <bottom style="medium">
        <color indexed="64"/>
      </bottom>
      <diagonal/>
    </border>
    <border>
      <left/>
      <right/>
      <top style="thin">
        <color indexed="8"/>
      </top>
      <bottom style="thin">
        <color indexed="8"/>
      </bottom>
      <diagonal/>
    </border>
    <border>
      <left/>
      <right/>
      <top style="thin">
        <color auto="1"/>
      </top>
      <bottom style="thin">
        <color auto="1"/>
      </bottom>
      <diagonal/>
    </border>
    <border>
      <left/>
      <right/>
      <top/>
      <bottom style="thick">
        <color indexed="54"/>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44"/>
      </bottom>
      <diagonal/>
    </border>
    <border>
      <left/>
      <right/>
      <top/>
      <bottom style="medium">
        <color indexed="30"/>
      </bottom>
      <diagonal/>
    </border>
    <border>
      <left/>
      <right/>
      <top/>
      <bottom style="medium">
        <color indexed="49"/>
      </bottom>
      <diagonal/>
    </border>
    <border>
      <left style="thin">
        <color indexed="64"/>
      </left>
      <right/>
      <top style="thin">
        <color indexed="64"/>
      </top>
      <bottom/>
      <diagonal/>
    </border>
    <border>
      <left style="dotted">
        <color indexed="64"/>
      </left>
      <right style="dotted">
        <color indexed="64"/>
      </right>
      <top style="dotted">
        <color indexed="64"/>
      </top>
      <bottom style="dotted">
        <color indexed="64"/>
      </bottom>
      <diagonal/>
    </border>
    <border>
      <left/>
      <right style="thin">
        <color indexed="63"/>
      </right>
      <top/>
      <bottom/>
      <diagonal/>
    </border>
    <border>
      <left style="hair">
        <color indexed="64"/>
      </left>
      <right style="hair">
        <color indexed="64"/>
      </right>
      <top style="hair">
        <color indexed="64"/>
      </top>
      <bottom style="hair">
        <color indexed="64"/>
      </bottom>
      <diagonal/>
    </border>
    <border>
      <left/>
      <right/>
      <top/>
      <bottom style="double">
        <color indexed="52"/>
      </bottom>
      <diagonal/>
    </border>
    <border>
      <left/>
      <right/>
      <top style="thin">
        <color indexed="64"/>
      </top>
      <bottom style="double">
        <color indexed="64"/>
      </bottom>
      <diagonal/>
    </border>
    <border>
      <left/>
      <right style="thin">
        <color indexed="8"/>
      </right>
      <top/>
      <bottom/>
      <diagonal/>
    </border>
    <border>
      <left/>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hair">
        <color indexed="20"/>
      </bottom>
      <diagonal/>
    </border>
    <border>
      <left style="thin">
        <color indexed="22"/>
      </left>
      <right style="thin">
        <color indexed="22"/>
      </right>
      <top style="thin">
        <color indexed="22"/>
      </top>
      <bottom style="thin">
        <color indexed="22"/>
      </bottom>
      <diagonal/>
    </border>
    <border>
      <left/>
      <right/>
      <top/>
      <bottom style="thick">
        <color indexed="64"/>
      </bottom>
      <diagonal/>
    </border>
    <border>
      <left style="thin">
        <color indexed="8"/>
      </left>
      <right style="thin">
        <color indexed="8"/>
      </right>
      <top style="hair">
        <color indexed="8"/>
      </top>
      <bottom style="hair">
        <color indexed="8"/>
      </bottom>
      <diagonal/>
    </border>
    <border>
      <left/>
      <right/>
      <top style="thin">
        <color indexed="54"/>
      </top>
      <bottom style="double">
        <color indexed="54"/>
      </bottom>
      <diagonal/>
    </border>
    <border>
      <left/>
      <right/>
      <top style="thin">
        <color indexed="62"/>
      </top>
      <bottom style="double">
        <color indexed="62"/>
      </bottom>
      <diagonal/>
    </border>
    <border>
      <left style="thin">
        <color indexed="8"/>
      </left>
      <right style="thin">
        <color indexed="8"/>
      </right>
      <top style="double">
        <color indexed="8"/>
      </top>
      <bottom style="thin">
        <color indexed="8"/>
      </bottom>
      <diagonal/>
    </border>
    <border>
      <left style="thin">
        <color auto="1"/>
      </left>
      <right style="thin">
        <color auto="1"/>
      </right>
      <top style="hair">
        <color auto="1"/>
      </top>
      <bottom style="hair">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style="thin">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hair">
        <color indexed="64"/>
      </top>
      <bottom style="hair">
        <color indexed="64"/>
      </bottom>
      <diagonal/>
    </border>
    <border>
      <left style="thin">
        <color indexed="64"/>
      </left>
      <right/>
      <top style="thin">
        <color indexed="64"/>
      </top>
      <bottom style="thin">
        <color indexed="64"/>
      </bottom>
      <diagonal/>
    </border>
    <border>
      <left style="thin">
        <color auto="1"/>
      </left>
      <right style="thin">
        <color auto="1"/>
      </right>
      <top style="hair">
        <color auto="1"/>
      </top>
      <bottom style="thin">
        <color auto="1"/>
      </bottom>
      <diagonal/>
    </border>
    <border>
      <left style="thin">
        <color auto="1"/>
      </left>
      <right style="thin">
        <color auto="1"/>
      </right>
      <top style="thin">
        <color auto="1"/>
      </top>
      <bottom style="hair">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s>
  <cellStyleXfs count="31040">
    <xf numFmtId="0" fontId="0" fillId="0" borderId="0"/>
    <xf numFmtId="0" fontId="19" fillId="0" borderId="0"/>
    <xf numFmtId="0" fontId="20" fillId="0" borderId="0"/>
    <xf numFmtId="0" fontId="22" fillId="0" borderId="0"/>
    <xf numFmtId="9" fontId="20" fillId="0" borderId="0" applyFont="0" applyFill="0" applyBorder="0" applyAlignment="0" applyProtection="0"/>
    <xf numFmtId="0" fontId="20" fillId="0" borderId="0"/>
    <xf numFmtId="0" fontId="23" fillId="0" borderId="0">
      <alignment horizontal="center"/>
    </xf>
    <xf numFmtId="0" fontId="4" fillId="0" borderId="0"/>
    <xf numFmtId="0" fontId="24" fillId="0" borderId="0"/>
    <xf numFmtId="175" fontId="20" fillId="0" borderId="0"/>
    <xf numFmtId="10" fontId="25" fillId="0" borderId="0"/>
    <xf numFmtId="0" fontId="26" fillId="0" borderId="0" applyNumberFormat="0" applyFont="0" applyFill="0" applyBorder="0" applyAlignment="0" applyProtection="0"/>
    <xf numFmtId="0" fontId="27" fillId="0" borderId="0"/>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0" fontId="28" fillId="0" borderId="11">
      <alignment horizontal="center"/>
    </xf>
    <xf numFmtId="176" fontId="23" fillId="0" borderId="0" applyFont="0" applyFill="0" applyBorder="0" applyAlignment="0"/>
    <xf numFmtId="177" fontId="29" fillId="0" borderId="0" applyFont="0" applyFill="0" applyBorder="0" applyAlignment="0" applyProtection="0"/>
    <xf numFmtId="178" fontId="30" fillId="0" borderId="0" applyFont="0" applyFill="0" applyBorder="0" applyAlignment="0" applyProtection="0"/>
    <xf numFmtId="40" fontId="30" fillId="0" borderId="0" applyFont="0" applyFill="0" applyBorder="0" applyAlignment="0" applyProtection="0"/>
    <xf numFmtId="38" fontId="30" fillId="0" borderId="0" applyFont="0" applyFill="0" applyBorder="0" applyAlignment="0" applyProtection="0"/>
    <xf numFmtId="3" fontId="24" fillId="0" borderId="0"/>
    <xf numFmtId="0" fontId="31"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20" fillId="0" borderId="0"/>
    <xf numFmtId="0" fontId="33" fillId="0" borderId="0"/>
    <xf numFmtId="0" fontId="27" fillId="0" borderId="0" applyFont="0" applyFill="0" applyBorder="0" applyAlignment="0" applyProtection="0"/>
    <xf numFmtId="0" fontId="33" fillId="0" borderId="0"/>
    <xf numFmtId="0" fontId="34" fillId="0" borderId="0" applyFont="0" applyAlignment="0">
      <alignment horizontal="center" vertical="center"/>
    </xf>
    <xf numFmtId="0" fontId="23" fillId="0" borderId="0"/>
    <xf numFmtId="0" fontId="34" fillId="0" borderId="0" applyFont="0" applyAlignment="0">
      <alignment horizontal="center" vertical="center"/>
    </xf>
    <xf numFmtId="0" fontId="34" fillId="0" borderId="0" applyFont="0" applyAlignment="0">
      <alignment horizontal="center" vertical="center"/>
    </xf>
    <xf numFmtId="0" fontId="34" fillId="0" borderId="0" applyFont="0" applyAlignment="0">
      <alignment horizontal="center" vertical="center"/>
    </xf>
    <xf numFmtId="0" fontId="34" fillId="0" borderId="0" applyFont="0" applyAlignment="0">
      <alignment horizontal="center" vertical="center"/>
    </xf>
    <xf numFmtId="0" fontId="34" fillId="0" borderId="0" applyFont="0" applyAlignment="0">
      <alignment horizontal="center" vertical="center"/>
    </xf>
    <xf numFmtId="0" fontId="34" fillId="0" borderId="0" applyFont="0" applyAlignment="0">
      <alignment horizontal="center" vertical="center"/>
    </xf>
    <xf numFmtId="0" fontId="23" fillId="0" borderId="0"/>
    <xf numFmtId="0" fontId="23" fillId="0" borderId="0"/>
    <xf numFmtId="179" fontId="35" fillId="0" borderId="0" applyFont="0" applyFill="0" applyBorder="0" applyAlignment="0" applyProtection="0"/>
    <xf numFmtId="180" fontId="35" fillId="0" borderId="0" applyFont="0" applyFill="0" applyBorder="0" applyAlignment="0" applyProtection="0"/>
    <xf numFmtId="0" fontId="20" fillId="0" borderId="0"/>
    <xf numFmtId="0" fontId="32" fillId="0" borderId="0"/>
    <xf numFmtId="0" fontId="20" fillId="0" borderId="0"/>
    <xf numFmtId="0" fontId="20" fillId="0" borderId="0" applyNumberFormat="0" applyFill="0" applyBorder="0" applyAlignment="0" applyProtection="0"/>
    <xf numFmtId="0" fontId="20" fillId="0" borderId="0"/>
    <xf numFmtId="0" fontId="20" fillId="0" borderId="0" applyNumberFormat="0" applyFill="0" applyBorder="0" applyAlignment="0" applyProtection="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6" fillId="0" borderId="0"/>
    <xf numFmtId="0" fontId="36" fillId="0" borderId="0"/>
    <xf numFmtId="0" fontId="37" fillId="0" borderId="0"/>
    <xf numFmtId="0" fontId="36" fillId="0" borderId="0"/>
    <xf numFmtId="0" fontId="37" fillId="0" borderId="0"/>
    <xf numFmtId="0" fontId="32" fillId="0" borderId="0"/>
    <xf numFmtId="0" fontId="32" fillId="0" borderId="0"/>
    <xf numFmtId="0" fontId="4" fillId="0" borderId="0"/>
    <xf numFmtId="0" fontId="36" fillId="0" borderId="0"/>
    <xf numFmtId="0" fontId="20" fillId="0" borderId="0"/>
    <xf numFmtId="0" fontId="36" fillId="0" borderId="0"/>
    <xf numFmtId="0" fontId="4"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xf numFmtId="0" fontId="20" fillId="0" borderId="0"/>
    <xf numFmtId="0" fontId="20"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6" fillId="0" borderId="0"/>
    <xf numFmtId="0" fontId="20" fillId="0" borderId="0"/>
    <xf numFmtId="0" fontId="20" fillId="0" borderId="0"/>
    <xf numFmtId="0" fontId="38" fillId="0" borderId="0"/>
    <xf numFmtId="0" fontId="32" fillId="0" borderId="0"/>
    <xf numFmtId="0" fontId="32" fillId="0" borderId="0"/>
    <xf numFmtId="0" fontId="20" fillId="0" borderId="0"/>
    <xf numFmtId="0" fontId="20" fillId="0" borderId="0"/>
    <xf numFmtId="0" fontId="20" fillId="0" borderId="0"/>
    <xf numFmtId="0" fontId="39" fillId="0" borderId="12" applyNumberFormat="0">
      <alignment horizontal="right"/>
    </xf>
    <xf numFmtId="0" fontId="32" fillId="0" borderId="0"/>
    <xf numFmtId="0" fontId="32" fillId="0" borderId="0"/>
    <xf numFmtId="0" fontId="32" fillId="0" borderId="0"/>
    <xf numFmtId="0" fontId="32" fillId="0" borderId="0"/>
    <xf numFmtId="0" fontId="20" fillId="0" borderId="0" applyNumberFormat="0" applyFill="0" applyBorder="0" applyAlignment="0" applyProtection="0"/>
    <xf numFmtId="0" fontId="32" fillId="0" borderId="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40" fillId="0" borderId="0"/>
    <xf numFmtId="0" fontId="36" fillId="0" borderId="0"/>
    <xf numFmtId="0" fontId="32" fillId="0" borderId="0"/>
    <xf numFmtId="0" fontId="32" fillId="0" borderId="0"/>
    <xf numFmtId="0" fontId="32" fillId="0" borderId="0"/>
    <xf numFmtId="0" fontId="32" fillId="0" borderId="0"/>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41" fillId="0" borderId="0"/>
    <xf numFmtId="0" fontId="32" fillId="0" borderId="0"/>
    <xf numFmtId="0" fontId="20" fillId="0" borderId="0"/>
    <xf numFmtId="0" fontId="32" fillId="0" borderId="0"/>
    <xf numFmtId="0" fontId="32" fillId="0" borderId="0"/>
    <xf numFmtId="0" fontId="32" fillId="0" borderId="0"/>
    <xf numFmtId="0" fontId="32" fillId="0" borderId="0"/>
    <xf numFmtId="0" fontId="32" fillId="0" borderId="0"/>
    <xf numFmtId="0" fontId="32" fillId="0" borderId="0"/>
    <xf numFmtId="0" fontId="36" fillId="0" borderId="0"/>
    <xf numFmtId="0" fontId="36" fillId="0" borderId="0"/>
    <xf numFmtId="0" fontId="36" fillId="0" borderId="0"/>
    <xf numFmtId="0" fontId="36" fillId="0" borderId="0"/>
    <xf numFmtId="0" fontId="20" fillId="0" borderId="0"/>
    <xf numFmtId="0" fontId="20" fillId="0" borderId="0"/>
    <xf numFmtId="0" fontId="20" fillId="0" borderId="0"/>
    <xf numFmtId="0" fontId="20" fillId="0" borderId="0"/>
    <xf numFmtId="0" fontId="20" fillId="0" borderId="0" applyNumberFormat="0" applyFill="0" applyBorder="0" applyAlignment="0" applyProtection="0"/>
    <xf numFmtId="0" fontId="32" fillId="0" borderId="0"/>
    <xf numFmtId="0" fontId="36" fillId="0" borderId="0"/>
    <xf numFmtId="0" fontId="41" fillId="0" borderId="0"/>
    <xf numFmtId="0" fontId="41" fillId="0" borderId="0"/>
    <xf numFmtId="0" fontId="4" fillId="0" borderId="0"/>
    <xf numFmtId="0" fontId="32" fillId="0" borderId="0"/>
    <xf numFmtId="0" fontId="32" fillId="0" borderId="0"/>
    <xf numFmtId="0" fontId="32" fillId="0" borderId="0"/>
    <xf numFmtId="0" fontId="32" fillId="0" borderId="0"/>
    <xf numFmtId="0" fontId="20" fillId="0" borderId="0"/>
    <xf numFmtId="0" fontId="32" fillId="0" borderId="0"/>
    <xf numFmtId="0" fontId="37" fillId="0" borderId="0"/>
    <xf numFmtId="0" fontId="37" fillId="0" borderId="0"/>
    <xf numFmtId="0" fontId="37" fillId="0" borderId="0"/>
    <xf numFmtId="0" fontId="37" fillId="0" borderId="0"/>
    <xf numFmtId="0" fontId="37"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20" fillId="0" borderId="0"/>
    <xf numFmtId="0" fontId="32" fillId="0" borderId="0"/>
    <xf numFmtId="0" fontId="36" fillId="0" borderId="0"/>
    <xf numFmtId="0" fontId="36" fillId="0" borderId="0"/>
    <xf numFmtId="0" fontId="36" fillId="0" borderId="0"/>
    <xf numFmtId="0" fontId="40"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32" fillId="0" borderId="0"/>
    <xf numFmtId="0" fontId="40" fillId="0" borderId="0"/>
    <xf numFmtId="0" fontId="32" fillId="0" borderId="0"/>
    <xf numFmtId="0" fontId="38" fillId="0" borderId="0"/>
    <xf numFmtId="0" fontId="32" fillId="0" borderId="0"/>
    <xf numFmtId="0" fontId="24" fillId="0" borderId="0"/>
    <xf numFmtId="0" fontId="32" fillId="0" borderId="0"/>
    <xf numFmtId="0" fontId="32" fillId="0" borderId="0"/>
    <xf numFmtId="0" fontId="32" fillId="0" borderId="0"/>
    <xf numFmtId="0" fontId="38" fillId="0" borderId="0"/>
    <xf numFmtId="0" fontId="32" fillId="0" borderId="0"/>
    <xf numFmtId="0" fontId="40"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40" fillId="0" borderId="0"/>
    <xf numFmtId="0" fontId="32" fillId="0" borderId="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32" fillId="0" borderId="0"/>
    <xf numFmtId="0" fontId="38" fillId="0" borderId="0"/>
    <xf numFmtId="0" fontId="32" fillId="0" borderId="0"/>
    <xf numFmtId="0" fontId="32" fillId="0" borderId="0"/>
    <xf numFmtId="170" fontId="20" fillId="0" borderId="0" applyFont="0" applyFill="0" applyBorder="0" applyAlignment="0" applyProtection="0"/>
    <xf numFmtId="0" fontId="32" fillId="0" borderId="0"/>
    <xf numFmtId="0" fontId="36" fillId="0" borderId="0"/>
    <xf numFmtId="0" fontId="32" fillId="0" borderId="0"/>
    <xf numFmtId="0" fontId="32" fillId="0" borderId="0"/>
    <xf numFmtId="0" fontId="20" fillId="0" borderId="0"/>
    <xf numFmtId="0" fontId="20" fillId="0" borderId="0"/>
    <xf numFmtId="0" fontId="20" fillId="0" borderId="0"/>
    <xf numFmtId="0" fontId="20" fillId="0" borderId="0"/>
    <xf numFmtId="0" fontId="20" fillId="0" borderId="0"/>
    <xf numFmtId="0" fontId="20" fillId="0" borderId="0"/>
    <xf numFmtId="0" fontId="32" fillId="0" borderId="0"/>
    <xf numFmtId="181" fontId="37" fillId="0" borderId="0"/>
    <xf numFmtId="0" fontId="32" fillId="0" borderId="0"/>
    <xf numFmtId="0" fontId="40" fillId="0" borderId="0"/>
    <xf numFmtId="0" fontId="20" fillId="0" borderId="0" applyNumberFormat="0" applyFill="0" applyBorder="0" applyAlignment="0" applyProtection="0"/>
    <xf numFmtId="0" fontId="32" fillId="0" borderId="0"/>
    <xf numFmtId="0" fontId="37" fillId="0" borderId="0"/>
    <xf numFmtId="0" fontId="32" fillId="0" borderId="0"/>
    <xf numFmtId="0" fontId="32" fillId="0" borderId="0"/>
    <xf numFmtId="0" fontId="20" fillId="0" borderId="0" applyNumberFormat="0" applyFill="0" applyBorder="0" applyAlignment="0" applyProtection="0"/>
    <xf numFmtId="0" fontId="4" fillId="0" borderId="0" applyNumberFormat="0" applyFill="0" applyBorder="0" applyAlignment="0" applyProtection="0"/>
    <xf numFmtId="0" fontId="40" fillId="0" borderId="0"/>
    <xf numFmtId="0" fontId="38" fillId="0" borderId="0"/>
    <xf numFmtId="182" fontId="35" fillId="0" borderId="0" applyFont="0" applyFill="0" applyBorder="0" applyAlignment="0" applyProtection="0"/>
    <xf numFmtId="170" fontId="20" fillId="0" borderId="0" applyFont="0" applyFill="0" applyBorder="0" applyAlignment="0" applyProtection="0"/>
    <xf numFmtId="0" fontId="32" fillId="0" borderId="0"/>
    <xf numFmtId="0" fontId="32" fillId="0" borderId="0"/>
    <xf numFmtId="0" fontId="36" fillId="0" borderId="0"/>
    <xf numFmtId="0" fontId="32" fillId="0" borderId="0"/>
    <xf numFmtId="0" fontId="4"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4" fillId="0" borderId="0"/>
    <xf numFmtId="0" fontId="20" fillId="0" borderId="0"/>
    <xf numFmtId="0" fontId="32" fillId="0" borderId="0"/>
    <xf numFmtId="0" fontId="32" fillId="0" borderId="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42" fillId="0" borderId="0"/>
    <xf numFmtId="0" fontId="32" fillId="0" borderId="0"/>
    <xf numFmtId="0" fontId="20" fillId="0" borderId="0" applyNumberFormat="0" applyFill="0" applyBorder="0" applyAlignment="0" applyProtection="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32" fillId="0" borderId="0"/>
    <xf numFmtId="0" fontId="32" fillId="0" borderId="0"/>
    <xf numFmtId="0" fontId="32" fillId="0" borderId="0"/>
    <xf numFmtId="0" fontId="36" fillId="0" borderId="0"/>
    <xf numFmtId="183" fontId="35" fillId="0" borderId="0" applyFont="0" applyFill="0" applyBorder="0" applyAlignment="0" applyProtection="0"/>
    <xf numFmtId="39" fontId="35"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36" fillId="0" borderId="0"/>
    <xf numFmtId="0" fontId="32" fillId="0" borderId="0"/>
    <xf numFmtId="0" fontId="36" fillId="0" borderId="0"/>
    <xf numFmtId="0" fontId="32" fillId="0" borderId="0"/>
    <xf numFmtId="0" fontId="38" fillId="0" borderId="0"/>
    <xf numFmtId="0" fontId="38" fillId="0" borderId="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32" fillId="0" borderId="0"/>
    <xf numFmtId="0" fontId="32" fillId="0" borderId="0"/>
    <xf numFmtId="0" fontId="4" fillId="0" borderId="0"/>
    <xf numFmtId="181" fontId="37" fillId="0" borderId="0"/>
    <xf numFmtId="181" fontId="37" fillId="0" borderId="0"/>
    <xf numFmtId="181" fontId="37" fillId="0" borderId="0"/>
    <xf numFmtId="0" fontId="40" fillId="0" borderId="0"/>
    <xf numFmtId="0" fontId="32" fillId="0" borderId="0"/>
    <xf numFmtId="0" fontId="36" fillId="0" borderId="0"/>
    <xf numFmtId="0" fontId="32" fillId="0" borderId="0"/>
    <xf numFmtId="0" fontId="38" fillId="0" borderId="0"/>
    <xf numFmtId="0" fontId="32" fillId="0" borderId="0"/>
    <xf numFmtId="0" fontId="38" fillId="0" borderId="0"/>
    <xf numFmtId="0" fontId="38" fillId="0" borderId="0"/>
    <xf numFmtId="0" fontId="32" fillId="0" borderId="0"/>
    <xf numFmtId="0" fontId="38" fillId="0" borderId="0"/>
    <xf numFmtId="0" fontId="38" fillId="0" borderId="0"/>
    <xf numFmtId="0" fontId="43" fillId="0" borderId="0"/>
    <xf numFmtId="0" fontId="43" fillId="0" borderId="0"/>
    <xf numFmtId="0" fontId="43" fillId="0" borderId="0"/>
    <xf numFmtId="0" fontId="43" fillId="0" borderId="0"/>
    <xf numFmtId="0" fontId="43" fillId="0" borderId="0"/>
    <xf numFmtId="0" fontId="32" fillId="0" borderId="0"/>
    <xf numFmtId="0" fontId="20" fillId="0" borderId="0"/>
    <xf numFmtId="0" fontId="38" fillId="0" borderId="0"/>
    <xf numFmtId="0" fontId="44" fillId="0" borderId="0"/>
    <xf numFmtId="0" fontId="44" fillId="0" borderId="0"/>
    <xf numFmtId="0" fontId="44" fillId="0" borderId="0"/>
    <xf numFmtId="0" fontId="44" fillId="0" borderId="0"/>
    <xf numFmtId="0" fontId="44" fillId="0" borderId="0"/>
    <xf numFmtId="0" fontId="38" fillId="0" borderId="0"/>
    <xf numFmtId="0" fontId="44" fillId="0" borderId="0"/>
    <xf numFmtId="0" fontId="44" fillId="0" borderId="0"/>
    <xf numFmtId="0" fontId="44" fillId="0" borderId="0"/>
    <xf numFmtId="0" fontId="44" fillId="0" borderId="0"/>
    <xf numFmtId="0" fontId="44" fillId="0" borderId="0"/>
    <xf numFmtId="0" fontId="38" fillId="0" borderId="0"/>
    <xf numFmtId="0" fontId="44" fillId="0" borderId="0"/>
    <xf numFmtId="0" fontId="44" fillId="0" borderId="0"/>
    <xf numFmtId="0" fontId="44" fillId="0" borderId="0"/>
    <xf numFmtId="0" fontId="44" fillId="0" borderId="0"/>
    <xf numFmtId="0" fontId="44" fillId="0" borderId="0"/>
    <xf numFmtId="0" fontId="32" fillId="0" borderId="0"/>
    <xf numFmtId="0" fontId="20" fillId="0" borderId="0"/>
    <xf numFmtId="0" fontId="20" fillId="0" borderId="0"/>
    <xf numFmtId="0" fontId="32" fillId="0" borderId="0"/>
    <xf numFmtId="0" fontId="32" fillId="0" borderId="0"/>
    <xf numFmtId="0" fontId="32" fillId="0" borderId="0"/>
    <xf numFmtId="184" fontId="35" fillId="0" borderId="0" applyFont="0" applyFill="0" applyBorder="0" applyAlignment="0" applyProtection="0"/>
    <xf numFmtId="0" fontId="24" fillId="0" borderId="0">
      <alignment vertical="top"/>
    </xf>
    <xf numFmtId="0" fontId="24" fillId="0" borderId="0">
      <alignment vertical="top"/>
    </xf>
    <xf numFmtId="0" fontId="4" fillId="0" borderId="0"/>
    <xf numFmtId="0" fontId="32" fillId="0" borderId="0"/>
    <xf numFmtId="0" fontId="36" fillId="0" borderId="0"/>
    <xf numFmtId="0" fontId="32" fillId="0" borderId="0"/>
    <xf numFmtId="0" fontId="32" fillId="0" borderId="0"/>
    <xf numFmtId="0" fontId="32" fillId="0" borderId="0"/>
    <xf numFmtId="0" fontId="20" fillId="0" borderId="0"/>
    <xf numFmtId="0" fontId="20" fillId="0" borderId="0"/>
    <xf numFmtId="0" fontId="40" fillId="0" borderId="0"/>
    <xf numFmtId="0" fontId="32" fillId="0" borderId="0"/>
    <xf numFmtId="0" fontId="32" fillId="0" borderId="0"/>
    <xf numFmtId="0" fontId="32" fillId="0" borderId="0"/>
    <xf numFmtId="0" fontId="41" fillId="0" borderId="0"/>
    <xf numFmtId="0" fontId="32" fillId="0" borderId="0"/>
    <xf numFmtId="0" fontId="20" fillId="0" borderId="0" applyNumberFormat="0" applyFill="0" applyBorder="0" applyAlignment="0" applyProtection="0"/>
    <xf numFmtId="0" fontId="45" fillId="0" borderId="0"/>
    <xf numFmtId="0" fontId="45" fillId="0" borderId="0"/>
    <xf numFmtId="0" fontId="45" fillId="0" borderId="0"/>
    <xf numFmtId="0" fontId="45" fillId="0" borderId="0"/>
    <xf numFmtId="0" fontId="32" fillId="0" borderId="0"/>
    <xf numFmtId="0" fontId="32" fillId="0" borderId="0"/>
    <xf numFmtId="0" fontId="40" fillId="0" borderId="0"/>
    <xf numFmtId="0" fontId="36" fillId="0" borderId="0"/>
    <xf numFmtId="0" fontId="32" fillId="0" borderId="0"/>
    <xf numFmtId="0" fontId="32" fillId="0" borderId="0"/>
    <xf numFmtId="0" fontId="36" fillId="0" borderId="0"/>
    <xf numFmtId="0" fontId="46" fillId="0" borderId="0"/>
    <xf numFmtId="0" fontId="32" fillId="0" borderId="0"/>
    <xf numFmtId="0" fontId="45" fillId="0" borderId="0"/>
    <xf numFmtId="0" fontId="45" fillId="0" borderId="0"/>
    <xf numFmtId="0" fontId="47" fillId="0" borderId="0" applyNumberFormat="0" applyFill="0" applyBorder="0" applyAlignment="0" applyProtection="0"/>
    <xf numFmtId="0" fontId="35" fillId="33" borderId="0" applyNumberFormat="0" applyFont="0" applyAlignment="0" applyProtection="0"/>
    <xf numFmtId="0" fontId="32" fillId="0" borderId="0"/>
    <xf numFmtId="0" fontId="32" fillId="0" borderId="0"/>
    <xf numFmtId="0" fontId="32" fillId="0" borderId="0"/>
    <xf numFmtId="0" fontId="32" fillId="0" borderId="0"/>
    <xf numFmtId="0" fontId="32" fillId="0" borderId="0"/>
    <xf numFmtId="0" fontId="40" fillId="0" borderId="0"/>
    <xf numFmtId="0" fontId="24" fillId="0" borderId="0">
      <alignment vertical="top"/>
    </xf>
    <xf numFmtId="0" fontId="32" fillId="0" borderId="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4" fillId="0" borderId="0"/>
    <xf numFmtId="0" fontId="20" fillId="0" borderId="0" applyNumberFormat="0" applyFill="0" applyBorder="0" applyAlignment="0" applyProtection="0"/>
    <xf numFmtId="0" fontId="20" fillId="0" borderId="0"/>
    <xf numFmtId="0" fontId="20" fillId="0" borderId="0" applyNumberFormat="0" applyFill="0" applyBorder="0" applyAlignment="0" applyProtection="0"/>
    <xf numFmtId="0" fontId="37" fillId="0" borderId="0"/>
    <xf numFmtId="0" fontId="32" fillId="0" borderId="0"/>
    <xf numFmtId="0" fontId="32" fillId="0" borderId="0"/>
    <xf numFmtId="0" fontId="20" fillId="0" borderId="0"/>
    <xf numFmtId="0" fontId="32" fillId="0" borderId="0"/>
    <xf numFmtId="0" fontId="20" fillId="0" borderId="0" applyNumberFormat="0" applyFill="0" applyBorder="0" applyAlignment="0" applyProtection="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36"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6" fillId="0" borderId="0"/>
    <xf numFmtId="0" fontId="32" fillId="0" borderId="0"/>
    <xf numFmtId="0" fontId="32" fillId="0" borderId="0"/>
    <xf numFmtId="0" fontId="36" fillId="0" borderId="0"/>
    <xf numFmtId="0" fontId="40" fillId="0" borderId="0"/>
    <xf numFmtId="0" fontId="40" fillId="0" borderId="0"/>
    <xf numFmtId="0" fontId="40"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2" fillId="0" borderId="0"/>
    <xf numFmtId="0" fontId="32" fillId="0" borderId="0"/>
    <xf numFmtId="0" fontId="32" fillId="0" borderId="0"/>
    <xf numFmtId="0" fontId="40" fillId="0" borderId="0"/>
    <xf numFmtId="0" fontId="40" fillId="0" borderId="0"/>
    <xf numFmtId="0" fontId="32" fillId="0" borderId="0"/>
    <xf numFmtId="0" fontId="32" fillId="0" borderId="0"/>
    <xf numFmtId="0" fontId="36" fillId="0" borderId="0"/>
    <xf numFmtId="0" fontId="32" fillId="0" borderId="0"/>
    <xf numFmtId="0" fontId="4"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40" fillId="0" borderId="0"/>
    <xf numFmtId="0" fontId="32" fillId="0" borderId="0"/>
    <xf numFmtId="0" fontId="45" fillId="0" borderId="0"/>
    <xf numFmtId="0" fontId="4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8" fillId="0" borderId="0"/>
    <xf numFmtId="0" fontId="32" fillId="0" borderId="0"/>
    <xf numFmtId="0" fontId="32" fillId="0" borderId="0"/>
    <xf numFmtId="0" fontId="32" fillId="0" borderId="0"/>
    <xf numFmtId="0" fontId="38" fillId="0" borderId="0"/>
    <xf numFmtId="0" fontId="44" fillId="0" borderId="0"/>
    <xf numFmtId="0" fontId="44" fillId="0" borderId="0"/>
    <xf numFmtId="0" fontId="44" fillId="0" borderId="0"/>
    <xf numFmtId="0" fontId="38" fillId="0" borderId="0"/>
    <xf numFmtId="0" fontId="44" fillId="0" borderId="0"/>
    <xf numFmtId="0" fontId="44" fillId="0" borderId="0"/>
    <xf numFmtId="0" fontId="38" fillId="0" borderId="0"/>
    <xf numFmtId="0" fontId="38" fillId="0" borderId="0"/>
    <xf numFmtId="0" fontId="44" fillId="0" borderId="0"/>
    <xf numFmtId="0" fontId="44" fillId="0" borderId="0"/>
    <xf numFmtId="0" fontId="44" fillId="0" borderId="0"/>
    <xf numFmtId="0" fontId="38" fillId="0" borderId="0"/>
    <xf numFmtId="0" fontId="44" fillId="0" borderId="0"/>
    <xf numFmtId="0" fontId="44" fillId="0" borderId="0"/>
    <xf numFmtId="0" fontId="38" fillId="0" borderId="0"/>
    <xf numFmtId="0" fontId="38" fillId="0" borderId="0"/>
    <xf numFmtId="0" fontId="38" fillId="0" borderId="0"/>
    <xf numFmtId="0" fontId="38" fillId="0" borderId="0"/>
    <xf numFmtId="0" fontId="44" fillId="0" borderId="0"/>
    <xf numFmtId="0" fontId="44" fillId="0" borderId="0"/>
    <xf numFmtId="0" fontId="44" fillId="0" borderId="0"/>
    <xf numFmtId="0" fontId="38" fillId="0" borderId="0"/>
    <xf numFmtId="0" fontId="44" fillId="0" borderId="0"/>
    <xf numFmtId="0" fontId="44" fillId="0" borderId="0"/>
    <xf numFmtId="0" fontId="38" fillId="0" borderId="0"/>
    <xf numFmtId="0" fontId="38" fillId="0" borderId="0"/>
    <xf numFmtId="0" fontId="32" fillId="0" borderId="0"/>
    <xf numFmtId="0" fontId="32" fillId="0" borderId="0"/>
    <xf numFmtId="0" fontId="38" fillId="0" borderId="0"/>
    <xf numFmtId="0" fontId="38" fillId="0" borderId="0"/>
    <xf numFmtId="0" fontId="32" fillId="0" borderId="0"/>
    <xf numFmtId="0" fontId="48" fillId="0" borderId="0"/>
    <xf numFmtId="0" fontId="48" fillId="0" borderId="0"/>
    <xf numFmtId="0" fontId="48" fillId="0" borderId="0"/>
    <xf numFmtId="0" fontId="48" fillId="0" borderId="0"/>
    <xf numFmtId="0" fontId="48" fillId="0" borderId="0"/>
    <xf numFmtId="0" fontId="32" fillId="0" borderId="0"/>
    <xf numFmtId="0" fontId="38" fillId="0" borderId="0"/>
    <xf numFmtId="0" fontId="38" fillId="0" borderId="0"/>
    <xf numFmtId="0" fontId="38" fillId="0" borderId="0"/>
    <xf numFmtId="0" fontId="38" fillId="0" borderId="0"/>
    <xf numFmtId="0" fontId="32" fillId="0" borderId="0"/>
    <xf numFmtId="0" fontId="48" fillId="0" borderId="0"/>
    <xf numFmtId="0" fontId="48" fillId="0" borderId="0"/>
    <xf numFmtId="0" fontId="48" fillId="0" borderId="0"/>
    <xf numFmtId="0" fontId="48" fillId="0" borderId="0"/>
    <xf numFmtId="0" fontId="48" fillId="0" borderId="0"/>
    <xf numFmtId="0" fontId="32" fillId="0" borderId="0"/>
    <xf numFmtId="0" fontId="48" fillId="0" borderId="0"/>
    <xf numFmtId="0" fontId="48" fillId="0" borderId="0"/>
    <xf numFmtId="0" fontId="48" fillId="0" borderId="0"/>
    <xf numFmtId="0" fontId="48" fillId="0" borderId="0"/>
    <xf numFmtId="0" fontId="48" fillId="0" borderId="0"/>
    <xf numFmtId="0" fontId="38"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20" fillId="0" borderId="0"/>
    <xf numFmtId="0" fontId="20" fillId="0" borderId="0"/>
    <xf numFmtId="0" fontId="32" fillId="0" borderId="0"/>
    <xf numFmtId="0" fontId="24" fillId="0" borderId="0">
      <alignment vertical="top"/>
    </xf>
    <xf numFmtId="0" fontId="24" fillId="0" borderId="0">
      <alignment vertical="top"/>
    </xf>
    <xf numFmtId="0" fontId="24" fillId="0" borderId="0">
      <alignment vertical="top"/>
    </xf>
    <xf numFmtId="0" fontId="20" fillId="0" borderId="0" applyNumberFormat="0" applyFill="0" applyBorder="0" applyAlignment="0" applyProtection="0"/>
    <xf numFmtId="0" fontId="4" fillId="0" borderId="0"/>
    <xf numFmtId="0" fontId="32" fillId="0" borderId="0"/>
    <xf numFmtId="0" fontId="32" fillId="0" borderId="0"/>
    <xf numFmtId="0" fontId="32" fillId="0" borderId="0"/>
    <xf numFmtId="0" fontId="4" fillId="0" borderId="0"/>
    <xf numFmtId="0" fontId="4" fillId="0" borderId="0"/>
    <xf numFmtId="0" fontId="4" fillId="0" borderId="0"/>
    <xf numFmtId="0" fontId="20" fillId="0" borderId="0" applyNumberFormat="0" applyFill="0" applyBorder="0" applyAlignment="0" applyProtection="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20" fillId="0" borderId="0"/>
    <xf numFmtId="0" fontId="20" fillId="0" borderId="0"/>
    <xf numFmtId="0" fontId="20" fillId="0" borderId="0"/>
    <xf numFmtId="185" fontId="35" fillId="0" borderId="0" applyFont="0" applyFill="0" applyBorder="0" applyAlignment="0" applyProtection="0"/>
    <xf numFmtId="186" fontId="35"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32" fillId="0" borderId="0"/>
    <xf numFmtId="0" fontId="32" fillId="0" borderId="0"/>
    <xf numFmtId="0" fontId="32" fillId="0" borderId="0"/>
    <xf numFmtId="170" fontId="20" fillId="0" borderId="0" applyFont="0" applyFill="0" applyBorder="0" applyAlignment="0" applyProtection="0"/>
    <xf numFmtId="170" fontId="20" fillId="0" borderId="0" applyFont="0" applyFill="0" applyBorder="0" applyAlignment="0" applyProtection="0"/>
    <xf numFmtId="0" fontId="32" fillId="0" borderId="0"/>
    <xf numFmtId="0" fontId="32" fillId="0" borderId="0"/>
    <xf numFmtId="0" fontId="32" fillId="0" borderId="0"/>
    <xf numFmtId="0" fontId="27" fillId="0" borderId="0"/>
    <xf numFmtId="0" fontId="32" fillId="0" borderId="0"/>
    <xf numFmtId="0" fontId="32" fillId="0" borderId="0"/>
    <xf numFmtId="0" fontId="32" fillId="0" borderId="0"/>
    <xf numFmtId="0" fontId="32" fillId="0" borderId="0"/>
    <xf numFmtId="0" fontId="32" fillId="0" borderId="0"/>
    <xf numFmtId="0" fontId="36" fillId="0" borderId="0"/>
    <xf numFmtId="0" fontId="32" fillId="0" borderId="0"/>
    <xf numFmtId="0" fontId="36" fillId="0" borderId="0"/>
    <xf numFmtId="0" fontId="32" fillId="0" borderId="0"/>
    <xf numFmtId="187" fontId="35" fillId="0" borderId="0" applyFont="0" applyFill="0" applyBorder="0" applyAlignment="0" applyProtection="0"/>
    <xf numFmtId="188" fontId="35" fillId="0" borderId="0" applyFont="0" applyFill="0" applyBorder="0" applyAlignment="0" applyProtection="0"/>
    <xf numFmtId="0" fontId="32" fillId="0" borderId="0"/>
    <xf numFmtId="0" fontId="32" fillId="0" borderId="0"/>
    <xf numFmtId="0" fontId="20" fillId="0" borderId="0"/>
    <xf numFmtId="0" fontId="20" fillId="0" borderId="0"/>
    <xf numFmtId="0" fontId="20" fillId="0" borderId="0"/>
    <xf numFmtId="0" fontId="32" fillId="0" borderId="0"/>
    <xf numFmtId="0" fontId="32" fillId="0" borderId="0"/>
    <xf numFmtId="0" fontId="40" fillId="0" borderId="0"/>
    <xf numFmtId="0" fontId="40" fillId="0" borderId="0"/>
    <xf numFmtId="0" fontId="20" fillId="0" borderId="0"/>
    <xf numFmtId="0" fontId="20" fillId="0" borderId="0" applyNumberFormat="0" applyFill="0" applyBorder="0" applyAlignment="0" applyProtection="0"/>
    <xf numFmtId="0" fontId="38" fillId="0" borderId="0"/>
    <xf numFmtId="0" fontId="20" fillId="0" borderId="0"/>
    <xf numFmtId="0" fontId="32" fillId="0" borderId="0"/>
    <xf numFmtId="0" fontId="20" fillId="0" borderId="0"/>
    <xf numFmtId="0" fontId="20" fillId="0" borderId="0"/>
    <xf numFmtId="0" fontId="38" fillId="0" borderId="0"/>
    <xf numFmtId="0" fontId="4"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1" fillId="0" borderId="0"/>
    <xf numFmtId="0" fontId="41" fillId="0" borderId="0"/>
    <xf numFmtId="0" fontId="20" fillId="0" borderId="0" applyNumberFormat="0" applyFill="0" applyBorder="0" applyAlignment="0" applyProtection="0"/>
    <xf numFmtId="181" fontId="37" fillId="0" borderId="0"/>
    <xf numFmtId="0" fontId="20" fillId="0" borderId="0"/>
    <xf numFmtId="0" fontId="20" fillId="0" borderId="0"/>
    <xf numFmtId="0" fontId="36" fillId="0" borderId="0"/>
    <xf numFmtId="0" fontId="36"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8" fillId="0" borderId="0"/>
    <xf numFmtId="0" fontId="32" fillId="0" borderId="0"/>
    <xf numFmtId="0" fontId="32" fillId="0" borderId="0"/>
    <xf numFmtId="0" fontId="32" fillId="0" borderId="0"/>
    <xf numFmtId="0" fontId="32" fillId="0" borderId="0"/>
    <xf numFmtId="0" fontId="36" fillId="0" borderId="0"/>
    <xf numFmtId="0" fontId="32" fillId="0" borderId="0"/>
    <xf numFmtId="0" fontId="32" fillId="0" borderId="0"/>
    <xf numFmtId="0" fontId="32" fillId="0" borderId="0"/>
    <xf numFmtId="0" fontId="32" fillId="0" borderId="0"/>
    <xf numFmtId="0" fontId="32" fillId="0" borderId="0"/>
    <xf numFmtId="0" fontId="20" fillId="0" borderId="0"/>
    <xf numFmtId="0" fontId="20" fillId="0" borderId="0"/>
    <xf numFmtId="0" fontId="20" fillId="0" borderId="0"/>
    <xf numFmtId="0" fontId="32" fillId="0" borderId="0"/>
    <xf numFmtId="0" fontId="32" fillId="0" borderId="0"/>
    <xf numFmtId="0" fontId="38" fillId="0" borderId="0"/>
    <xf numFmtId="0" fontId="20" fillId="0" borderId="0"/>
    <xf numFmtId="0" fontId="36" fillId="0" borderId="0"/>
    <xf numFmtId="0" fontId="32" fillId="0" borderId="0"/>
    <xf numFmtId="0" fontId="32" fillId="0" borderId="0"/>
    <xf numFmtId="0" fontId="48" fillId="0" borderId="0"/>
    <xf numFmtId="0" fontId="48" fillId="0" borderId="0"/>
    <xf numFmtId="0" fontId="48" fillId="0" borderId="0"/>
    <xf numFmtId="0" fontId="32" fillId="0" borderId="0"/>
    <xf numFmtId="0" fontId="48" fillId="0" borderId="0"/>
    <xf numFmtId="0" fontId="48"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32" fillId="0" borderId="0"/>
    <xf numFmtId="0" fontId="32" fillId="0" borderId="0"/>
    <xf numFmtId="0" fontId="20" fillId="0" borderId="0" applyNumberFormat="0" applyFill="0" applyBorder="0" applyAlignment="0" applyProtection="0"/>
    <xf numFmtId="0" fontId="32" fillId="0" borderId="0"/>
    <xf numFmtId="0" fontId="32" fillId="0" borderId="0"/>
    <xf numFmtId="0" fontId="20" fillId="0" borderId="0" applyNumberFormat="0" applyFill="0" applyBorder="0" applyAlignment="0" applyProtection="0"/>
    <xf numFmtId="0" fontId="32" fillId="0" borderId="0"/>
    <xf numFmtId="0" fontId="27" fillId="0" borderId="0"/>
    <xf numFmtId="0" fontId="32" fillId="0" borderId="0"/>
    <xf numFmtId="0" fontId="32" fillId="0" borderId="0"/>
    <xf numFmtId="0" fontId="32" fillId="0" borderId="0"/>
    <xf numFmtId="0" fontId="36" fillId="0" borderId="0"/>
    <xf numFmtId="0" fontId="32" fillId="0" borderId="0"/>
    <xf numFmtId="0" fontId="38" fillId="0" borderId="0"/>
    <xf numFmtId="181" fontId="32" fillId="0" borderId="0"/>
    <xf numFmtId="0" fontId="38" fillId="0" borderId="0"/>
    <xf numFmtId="0" fontId="38" fillId="0" borderId="0"/>
    <xf numFmtId="0" fontId="44" fillId="0" borderId="0"/>
    <xf numFmtId="0" fontId="44" fillId="0" borderId="0"/>
    <xf numFmtId="0" fontId="44" fillId="0" borderId="0"/>
    <xf numFmtId="0" fontId="44" fillId="0" borderId="0"/>
    <xf numFmtId="0" fontId="44" fillId="0" borderId="0"/>
    <xf numFmtId="0" fontId="38" fillId="0" borderId="0"/>
    <xf numFmtId="0" fontId="44" fillId="0" borderId="0"/>
    <xf numFmtId="0" fontId="44" fillId="0" borderId="0"/>
    <xf numFmtId="0" fontId="44" fillId="0" borderId="0"/>
    <xf numFmtId="0" fontId="44" fillId="0" borderId="0"/>
    <xf numFmtId="0" fontId="44" fillId="0" borderId="0"/>
    <xf numFmtId="0" fontId="38" fillId="0" borderId="0"/>
    <xf numFmtId="0" fontId="32" fillId="0" borderId="0"/>
    <xf numFmtId="0" fontId="32" fillId="0" borderId="0"/>
    <xf numFmtId="0" fontId="38" fillId="0" borderId="0"/>
    <xf numFmtId="0" fontId="32" fillId="0" borderId="0"/>
    <xf numFmtId="0" fontId="32" fillId="0" borderId="0"/>
    <xf numFmtId="0" fontId="48" fillId="0" borderId="0"/>
    <xf numFmtId="0" fontId="48" fillId="0" borderId="0"/>
    <xf numFmtId="0" fontId="48" fillId="0" borderId="0"/>
    <xf numFmtId="0" fontId="32" fillId="0" borderId="0"/>
    <xf numFmtId="0" fontId="48" fillId="0" borderId="0"/>
    <xf numFmtId="0" fontId="48" fillId="0" borderId="0"/>
    <xf numFmtId="0" fontId="38" fillId="0" borderId="0"/>
    <xf numFmtId="0" fontId="40" fillId="0" borderId="0"/>
    <xf numFmtId="0" fontId="32" fillId="0" borderId="0"/>
    <xf numFmtId="0" fontId="36" fillId="0" borderId="0"/>
    <xf numFmtId="0" fontId="41" fillId="0" borderId="0"/>
    <xf numFmtId="0" fontId="32" fillId="0" borderId="0"/>
    <xf numFmtId="0" fontId="32" fillId="0" borderId="0"/>
    <xf numFmtId="0" fontId="32" fillId="0" borderId="0"/>
    <xf numFmtId="0" fontId="40" fillId="0" borderId="0"/>
    <xf numFmtId="0" fontId="40" fillId="0" borderId="0"/>
    <xf numFmtId="0" fontId="32" fillId="0" borderId="0"/>
    <xf numFmtId="0" fontId="32" fillId="0" borderId="0"/>
    <xf numFmtId="0" fontId="32" fillId="0" borderId="0"/>
    <xf numFmtId="0" fontId="48" fillId="0" borderId="0"/>
    <xf numFmtId="0" fontId="48" fillId="0" borderId="0"/>
    <xf numFmtId="0" fontId="48" fillId="0" borderId="0"/>
    <xf numFmtId="0" fontId="48" fillId="0" borderId="0"/>
    <xf numFmtId="0" fontId="48" fillId="0" borderId="0"/>
    <xf numFmtId="0" fontId="32" fillId="0" borderId="0"/>
    <xf numFmtId="0" fontId="48" fillId="0" borderId="0"/>
    <xf numFmtId="0" fontId="48" fillId="0" borderId="0"/>
    <xf numFmtId="0" fontId="48" fillId="0" borderId="0"/>
    <xf numFmtId="0" fontId="48" fillId="0" borderId="0"/>
    <xf numFmtId="0" fontId="48" fillId="0" borderId="0"/>
    <xf numFmtId="0" fontId="41" fillId="0" borderId="0"/>
    <xf numFmtId="0" fontId="32" fillId="0" borderId="0"/>
    <xf numFmtId="0" fontId="36" fillId="0" borderId="0"/>
    <xf numFmtId="0" fontId="32" fillId="0" borderId="0"/>
    <xf numFmtId="0" fontId="32" fillId="0" borderId="0"/>
    <xf numFmtId="0" fontId="20" fillId="0" borderId="0"/>
    <xf numFmtId="0" fontId="20" fillId="0" borderId="0"/>
    <xf numFmtId="0" fontId="20" fillId="0" borderId="0"/>
    <xf numFmtId="0" fontId="32" fillId="0" borderId="0"/>
    <xf numFmtId="0" fontId="32" fillId="0" borderId="0"/>
    <xf numFmtId="0" fontId="32" fillId="0" borderId="0"/>
    <xf numFmtId="0" fontId="49" fillId="0" borderId="0">
      <alignment vertical="top"/>
    </xf>
    <xf numFmtId="0" fontId="32" fillId="0" borderId="0"/>
    <xf numFmtId="0" fontId="20" fillId="0" borderId="0" applyNumberFormat="0" applyFill="0" applyBorder="0" applyAlignment="0" applyProtection="0"/>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9" fillId="0" borderId="12" applyNumberFormat="0">
      <alignment horizontal="right"/>
    </xf>
    <xf numFmtId="0" fontId="32" fillId="0" borderId="0"/>
    <xf numFmtId="0" fontId="45" fillId="0" borderId="0"/>
    <xf numFmtId="0" fontId="45" fillId="0" borderId="0"/>
    <xf numFmtId="0" fontId="45" fillId="0" borderId="0"/>
    <xf numFmtId="0" fontId="45" fillId="0" borderId="0"/>
    <xf numFmtId="0" fontId="32" fillId="0" borderId="0"/>
    <xf numFmtId="0" fontId="45" fillId="0" borderId="0"/>
    <xf numFmtId="0" fontId="32" fillId="0" borderId="0"/>
    <xf numFmtId="0" fontId="32" fillId="0" borderId="0"/>
    <xf numFmtId="0" fontId="36" fillId="0" borderId="0"/>
    <xf numFmtId="170" fontId="20" fillId="0" borderId="0" applyFont="0" applyFill="0" applyBorder="0" applyAlignment="0" applyProtection="0"/>
    <xf numFmtId="0" fontId="32" fillId="0" borderId="0"/>
    <xf numFmtId="0" fontId="36" fillId="0" borderId="0"/>
    <xf numFmtId="0" fontId="20" fillId="0" borderId="0"/>
    <xf numFmtId="0" fontId="20" fillId="0" borderId="0" applyNumberFormat="0" applyFill="0" applyBorder="0" applyAlignment="0" applyProtection="0"/>
    <xf numFmtId="0" fontId="32" fillId="0" borderId="0"/>
    <xf numFmtId="0" fontId="32" fillId="0" borderId="0"/>
    <xf numFmtId="0"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32" fillId="0" borderId="0"/>
    <xf numFmtId="0" fontId="32" fillId="0" borderId="0"/>
    <xf numFmtId="0" fontId="50" fillId="0" borderId="0" applyNumberFormat="0" applyFill="0" applyBorder="0" applyProtection="0">
      <alignment vertical="top"/>
    </xf>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8" fillId="0" borderId="0"/>
    <xf numFmtId="0" fontId="44" fillId="0" borderId="0"/>
    <xf numFmtId="0" fontId="44" fillId="0" borderId="0"/>
    <xf numFmtId="0" fontId="44" fillId="0" borderId="0"/>
    <xf numFmtId="0" fontId="44" fillId="0" borderId="0"/>
    <xf numFmtId="0" fontId="44"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48" fillId="0" borderId="0"/>
    <xf numFmtId="0" fontId="48" fillId="0" borderId="0"/>
    <xf numFmtId="0" fontId="48" fillId="0" borderId="0"/>
    <xf numFmtId="0" fontId="48" fillId="0" borderId="0"/>
    <xf numFmtId="0" fontId="48" fillId="0" borderId="0"/>
    <xf numFmtId="0" fontId="32" fillId="0" borderId="0"/>
    <xf numFmtId="0" fontId="48" fillId="0" borderId="0"/>
    <xf numFmtId="0" fontId="48" fillId="0" borderId="0"/>
    <xf numFmtId="0" fontId="48" fillId="0" borderId="0"/>
    <xf numFmtId="0" fontId="48" fillId="0" borderId="0"/>
    <xf numFmtId="0" fontId="48" fillId="0" borderId="0"/>
    <xf numFmtId="181" fontId="32"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2" fillId="0" borderId="0"/>
    <xf numFmtId="0" fontId="32" fillId="0" borderId="0"/>
    <xf numFmtId="0" fontId="32" fillId="0" borderId="0"/>
    <xf numFmtId="0" fontId="40" fillId="0" borderId="0"/>
    <xf numFmtId="0" fontId="40" fillId="0" borderId="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3" applyNumberFormat="0" applyFill="0" applyAlignment="0" applyProtection="0"/>
    <xf numFmtId="0" fontId="52" fillId="0" borderId="14" applyNumberFormat="0" applyFill="0" applyProtection="0">
      <alignment horizontal="center"/>
    </xf>
    <xf numFmtId="0" fontId="52" fillId="0" borderId="0" applyNumberFormat="0" applyFill="0" applyBorder="0" applyProtection="0">
      <alignment horizontal="left"/>
    </xf>
    <xf numFmtId="0" fontId="53" fillId="0" borderId="0" applyNumberFormat="0" applyFill="0" applyBorder="0" applyProtection="0">
      <alignment horizontal="centerContinuous"/>
    </xf>
    <xf numFmtId="0" fontId="36" fillId="0" borderId="0"/>
    <xf numFmtId="0" fontId="32" fillId="0" borderId="0"/>
    <xf numFmtId="0" fontId="32" fillId="0" borderId="0"/>
    <xf numFmtId="0" fontId="36" fillId="0" borderId="0"/>
    <xf numFmtId="0" fontId="39" fillId="0" borderId="12" applyNumberFormat="0">
      <alignment horizontal="right"/>
    </xf>
    <xf numFmtId="0" fontId="20" fillId="0" borderId="0"/>
    <xf numFmtId="0" fontId="40" fillId="0" borderId="0"/>
    <xf numFmtId="0" fontId="20" fillId="0" borderId="0"/>
    <xf numFmtId="0" fontId="20" fillId="0" borderId="0"/>
    <xf numFmtId="0" fontId="36" fillId="0" borderId="0"/>
    <xf numFmtId="0" fontId="32" fillId="0" borderId="0"/>
    <xf numFmtId="0" fontId="32" fillId="0" borderId="0"/>
    <xf numFmtId="0" fontId="32" fillId="0" borderId="0"/>
    <xf numFmtId="0" fontId="32" fillId="0" borderId="0"/>
    <xf numFmtId="0" fontId="32" fillId="0" borderId="0"/>
    <xf numFmtId="0" fontId="4" fillId="0" borderId="0"/>
    <xf numFmtId="0" fontId="32" fillId="0" borderId="0"/>
    <xf numFmtId="0" fontId="32" fillId="0" borderId="0"/>
    <xf numFmtId="0" fontId="32" fillId="0" borderId="0"/>
    <xf numFmtId="0" fontId="32" fillId="0" borderId="0"/>
    <xf numFmtId="0" fontId="40" fillId="0" borderId="0"/>
    <xf numFmtId="0" fontId="32" fillId="0" borderId="0"/>
    <xf numFmtId="0" fontId="20" fillId="0" borderId="0"/>
    <xf numFmtId="0" fontId="20" fillId="0" borderId="0"/>
    <xf numFmtId="0" fontId="20" fillId="0" borderId="0" applyNumberFormat="0" applyFill="0" applyBorder="0" applyAlignment="0" applyProtection="0"/>
    <xf numFmtId="0" fontId="20" fillId="0" borderId="0"/>
    <xf numFmtId="0" fontId="32" fillId="0" borderId="0"/>
    <xf numFmtId="0" fontId="32" fillId="0" borderId="0"/>
    <xf numFmtId="0" fontId="32" fillId="0" borderId="0"/>
    <xf numFmtId="0" fontId="32" fillId="0" borderId="0"/>
    <xf numFmtId="0" fontId="42" fillId="0" borderId="0"/>
    <xf numFmtId="0" fontId="41" fillId="0" borderId="0"/>
    <xf numFmtId="0" fontId="20" fillId="0" borderId="0" applyNumberFormat="0" applyFill="0" applyBorder="0" applyAlignment="0" applyProtection="0"/>
    <xf numFmtId="0" fontId="36" fillId="0" borderId="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xf numFmtId="0" fontId="32" fillId="0" borderId="0"/>
    <xf numFmtId="0" fontId="40" fillId="0" borderId="0"/>
    <xf numFmtId="0" fontId="40" fillId="0" borderId="0"/>
    <xf numFmtId="0" fontId="20" fillId="0" borderId="0"/>
    <xf numFmtId="0" fontId="32" fillId="0" borderId="0"/>
    <xf numFmtId="0" fontId="20" fillId="0" borderId="0"/>
    <xf numFmtId="0" fontId="32" fillId="0" borderId="0"/>
    <xf numFmtId="0" fontId="20" fillId="0" borderId="0"/>
    <xf numFmtId="0" fontId="32" fillId="0" borderId="0"/>
    <xf numFmtId="0" fontId="40" fillId="0" borderId="0"/>
    <xf numFmtId="0" fontId="32" fillId="0" borderId="0"/>
    <xf numFmtId="0" fontId="32" fillId="0" borderId="0"/>
    <xf numFmtId="0" fontId="32" fillId="0" borderId="0"/>
    <xf numFmtId="0" fontId="54" fillId="0" borderId="15"/>
    <xf numFmtId="189" fontId="27" fillId="0" borderId="0" applyFont="0" applyFill="0" applyBorder="0" applyAlignment="0" applyProtection="0"/>
    <xf numFmtId="0" fontId="27" fillId="0" borderId="0" applyFont="0" applyFill="0" applyBorder="0" applyAlignment="0" applyProtection="0"/>
    <xf numFmtId="0" fontId="20" fillId="0" borderId="0"/>
    <xf numFmtId="0" fontId="20" fillId="0" borderId="0"/>
    <xf numFmtId="0" fontId="20" fillId="0" borderId="0"/>
    <xf numFmtId="0" fontId="20" fillId="0" borderId="0"/>
    <xf numFmtId="190" fontId="20" fillId="0" borderId="0" applyFont="0" applyFill="0" applyBorder="0" applyAlignment="0" applyProtection="0"/>
    <xf numFmtId="191" fontId="20" fillId="0" borderId="0" applyFont="0" applyFill="0" applyBorder="0" applyAlignment="0" applyProtection="0"/>
    <xf numFmtId="191" fontId="20" fillId="0" borderId="0" applyFont="0" applyFill="0" applyBorder="0" applyAlignment="0" applyProtection="0"/>
    <xf numFmtId="191" fontId="20" fillId="0" borderId="0" applyFont="0" applyFill="0" applyBorder="0" applyAlignment="0" applyProtection="0"/>
    <xf numFmtId="191" fontId="20" fillId="0" borderId="0" applyFont="0" applyFill="0" applyBorder="0" applyAlignment="0" applyProtection="0"/>
    <xf numFmtId="192" fontId="27" fillId="0" borderId="0" applyFont="0" applyFill="0" applyBorder="0" applyAlignment="0" applyProtection="0"/>
    <xf numFmtId="0" fontId="20" fillId="0" borderId="0"/>
    <xf numFmtId="0" fontId="20" fillId="0" borderId="0"/>
    <xf numFmtId="193" fontId="4" fillId="0" borderId="0"/>
    <xf numFmtId="194" fontId="55" fillId="0" borderId="0"/>
    <xf numFmtId="195" fontId="56" fillId="0" borderId="0" applyFont="0" applyFill="0" applyBorder="0" applyAlignment="0" applyProtection="0"/>
    <xf numFmtId="0" fontId="27" fillId="0" borderId="0"/>
    <xf numFmtId="0" fontId="20" fillId="0" borderId="0"/>
    <xf numFmtId="0" fontId="20" fillId="0" borderId="0"/>
    <xf numFmtId="196" fontId="56" fillId="0" borderId="0" applyFont="0" applyFill="0" applyBorder="0" applyAlignment="0" applyProtection="0"/>
    <xf numFmtId="10" fontId="56" fillId="0" borderId="0" applyFont="0" applyFill="0" applyBorder="0" applyAlignment="0" applyProtection="0"/>
    <xf numFmtId="197" fontId="20" fillId="0" borderId="0"/>
    <xf numFmtId="198" fontId="57" fillId="0" borderId="0" applyFont="0" applyBorder="0" applyAlignment="0">
      <alignment horizontal="left" vertical="center"/>
    </xf>
    <xf numFmtId="0" fontId="20" fillId="0" borderId="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0" fontId="58" fillId="35"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0" fontId="58" fillId="35"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58" fillId="35"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199" fontId="58" fillId="35" borderId="0" applyNumberFormat="0" applyBorder="0" applyAlignment="0" applyProtection="0"/>
    <xf numFmtId="0" fontId="58" fillId="35"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0" fontId="58" fillId="38"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0" fontId="58" fillId="38"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58" fillId="38"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0"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199" fontId="58" fillId="38" borderId="0" applyNumberFormat="0" applyBorder="0" applyAlignment="0" applyProtection="0"/>
    <xf numFmtId="0" fontId="58" fillId="38" borderId="0" applyNumberFormat="0" applyBorder="0" applyAlignment="0" applyProtection="0"/>
    <xf numFmtId="0" fontId="58" fillId="39" borderId="0" applyNumberFormat="0" applyBorder="0" applyAlignment="0" applyProtection="0"/>
    <xf numFmtId="0" fontId="58" fillId="39" borderId="0" applyNumberFormat="0" applyBorder="0" applyAlignment="0" applyProtection="0"/>
    <xf numFmtId="0" fontId="58" fillId="39" borderId="0" applyNumberFormat="0" applyBorder="0" applyAlignment="0" applyProtection="0"/>
    <xf numFmtId="0" fontId="58" fillId="39" borderId="0" applyNumberFormat="0" applyBorder="0" applyAlignment="0" applyProtection="0"/>
    <xf numFmtId="0" fontId="58" fillId="39" borderId="0" applyNumberFormat="0" applyBorder="0" applyAlignment="0" applyProtection="0"/>
    <xf numFmtId="0"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0" fontId="58" fillId="40"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0" fontId="58" fillId="40"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58" fillId="40"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199" fontId="58" fillId="40" borderId="0" applyNumberFormat="0" applyBorder="0" applyAlignment="0" applyProtection="0"/>
    <xf numFmtId="0" fontId="58" fillId="40" borderId="0" applyNumberFormat="0" applyBorder="0" applyAlignment="0" applyProtection="0"/>
    <xf numFmtId="0" fontId="58" fillId="41" borderId="0" applyNumberFormat="0" applyBorder="0" applyAlignment="0" applyProtection="0"/>
    <xf numFmtId="0" fontId="58" fillId="41" borderId="0" applyNumberFormat="0" applyBorder="0" applyAlignment="0" applyProtection="0"/>
    <xf numFmtId="0" fontId="58" fillId="41" borderId="0" applyNumberFormat="0" applyBorder="0" applyAlignment="0" applyProtection="0"/>
    <xf numFmtId="0" fontId="58" fillId="41" borderId="0" applyNumberFormat="0" applyBorder="0" applyAlignment="0" applyProtection="0"/>
    <xf numFmtId="0" fontId="58" fillId="41"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58" fillId="4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3"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3" borderId="0" applyNumberFormat="0" applyBorder="0" applyAlignment="0" applyProtection="0"/>
    <xf numFmtId="0" fontId="58" fillId="44" borderId="0" applyNumberFormat="0" applyBorder="0" applyAlignment="0" applyProtection="0"/>
    <xf numFmtId="0"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0" fontId="58" fillId="45"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0" fontId="58" fillId="45"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58" fillId="45"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199" fontId="58" fillId="45" borderId="0" applyNumberFormat="0" applyBorder="0" applyAlignment="0" applyProtection="0"/>
    <xf numFmtId="0" fontId="58" fillId="45" borderId="0" applyNumberFormat="0" applyBorder="0" applyAlignment="0" applyProtection="0"/>
    <xf numFmtId="0" fontId="58" fillId="44"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4" borderId="0" applyNumberFormat="0" applyBorder="0" applyAlignment="0" applyProtection="0"/>
    <xf numFmtId="0" fontId="58" fillId="46" borderId="0" applyNumberFormat="0" applyBorder="0" applyAlignment="0" applyProtection="0"/>
    <xf numFmtId="0"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0" fontId="58" fillId="47"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0" fontId="58" fillId="47"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58" fillId="47"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199" fontId="58" fillId="47" borderId="0" applyNumberFormat="0" applyBorder="0" applyAlignment="0" applyProtection="0"/>
    <xf numFmtId="0" fontId="58" fillId="47" borderId="0" applyNumberFormat="0" applyBorder="0" applyAlignment="0" applyProtection="0"/>
    <xf numFmtId="0" fontId="59" fillId="35" borderId="0" applyNumberFormat="0" applyBorder="0" applyAlignment="0" applyProtection="0"/>
    <xf numFmtId="0" fontId="59" fillId="38" borderId="0" applyNumberFormat="0" applyBorder="0" applyAlignment="0" applyProtection="0"/>
    <xf numFmtId="0" fontId="59" fillId="40" borderId="0" applyNumberFormat="0" applyBorder="0" applyAlignment="0" applyProtection="0"/>
    <xf numFmtId="0" fontId="59" fillId="42" borderId="0" applyNumberFormat="0" applyBorder="0" applyAlignment="0" applyProtection="0"/>
    <xf numFmtId="0" fontId="59" fillId="45" borderId="0" applyNumberFormat="0" applyBorder="0" applyAlignment="0" applyProtection="0"/>
    <xf numFmtId="0" fontId="59" fillId="47" borderId="0" applyNumberFormat="0" applyBorder="0" applyAlignment="0" applyProtection="0"/>
    <xf numFmtId="200" fontId="20" fillId="0" borderId="0" applyFont="0" applyFill="0" applyBorder="0" applyAlignment="0" applyProtection="0"/>
    <xf numFmtId="201" fontId="20" fillId="0" borderId="0" applyFont="0" applyFill="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8" fillId="49"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0" fontId="58" fillId="5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0" fontId="58" fillId="5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58" fillId="5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199"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0" fontId="58" fillId="53"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0" fontId="58" fillId="53"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8" fillId="53"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199" fontId="58" fillId="53" borderId="0" applyNumberFormat="0" applyBorder="0" applyAlignment="0" applyProtection="0"/>
    <xf numFmtId="0" fontId="58" fillId="53" borderId="0" applyNumberFormat="0" applyBorder="0" applyAlignment="0" applyProtection="0"/>
    <xf numFmtId="0" fontId="58" fillId="41" borderId="0" applyNumberFormat="0" applyBorder="0" applyAlignment="0" applyProtection="0"/>
    <xf numFmtId="0" fontId="58" fillId="41" borderId="0" applyNumberFormat="0" applyBorder="0" applyAlignment="0" applyProtection="0"/>
    <xf numFmtId="0" fontId="58" fillId="41" borderId="0" applyNumberFormat="0" applyBorder="0" applyAlignment="0" applyProtection="0"/>
    <xf numFmtId="0" fontId="58" fillId="41" borderId="0" applyNumberFormat="0" applyBorder="0" applyAlignment="0" applyProtection="0"/>
    <xf numFmtId="0" fontId="58" fillId="41"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58" fillId="42"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199" fontId="58" fillId="42" borderId="0" applyNumberFormat="0" applyBorder="0" applyAlignment="0" applyProtection="0"/>
    <xf numFmtId="0" fontId="58" fillId="42"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58" fillId="49"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199" fontId="58" fillId="49" borderId="0" applyNumberFormat="0" applyBorder="0" applyAlignment="0" applyProtection="0"/>
    <xf numFmtId="0" fontId="58" fillId="49"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0" fontId="58" fillId="56"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0" fontId="58" fillId="56"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58" fillId="56"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199" fontId="58" fillId="56" borderId="0" applyNumberFormat="0" applyBorder="0" applyAlignment="0" applyProtection="0"/>
    <xf numFmtId="0" fontId="58" fillId="56" borderId="0" applyNumberFormat="0" applyBorder="0" applyAlignment="0" applyProtection="0"/>
    <xf numFmtId="0" fontId="59" fillId="49" borderId="0" applyNumberFormat="0" applyBorder="0" applyAlignment="0" applyProtection="0"/>
    <xf numFmtId="0" fontId="59" fillId="51" borderId="0" applyNumberFormat="0" applyBorder="0" applyAlignment="0" applyProtection="0"/>
    <xf numFmtId="0" fontId="59" fillId="53" borderId="0" applyNumberFormat="0" applyBorder="0" applyAlignment="0" applyProtection="0"/>
    <xf numFmtId="0" fontId="59" fillId="42" borderId="0" applyNumberFormat="0" applyBorder="0" applyAlignment="0" applyProtection="0"/>
    <xf numFmtId="0" fontId="59" fillId="49" borderId="0" applyNumberFormat="0" applyBorder="0" applyAlignment="0" applyProtection="0"/>
    <xf numFmtId="0" fontId="59" fillId="56" borderId="0" applyNumberFormat="0" applyBorder="0" applyAlignment="0" applyProtection="0"/>
    <xf numFmtId="0" fontId="60" fillId="0" borderId="0"/>
    <xf numFmtId="0" fontId="60" fillId="0" borderId="0"/>
    <xf numFmtId="0" fontId="60" fillId="0" borderId="0"/>
    <xf numFmtId="0" fontId="61" fillId="0" borderId="0">
      <alignment vertical="top" wrapText="1"/>
    </xf>
    <xf numFmtId="2" fontId="45"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0" fontId="62" fillId="58"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0" fontId="62" fillId="58"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62" fillId="58"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0" fontId="62" fillId="58" borderId="0" applyNumberFormat="0" applyBorder="0" applyAlignment="0" applyProtection="0"/>
    <xf numFmtId="0"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199" fontId="62" fillId="58"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0" fontId="62" fillId="51"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0" fontId="62" fillId="51"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62" fillId="51"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199" fontId="62" fillId="51"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0" fontId="17" fillId="33" borderId="0" applyNumberFormat="0" applyBorder="0" applyAlignment="0" applyProtection="0"/>
    <xf numFmtId="0" fontId="17" fillId="33" borderId="0" applyNumberFormat="0" applyBorder="0" applyAlignment="0" applyProtection="0"/>
    <xf numFmtId="0" fontId="17" fillId="33" borderId="0" applyNumberFormat="0" applyBorder="0" applyAlignment="0" applyProtection="0"/>
    <xf numFmtId="0" fontId="17" fillId="33" borderId="0" applyNumberFormat="0" applyBorder="0" applyAlignment="0" applyProtection="0"/>
    <xf numFmtId="0" fontId="17" fillId="33"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0" fontId="62" fillId="53"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0" fontId="62" fillId="53"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62" fillId="53"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199" fontId="62" fillId="53"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62" fillId="61"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59"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62" fillId="59"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5"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0" fontId="62" fillId="64"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0" fontId="62" fillId="64"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62" fillId="64"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199" fontId="62" fillId="64" borderId="0" applyNumberFormat="0" applyBorder="0" applyAlignment="0" applyProtection="0"/>
    <xf numFmtId="0" fontId="63" fillId="58"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3" fillId="59" borderId="0" applyNumberFormat="0" applyBorder="0" applyAlignment="0" applyProtection="0"/>
    <xf numFmtId="0" fontId="63" fillId="64" borderId="0" applyNumberFormat="0" applyBorder="0" applyAlignment="0" applyProtection="0"/>
    <xf numFmtId="9" fontId="64" fillId="0" borderId="0"/>
    <xf numFmtId="9" fontId="65" fillId="0" borderId="0"/>
    <xf numFmtId="9" fontId="65" fillId="0" borderId="0"/>
    <xf numFmtId="9" fontId="65" fillId="0" borderId="0"/>
    <xf numFmtId="9" fontId="65" fillId="0" borderId="0"/>
    <xf numFmtId="9" fontId="65" fillId="0" borderId="0"/>
    <xf numFmtId="0" fontId="20" fillId="0" borderId="0"/>
    <xf numFmtId="0" fontId="66" fillId="0" borderId="0"/>
    <xf numFmtId="0" fontId="20" fillId="0" borderId="0"/>
    <xf numFmtId="0" fontId="67" fillId="0" borderId="16">
      <alignment horizontal="left" vertical="center" wrapText="1" readingOrder="1"/>
    </xf>
    <xf numFmtId="202" fontId="23" fillId="0" borderId="0">
      <alignment horizontal="right" vertical="center"/>
      <protection locked="0"/>
    </xf>
    <xf numFmtId="203" fontId="23" fillId="0" borderId="0">
      <alignment horizontal="right" vertical="center"/>
      <protection locked="0"/>
    </xf>
    <xf numFmtId="202" fontId="23" fillId="0" borderId="0">
      <alignment horizontal="right" vertical="center"/>
      <protection locked="0"/>
    </xf>
    <xf numFmtId="0" fontId="68" fillId="0" borderId="0" applyNumberFormat="0" applyFill="0" applyBorder="0" applyAlignment="0" applyProtection="0"/>
    <xf numFmtId="0" fontId="69" fillId="65" borderId="0" applyNumberFormat="0" applyBorder="0" applyAlignment="0" applyProtection="0"/>
    <xf numFmtId="0" fontId="69" fillId="65" borderId="0" applyNumberFormat="0" applyBorder="0" applyAlignment="0" applyProtection="0"/>
    <xf numFmtId="0" fontId="70" fillId="65" borderId="0" applyNumberFormat="0" applyBorder="0" applyAlignment="0" applyProtection="0"/>
    <xf numFmtId="0" fontId="69" fillId="66" borderId="0" applyNumberFormat="0" applyBorder="0" applyAlignment="0" applyProtection="0"/>
    <xf numFmtId="0" fontId="69" fillId="67" borderId="0" applyNumberFormat="0" applyBorder="0" applyAlignment="0" applyProtection="0"/>
    <xf numFmtId="0" fontId="70" fillId="67" borderId="0" applyNumberFormat="0" applyBorder="0" applyAlignment="0" applyProtection="0"/>
    <xf numFmtId="0" fontId="68" fillId="34" borderId="0" applyNumberFormat="0" applyBorder="0" applyAlignment="0" applyProtection="0"/>
    <xf numFmtId="0" fontId="68" fillId="34" borderId="0" applyNumberFormat="0" applyBorder="0" applyAlignment="0" applyProtection="0"/>
    <xf numFmtId="0" fontId="71" fillId="68" borderId="0" applyNumberFormat="0" applyBorder="0" applyAlignment="0" applyProtection="0"/>
    <xf numFmtId="0" fontId="68" fillId="0" borderId="0" applyNumberFormat="0" applyFill="0" applyBorder="0" applyAlignment="0" applyProtection="0"/>
    <xf numFmtId="0" fontId="71" fillId="0" borderId="0" applyNumberFormat="0" applyFill="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69" borderId="0" applyNumberFormat="0" applyBorder="0" applyAlignment="0" applyProtection="0"/>
    <xf numFmtId="0" fontId="58" fillId="70"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69" borderId="0" applyNumberFormat="0" applyBorder="0" applyAlignment="0" applyProtection="0"/>
    <xf numFmtId="0" fontId="58" fillId="70"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2" borderId="0" applyNumberFormat="0" applyBorder="0" applyAlignment="0" applyProtection="0"/>
    <xf numFmtId="0" fontId="62" fillId="73"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62" fillId="73" borderId="0" applyNumberFormat="0" applyBorder="0" applyAlignment="0" applyProtection="0"/>
    <xf numFmtId="0" fontId="62" fillId="75"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0" fontId="62" fillId="74"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62" fillId="73" borderId="0" applyNumberFormat="0" applyBorder="0" applyAlignment="0" applyProtection="0"/>
    <xf numFmtId="0" fontId="62" fillId="75"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0" fontId="62" fillId="75"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0" fontId="62" fillId="74"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0" fontId="62" fillId="74"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0" fontId="62" fillId="74" borderId="0" applyNumberFormat="0" applyBorder="0" applyAlignment="0" applyProtection="0"/>
    <xf numFmtId="0" fontId="62" fillId="73"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0" fontId="62" fillId="74" borderId="0" applyNumberFormat="0" applyBorder="0" applyAlignment="0" applyProtection="0"/>
    <xf numFmtId="0" fontId="62" fillId="73"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199" fontId="62" fillId="74" borderId="0" applyNumberFormat="0" applyBorder="0" applyAlignment="0" applyProtection="0"/>
    <xf numFmtId="0" fontId="58" fillId="76" borderId="0" applyNumberFormat="0" applyBorder="0" applyAlignment="0" applyProtection="0"/>
    <xf numFmtId="0" fontId="58" fillId="76" borderId="0" applyNumberFormat="0" applyBorder="0" applyAlignment="0" applyProtection="0"/>
    <xf numFmtId="0" fontId="58" fillId="77" borderId="0" applyNumberFormat="0" applyBorder="0" applyAlignment="0" applyProtection="0"/>
    <xf numFmtId="0" fontId="58" fillId="77" borderId="0" applyNumberFormat="0" applyBorder="0" applyAlignment="0" applyProtection="0"/>
    <xf numFmtId="0" fontId="58" fillId="76" borderId="0" applyNumberFormat="0" applyBorder="0" applyAlignment="0" applyProtection="0"/>
    <xf numFmtId="0" fontId="58" fillId="77" borderId="0" applyNumberFormat="0" applyBorder="0" applyAlignment="0" applyProtection="0"/>
    <xf numFmtId="0" fontId="58" fillId="78" borderId="0" applyNumberFormat="0" applyBorder="0" applyAlignment="0" applyProtection="0"/>
    <xf numFmtId="0" fontId="58" fillId="78" borderId="0" applyNumberFormat="0" applyBorder="0" applyAlignment="0" applyProtection="0"/>
    <xf numFmtId="0" fontId="58" fillId="79" borderId="0" applyNumberFormat="0" applyBorder="0" applyAlignment="0" applyProtection="0"/>
    <xf numFmtId="0" fontId="58" fillId="79" borderId="0" applyNumberFormat="0" applyBorder="0" applyAlignment="0" applyProtection="0"/>
    <xf numFmtId="0" fontId="58" fillId="78" borderId="0" applyNumberFormat="0" applyBorder="0" applyAlignment="0" applyProtection="0"/>
    <xf numFmtId="0" fontId="58" fillId="79" borderId="0" applyNumberFormat="0" applyBorder="0" applyAlignment="0" applyProtection="0"/>
    <xf numFmtId="0" fontId="62" fillId="80" borderId="0" applyNumberFormat="0" applyBorder="0" applyAlignment="0" applyProtection="0"/>
    <xf numFmtId="0" fontId="62" fillId="81" borderId="0" applyNumberFormat="0" applyBorder="0" applyAlignment="0" applyProtection="0"/>
    <xf numFmtId="0" fontId="62" fillId="81" borderId="0" applyNumberFormat="0" applyBorder="0" applyAlignment="0" applyProtection="0"/>
    <xf numFmtId="0" fontId="62" fillId="82"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62" fillId="82" borderId="0" applyNumberFormat="0" applyBorder="0" applyAlignment="0" applyProtection="0"/>
    <xf numFmtId="0" fontId="62" fillId="84"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0" fontId="62" fillId="8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62" fillId="82" borderId="0" applyNumberFormat="0" applyBorder="0" applyAlignment="0" applyProtection="0"/>
    <xf numFmtId="0" fontId="62" fillId="84"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0" fontId="62" fillId="8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2"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62" fillId="82"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0" fontId="62" fillId="8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62" fillId="82"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0" fontId="62" fillId="83" borderId="0" applyNumberFormat="0" applyBorder="0" applyAlignment="0" applyProtection="0"/>
    <xf numFmtId="0" fontId="62" fillId="82"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0" fontId="62" fillId="83" borderId="0" applyNumberFormat="0" applyBorder="0" applyAlignment="0" applyProtection="0"/>
    <xf numFmtId="0" fontId="62" fillId="82"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0" fontId="62" fillId="83" borderId="0" applyNumberFormat="0" applyBorder="0" applyAlignment="0" applyProtection="0"/>
    <xf numFmtId="0" fontId="62" fillId="82"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199" fontId="62" fillId="83" borderId="0" applyNumberFormat="0" applyBorder="0" applyAlignment="0" applyProtection="0"/>
    <xf numFmtId="0" fontId="58" fillId="76" borderId="0" applyNumberFormat="0" applyBorder="0" applyAlignment="0" applyProtection="0"/>
    <xf numFmtId="0" fontId="58" fillId="76" borderId="0" applyNumberFormat="0" applyBorder="0" applyAlignment="0" applyProtection="0"/>
    <xf numFmtId="0" fontId="58" fillId="77" borderId="0" applyNumberFormat="0" applyBorder="0" applyAlignment="0" applyProtection="0"/>
    <xf numFmtId="0" fontId="58" fillId="77" borderId="0" applyNumberFormat="0" applyBorder="0" applyAlignment="0" applyProtection="0"/>
    <xf numFmtId="0" fontId="58" fillId="76" borderId="0" applyNumberFormat="0" applyBorder="0" applyAlignment="0" applyProtection="0"/>
    <xf numFmtId="0" fontId="58" fillId="77" borderId="0" applyNumberFormat="0" applyBorder="0" applyAlignment="0" applyProtection="0"/>
    <xf numFmtId="0" fontId="58" fillId="39" borderId="0" applyNumberFormat="0" applyBorder="0" applyAlignment="0" applyProtection="0"/>
    <xf numFmtId="0" fontId="58" fillId="39" borderId="0" applyNumberFormat="0" applyBorder="0" applyAlignment="0" applyProtection="0"/>
    <xf numFmtId="0" fontId="58" fillId="85" borderId="0" applyNumberFormat="0" applyBorder="0" applyAlignment="0" applyProtection="0"/>
    <xf numFmtId="0" fontId="58" fillId="85" borderId="0" applyNumberFormat="0" applyBorder="0" applyAlignment="0" applyProtection="0"/>
    <xf numFmtId="0" fontId="58" fillId="39" borderId="0" applyNumberFormat="0" applyBorder="0" applyAlignment="0" applyProtection="0"/>
    <xf numFmtId="0" fontId="58" fillId="85" borderId="0" applyNumberFormat="0" applyBorder="0" applyAlignment="0" applyProtection="0"/>
    <xf numFmtId="0" fontId="62" fillId="78" borderId="0" applyNumberFormat="0" applyBorder="0" applyAlignment="0" applyProtection="0"/>
    <xf numFmtId="0" fontId="62" fillId="86" borderId="0" applyNumberFormat="0" applyBorder="0" applyAlignment="0" applyProtection="0"/>
    <xf numFmtId="0" fontId="62" fillId="87" borderId="0" applyNumberFormat="0" applyBorder="0" applyAlignment="0" applyProtection="0"/>
    <xf numFmtId="0" fontId="62" fillId="87" borderId="0" applyNumberFormat="0" applyBorder="0" applyAlignment="0" applyProtection="0"/>
    <xf numFmtId="0" fontId="62" fillId="80"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8"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62" fillId="80" borderId="0" applyNumberFormat="0" applyBorder="0" applyAlignment="0" applyProtection="0"/>
    <xf numFmtId="0" fontId="62" fillId="89"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0" fontId="62" fillId="88"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62" fillId="80" borderId="0" applyNumberFormat="0" applyBorder="0" applyAlignment="0" applyProtection="0"/>
    <xf numFmtId="0" fontId="62" fillId="89"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0" fontId="62" fillId="89"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0"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62" fillId="80"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0" fontId="62" fillId="88"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62" fillId="80"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0" fontId="62" fillId="88" borderId="0" applyNumberFormat="0" applyBorder="0" applyAlignment="0" applyProtection="0"/>
    <xf numFmtId="0" fontId="62" fillId="80"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0"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0" fontId="62" fillId="88" borderId="0" applyNumberFormat="0" applyBorder="0" applyAlignment="0" applyProtection="0"/>
    <xf numFmtId="0" fontId="62" fillId="80"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0" fontId="62" fillId="88" borderId="0" applyNumberFormat="0" applyBorder="0" applyAlignment="0" applyProtection="0"/>
    <xf numFmtId="0" fontId="62" fillId="80"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199" fontId="62" fillId="88"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69" borderId="0" applyNumberFormat="0" applyBorder="0" applyAlignment="0" applyProtection="0"/>
    <xf numFmtId="0" fontId="58" fillId="70" borderId="0" applyNumberFormat="0" applyBorder="0" applyAlignment="0" applyProtection="0"/>
    <xf numFmtId="0" fontId="58" fillId="78" borderId="0" applyNumberFormat="0" applyBorder="0" applyAlignment="0" applyProtection="0"/>
    <xf numFmtId="0" fontId="58" fillId="78" borderId="0" applyNumberFormat="0" applyBorder="0" applyAlignment="0" applyProtection="0"/>
    <xf numFmtId="0" fontId="58" fillId="79" borderId="0" applyNumberFormat="0" applyBorder="0" applyAlignment="0" applyProtection="0"/>
    <xf numFmtId="0" fontId="58" fillId="79" borderId="0" applyNumberFormat="0" applyBorder="0" applyAlignment="0" applyProtection="0"/>
    <xf numFmtId="0" fontId="58" fillId="78" borderId="0" applyNumberFormat="0" applyBorder="0" applyAlignment="0" applyProtection="0"/>
    <xf numFmtId="0" fontId="58" fillId="79" borderId="0" applyNumberFormat="0" applyBorder="0" applyAlignment="0" applyProtection="0"/>
    <xf numFmtId="0" fontId="62" fillId="78"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73"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6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62" fillId="73" borderId="0" applyNumberFormat="0" applyBorder="0" applyAlignment="0" applyProtection="0"/>
    <xf numFmtId="0" fontId="62" fillId="75"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62" fillId="73" borderId="0" applyNumberFormat="0" applyBorder="0" applyAlignment="0" applyProtection="0"/>
    <xf numFmtId="0" fontId="62" fillId="75"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75"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73"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62" fillId="73"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62" fillId="73"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62" fillId="73"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62" fillId="73"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62" fillId="61" borderId="0" applyNumberFormat="0" applyBorder="0" applyAlignment="0" applyProtection="0"/>
    <xf numFmtId="0" fontId="62" fillId="73"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199" fontId="62" fillId="61" borderId="0" applyNumberFormat="0" applyBorder="0" applyAlignment="0" applyProtection="0"/>
    <xf numFmtId="0" fontId="58" fillId="90" borderId="0" applyNumberFormat="0" applyBorder="0" applyAlignment="0" applyProtection="0"/>
    <xf numFmtId="0" fontId="58" fillId="90" borderId="0" applyNumberFormat="0" applyBorder="0" applyAlignment="0" applyProtection="0"/>
    <xf numFmtId="0" fontId="58" fillId="91" borderId="0" applyNumberFormat="0" applyBorder="0" applyAlignment="0" applyProtection="0"/>
    <xf numFmtId="0" fontId="58" fillId="91" borderId="0" applyNumberFormat="0" applyBorder="0" applyAlignment="0" applyProtection="0"/>
    <xf numFmtId="0" fontId="58" fillId="90" borderId="0" applyNumberFormat="0" applyBorder="0" applyAlignment="0" applyProtection="0"/>
    <xf numFmtId="0" fontId="58" fillId="91"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70" borderId="0" applyNumberFormat="0" applyBorder="0" applyAlignment="0" applyProtection="0"/>
    <xf numFmtId="0" fontId="58" fillId="70" borderId="0" applyNumberFormat="0" applyBorder="0" applyAlignment="0" applyProtection="0"/>
    <xf numFmtId="0" fontId="58" fillId="69" borderId="0" applyNumberFormat="0" applyBorder="0" applyAlignment="0" applyProtection="0"/>
    <xf numFmtId="0" fontId="58" fillId="70" borderId="0" applyNumberFormat="0" applyBorder="0" applyAlignment="0" applyProtection="0"/>
    <xf numFmtId="0" fontId="62" fillId="71"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62" borderId="0" applyNumberFormat="0" applyBorder="0" applyAlignment="0" applyProtection="0"/>
    <xf numFmtId="0" fontId="62" fillId="59"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62" fillId="62" borderId="0" applyNumberFormat="0" applyBorder="0" applyAlignment="0" applyProtection="0"/>
    <xf numFmtId="0" fontId="62" fillId="92"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62" fillId="62" borderId="0" applyNumberFormat="0" applyBorder="0" applyAlignment="0" applyProtection="0"/>
    <xf numFmtId="0" fontId="62" fillId="92"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92"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62"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62" fillId="62"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62" fillId="62"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62" fillId="62"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62" fillId="62"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62" fillId="59" borderId="0" applyNumberFormat="0" applyBorder="0" applyAlignment="0" applyProtection="0"/>
    <xf numFmtId="0" fontId="62" fillId="62"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199" fontId="62" fillId="59" borderId="0" applyNumberFormat="0" applyBorder="0" applyAlignment="0" applyProtection="0"/>
    <xf numFmtId="0" fontId="58" fillId="76" borderId="0" applyNumberFormat="0" applyBorder="0" applyAlignment="0" applyProtection="0"/>
    <xf numFmtId="0" fontId="58" fillId="76" borderId="0" applyNumberFormat="0" applyBorder="0" applyAlignment="0" applyProtection="0"/>
    <xf numFmtId="0" fontId="58" fillId="77" borderId="0" applyNumberFormat="0" applyBorder="0" applyAlignment="0" applyProtection="0"/>
    <xf numFmtId="0" fontId="58" fillId="77" borderId="0" applyNumberFormat="0" applyBorder="0" applyAlignment="0" applyProtection="0"/>
    <xf numFmtId="0" fontId="58" fillId="76" borderId="0" applyNumberFormat="0" applyBorder="0" applyAlignment="0" applyProtection="0"/>
    <xf numFmtId="0" fontId="58" fillId="77" borderId="0" applyNumberFormat="0" applyBorder="0" applyAlignment="0" applyProtection="0"/>
    <xf numFmtId="0" fontId="58" fillId="93" borderId="0" applyNumberFormat="0" applyBorder="0" applyAlignment="0" applyProtection="0"/>
    <xf numFmtId="0" fontId="58" fillId="93" borderId="0" applyNumberFormat="0" applyBorder="0" applyAlignment="0" applyProtection="0"/>
    <xf numFmtId="0" fontId="58" fillId="94" borderId="0" applyNumberFormat="0" applyBorder="0" applyAlignment="0" applyProtection="0"/>
    <xf numFmtId="0" fontId="58" fillId="94" borderId="0" applyNumberFormat="0" applyBorder="0" applyAlignment="0" applyProtection="0"/>
    <xf numFmtId="0" fontId="58" fillId="93" borderId="0" applyNumberFormat="0" applyBorder="0" applyAlignment="0" applyProtection="0"/>
    <xf numFmtId="0" fontId="58" fillId="94" borderId="0" applyNumberFormat="0" applyBorder="0" applyAlignment="0" applyProtection="0"/>
    <xf numFmtId="0" fontId="62" fillId="93" borderId="0" applyNumberFormat="0" applyBorder="0" applyAlignment="0" applyProtection="0"/>
    <xf numFmtId="0" fontId="62" fillId="95" borderId="0" applyNumberFormat="0" applyBorder="0" applyAlignment="0" applyProtection="0"/>
    <xf numFmtId="0" fontId="62" fillId="95" borderId="0" applyNumberFormat="0" applyBorder="0" applyAlignment="0" applyProtection="0"/>
    <xf numFmtId="0" fontId="62" fillId="95" borderId="0" applyNumberFormat="0" applyBorder="0" applyAlignment="0" applyProtection="0"/>
    <xf numFmtId="0" fontId="62" fillId="55"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96"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62" fillId="55" borderId="0" applyNumberFormat="0" applyBorder="0" applyAlignment="0" applyProtection="0"/>
    <xf numFmtId="0" fontId="62" fillId="97"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0" fontId="62" fillId="96"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62" fillId="55" borderId="0" applyNumberFormat="0" applyBorder="0" applyAlignment="0" applyProtection="0"/>
    <xf numFmtId="0" fontId="62" fillId="97"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0" fontId="62" fillId="97"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55"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62" fillId="55"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0" fontId="62" fillId="96"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62" fillId="55"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0" fontId="62" fillId="96" borderId="0" applyNumberFormat="0" applyBorder="0" applyAlignment="0" applyProtection="0"/>
    <xf numFmtId="0" fontId="62" fillId="55"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0"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0" fontId="62" fillId="96" borderId="0" applyNumberFormat="0" applyBorder="0" applyAlignment="0" applyProtection="0"/>
    <xf numFmtId="0" fontId="62" fillId="55"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0" fontId="62" fillId="96" borderId="0" applyNumberFormat="0" applyBorder="0" applyAlignment="0" applyProtection="0"/>
    <xf numFmtId="0" fontId="62" fillId="55"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199" fontId="62" fillId="96" borderId="0" applyNumberFormat="0" applyBorder="0" applyAlignment="0" applyProtection="0"/>
    <xf numFmtId="0" fontId="45" fillId="0" borderId="0" applyNumberFormat="0" applyAlignment="0"/>
    <xf numFmtId="0" fontId="20" fillId="98" borderId="17">
      <alignment horizontal="center" vertical="center"/>
    </xf>
    <xf numFmtId="0" fontId="72" fillId="0" borderId="11"/>
    <xf numFmtId="204" fontId="64" fillId="0" borderId="0" applyFont="0" applyFill="0" applyBorder="0" applyAlignment="0" applyProtection="0"/>
    <xf numFmtId="0" fontId="4" fillId="0" borderId="0" applyNumberFormat="0" applyFont="0" applyFill="0" applyBorder="0" applyAlignment="0" applyProtection="0"/>
    <xf numFmtId="0" fontId="64" fillId="0" borderId="0" applyFont="0" applyFill="0" applyBorder="0" applyAlignment="0" applyProtection="0"/>
    <xf numFmtId="0" fontId="4" fillId="0" borderId="0" applyNumberFormat="0" applyFont="0" applyFill="0" applyBorder="0" applyAlignment="0" applyProtection="0"/>
    <xf numFmtId="0" fontId="23" fillId="0" borderId="18" applyBorder="0"/>
    <xf numFmtId="0" fontId="4" fillId="0" borderId="0" applyNumberFormat="0" applyFont="0" applyFill="0" applyBorder="0" applyAlignment="0" applyProtection="0"/>
    <xf numFmtId="38" fontId="55" fillId="0" borderId="0"/>
    <xf numFmtId="0" fontId="63" fillId="74" borderId="0" applyNumberFormat="0" applyBorder="0" applyAlignment="0" applyProtection="0"/>
    <xf numFmtId="0" fontId="63" fillId="83" borderId="0" applyNumberFormat="0" applyBorder="0" applyAlignment="0" applyProtection="0"/>
    <xf numFmtId="0" fontId="63" fillId="88" borderId="0" applyNumberFormat="0" applyBorder="0" applyAlignment="0" applyProtection="0"/>
    <xf numFmtId="0" fontId="63" fillId="61" borderId="0" applyNumberFormat="0" applyBorder="0" applyAlignment="0" applyProtection="0"/>
    <xf numFmtId="0" fontId="63" fillId="59" borderId="0" applyNumberFormat="0" applyBorder="0" applyAlignment="0" applyProtection="0"/>
    <xf numFmtId="0" fontId="63" fillId="96" borderId="0" applyNumberFormat="0" applyBorder="0" applyAlignment="0" applyProtection="0"/>
    <xf numFmtId="0" fontId="73" fillId="0" borderId="0">
      <alignment horizontal="justify" vertical="top" wrapText="1"/>
    </xf>
    <xf numFmtId="0" fontId="33" fillId="0" borderId="0">
      <alignment horizontal="center" wrapText="1"/>
      <protection locked="0"/>
    </xf>
    <xf numFmtId="37" fontId="74" fillId="0" borderId="0">
      <alignment horizontal="left"/>
    </xf>
    <xf numFmtId="0" fontId="37" fillId="0" borderId="0"/>
    <xf numFmtId="0" fontId="37" fillId="0" borderId="0"/>
    <xf numFmtId="0" fontId="20" fillId="0" borderId="0" applyFill="0" applyBorder="0">
      <alignment vertical="center"/>
    </xf>
    <xf numFmtId="0" fontId="20" fillId="0" borderId="0" applyFill="0" applyBorder="0">
      <alignment vertical="center"/>
    </xf>
    <xf numFmtId="0" fontId="20" fillId="0" borderId="0" applyFill="0" applyBorder="0">
      <alignment vertical="center"/>
    </xf>
    <xf numFmtId="0" fontId="20" fillId="0" borderId="0" applyFill="0" applyBorder="0">
      <alignment vertical="center"/>
    </xf>
    <xf numFmtId="0" fontId="20" fillId="0" borderId="0" applyFill="0" applyBorder="0">
      <alignment vertical="center"/>
    </xf>
    <xf numFmtId="0" fontId="20" fillId="0" borderId="0" applyFill="0" applyBorder="0">
      <alignment vertical="center"/>
    </xf>
    <xf numFmtId="0" fontId="20" fillId="0" borderId="0" applyFill="0" applyBorder="0">
      <alignment vertical="center"/>
    </xf>
    <xf numFmtId="0" fontId="20" fillId="0" borderId="0" applyFill="0" applyBorder="0">
      <alignment vertical="center"/>
    </xf>
    <xf numFmtId="0" fontId="20" fillId="0" borderId="0" applyFill="0" applyBorder="0">
      <alignment vertical="center"/>
    </xf>
    <xf numFmtId="0" fontId="75" fillId="0" borderId="19">
      <protection hidden="1"/>
    </xf>
    <xf numFmtId="0" fontId="76" fillId="36" borderId="19" applyNumberFormat="0" applyFont="0" applyBorder="0" applyAlignment="0" applyProtection="0">
      <protection hidden="1"/>
    </xf>
    <xf numFmtId="205" fontId="23" fillId="0" borderId="0" applyFont="0" applyFill="0" applyBorder="0" applyAlignment="0" applyProtection="0"/>
    <xf numFmtId="0" fontId="4" fillId="0" borderId="0" applyNumberFormat="0" applyFont="0" applyFill="0" applyBorder="0" applyAlignment="0" applyProtection="0"/>
    <xf numFmtId="0" fontId="64" fillId="0" borderId="0" applyFont="0" applyFill="0" applyBorder="0" applyAlignment="0" applyProtection="0"/>
    <xf numFmtId="0" fontId="4" fillId="0" borderId="0" applyNumberFormat="0" applyFont="0" applyFill="0" applyBorder="0" applyAlignment="0" applyProtection="0"/>
    <xf numFmtId="0" fontId="77" fillId="36" borderId="20" applyNumberFormat="0" applyAlignment="0" applyProtection="0"/>
    <xf numFmtId="0" fontId="78" fillId="0" borderId="19" applyBorder="0"/>
    <xf numFmtId="0" fontId="79" fillId="0" borderId="0"/>
    <xf numFmtId="0" fontId="38" fillId="0" borderId="0" applyFont="0" applyFill="0" applyBorder="0" applyAlignment="0" applyProtection="0"/>
    <xf numFmtId="0" fontId="79" fillId="0" borderId="0"/>
    <xf numFmtId="0" fontId="79" fillId="0" borderId="0"/>
    <xf numFmtId="0" fontId="79" fillId="0" borderId="0"/>
    <xf numFmtId="0" fontId="79" fillId="0" borderId="0"/>
    <xf numFmtId="0" fontId="79" fillId="0" borderId="0"/>
    <xf numFmtId="206" fontId="25" fillId="0" borderId="0"/>
    <xf numFmtId="205" fontId="23" fillId="0" borderId="21">
      <protection locked="0"/>
    </xf>
    <xf numFmtId="205" fontId="23" fillId="0" borderId="21">
      <protection locked="0"/>
    </xf>
    <xf numFmtId="0" fontId="80" fillId="99" borderId="0" applyNumberFormat="0" applyBorder="0" applyAlignment="0" applyProtection="0"/>
    <xf numFmtId="0" fontId="81" fillId="37" borderId="0" applyNumberFormat="0" applyBorder="0" applyAlignment="0" applyProtection="0"/>
    <xf numFmtId="0" fontId="82" fillId="100"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0" fontId="82" fillId="100" borderId="0" applyNumberFormat="0" applyBorder="0" applyAlignment="0" applyProtection="0"/>
    <xf numFmtId="0" fontId="82" fillId="100" borderId="0" applyNumberFormat="0" applyBorder="0" applyAlignment="0" applyProtection="0"/>
    <xf numFmtId="0" fontId="82" fillId="100" borderId="0" applyNumberFormat="0" applyBorder="0" applyAlignment="0" applyProtection="0"/>
    <xf numFmtId="0" fontId="82" fillId="100" borderId="0" applyNumberFormat="0" applyBorder="0" applyAlignment="0" applyProtection="0"/>
    <xf numFmtId="0" fontId="82" fillId="100" borderId="0" applyNumberFormat="0" applyBorder="0" applyAlignment="0" applyProtection="0"/>
    <xf numFmtId="0" fontId="81" fillId="38"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82" fillId="100" borderId="0" applyNumberFormat="0" applyBorder="0" applyAlignment="0" applyProtection="0"/>
    <xf numFmtId="0" fontId="9" fillId="3" borderId="0" applyNumberFormat="0" applyBorder="0" applyAlignment="0" applyProtection="0"/>
    <xf numFmtId="0" fontId="82" fillId="101"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0" fontId="81" fillId="38"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82" fillId="100" borderId="0" applyNumberFormat="0" applyBorder="0" applyAlignment="0" applyProtection="0"/>
    <xf numFmtId="0" fontId="82" fillId="101"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0" fontId="82" fillId="101"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81" fillId="38"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82" fillId="100"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0" fontId="81" fillId="38" borderId="0" applyNumberFormat="0" applyBorder="0" applyAlignment="0" applyProtection="0"/>
    <xf numFmtId="0" fontId="82" fillId="100"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0" fontId="81" fillId="38" borderId="0" applyNumberFormat="0" applyBorder="0" applyAlignment="0" applyProtection="0"/>
    <xf numFmtId="0" fontId="82" fillId="100"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0" fontId="81" fillId="38" borderId="0" applyNumberFormat="0" applyBorder="0" applyAlignment="0" applyProtection="0"/>
    <xf numFmtId="0" fontId="82" fillId="100"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0" fontId="81" fillId="38" borderId="0" applyNumberFormat="0" applyBorder="0" applyAlignment="0" applyProtection="0"/>
    <xf numFmtId="0" fontId="82" fillId="100"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0" fontId="81" fillId="38" borderId="0" applyNumberFormat="0" applyBorder="0" applyAlignment="0" applyProtection="0"/>
    <xf numFmtId="0" fontId="82" fillId="100"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199" fontId="81" fillId="38" borderId="0" applyNumberFormat="0" applyBorder="0" applyAlignment="0" applyProtection="0"/>
    <xf numFmtId="207" fontId="20" fillId="0" borderId="0" applyFont="0" applyFill="0" applyBorder="0" applyAlignment="0" applyProtection="0"/>
    <xf numFmtId="191" fontId="20" fillId="0" borderId="10" applyNumberFormat="0" applyFont="0" applyFill="0" applyAlignment="0" applyProtection="0"/>
    <xf numFmtId="0" fontId="83" fillId="36" borderId="22" applyNumberFormat="0" applyAlignment="0" applyProtection="0"/>
    <xf numFmtId="0" fontId="84" fillId="0" borderId="0"/>
    <xf numFmtId="3" fontId="85" fillId="0" borderId="0"/>
    <xf numFmtId="0" fontId="86" fillId="0" borderId="0" applyNumberFormat="0" applyFill="0" applyBorder="0" applyAlignment="0" applyProtection="0"/>
    <xf numFmtId="0" fontId="87" fillId="102" borderId="0" applyNumberFormat="0" applyFill="0" applyBorder="0" applyAlignment="0" applyProtection="0">
      <protection locked="0"/>
    </xf>
    <xf numFmtId="208" fontId="33" fillId="0" borderId="0" applyFont="0" applyFill="0" applyBorder="0" applyAlignment="0" applyProtection="0"/>
    <xf numFmtId="209" fontId="23" fillId="0" borderId="0" applyFont="0" applyFill="0" applyBorder="0" applyAlignment="0" applyProtection="0"/>
    <xf numFmtId="210" fontId="23" fillId="0" borderId="0" applyFont="0" applyFill="0" applyBorder="0" applyAlignment="0" applyProtection="0"/>
    <xf numFmtId="211" fontId="23" fillId="0" borderId="0" applyFont="0" applyFill="0" applyBorder="0" applyAlignment="0" applyProtection="0"/>
    <xf numFmtId="212" fontId="23" fillId="0" borderId="0" applyFont="0" applyFill="0" applyBorder="0" applyAlignment="0" applyProtection="0"/>
    <xf numFmtId="213" fontId="23" fillId="0" borderId="0" applyFont="0" applyFill="0" applyBorder="0" applyAlignment="0" applyProtection="0"/>
    <xf numFmtId="214" fontId="23" fillId="0" borderId="0" applyFont="0" applyFill="0" applyBorder="0" applyAlignment="0" applyProtection="0"/>
    <xf numFmtId="215" fontId="23" fillId="0" borderId="0" applyFont="0" applyFill="0" applyBorder="0" applyAlignment="0" applyProtection="0"/>
    <xf numFmtId="216" fontId="23" fillId="0" borderId="0" applyFont="0" applyFill="0" applyBorder="0" applyAlignment="0" applyProtection="0"/>
    <xf numFmtId="217" fontId="23" fillId="0" borderId="0" applyFont="0" applyFill="0" applyBorder="0" applyAlignment="0" applyProtection="0"/>
    <xf numFmtId="218" fontId="20" fillId="0" borderId="0" applyFont="0" applyFill="0" applyBorder="0" applyAlignment="0" applyProtection="0"/>
    <xf numFmtId="219" fontId="20" fillId="0" borderId="0" applyFont="0" applyFill="0" applyBorder="0" applyAlignment="0" applyProtection="0"/>
    <xf numFmtId="220" fontId="20" fillId="0" borderId="0" applyFont="0" applyFill="0" applyBorder="0" applyAlignment="0" applyProtection="0"/>
    <xf numFmtId="221" fontId="20" fillId="0" borderId="0" applyFont="0" applyFill="0" applyBorder="0" applyAlignment="0" applyProtection="0">
      <alignment horizontal="right"/>
    </xf>
    <xf numFmtId="222" fontId="20" fillId="0" borderId="0" applyFont="0" applyFill="0" applyBorder="0" applyAlignment="0" applyProtection="0"/>
    <xf numFmtId="182" fontId="88" fillId="0" borderId="0"/>
    <xf numFmtId="37" fontId="79" fillId="103" borderId="0"/>
    <xf numFmtId="0" fontId="89" fillId="0" borderId="0" applyNumberFormat="0" applyFill="0" applyBorder="0" applyAlignment="0" applyProtection="0"/>
    <xf numFmtId="0" fontId="89" fillId="0" borderId="0" applyNumberFormat="0" applyFill="0" applyBorder="0" applyAlignment="0" applyProtection="0"/>
    <xf numFmtId="0" fontId="4" fillId="0" borderId="0" applyNumberFormat="0" applyFont="0" applyFill="0" applyBorder="0" applyAlignment="0" applyProtection="0"/>
    <xf numFmtId="182" fontId="90" fillId="0" borderId="0"/>
    <xf numFmtId="0" fontId="91"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7" fillId="0" borderId="8" applyNumberFormat="0" applyFill="0" applyAlignment="0" applyProtection="0"/>
    <xf numFmtId="0" fontId="98" fillId="102" borderId="11" applyNumberFormat="0" applyFill="0" applyBorder="0" applyAlignment="0" applyProtection="0">
      <protection locked="0"/>
    </xf>
    <xf numFmtId="0" fontId="20" fillId="0" borderId="0"/>
    <xf numFmtId="0" fontId="16" fillId="104" borderId="23">
      <alignment horizontal="left" vertical="center" wrapText="1"/>
    </xf>
    <xf numFmtId="0" fontId="99" fillId="105" borderId="24">
      <alignment horizontal="left" vertical="top" wrapText="1"/>
    </xf>
    <xf numFmtId="205" fontId="100" fillId="0" borderId="0" applyNumberFormat="0" applyAlignment="0"/>
    <xf numFmtId="164" fontId="101" fillId="0" borderId="25" applyAlignment="0" applyProtection="0"/>
    <xf numFmtId="0" fontId="33" fillId="0" borderId="26" applyNumberFormat="0" applyFont="0" applyFill="0" applyAlignment="0" applyProtection="0"/>
    <xf numFmtId="205" fontId="23" fillId="0" borderId="27" applyNumberFormat="0" applyFont="0" applyAlignment="0" applyProtection="0"/>
    <xf numFmtId="223" fontId="102" fillId="0" borderId="0">
      <alignment horizontal="right"/>
    </xf>
    <xf numFmtId="205" fontId="103" fillId="0" borderId="0" applyFont="0">
      <alignment horizontal="centerContinuous"/>
    </xf>
    <xf numFmtId="224" fontId="104" fillId="0" borderId="0">
      <alignment horizontal="right"/>
    </xf>
    <xf numFmtId="225" fontId="105" fillId="106" borderId="0" applyFont="0" applyFill="0" applyBorder="0" applyAlignment="0" applyProtection="0"/>
    <xf numFmtId="0" fontId="106" fillId="0" borderId="0"/>
    <xf numFmtId="226" fontId="23" fillId="0" borderId="0">
      <alignment horizontal="right"/>
    </xf>
    <xf numFmtId="0" fontId="107" fillId="0" borderId="28" applyFont="0">
      <alignment horizontal="centerContinuous"/>
      <protection locked="0"/>
    </xf>
    <xf numFmtId="227" fontId="27" fillId="0" borderId="0" applyFont="0" applyFill="0" applyBorder="0" applyAlignment="0" applyProtection="0"/>
    <xf numFmtId="228" fontId="20" fillId="102" borderId="0" applyFont="0">
      <alignment horizontal="left" indent="1"/>
    </xf>
    <xf numFmtId="170" fontId="79" fillId="0" borderId="0">
      <alignment horizontal="right"/>
    </xf>
    <xf numFmtId="0" fontId="4" fillId="0" borderId="0" applyNumberFormat="0" applyFont="0" applyFill="0" applyBorder="0" applyAlignment="0" applyProtection="0"/>
    <xf numFmtId="0" fontId="4" fillId="0" borderId="0" applyNumberFormat="0" applyFont="0" applyFill="0" applyBorder="0" applyAlignment="0" applyProtection="0"/>
    <xf numFmtId="170" fontId="79" fillId="0" borderId="0">
      <alignment horizontal="right"/>
    </xf>
    <xf numFmtId="170" fontId="79" fillId="0" borderId="0">
      <alignment horizontal="right"/>
    </xf>
    <xf numFmtId="170" fontId="79" fillId="0" borderId="0">
      <alignment horizontal="right"/>
    </xf>
    <xf numFmtId="170" fontId="79" fillId="0" borderId="0">
      <alignment horizontal="right"/>
    </xf>
    <xf numFmtId="170" fontId="79" fillId="0" borderId="0">
      <alignment horizontal="right"/>
    </xf>
    <xf numFmtId="0" fontId="4" fillId="0" borderId="0" applyNumberFormat="0" applyFont="0" applyFill="0" applyBorder="0" applyAlignment="0" applyProtection="0"/>
    <xf numFmtId="0" fontId="4" fillId="0" borderId="0" applyNumberFormat="0" applyFont="0" applyFill="0" applyBorder="0" applyAlignment="0" applyProtection="0"/>
    <xf numFmtId="0" fontId="108" fillId="0" borderId="0"/>
    <xf numFmtId="0" fontId="4" fillId="0" borderId="0" applyNumberFormat="0" applyFont="0" applyFill="0" applyBorder="0" applyAlignment="0" applyProtection="0"/>
    <xf numFmtId="0" fontId="109" fillId="0" borderId="0"/>
    <xf numFmtId="0" fontId="24" fillId="0" borderId="0" applyFill="0" applyBorder="0" applyAlignment="0"/>
    <xf numFmtId="229" fontId="24" fillId="0" borderId="0" applyFill="0" applyBorder="0" applyAlignment="0"/>
    <xf numFmtId="230" fontId="20" fillId="0" borderId="0" applyFill="0" applyBorder="0" applyAlignment="0"/>
    <xf numFmtId="229" fontId="24" fillId="0" borderId="0" applyFill="0" applyBorder="0" applyAlignment="0"/>
    <xf numFmtId="229" fontId="24" fillId="0" borderId="0" applyFill="0" applyBorder="0" applyAlignment="0"/>
    <xf numFmtId="229" fontId="24" fillId="0" borderId="0" applyFill="0" applyBorder="0" applyAlignment="0"/>
    <xf numFmtId="230" fontId="20" fillId="0" borderId="0" applyFill="0" applyBorder="0" applyAlignment="0"/>
    <xf numFmtId="229" fontId="24" fillId="0" borderId="0" applyFill="0" applyBorder="0" applyAlignment="0"/>
    <xf numFmtId="230" fontId="20" fillId="0" borderId="0" applyFill="0" applyBorder="0" applyAlignment="0"/>
    <xf numFmtId="229" fontId="24" fillId="0" borderId="0" applyFill="0" applyBorder="0" applyAlignment="0"/>
    <xf numFmtId="230" fontId="20" fillId="0" borderId="0" applyFill="0" applyBorder="0" applyAlignment="0"/>
    <xf numFmtId="229" fontId="24" fillId="0" borderId="0" applyFill="0" applyBorder="0" applyAlignment="0"/>
    <xf numFmtId="229" fontId="24" fillId="0" borderId="0" applyFill="0" applyBorder="0" applyAlignment="0"/>
    <xf numFmtId="229" fontId="24" fillId="0" borderId="0" applyFill="0" applyBorder="0" applyAlignment="0"/>
    <xf numFmtId="229" fontId="24" fillId="0" borderId="0" applyFill="0" applyBorder="0" applyAlignment="0"/>
    <xf numFmtId="229" fontId="24" fillId="0" borderId="0" applyFill="0" applyBorder="0" applyAlignment="0"/>
    <xf numFmtId="229" fontId="24" fillId="0" borderId="0" applyFill="0" applyBorder="0" applyAlignment="0"/>
    <xf numFmtId="0" fontId="22" fillId="0" borderId="0" applyNumberFormat="0" applyFont="0" applyFill="0" applyBorder="0" applyAlignment="0" applyProtection="0"/>
    <xf numFmtId="205" fontId="100" fillId="0" borderId="0" applyFill="0" applyBorder="0" applyAlignment="0"/>
    <xf numFmtId="173" fontId="100" fillId="0" borderId="0" applyFill="0" applyBorder="0" applyAlignment="0"/>
    <xf numFmtId="182" fontId="110" fillId="0" borderId="0" applyFill="0" applyBorder="0" applyAlignment="0"/>
    <xf numFmtId="182" fontId="66" fillId="0" borderId="0" applyFill="0" applyBorder="0" applyAlignment="0"/>
    <xf numFmtId="182" fontId="66" fillId="0" borderId="0" applyFill="0" applyBorder="0" applyAlignment="0"/>
    <xf numFmtId="182" fontId="66" fillId="0" borderId="0" applyFill="0" applyBorder="0" applyAlignment="0"/>
    <xf numFmtId="182" fontId="66" fillId="0" borderId="0" applyFill="0" applyBorder="0" applyAlignment="0"/>
    <xf numFmtId="182" fontId="66" fillId="0" borderId="0" applyFill="0" applyBorder="0" applyAlignment="0"/>
    <xf numFmtId="182" fontId="66" fillId="0" borderId="0" applyFill="0" applyBorder="0" applyAlignment="0"/>
    <xf numFmtId="182" fontId="66" fillId="0" borderId="0" applyFill="0" applyBorder="0" applyAlignment="0"/>
    <xf numFmtId="182" fontId="66" fillId="0" borderId="0" applyFill="0" applyBorder="0" applyAlignment="0"/>
    <xf numFmtId="182" fontId="66" fillId="0" borderId="0" applyFill="0" applyBorder="0" applyAlignment="0"/>
    <xf numFmtId="231" fontId="110" fillId="0" borderId="0" applyFill="0" applyBorder="0" applyAlignment="0"/>
    <xf numFmtId="231" fontId="66" fillId="0" borderId="0" applyFill="0" applyBorder="0" applyAlignment="0"/>
    <xf numFmtId="231" fontId="66" fillId="0" borderId="0" applyFill="0" applyBorder="0" applyAlignment="0"/>
    <xf numFmtId="231" fontId="66" fillId="0" borderId="0" applyFill="0" applyBorder="0" applyAlignment="0"/>
    <xf numFmtId="231" fontId="66" fillId="0" borderId="0" applyFill="0" applyBorder="0" applyAlignment="0"/>
    <xf numFmtId="231" fontId="66" fillId="0" borderId="0" applyFill="0" applyBorder="0" applyAlignment="0"/>
    <xf numFmtId="231" fontId="66" fillId="0" borderId="0" applyFill="0" applyBorder="0" applyAlignment="0"/>
    <xf numFmtId="231" fontId="66" fillId="0" borderId="0" applyFill="0" applyBorder="0" applyAlignment="0"/>
    <xf numFmtId="231" fontId="66" fillId="0" borderId="0" applyFill="0" applyBorder="0" applyAlignment="0"/>
    <xf numFmtId="231" fontId="66"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05" fontId="100" fillId="0" borderId="0" applyFill="0" applyBorder="0" applyAlignment="0"/>
    <xf numFmtId="0" fontId="104" fillId="0" borderId="0">
      <alignment horizontal="right"/>
    </xf>
    <xf numFmtId="0" fontId="111" fillId="43" borderId="29" applyNumberFormat="0" applyAlignment="0" applyProtection="0"/>
    <xf numFmtId="0" fontId="112" fillId="43" borderId="29" applyNumberFormat="0" applyAlignment="0" applyProtection="0"/>
    <xf numFmtId="0" fontId="112" fillId="43" borderId="29" applyNumberFormat="0" applyAlignment="0" applyProtection="0"/>
    <xf numFmtId="0" fontId="113" fillId="107"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0" fontId="113" fillId="107" borderId="29" applyNumberFormat="0" applyAlignment="0" applyProtection="0"/>
    <xf numFmtId="0" fontId="113" fillId="107" borderId="29" applyNumberFormat="0" applyAlignment="0" applyProtection="0"/>
    <xf numFmtId="0" fontId="113" fillId="107" borderId="29" applyNumberFormat="0" applyAlignment="0" applyProtection="0"/>
    <xf numFmtId="0" fontId="113" fillId="107" borderId="29" applyNumberFormat="0" applyAlignment="0" applyProtection="0"/>
    <xf numFmtId="0" fontId="113" fillId="107" borderId="29" applyNumberFormat="0" applyAlignment="0" applyProtection="0"/>
    <xf numFmtId="0" fontId="111" fillId="36" borderId="29"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11" fillId="78" borderId="29" applyNumberFormat="0" applyAlignment="0" applyProtection="0"/>
    <xf numFmtId="0" fontId="111" fillId="36" borderId="29" applyNumberFormat="0" applyAlignment="0" applyProtection="0"/>
    <xf numFmtId="0" fontId="113" fillId="108"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2" fillId="6" borderId="4"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13" fillId="107" borderId="29" applyNumberFormat="0" applyAlignment="0" applyProtection="0"/>
    <xf numFmtId="0" fontId="113" fillId="108"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0" fontId="111" fillId="36" borderId="29" applyNumberFormat="0" applyAlignment="0" applyProtection="0"/>
    <xf numFmtId="0" fontId="113" fillId="108" borderId="29" applyNumberFormat="0" applyAlignment="0" applyProtection="0"/>
    <xf numFmtId="0" fontId="12" fillId="6" borderId="4" applyNumberFormat="0" applyAlignment="0" applyProtection="0"/>
    <xf numFmtId="0" fontId="12" fillId="6" borderId="4" applyNumberFormat="0" applyAlignment="0" applyProtection="0"/>
    <xf numFmtId="0" fontId="111" fillId="36" borderId="29"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13" fillId="107"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3" fillId="107"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0" fontId="114" fillId="36" borderId="29" applyNumberFormat="0" applyAlignment="0" applyProtection="0"/>
    <xf numFmtId="0" fontId="111" fillId="36" borderId="29" applyNumberFormat="0" applyAlignment="0" applyProtection="0"/>
    <xf numFmtId="0" fontId="113" fillId="107"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3" fillId="107"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0"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0" fontId="111" fillId="36" borderId="29" applyNumberFormat="0" applyAlignment="0" applyProtection="0"/>
    <xf numFmtId="0" fontId="113" fillId="107"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0" fontId="111" fillId="36" borderId="29" applyNumberFormat="0" applyAlignment="0" applyProtection="0"/>
    <xf numFmtId="0" fontId="113" fillId="107"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199" fontId="111" fillId="36" borderId="29" applyNumberFormat="0" applyAlignment="0" applyProtection="0"/>
    <xf numFmtId="0" fontId="115" fillId="0" borderId="0"/>
    <xf numFmtId="0" fontId="116" fillId="0" borderId="0">
      <alignment vertical="center"/>
    </xf>
    <xf numFmtId="205" fontId="23" fillId="0" borderId="0"/>
    <xf numFmtId="182" fontId="117" fillId="0" borderId="30"/>
    <xf numFmtId="1" fontId="118" fillId="0" borderId="0"/>
    <xf numFmtId="0" fontId="20" fillId="0" borderId="0" applyFont="0" applyBorder="0">
      <alignment horizontal="justify" vertical="top" wrapText="1"/>
    </xf>
    <xf numFmtId="0" fontId="20" fillId="0" borderId="0" applyFont="0" applyBorder="0">
      <alignment horizontal="justify" vertical="top" wrapText="1"/>
    </xf>
    <xf numFmtId="0" fontId="119" fillId="80" borderId="31" applyNumberFormat="0" applyAlignment="0" applyProtection="0"/>
    <xf numFmtId="0" fontId="119" fillId="80" borderId="31" applyNumberFormat="0" applyAlignment="0" applyProtection="0"/>
    <xf numFmtId="0" fontId="119" fillId="80"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0" fontId="119" fillId="80" borderId="31" applyNumberFormat="0" applyAlignment="0" applyProtection="0"/>
    <xf numFmtId="0" fontId="119" fillId="80" borderId="31" applyNumberFormat="0" applyAlignment="0" applyProtection="0"/>
    <xf numFmtId="0" fontId="119" fillId="80" borderId="31" applyNumberFormat="0" applyAlignment="0" applyProtection="0"/>
    <xf numFmtId="0" fontId="119" fillId="80" borderId="31" applyNumberFormat="0" applyAlignment="0" applyProtection="0"/>
    <xf numFmtId="0" fontId="119" fillId="80" borderId="31" applyNumberFormat="0" applyAlignment="0" applyProtection="0"/>
    <xf numFmtId="0" fontId="119" fillId="109" borderId="31"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19" fillId="80" borderId="31" applyNumberFormat="0" applyAlignment="0" applyProtection="0"/>
    <xf numFmtId="0" fontId="119" fillId="8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0" fontId="119" fillId="109" borderId="31"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19" fillId="80" borderId="31" applyNumberFormat="0" applyAlignment="0" applyProtection="0"/>
    <xf numFmtId="0" fontId="119" fillId="8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0" fontId="119" fillId="89" borderId="31" applyNumberFormat="0" applyAlignment="0" applyProtection="0"/>
    <xf numFmtId="0" fontId="14" fillId="7" borderId="6" applyNumberFormat="0" applyAlignment="0" applyProtection="0"/>
    <xf numFmtId="0" fontId="14" fillId="7" borderId="6" applyNumberFormat="0" applyAlignment="0" applyProtection="0"/>
    <xf numFmtId="0" fontId="119" fillId="109" borderId="31"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4" fillId="7" borderId="6" applyNumberFormat="0" applyAlignment="0" applyProtection="0"/>
    <xf numFmtId="0" fontId="119" fillId="80"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0" fontId="119" fillId="109" borderId="31" applyNumberFormat="0" applyAlignment="0" applyProtection="0"/>
    <xf numFmtId="0" fontId="119" fillId="80"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0" fontId="119" fillId="109" borderId="31" applyNumberFormat="0" applyAlignment="0" applyProtection="0"/>
    <xf numFmtId="0" fontId="119" fillId="80"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0" fontId="119" fillId="109" borderId="31" applyNumberFormat="0" applyAlignment="0" applyProtection="0"/>
    <xf numFmtId="0" fontId="119" fillId="80"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0"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0" fontId="119" fillId="109" borderId="31" applyNumberFormat="0" applyAlignment="0" applyProtection="0"/>
    <xf numFmtId="0" fontId="119" fillId="80"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0" fontId="119" fillId="109" borderId="31" applyNumberFormat="0" applyAlignment="0" applyProtection="0"/>
    <xf numFmtId="0" fontId="119" fillId="80"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199" fontId="119" fillId="109" borderId="31" applyNumberFormat="0" applyAlignment="0" applyProtection="0"/>
    <xf numFmtId="233" fontId="120" fillId="0" borderId="0" applyFont="0" applyFill="0" applyBorder="0" applyProtection="0">
      <alignment horizontal="right"/>
    </xf>
    <xf numFmtId="234" fontId="20" fillId="110" borderId="0" applyFont="0" applyProtection="0">
      <alignment horizontal="right"/>
    </xf>
    <xf numFmtId="0" fontId="121" fillId="111" borderId="32" applyFont="0" applyFill="0" applyBorder="0"/>
    <xf numFmtId="0" fontId="45" fillId="0" borderId="19"/>
    <xf numFmtId="0" fontId="122" fillId="0" borderId="8" applyNumberFormat="0" applyFill="0" applyBorder="0" applyAlignment="0" applyProtection="0">
      <alignment horizontal="center"/>
    </xf>
    <xf numFmtId="0" fontId="123" fillId="0" borderId="8" applyNumberFormat="0" applyFill="0" applyProtection="0">
      <alignment horizontal="center"/>
    </xf>
    <xf numFmtId="235" fontId="124" fillId="0" borderId="21">
      <alignment horizontal="center" vertical="top" wrapText="1"/>
    </xf>
    <xf numFmtId="235" fontId="124" fillId="0" borderId="21">
      <alignment horizontal="center" vertical="top" wrapText="1"/>
    </xf>
    <xf numFmtId="0" fontId="125" fillId="0" borderId="33" applyBorder="0"/>
    <xf numFmtId="0" fontId="126" fillId="0" borderId="0" applyNumberFormat="0" applyFill="0" applyBorder="0" applyProtection="0">
      <alignment horizontal="right"/>
    </xf>
    <xf numFmtId="0" fontId="124" fillId="0" borderId="21">
      <alignment horizontal="left" vertical="top" wrapText="1"/>
    </xf>
    <xf numFmtId="0" fontId="124" fillId="0" borderId="21">
      <alignment horizontal="left" vertical="top" wrapText="1"/>
    </xf>
    <xf numFmtId="236" fontId="100" fillId="0" borderId="0">
      <alignment horizontal="right"/>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3" fillId="0" borderId="0"/>
    <xf numFmtId="0" fontId="23" fillId="0" borderId="0"/>
    <xf numFmtId="0" fontId="23" fillId="0" borderId="0"/>
    <xf numFmtId="0" fontId="37" fillId="0" borderId="0"/>
    <xf numFmtId="0" fontId="20" fillId="0" borderId="0"/>
    <xf numFmtId="0" fontId="37"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37" fillId="0" borderId="0"/>
    <xf numFmtId="0" fontId="20" fillId="0" borderId="0"/>
    <xf numFmtId="0" fontId="37"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37" fillId="0" borderId="0"/>
    <xf numFmtId="0" fontId="20" fillId="0" borderId="0"/>
    <xf numFmtId="0" fontId="37"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37" fillId="0" borderId="0"/>
    <xf numFmtId="0" fontId="20" fillId="0" borderId="0"/>
    <xf numFmtId="0" fontId="37"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37" fillId="0" borderId="0"/>
    <xf numFmtId="0" fontId="20" fillId="0" borderId="0"/>
    <xf numFmtId="0" fontId="37"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37" fillId="0" borderId="0"/>
    <xf numFmtId="0" fontId="20" fillId="0" borderId="0"/>
    <xf numFmtId="0" fontId="37"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237" fontId="120" fillId="0" borderId="0"/>
    <xf numFmtId="168" fontId="20" fillId="0" borderId="0" applyFont="0" applyFill="0" applyBorder="0" applyAlignment="0" applyProtection="0"/>
    <xf numFmtId="190" fontId="20" fillId="0" borderId="0" applyFont="0" applyFill="0" applyBorder="0" applyAlignment="0" applyProtection="0"/>
    <xf numFmtId="230" fontId="20" fillId="0" borderId="0" applyFill="0" applyBorder="0" applyAlignment="0" applyProtection="0"/>
    <xf numFmtId="230" fontId="20" fillId="0" borderId="0" applyFont="0" applyFill="0" applyBorder="0" applyAlignment="0" applyProtection="0"/>
    <xf numFmtId="230" fontId="20" fillId="0" borderId="0" applyFont="0" applyFill="0" applyBorder="0" applyAlignment="0" applyProtection="0"/>
    <xf numFmtId="230" fontId="20" fillId="0" borderId="0" applyFont="0" applyFill="0" applyBorder="0" applyAlignment="0" applyProtection="0"/>
    <xf numFmtId="230" fontId="20" fillId="0" borderId="0" applyFont="0" applyFill="0" applyBorder="0" applyAlignment="0" applyProtection="0"/>
    <xf numFmtId="230" fontId="20" fillId="0" borderId="0" applyFont="0" applyFill="0" applyBorder="0" applyAlignment="0" applyProtection="0"/>
    <xf numFmtId="230" fontId="20" fillId="0" borderId="0" applyFont="0" applyFill="0" applyBorder="0" applyAlignment="0" applyProtection="0"/>
    <xf numFmtId="230" fontId="20" fillId="0" borderId="0" applyFont="0" applyFill="0" applyBorder="0" applyAlignment="0" applyProtection="0"/>
    <xf numFmtId="230" fontId="20" fillId="0" borderId="0" applyFont="0" applyFill="0" applyBorder="0" applyAlignment="0" applyProtection="0"/>
    <xf numFmtId="230" fontId="20" fillId="0" borderId="0" applyFont="0" applyFill="0" applyBorder="0" applyAlignment="0" applyProtection="0"/>
    <xf numFmtId="230" fontId="20" fillId="0" borderId="0" applyFont="0" applyFill="0" applyBorder="0" applyAlignment="0" applyProtection="0"/>
    <xf numFmtId="230" fontId="20" fillId="0" borderId="0" applyFont="0" applyFill="0" applyBorder="0" applyAlignment="0" applyProtection="0"/>
    <xf numFmtId="230" fontId="20" fillId="0" borderId="0" applyFont="0" applyFill="0" applyBorder="0" applyAlignment="0" applyProtection="0"/>
    <xf numFmtId="182" fontId="23" fillId="0" borderId="0" applyFont="0" applyFill="0" applyBorder="0" applyAlignment="0" applyProtection="0"/>
    <xf numFmtId="39" fontId="23" fillId="0" borderId="0" applyFont="0" applyFill="0" applyBorder="0" applyAlignment="0" applyProtection="0"/>
    <xf numFmtId="231" fontId="23" fillId="0" borderId="0" applyFont="0" applyFill="0" applyBorder="0" applyAlignment="0" applyProtection="0"/>
    <xf numFmtId="236" fontId="127" fillId="0" borderId="0" applyFont="0" applyFill="0" applyBorder="0" applyAlignment="0" applyProtection="0">
      <alignment horizontal="right"/>
    </xf>
    <xf numFmtId="238" fontId="127" fillId="0" borderId="0" applyFont="0" applyFill="0" applyBorder="0" applyAlignment="0" applyProtection="0"/>
    <xf numFmtId="239" fontId="20" fillId="0" borderId="0" applyFill="0" applyBorder="0" applyProtection="0"/>
    <xf numFmtId="193" fontId="128" fillId="0" borderId="0" applyFont="0" applyFill="0" applyBorder="0" applyAlignment="0" applyProtection="0"/>
    <xf numFmtId="193" fontId="128" fillId="0" borderId="0" applyFont="0" applyFill="0" applyBorder="0" applyAlignment="0" applyProtection="0"/>
    <xf numFmtId="170" fontId="58" fillId="0" borderId="0" applyFont="0" applyFill="0" applyBorder="0" applyAlignment="0" applyProtection="0"/>
    <xf numFmtId="170" fontId="129" fillId="0" borderId="0" applyFont="0" applyFill="0" applyBorder="0" applyAlignment="0" applyProtection="0"/>
    <xf numFmtId="193" fontId="12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4" fillId="0" borderId="0" applyFont="0" applyFill="0" applyBorder="0" applyAlignment="0" applyProtection="0"/>
    <xf numFmtId="235" fontId="20" fillId="0" borderId="0" applyFont="0" applyFill="0" applyBorder="0" applyAlignment="0" applyProtection="0"/>
    <xf numFmtId="240" fontId="22" fillId="0" borderId="0" applyFill="0" applyBorder="0" applyAlignment="0" applyProtection="0"/>
    <xf numFmtId="170" fontId="13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0" fontId="129" fillId="0" borderId="0" applyFont="0" applyFill="0" applyBorder="0" applyAlignment="0" applyProtection="0"/>
    <xf numFmtId="173" fontId="20" fillId="0" borderId="0" applyFont="0" applyFill="0" applyBorder="0" applyAlignment="0" applyProtection="0"/>
    <xf numFmtId="43" fontId="58" fillId="0" borderId="0" applyFont="0" applyFill="0" applyBorder="0" applyAlignment="0" applyProtection="0"/>
    <xf numFmtId="170" fontId="20" fillId="0" borderId="0" applyFont="0" applyFill="0" applyBorder="0" applyAlignment="0" applyProtection="0"/>
    <xf numFmtId="43" fontId="58" fillId="0" borderId="0" applyFont="0" applyFill="0" applyBorder="0" applyAlignment="0" applyProtection="0"/>
    <xf numFmtId="43" fontId="4" fillId="0" borderId="0" applyFont="0" applyFill="0" applyBorder="0" applyAlignment="0" applyProtection="0"/>
    <xf numFmtId="170" fontId="23" fillId="0" borderId="0" applyFont="0" applyFill="0" applyBorder="0" applyAlignment="0" applyProtection="0"/>
    <xf numFmtId="170" fontId="58" fillId="0" borderId="0" applyFont="0" applyFill="0" applyBorder="0" applyAlignment="0" applyProtection="0"/>
    <xf numFmtId="170" fontId="4" fillId="0" borderId="0" applyFont="0" applyFill="0" applyBorder="0" applyAlignment="0" applyProtection="0"/>
    <xf numFmtId="190" fontId="20" fillId="0" borderId="0" applyFont="0" applyFill="0" applyBorder="0" applyAlignment="0" applyProtection="0"/>
    <xf numFmtId="170" fontId="22" fillId="0" borderId="0" applyFont="0" applyFill="0" applyBorder="0" applyAlignment="0" applyProtection="0"/>
    <xf numFmtId="170" fontId="23" fillId="0" borderId="0" applyFont="0" applyFill="0" applyBorder="0" applyAlignment="0" applyProtection="0"/>
    <xf numFmtId="164" fontId="20" fillId="0" borderId="0" applyFont="0" applyFill="0" applyBorder="0" applyAlignment="0" applyProtection="0"/>
    <xf numFmtId="170" fontId="23" fillId="0" borderId="0" applyFont="0" applyFill="0" applyBorder="0" applyAlignment="0" applyProtection="0"/>
    <xf numFmtId="173" fontId="23" fillId="0" borderId="0" applyFont="0" applyFill="0" applyBorder="0" applyAlignment="0" applyProtection="0"/>
    <xf numFmtId="170" fontId="131" fillId="0" borderId="0" applyFont="0" applyFill="0" applyBorder="0" applyAlignment="0" applyProtection="0"/>
    <xf numFmtId="170" fontId="22" fillId="0" borderId="0" applyFont="0" applyFill="0" applyBorder="0" applyAlignment="0" applyProtection="0"/>
    <xf numFmtId="170" fontId="20" fillId="0" borderId="0" applyFont="0" applyFill="0" applyBorder="0" applyAlignment="0" applyProtection="0"/>
    <xf numFmtId="170" fontId="129" fillId="0" borderId="0" applyFont="0" applyFill="0" applyBorder="0" applyAlignment="0" applyProtection="0"/>
    <xf numFmtId="4" fontId="20" fillId="0" borderId="34" applyProtection="0"/>
    <xf numFmtId="170" fontId="22" fillId="0" borderId="0" applyFont="0" applyFill="0" applyBorder="0" applyAlignment="0" applyProtection="0"/>
    <xf numFmtId="170" fontId="2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0" fontId="20" fillId="0" borderId="0" applyFont="0" applyFill="0" applyBorder="0" applyAlignment="0" applyProtection="0"/>
    <xf numFmtId="43" fontId="58" fillId="0" borderId="0" applyFont="0" applyFill="0" applyBorder="0" applyAlignment="0" applyProtection="0"/>
    <xf numFmtId="170" fontId="22" fillId="0" borderId="0" applyFont="0" applyFill="0" applyBorder="0" applyAlignment="0" applyProtection="0"/>
    <xf numFmtId="241" fontId="106"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91" fontId="58" fillId="0" borderId="0" applyFont="0" applyFill="0" applyBorder="0" applyAlignment="0" applyProtection="0"/>
    <xf numFmtId="43" fontId="58" fillId="0" borderId="0" applyFont="0" applyFill="0" applyBorder="0" applyAlignment="0" applyProtection="0"/>
    <xf numFmtId="170" fontId="22" fillId="0" borderId="0" applyFont="0" applyFill="0" applyBorder="0" applyAlignment="0" applyProtection="0"/>
    <xf numFmtId="170" fontId="131" fillId="0" borderId="0" applyFont="0" applyFill="0" applyBorder="0" applyAlignment="0" applyProtection="0"/>
    <xf numFmtId="242" fontId="131" fillId="0" borderId="0" applyFont="0" applyFill="0" applyBorder="0" applyAlignment="0" applyProtection="0"/>
    <xf numFmtId="170" fontId="22" fillId="0" borderId="0" applyFont="0" applyFill="0" applyBorder="0" applyAlignment="0" applyProtection="0"/>
    <xf numFmtId="43" fontId="4"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243" fontId="22" fillId="0" borderId="0" applyFill="0" applyBorder="0" applyAlignment="0" applyProtection="0"/>
    <xf numFmtId="243" fontId="22" fillId="0" borderId="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70" fontId="129" fillId="0" borderId="0" applyFont="0" applyFill="0" applyBorder="0" applyAlignment="0" applyProtection="0"/>
    <xf numFmtId="170" fontId="58" fillId="0" borderId="0" applyFont="0" applyFill="0" applyBorder="0" applyAlignment="0" applyProtection="0"/>
    <xf numFmtId="244" fontId="22" fillId="0" borderId="0" applyFill="0" applyBorder="0" applyAlignment="0" applyProtection="0"/>
    <xf numFmtId="171" fontId="20" fillId="0" borderId="0" applyFont="0" applyFill="0" applyBorder="0" applyAlignment="0" applyProtection="0"/>
    <xf numFmtId="165" fontId="20" fillId="0" borderId="0" applyFont="0" applyFill="0" applyBorder="0" applyAlignment="0" applyProtection="0"/>
    <xf numFmtId="245" fontId="22" fillId="0" borderId="0" applyFill="0" applyBorder="0" applyAlignment="0" applyProtection="0"/>
    <xf numFmtId="245" fontId="22" fillId="0" borderId="0" applyFill="0" applyBorder="0" applyAlignment="0" applyProtection="0"/>
    <xf numFmtId="43" fontId="4" fillId="0" borderId="0" applyFont="0" applyFill="0" applyBorder="0" applyAlignment="0" applyProtection="0"/>
    <xf numFmtId="14" fontId="20" fillId="0" borderId="0" applyFont="0" applyFill="0" applyBorder="0" applyAlignment="0" applyProtection="0"/>
    <xf numFmtId="170" fontId="20" fillId="0" borderId="0" applyFont="0" applyFill="0" applyBorder="0" applyAlignment="0" applyProtection="0"/>
    <xf numFmtId="43" fontId="20" fillId="0" borderId="0" applyFont="0" applyFill="0" applyBorder="0" applyAlignment="0" applyProtection="0"/>
    <xf numFmtId="170" fontId="4" fillId="0" borderId="0" applyFont="0" applyFill="0" applyBorder="0" applyAlignment="0" applyProtection="0"/>
    <xf numFmtId="246" fontId="58" fillId="0" borderId="0" applyFont="0" applyFill="0" applyBorder="0" applyAlignment="0" applyProtection="0"/>
    <xf numFmtId="246" fontId="4" fillId="0" borderId="0" applyFont="0" applyFill="0" applyBorder="0" applyAlignment="0" applyProtection="0"/>
    <xf numFmtId="170" fontId="4" fillId="0" borderId="0" applyFont="0" applyFill="0" applyBorder="0" applyAlignment="0" applyProtection="0"/>
    <xf numFmtId="246" fontId="58" fillId="0" borderId="0" applyFont="0" applyFill="0" applyBorder="0" applyAlignment="0" applyProtection="0"/>
    <xf numFmtId="173" fontId="58"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173" fontId="58" fillId="0" borderId="0" applyFont="0" applyFill="0" applyBorder="0" applyAlignment="0" applyProtection="0"/>
    <xf numFmtId="246" fontId="58" fillId="0" borderId="0" applyFont="0" applyFill="0" applyBorder="0" applyAlignment="0" applyProtection="0"/>
    <xf numFmtId="173" fontId="58" fillId="0" borderId="0" applyFont="0" applyFill="0" applyBorder="0" applyAlignment="0" applyProtection="0"/>
    <xf numFmtId="173" fontId="58" fillId="0" borderId="0" applyFont="0" applyFill="0" applyBorder="0" applyAlignment="0" applyProtection="0"/>
    <xf numFmtId="173" fontId="58" fillId="0" borderId="0" applyFont="0" applyFill="0" applyBorder="0" applyAlignment="0" applyProtection="0"/>
    <xf numFmtId="246" fontId="58" fillId="0" borderId="0" applyFont="0" applyFill="0" applyBorder="0" applyAlignment="0" applyProtection="0"/>
    <xf numFmtId="170" fontId="130"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14" fontId="132"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173" fontId="58"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246" fontId="58" fillId="0" borderId="0" applyFont="0" applyFill="0" applyBorder="0" applyAlignment="0" applyProtection="0"/>
    <xf numFmtId="173" fontId="58" fillId="0" borderId="0" applyFont="0" applyFill="0" applyBorder="0" applyAlignment="0" applyProtection="0"/>
    <xf numFmtId="43" fontId="4" fillId="0" borderId="0" applyFont="0" applyFill="0" applyBorder="0" applyAlignment="0" applyProtection="0"/>
    <xf numFmtId="170" fontId="58" fillId="0" borderId="0" applyFont="0" applyFill="0" applyBorder="0" applyAlignment="0" applyProtection="0"/>
    <xf numFmtId="173" fontId="58" fillId="0" borderId="0" applyFont="0" applyFill="0" applyBorder="0" applyAlignment="0" applyProtection="0"/>
    <xf numFmtId="173" fontId="58" fillId="0" borderId="0" applyFont="0" applyFill="0" applyBorder="0" applyAlignment="0" applyProtection="0"/>
    <xf numFmtId="206" fontId="20" fillId="0" borderId="0" applyFont="0" applyFill="0" applyBorder="0" applyAlignment="0" applyProtection="0"/>
    <xf numFmtId="167" fontId="23" fillId="0" borderId="0" applyFont="0" applyFill="0" applyBorder="0" applyAlignment="0" applyProtection="0"/>
    <xf numFmtId="170" fontId="23" fillId="0" borderId="0" applyFont="0" applyFill="0" applyBorder="0" applyAlignment="0" applyProtection="0"/>
    <xf numFmtId="173" fontId="58" fillId="0" borderId="0" applyFont="0" applyFill="0" applyBorder="0" applyAlignment="0" applyProtection="0"/>
    <xf numFmtId="165" fontId="20" fillId="0" borderId="0" applyFont="0" applyFill="0" applyBorder="0" applyAlignment="0" applyProtection="0"/>
    <xf numFmtId="173" fontId="58" fillId="0" borderId="0" applyFont="0" applyFill="0" applyBorder="0" applyAlignment="0" applyProtection="0"/>
    <xf numFmtId="173" fontId="58" fillId="0" borderId="0" applyFont="0" applyFill="0" applyBorder="0" applyAlignment="0" applyProtection="0"/>
    <xf numFmtId="170" fontId="20" fillId="0" borderId="0" applyFont="0" applyFill="0" applyBorder="0" applyAlignment="0" applyProtection="0"/>
    <xf numFmtId="173" fontId="58" fillId="0" borderId="0" applyFont="0" applyFill="0" applyBorder="0" applyAlignment="0" applyProtection="0"/>
    <xf numFmtId="173" fontId="58" fillId="0" borderId="0" applyFont="0" applyFill="0" applyBorder="0" applyAlignment="0" applyProtection="0"/>
    <xf numFmtId="170" fontId="20" fillId="0" borderId="0" applyFont="0" applyFill="0" applyBorder="0" applyAlignment="0" applyProtection="0"/>
    <xf numFmtId="173" fontId="58" fillId="0" borderId="0" applyFont="0" applyFill="0" applyBorder="0" applyAlignment="0" applyProtection="0"/>
    <xf numFmtId="173" fontId="58"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244" fontId="22" fillId="0" borderId="0" applyFill="0" applyBorder="0" applyAlignment="0" applyProtection="0"/>
    <xf numFmtId="245" fontId="22" fillId="0" borderId="0" applyFill="0" applyBorder="0" applyAlignment="0" applyProtection="0"/>
    <xf numFmtId="245" fontId="22" fillId="0" borderId="0" applyFill="0" applyBorder="0" applyAlignment="0" applyProtection="0"/>
    <xf numFmtId="245" fontId="22" fillId="0" borderId="0" applyFill="0" applyBorder="0" applyAlignment="0" applyProtection="0"/>
    <xf numFmtId="245" fontId="22" fillId="0" borderId="0" applyFill="0" applyBorder="0" applyAlignment="0" applyProtection="0"/>
    <xf numFmtId="245" fontId="22" fillId="0" borderId="0" applyFill="0" applyBorder="0" applyAlignment="0" applyProtection="0"/>
    <xf numFmtId="245" fontId="22" fillId="0" borderId="0" applyFill="0" applyBorder="0" applyAlignment="0" applyProtection="0"/>
    <xf numFmtId="244" fontId="22" fillId="0" borderId="0" applyFill="0" applyBorder="0" applyAlignment="0" applyProtection="0"/>
    <xf numFmtId="247" fontId="20" fillId="0" borderId="35" applyFill="0" applyAlignment="0" applyProtection="0"/>
    <xf numFmtId="170" fontId="4" fillId="0" borderId="0" applyFont="0" applyFill="0" applyBorder="0" applyAlignment="0" applyProtection="0"/>
    <xf numFmtId="235" fontId="20" fillId="0" borderId="0" applyFont="0" applyFill="0" applyBorder="0" applyAlignment="0" applyProtection="0"/>
    <xf numFmtId="248" fontId="22" fillId="0" borderId="0" applyFill="0" applyBorder="0" applyAlignment="0" applyProtection="0"/>
    <xf numFmtId="170" fontId="58" fillId="0" borderId="0" applyFont="0" applyFill="0" applyBorder="0" applyAlignment="0" applyProtection="0"/>
    <xf numFmtId="249" fontId="20" fillId="0" borderId="0" applyFont="0" applyFill="0" applyBorder="0" applyAlignment="0" applyProtection="0"/>
    <xf numFmtId="249" fontId="20" fillId="0" borderId="0" applyFont="0" applyFill="0" applyBorder="0" applyAlignment="0" applyProtection="0"/>
    <xf numFmtId="170" fontId="22"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2" fillId="0" borderId="0" applyFont="0" applyFill="0" applyBorder="0" applyAlignment="0" applyProtection="0"/>
    <xf numFmtId="244" fontId="22" fillId="0" borderId="0" applyFill="0" applyBorder="0" applyAlignment="0" applyProtection="0"/>
    <xf numFmtId="170" fontId="58" fillId="0" borderId="0" applyFont="0" applyFill="0" applyBorder="0" applyAlignment="0" applyProtection="0"/>
    <xf numFmtId="170" fontId="20" fillId="0" borderId="0" applyFont="0" applyFill="0" applyBorder="0" applyAlignment="0" applyProtection="0"/>
    <xf numFmtId="170" fontId="22"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65" fontId="20" fillId="0" borderId="0" applyFont="0" applyFill="0" applyBorder="0" applyAlignment="0" applyProtection="0"/>
    <xf numFmtId="0" fontId="20" fillId="0" borderId="0" applyFont="0" applyFill="0" applyBorder="0" applyAlignment="0" applyProtection="0"/>
    <xf numFmtId="170" fontId="20" fillId="0" borderId="0" applyFont="0" applyFill="0" applyBorder="0" applyAlignment="0" applyProtection="0"/>
    <xf numFmtId="170" fontId="13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0" fontId="20" fillId="0" borderId="0" applyFont="0" applyFill="0" applyBorder="0" applyAlignment="0" applyProtection="0"/>
    <xf numFmtId="244" fontId="22" fillId="0" borderId="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250" fontId="127" fillId="0" borderId="0" applyFont="0" applyFill="0" applyBorder="0" applyAlignment="0" applyProtection="0"/>
    <xf numFmtId="0" fontId="20" fillId="0" borderId="0" applyFont="0" applyFill="0" applyBorder="0" applyAlignment="0" applyProtection="0"/>
    <xf numFmtId="170" fontId="22" fillId="0" borderId="0" applyFont="0" applyFill="0" applyBorder="0" applyAlignment="0" applyProtection="0"/>
    <xf numFmtId="170" fontId="58" fillId="0" borderId="0" applyFont="0" applyFill="0" applyBorder="0" applyAlignment="0" applyProtection="0"/>
    <xf numFmtId="170" fontId="22" fillId="0" borderId="0" applyFont="0" applyFill="0" applyBorder="0" applyAlignment="0" applyProtection="0"/>
    <xf numFmtId="43" fontId="4" fillId="0" borderId="0" applyFont="0" applyFill="0" applyBorder="0" applyAlignment="0" applyProtection="0"/>
    <xf numFmtId="170" fontId="22" fillId="0" borderId="0" applyFont="0" applyFill="0" applyBorder="0" applyAlignment="0" applyProtection="0"/>
    <xf numFmtId="170" fontId="58" fillId="0" borderId="0" applyFont="0" applyFill="0" applyBorder="0" applyAlignment="0" applyProtection="0"/>
    <xf numFmtId="170" fontId="22"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65" fontId="129" fillId="0" borderId="0" applyFont="0" applyFill="0" applyBorder="0" applyAlignment="0" applyProtection="0"/>
    <xf numFmtId="170" fontId="22" fillId="0" borderId="0" applyFont="0" applyFill="0" applyBorder="0" applyAlignment="0" applyProtection="0"/>
    <xf numFmtId="165" fontId="129" fillId="0" borderId="0" applyFont="0" applyFill="0" applyBorder="0" applyAlignment="0" applyProtection="0"/>
    <xf numFmtId="170" fontId="22" fillId="0" borderId="0" applyFont="0" applyFill="0" applyBorder="0" applyAlignment="0" applyProtection="0"/>
    <xf numFmtId="43" fontId="4" fillId="0" borderId="0" applyFont="0" applyFill="0" applyBorder="0" applyAlignment="0" applyProtection="0"/>
    <xf numFmtId="170" fontId="4"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4" fillId="0" borderId="0" applyFont="0" applyFill="0" applyBorder="0" applyAlignment="0" applyProtection="0"/>
    <xf numFmtId="170" fontId="22" fillId="0" borderId="0" applyFont="0" applyFill="0" applyBorder="0" applyAlignment="0" applyProtection="0"/>
    <xf numFmtId="0" fontId="20" fillId="0" borderId="0" applyFont="0" applyFill="0" applyBorder="0" applyAlignment="0" applyProtection="0"/>
    <xf numFmtId="0" fontId="20" fillId="0" borderId="0" applyFont="0" applyFill="0" applyBorder="0" applyAlignment="0" applyProtection="0"/>
    <xf numFmtId="191" fontId="20" fillId="0" borderId="0" applyFont="0" applyFill="0" applyBorder="0" applyAlignment="0" applyProtection="0"/>
    <xf numFmtId="170" fontId="20" fillId="0" borderId="0" applyFont="0" applyFill="0" applyBorder="0" applyAlignment="0" applyProtection="0"/>
    <xf numFmtId="0" fontId="20" fillId="0" borderId="0" applyFont="0" applyFill="0" applyBorder="0" applyAlignment="0" applyProtection="0"/>
    <xf numFmtId="43" fontId="20" fillId="0" borderId="0" applyFont="0" applyFill="0" applyBorder="0" applyAlignment="0" applyProtection="0"/>
    <xf numFmtId="170" fontId="20" fillId="0" borderId="0" applyFont="0" applyFill="0" applyBorder="0" applyAlignment="0" applyProtection="0"/>
    <xf numFmtId="244" fontId="22" fillId="0" borderId="0" applyFill="0" applyBorder="0" applyAlignment="0" applyProtection="0"/>
    <xf numFmtId="204" fontId="132" fillId="0" borderId="0" applyFont="0" applyFill="0" applyBorder="0" applyAlignment="0" applyProtection="0"/>
    <xf numFmtId="173" fontId="20" fillId="0" borderId="0" applyFill="0" applyBorder="0" applyAlignment="0" applyProtection="0"/>
    <xf numFmtId="173" fontId="20" fillId="0" borderId="0" applyFill="0" applyBorder="0" applyAlignment="0" applyProtection="0"/>
    <xf numFmtId="235" fontId="20" fillId="0" borderId="0" applyFill="0" applyBorder="0" applyAlignment="0" applyProtection="0"/>
    <xf numFmtId="235" fontId="20" fillId="0" borderId="0" applyFill="0" applyBorder="0" applyAlignment="0" applyProtection="0"/>
    <xf numFmtId="235" fontId="20" fillId="0" borderId="0" applyFill="0" applyBorder="0" applyAlignment="0" applyProtection="0"/>
    <xf numFmtId="173" fontId="20" fillId="0" borderId="0" applyFill="0" applyBorder="0" applyAlignment="0" applyProtection="0"/>
    <xf numFmtId="170" fontId="23" fillId="0" borderId="0" applyFont="0" applyFill="0" applyBorder="0" applyAlignment="0" applyProtection="0"/>
    <xf numFmtId="251" fontId="20" fillId="0" borderId="0" applyFont="0" applyFill="0" applyBorder="0" applyAlignment="0" applyProtection="0"/>
    <xf numFmtId="206" fontId="13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0" fontId="20" fillId="0" borderId="0" applyFont="0" applyFill="0" applyBorder="0" applyAlignment="0" applyProtection="0"/>
    <xf numFmtId="244"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44"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252" fontId="22" fillId="0" borderId="0" applyFill="0" applyBorder="0" applyAlignment="0" applyProtection="0"/>
    <xf numFmtId="170" fontId="22" fillId="0" borderId="0" applyFont="0" applyFill="0" applyBorder="0" applyAlignment="0" applyProtection="0"/>
    <xf numFmtId="251" fontId="20" fillId="0" borderId="0" applyFont="0" applyFill="0" applyBorder="0" applyAlignment="0" applyProtection="0"/>
    <xf numFmtId="190" fontId="22" fillId="0" borderId="0" applyFont="0" applyFill="0" applyBorder="0" applyAlignment="0" applyProtection="0"/>
    <xf numFmtId="19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253"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254" fontId="127" fillId="0" borderId="0" applyFont="0" applyFill="0" applyBorder="0" applyAlignment="0" applyProtection="0"/>
    <xf numFmtId="167" fontId="20" fillId="0" borderId="0" applyFont="0" applyFill="0" applyBorder="0" applyAlignment="0" applyProtection="0"/>
    <xf numFmtId="173" fontId="131" fillId="0" borderId="0" applyFont="0" applyFill="0" applyBorder="0" applyAlignment="0" applyProtection="0"/>
    <xf numFmtId="173" fontId="131" fillId="0" borderId="0" applyFont="0" applyFill="0" applyBorder="0" applyAlignment="0" applyProtection="0"/>
    <xf numFmtId="173" fontId="131"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73" fontId="131"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70" fontId="4" fillId="0" borderId="0" applyFont="0" applyFill="0" applyBorder="0" applyAlignment="0" applyProtection="0"/>
    <xf numFmtId="170" fontId="20" fillId="0" borderId="0" applyFont="0" applyFill="0" applyBorder="0" applyAlignment="0" applyProtection="0"/>
    <xf numFmtId="170" fontId="4" fillId="0" borderId="0" applyFont="0" applyFill="0" applyBorder="0" applyAlignment="0" applyProtection="0"/>
    <xf numFmtId="43" fontId="20" fillId="0" borderId="0" applyFont="0" applyFill="0" applyBorder="0" applyAlignment="0" applyProtection="0"/>
    <xf numFmtId="170" fontId="20" fillId="0" borderId="0" applyFont="0" applyFill="0" applyBorder="0" applyAlignment="0" applyProtection="0"/>
    <xf numFmtId="170" fontId="128" fillId="0" borderId="0" applyFont="0" applyFill="0" applyBorder="0" applyAlignment="0" applyProtection="0"/>
    <xf numFmtId="167" fontId="58" fillId="0" borderId="0" applyFont="0" applyFill="0" applyBorder="0" applyAlignment="0" applyProtection="0"/>
    <xf numFmtId="167" fontId="58" fillId="0" borderId="0" applyFont="0" applyFill="0" applyBorder="0" applyAlignment="0" applyProtection="0"/>
    <xf numFmtId="167" fontId="58" fillId="0" borderId="0" applyFont="0" applyFill="0" applyBorder="0" applyAlignment="0" applyProtection="0"/>
    <xf numFmtId="167" fontId="58" fillId="0" borderId="0" applyFont="0" applyFill="0" applyBorder="0" applyAlignment="0" applyProtection="0"/>
    <xf numFmtId="167" fontId="58" fillId="0" borderId="0" applyFont="0" applyFill="0" applyBorder="0" applyAlignment="0" applyProtection="0"/>
    <xf numFmtId="0" fontId="20" fillId="0" borderId="0" applyNumberFormat="0" applyFill="0" applyBorder="0" applyAlignment="0" applyProtection="0"/>
    <xf numFmtId="170" fontId="58" fillId="0" borderId="0" applyFont="0" applyFill="0" applyBorder="0" applyAlignment="0" applyProtection="0"/>
    <xf numFmtId="170" fontId="58" fillId="0" borderId="0" applyFont="0" applyFill="0" applyBorder="0" applyAlignment="0" applyProtection="0"/>
    <xf numFmtId="244" fontId="22" fillId="0" borderId="0" applyFill="0" applyBorder="0" applyAlignment="0" applyProtection="0"/>
    <xf numFmtId="170" fontId="22" fillId="0" borderId="0" applyFont="0" applyFill="0" applyBorder="0" applyAlignment="0" applyProtection="0"/>
    <xf numFmtId="170" fontId="58" fillId="0" borderId="0" applyFont="0" applyFill="0" applyBorder="0" applyAlignment="0" applyProtection="0"/>
    <xf numFmtId="43" fontId="132" fillId="0" borderId="0" applyFont="0" applyFill="0" applyBorder="0" applyAlignment="0" applyProtection="0"/>
    <xf numFmtId="170" fontId="22" fillId="0" borderId="0" applyFont="0" applyFill="0" applyBorder="0" applyAlignment="0" applyProtection="0"/>
    <xf numFmtId="170" fontId="20" fillId="0" borderId="0" applyFont="0" applyFill="0" applyBorder="0" applyAlignment="0" applyProtection="0"/>
    <xf numFmtId="170" fontId="58" fillId="0" borderId="0" applyFont="0" applyFill="0" applyBorder="0" applyAlignment="0" applyProtection="0"/>
    <xf numFmtId="170" fontId="20" fillId="0" borderId="0" applyFont="0" applyFill="0" applyBorder="0" applyAlignment="0" applyProtection="0"/>
    <xf numFmtId="167" fontId="58" fillId="0" borderId="0" applyFont="0" applyFill="0" applyBorder="0" applyAlignment="0" applyProtection="0"/>
    <xf numFmtId="170" fontId="20" fillId="0" borderId="0" applyFont="0" applyFill="0" applyBorder="0" applyAlignment="0" applyProtection="0"/>
    <xf numFmtId="167" fontId="58" fillId="0" borderId="0" applyFont="0" applyFill="0" applyBorder="0" applyAlignment="0" applyProtection="0"/>
    <xf numFmtId="170" fontId="20" fillId="0" borderId="0" applyFont="0" applyFill="0" applyBorder="0" applyAlignment="0" applyProtection="0"/>
    <xf numFmtId="167" fontId="58" fillId="0" borderId="0" applyFont="0" applyFill="0" applyBorder="0" applyAlignment="0" applyProtection="0"/>
    <xf numFmtId="0" fontId="132" fillId="0" borderId="0" applyFont="0" applyFill="0" applyBorder="0" applyAlignment="0" applyProtection="0"/>
    <xf numFmtId="167" fontId="58" fillId="0" borderId="0" applyFont="0" applyFill="0" applyBorder="0" applyAlignment="0" applyProtection="0"/>
    <xf numFmtId="0" fontId="132" fillId="0" borderId="0" applyFont="0" applyFill="0" applyBorder="0" applyAlignment="0" applyProtection="0"/>
    <xf numFmtId="167" fontId="58" fillId="0" borderId="0" applyFont="0" applyFill="0" applyBorder="0" applyAlignment="0" applyProtection="0"/>
    <xf numFmtId="0" fontId="132" fillId="0" borderId="0" applyFont="0" applyFill="0" applyBorder="0" applyAlignment="0" applyProtection="0"/>
    <xf numFmtId="170" fontId="20" fillId="0" borderId="0" applyFont="0" applyFill="0" applyBorder="0" applyAlignment="0" applyProtection="0"/>
    <xf numFmtId="170" fontId="129" fillId="0" borderId="0" applyFont="0" applyFill="0" applyBorder="0" applyAlignment="0" applyProtection="0"/>
    <xf numFmtId="170" fontId="4" fillId="0" borderId="0" applyFont="0" applyFill="0" applyBorder="0" applyAlignment="0" applyProtection="0"/>
    <xf numFmtId="0" fontId="20" fillId="0" borderId="0" applyFill="0" applyBorder="0" applyAlignment="0" applyProtection="0"/>
    <xf numFmtId="170" fontId="4" fillId="0" borderId="0" applyFont="0" applyFill="0" applyBorder="0" applyAlignment="0" applyProtection="0"/>
    <xf numFmtId="170" fontId="20" fillId="0" borderId="0" applyFont="0" applyFill="0" applyBorder="0" applyAlignment="0" applyProtection="0"/>
    <xf numFmtId="170" fontId="4" fillId="0" borderId="0" applyFont="0" applyFill="0" applyBorder="0" applyAlignment="0" applyProtection="0"/>
    <xf numFmtId="170" fontId="20" fillId="0" borderId="0" applyFont="0" applyFill="0" applyBorder="0" applyAlignment="0" applyProtection="0"/>
    <xf numFmtId="170" fontId="4" fillId="0" borderId="0" applyFont="0" applyFill="0" applyBorder="0" applyAlignment="0" applyProtection="0"/>
    <xf numFmtId="170" fontId="20"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255" fontId="22" fillId="0" borderId="0" applyFill="0" applyBorder="0" applyAlignment="0" applyProtection="0"/>
    <xf numFmtId="201" fontId="20"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204" fontId="20" fillId="0" borderId="0" applyFont="0" applyFill="0" applyBorder="0" applyAlignment="0" applyProtection="0"/>
    <xf numFmtId="246" fontId="20" fillId="0" borderId="0" applyFont="0" applyFill="0" applyBorder="0" applyAlignment="0" applyProtection="0"/>
    <xf numFmtId="170" fontId="22"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91"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91" fontId="20"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43" fontId="4"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82" fontId="20" fillId="0" borderId="0" applyFont="0" applyFill="0" applyBorder="0" applyAlignment="0" applyProtection="0"/>
    <xf numFmtId="173" fontId="20" fillId="0" borderId="0" applyFont="0" applyFill="0" applyBorder="0" applyAlignment="0" applyProtection="0"/>
    <xf numFmtId="170" fontId="20"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43" fontId="58"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43" fontId="58" fillId="0" borderId="0" applyFont="0" applyFill="0" applyBorder="0" applyAlignment="0" applyProtection="0"/>
    <xf numFmtId="256" fontId="58" fillId="0" borderId="0" applyFont="0" applyFill="0" applyBorder="0" applyAlignment="0" applyProtection="0"/>
    <xf numFmtId="170" fontId="129" fillId="0" borderId="0" applyFont="0" applyFill="0" applyBorder="0" applyAlignment="0" applyProtection="0"/>
    <xf numFmtId="170" fontId="22" fillId="0" borderId="0" applyFont="0" applyFill="0" applyBorder="0" applyAlignment="0" applyProtection="0"/>
    <xf numFmtId="206" fontId="132" fillId="0" borderId="0" applyFont="0" applyFill="0" applyBorder="0" applyAlignment="0" applyProtection="0"/>
    <xf numFmtId="0"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4" fillId="0" borderId="0" applyFont="0" applyFill="0" applyBorder="0" applyAlignment="0" applyProtection="0"/>
    <xf numFmtId="170" fontId="23"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70" fontId="130" fillId="0" borderId="0" applyFont="0" applyFill="0" applyBorder="0" applyAlignment="0" applyProtection="0"/>
    <xf numFmtId="170" fontId="130"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91" fontId="20" fillId="0" borderId="0" applyFont="0" applyFill="0" applyBorder="0" applyAlignment="0" applyProtection="0"/>
    <xf numFmtId="244" fontId="22" fillId="0" borderId="0" applyFill="0" applyBorder="0" applyAlignment="0" applyProtection="0"/>
    <xf numFmtId="170" fontId="58" fillId="0" borderId="0" applyFont="0" applyFill="0" applyBorder="0" applyAlignment="0" applyProtection="0"/>
    <xf numFmtId="170" fontId="58" fillId="0" borderId="0" applyFont="0" applyFill="0" applyBorder="0" applyAlignment="0" applyProtection="0"/>
    <xf numFmtId="170" fontId="58" fillId="0" borderId="0" applyFont="0" applyFill="0" applyBorder="0" applyAlignment="0" applyProtection="0"/>
    <xf numFmtId="170" fontId="58" fillId="0" borderId="0" applyFont="0" applyFill="0" applyBorder="0" applyAlignment="0" applyProtection="0"/>
    <xf numFmtId="170" fontId="23" fillId="0" borderId="0" applyFont="0" applyFill="0" applyBorder="0" applyAlignment="0" applyProtection="0"/>
    <xf numFmtId="170" fontId="129" fillId="0" borderId="0" applyFont="0" applyFill="0" applyBorder="0" applyAlignment="0" applyProtection="0"/>
    <xf numFmtId="244" fontId="22" fillId="0" borderId="0" applyFill="0" applyBorder="0" applyAlignment="0" applyProtection="0"/>
    <xf numFmtId="170" fontId="58" fillId="0" borderId="0" applyFont="0" applyFill="0" applyBorder="0" applyAlignment="0" applyProtection="0"/>
    <xf numFmtId="167" fontId="20" fillId="0" borderId="0" applyFont="0" applyFill="0" applyBorder="0" applyAlignment="0" applyProtection="0"/>
    <xf numFmtId="170" fontId="20" fillId="0" borderId="0" applyFont="0" applyFill="0" applyBorder="0" applyAlignment="0" applyProtection="0"/>
    <xf numFmtId="244" fontId="22" fillId="0" borderId="0" applyFill="0" applyBorder="0" applyAlignment="0" applyProtection="0"/>
    <xf numFmtId="170" fontId="129" fillId="0" borderId="0" applyFont="0" applyFill="0" applyBorder="0" applyAlignment="0" applyProtection="0"/>
    <xf numFmtId="170" fontId="131" fillId="0" borderId="0" applyFont="0" applyFill="0" applyBorder="0" applyAlignment="0" applyProtection="0"/>
    <xf numFmtId="170" fontId="131" fillId="0" borderId="0" applyFont="0" applyFill="0" applyBorder="0" applyAlignment="0" applyProtection="0"/>
    <xf numFmtId="170" fontId="58" fillId="0" borderId="0" applyFont="0" applyFill="0" applyBorder="0" applyAlignment="0" applyProtection="0"/>
    <xf numFmtId="170" fontId="58" fillId="0" borderId="0" applyFont="0" applyFill="0" applyBorder="0" applyAlignment="0" applyProtection="0"/>
    <xf numFmtId="170" fontId="58" fillId="0" borderId="0" applyFont="0" applyFill="0" applyBorder="0" applyAlignment="0" applyProtection="0"/>
    <xf numFmtId="170" fontId="58" fillId="0" borderId="0" applyFont="0" applyFill="0" applyBorder="0" applyAlignment="0" applyProtection="0"/>
    <xf numFmtId="170" fontId="58" fillId="0" borderId="0" applyFont="0" applyFill="0" applyBorder="0" applyAlignment="0" applyProtection="0"/>
    <xf numFmtId="191"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257" fontId="20" fillId="0" borderId="0" applyFill="0" applyBorder="0" applyAlignment="0" applyProtection="0"/>
    <xf numFmtId="0" fontId="20" fillId="0" borderId="0" applyFont="0" applyFill="0" applyBorder="0" applyAlignment="0" applyProtection="0"/>
    <xf numFmtId="170" fontId="23" fillId="0" borderId="0" applyFont="0" applyFill="0" applyBorder="0" applyAlignment="0" applyProtection="0"/>
    <xf numFmtId="170" fontId="22" fillId="0" borderId="0" applyFont="0" applyFill="0" applyBorder="0" applyAlignment="0" applyProtection="0"/>
    <xf numFmtId="170" fontId="20" fillId="0" borderId="0" applyFont="0" applyFill="0" applyBorder="0" applyAlignment="0" applyProtection="0"/>
    <xf numFmtId="0" fontId="132" fillId="0" borderId="0" applyFont="0" applyFill="0" applyBorder="0" applyAlignment="0" applyProtection="0"/>
    <xf numFmtId="173" fontId="132"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91"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93" fontId="4" fillId="0" borderId="0" applyFont="0" applyFill="0" applyBorder="0" applyAlignment="0" applyProtection="0"/>
    <xf numFmtId="170" fontId="58" fillId="0" borderId="0" applyFont="0" applyFill="0" applyBorder="0" applyAlignment="0" applyProtection="0"/>
    <xf numFmtId="193" fontId="4" fillId="0" borderId="0" applyFont="0" applyFill="0" applyBorder="0" applyAlignment="0" applyProtection="0"/>
    <xf numFmtId="170" fontId="2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93" fontId="4" fillId="0" borderId="0" applyFont="0" applyFill="0" applyBorder="0" applyAlignment="0" applyProtection="0"/>
    <xf numFmtId="170" fontId="131" fillId="0" borderId="0" applyFont="0" applyFill="0" applyBorder="0" applyAlignment="0" applyProtection="0"/>
    <xf numFmtId="43" fontId="58" fillId="0" borderId="0" applyFont="0" applyFill="0" applyBorder="0" applyAlignment="0" applyProtection="0"/>
    <xf numFmtId="193" fontId="4"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258" fontId="20" fillId="0" borderId="0"/>
    <xf numFmtId="258" fontId="20" fillId="0" borderId="0"/>
    <xf numFmtId="259" fontId="127" fillId="0" borderId="0" applyFont="0" applyFill="0" applyBorder="0" applyAlignment="0" applyProtection="0"/>
    <xf numFmtId="37" fontId="56" fillId="0" borderId="0" applyFont="0" applyFill="0" applyBorder="0" applyAlignment="0" applyProtection="0"/>
    <xf numFmtId="182" fontId="56" fillId="0" borderId="0" applyFont="0" applyFill="0" applyBorder="0" applyAlignment="0" applyProtection="0"/>
    <xf numFmtId="39" fontId="56" fillId="0" borderId="0" applyFont="0" applyFill="0" applyBorder="0" applyAlignment="0" applyProtection="0"/>
    <xf numFmtId="38" fontId="27" fillId="0" borderId="0" applyFill="0" applyBorder="0" applyProtection="0">
      <alignment horizontal="center"/>
    </xf>
    <xf numFmtId="37" fontId="20" fillId="0" borderId="0" applyFill="0" applyBorder="0" applyAlignment="0" applyProtection="0"/>
    <xf numFmtId="0" fontId="37" fillId="0" borderId="0"/>
    <xf numFmtId="0" fontId="37" fillId="0" borderId="0"/>
    <xf numFmtId="260" fontId="133" fillId="0" borderId="0">
      <protection locked="0"/>
    </xf>
    <xf numFmtId="3" fontId="20" fillId="0" borderId="36" applyProtection="0"/>
    <xf numFmtId="260" fontId="133" fillId="0" borderId="0">
      <protection locked="0"/>
    </xf>
    <xf numFmtId="260" fontId="133" fillId="0" borderId="0">
      <protection locked="0"/>
    </xf>
    <xf numFmtId="260" fontId="133" fillId="0" borderId="0">
      <protection locked="0"/>
    </xf>
    <xf numFmtId="260" fontId="133" fillId="0" borderId="0">
      <protection locked="0"/>
    </xf>
    <xf numFmtId="260" fontId="133" fillId="0" borderId="0">
      <protection locked="0"/>
    </xf>
    <xf numFmtId="260" fontId="133" fillId="0" borderId="0">
      <protection locked="0"/>
    </xf>
    <xf numFmtId="260" fontId="133" fillId="0" borderId="0">
      <protection locked="0"/>
    </xf>
    <xf numFmtId="260" fontId="133" fillId="0" borderId="0">
      <protection locked="0"/>
    </xf>
    <xf numFmtId="260" fontId="133" fillId="0" borderId="0">
      <protection locked="0"/>
    </xf>
    <xf numFmtId="260" fontId="133" fillId="0" borderId="0">
      <protection locked="0"/>
    </xf>
    <xf numFmtId="260" fontId="133" fillId="0" borderId="0">
      <protection locked="0"/>
    </xf>
    <xf numFmtId="260" fontId="133" fillId="0" borderId="0">
      <protection locked="0"/>
    </xf>
    <xf numFmtId="261" fontId="20" fillId="0" borderId="34" applyProtection="0"/>
    <xf numFmtId="0" fontId="134" fillId="0" borderId="0"/>
    <xf numFmtId="4" fontId="23" fillId="0" borderId="34" applyProtection="0"/>
    <xf numFmtId="262" fontId="20" fillId="0" borderId="34" applyProtection="0"/>
    <xf numFmtId="263" fontId="100" fillId="0" borderId="0">
      <alignment horizontal="right"/>
    </xf>
    <xf numFmtId="264" fontId="33" fillId="0" borderId="0" applyFont="0" applyFill="0" applyBorder="0" applyAlignment="0" applyProtection="0"/>
    <xf numFmtId="265" fontId="23" fillId="0" borderId="0">
      <alignment horizontal="right"/>
    </xf>
    <xf numFmtId="0" fontId="135" fillId="0" borderId="0" applyNumberFormat="0" applyAlignment="0"/>
    <xf numFmtId="0" fontId="135" fillId="0" borderId="0" applyNumberFormat="0" applyAlignment="0">
      <alignment horizontal="left"/>
    </xf>
    <xf numFmtId="0" fontId="135" fillId="0" borderId="0" applyNumberFormat="0" applyAlignment="0"/>
    <xf numFmtId="0" fontId="135" fillId="0" borderId="0" applyNumberFormat="0" applyAlignment="0">
      <alignment horizontal="left"/>
    </xf>
    <xf numFmtId="0" fontId="135" fillId="0" borderId="0" applyNumberFormat="0" applyAlignment="0">
      <alignment horizontal="left"/>
    </xf>
    <xf numFmtId="0" fontId="135" fillId="0" borderId="0" applyNumberFormat="0" applyAlignment="0"/>
    <xf numFmtId="0" fontId="135" fillId="0" borderId="0" applyNumberFormat="0" applyAlignment="0">
      <alignment horizontal="left"/>
    </xf>
    <xf numFmtId="0" fontId="135" fillId="0" borderId="0" applyNumberFormat="0" applyAlignment="0">
      <alignment horizontal="left"/>
    </xf>
    <xf numFmtId="0" fontId="135" fillId="0" borderId="0" applyNumberFormat="0" applyAlignment="0">
      <alignment horizontal="left"/>
    </xf>
    <xf numFmtId="0" fontId="135" fillId="0" borderId="0" applyNumberFormat="0" applyAlignment="0">
      <alignment horizontal="left"/>
    </xf>
    <xf numFmtId="0" fontId="135" fillId="0" borderId="0" applyNumberFormat="0" applyAlignment="0">
      <alignment horizontal="left"/>
    </xf>
    <xf numFmtId="0" fontId="135" fillId="0" borderId="0" applyNumberFormat="0" applyAlignment="0">
      <alignment horizontal="left"/>
    </xf>
    <xf numFmtId="0" fontId="135" fillId="0" borderId="0" applyNumberFormat="0" applyAlignment="0"/>
    <xf numFmtId="0" fontId="66" fillId="0" borderId="0" applyNumberFormat="0" applyAlignment="0"/>
    <xf numFmtId="205" fontId="136" fillId="0" borderId="37" applyNumberFormat="0" applyBorder="0" applyAlignment="0" applyProtection="0">
      <protection locked="0"/>
    </xf>
    <xf numFmtId="266" fontId="20" fillId="0" borderId="0" applyFont="0" applyFill="0" applyBorder="0" applyAlignment="0" applyProtection="0"/>
    <xf numFmtId="0" fontId="137" fillId="0" borderId="0">
      <alignment horizontal="left"/>
    </xf>
    <xf numFmtId="0" fontId="138" fillId="0" borderId="0"/>
    <xf numFmtId="0" fontId="139" fillId="0" borderId="0">
      <alignment horizontal="left"/>
    </xf>
    <xf numFmtId="0" fontId="20" fillId="1" borderId="0" applyFont="0" applyFill="0" applyBorder="0" applyAlignment="0" applyProtection="0">
      <alignment horizontal="right"/>
    </xf>
    <xf numFmtId="267" fontId="140" fillId="112" borderId="0" applyFill="0">
      <alignment horizontal="left" vertical="top"/>
      <protection locked="0"/>
    </xf>
    <xf numFmtId="267" fontId="140" fillId="112" borderId="0" applyFill="0">
      <alignment horizontal="left" vertical="top"/>
      <protection locked="0"/>
    </xf>
    <xf numFmtId="165" fontId="141" fillId="0" borderId="0" applyFont="0" applyFill="0" applyBorder="0" applyAlignment="0" applyProtection="0"/>
    <xf numFmtId="0" fontId="37" fillId="0" borderId="0"/>
    <xf numFmtId="0" fontId="37" fillId="0" borderId="0"/>
    <xf numFmtId="0" fontId="37" fillId="0" borderId="0"/>
    <xf numFmtId="0" fontId="24" fillId="0" borderId="0"/>
    <xf numFmtId="268" fontId="45" fillId="0" borderId="38" applyFont="0" applyFill="0" applyBorder="0" applyAlignment="0" applyProtection="0"/>
    <xf numFmtId="269" fontId="23" fillId="0" borderId="0">
      <alignment horizontal="center"/>
    </xf>
    <xf numFmtId="0" fontId="20" fillId="0" borderId="0">
      <alignment horizontal="center"/>
    </xf>
    <xf numFmtId="270" fontId="33" fillId="0" borderId="0" applyFont="0" applyFill="0" applyBorder="0" applyAlignment="0" applyProtection="0">
      <protection locked="0"/>
    </xf>
    <xf numFmtId="205" fontId="33" fillId="0" borderId="0" applyFont="0" applyFill="0" applyBorder="0" applyAlignment="0" applyProtection="0">
      <protection locked="0"/>
    </xf>
    <xf numFmtId="205" fontId="20" fillId="0" borderId="0" applyFill="0" applyBorder="0" applyAlignment="0" applyProtection="0"/>
    <xf numFmtId="271" fontId="23" fillId="0" borderId="0" applyFont="0" applyFill="0" applyBorder="0" applyAlignment="0" applyProtection="0"/>
    <xf numFmtId="272" fontId="23" fillId="0" borderId="0" applyFont="0" applyFill="0" applyBorder="0" applyAlignment="0" applyProtection="0"/>
    <xf numFmtId="273" fontId="23" fillId="0" borderId="0" applyFont="0" applyFill="0" applyBorder="0" applyAlignment="0" applyProtection="0"/>
    <xf numFmtId="274" fontId="127" fillId="0" borderId="0" applyFont="0" applyFill="0" applyBorder="0" applyAlignment="0" applyProtection="0">
      <alignment horizontal="right"/>
    </xf>
    <xf numFmtId="275" fontId="22" fillId="0" borderId="0" applyFill="0" applyBorder="0" applyAlignment="0" applyProtection="0"/>
    <xf numFmtId="169" fontId="20" fillId="0" borderId="0" applyFont="0" applyFill="0" applyBorder="0" applyAlignment="0" applyProtection="0"/>
    <xf numFmtId="169" fontId="128" fillId="0" borderId="0" applyFont="0" applyFill="0" applyBorder="0" applyAlignment="0" applyProtection="0"/>
    <xf numFmtId="169" fontId="130" fillId="0" borderId="0" applyFont="0" applyFill="0" applyBorder="0" applyAlignment="0" applyProtection="0"/>
    <xf numFmtId="267" fontId="20" fillId="0" borderId="0" applyFont="0" applyFill="0" applyBorder="0" applyAlignment="0" applyProtection="0"/>
    <xf numFmtId="267" fontId="20" fillId="0" borderId="0" applyFont="0" applyFill="0" applyBorder="0" applyAlignment="0" applyProtection="0"/>
    <xf numFmtId="260" fontId="20" fillId="0" borderId="0" applyFont="0" applyFill="0" applyBorder="0" applyAlignment="0" applyProtection="0"/>
    <xf numFmtId="276" fontId="142" fillId="0" borderId="0" applyFont="0" applyFill="0" applyBorder="0" applyAlignment="0" applyProtection="0"/>
    <xf numFmtId="277" fontId="127" fillId="0" borderId="0" applyFont="0" applyFill="0" applyBorder="0" applyAlignment="0" applyProtection="0">
      <alignment horizontal="right"/>
    </xf>
    <xf numFmtId="275" fontId="22" fillId="0" borderId="0" applyFill="0" applyBorder="0" applyAlignment="0" applyProtection="0"/>
    <xf numFmtId="169" fontId="20" fillId="0" borderId="0" applyFont="0" applyFill="0" applyBorder="0" applyAlignment="0" applyProtection="0"/>
    <xf numFmtId="278" fontId="142" fillId="0" borderId="0" applyFont="0" applyFill="0" applyBorder="0" applyAlignment="0" applyProtection="0"/>
    <xf numFmtId="275" fontId="22" fillId="0" borderId="0" applyFill="0" applyBorder="0" applyAlignment="0" applyProtection="0"/>
    <xf numFmtId="191" fontId="129" fillId="0" borderId="0" applyFont="0" applyFill="0" applyBorder="0" applyAlignment="0" applyProtection="0"/>
    <xf numFmtId="275" fontId="22" fillId="0" borderId="0" applyFill="0" applyBorder="0" applyAlignment="0" applyProtection="0"/>
    <xf numFmtId="169" fontId="20" fillId="0" borderId="0" applyFont="0" applyFill="0" applyBorder="0" applyAlignment="0" applyProtection="0"/>
    <xf numFmtId="197" fontId="100" fillId="0" borderId="0" applyFont="0" applyFill="0" applyBorder="0" applyProtection="0">
      <alignment horizontal="right"/>
    </xf>
    <xf numFmtId="39" fontId="20" fillId="0" borderId="0"/>
    <xf numFmtId="279" fontId="127" fillId="0" borderId="0" applyFont="0" applyFill="0" applyBorder="0" applyAlignment="0" applyProtection="0"/>
    <xf numFmtId="164" fontId="56" fillId="0" borderId="0" applyFont="0" applyFill="0" applyBorder="0" applyAlignment="0" applyProtection="0"/>
    <xf numFmtId="166" fontId="56" fillId="0" borderId="0" applyFont="0" applyFill="0" applyBorder="0" applyAlignment="0" applyProtection="0"/>
    <xf numFmtId="280" fontId="45" fillId="0" borderId="38" applyFont="0" applyFill="0" applyBorder="0" applyAlignment="0" applyProtection="0"/>
    <xf numFmtId="281" fontId="20" fillId="0" borderId="0" applyFill="0" applyBorder="0" applyAlignment="0" applyProtection="0"/>
    <xf numFmtId="282" fontId="133" fillId="0" borderId="0">
      <protection locked="0"/>
    </xf>
    <xf numFmtId="282" fontId="133" fillId="0" borderId="0">
      <protection locked="0"/>
    </xf>
    <xf numFmtId="282" fontId="133" fillId="0" borderId="0">
      <protection locked="0"/>
    </xf>
    <xf numFmtId="282" fontId="133" fillId="0" borderId="0">
      <protection locked="0"/>
    </xf>
    <xf numFmtId="282" fontId="133" fillId="0" borderId="0">
      <protection locked="0"/>
    </xf>
    <xf numFmtId="283" fontId="133" fillId="0" borderId="0">
      <protection locked="0"/>
    </xf>
    <xf numFmtId="283" fontId="133" fillId="0" borderId="0">
      <protection locked="0"/>
    </xf>
    <xf numFmtId="283" fontId="133" fillId="0" borderId="0">
      <protection locked="0"/>
    </xf>
    <xf numFmtId="282" fontId="133" fillId="0" borderId="0">
      <protection locked="0"/>
    </xf>
    <xf numFmtId="282" fontId="133" fillId="0" borderId="0">
      <protection locked="0"/>
    </xf>
    <xf numFmtId="282" fontId="133" fillId="0" borderId="0">
      <protection locked="0"/>
    </xf>
    <xf numFmtId="282" fontId="133" fillId="0" borderId="0">
      <protection locked="0"/>
    </xf>
    <xf numFmtId="282" fontId="133" fillId="0" borderId="0">
      <protection locked="0"/>
    </xf>
    <xf numFmtId="282" fontId="133" fillId="0" borderId="0">
      <protection locked="0"/>
    </xf>
    <xf numFmtId="282" fontId="133" fillId="0" borderId="0">
      <protection locked="0"/>
    </xf>
    <xf numFmtId="283" fontId="133" fillId="0" borderId="0">
      <protection locked="0"/>
    </xf>
    <xf numFmtId="284" fontId="20" fillId="0" borderId="0"/>
    <xf numFmtId="284" fontId="20" fillId="0" borderId="0"/>
    <xf numFmtId="285" fontId="33" fillId="0" borderId="0" applyFont="0" applyFill="0" applyBorder="0" applyAlignment="0" applyProtection="0"/>
    <xf numFmtId="0" fontId="20" fillId="0" borderId="0"/>
    <xf numFmtId="0" fontId="143" fillId="0" borderId="0"/>
    <xf numFmtId="0" fontId="20" fillId="0" borderId="0"/>
    <xf numFmtId="0" fontId="20" fillId="0" borderId="0"/>
    <xf numFmtId="242" fontId="25" fillId="0" borderId="0">
      <alignment horizontal="right"/>
    </xf>
    <xf numFmtId="0" fontId="20" fillId="0" borderId="0"/>
    <xf numFmtId="242" fontId="25" fillId="0" borderId="0">
      <alignment horizontal="right"/>
    </xf>
    <xf numFmtId="242" fontId="25" fillId="0" borderId="0">
      <alignment horizontal="right"/>
    </xf>
    <xf numFmtId="242" fontId="25" fillId="0" borderId="0">
      <alignment horizontal="right"/>
    </xf>
    <xf numFmtId="242" fontId="25" fillId="0" borderId="0">
      <alignment horizontal="right"/>
    </xf>
    <xf numFmtId="176" fontId="144" fillId="102" borderId="0" applyFont="0" applyFill="0" applyBorder="0" applyAlignment="0" applyProtection="0">
      <alignment vertical="center"/>
      <protection locked="0"/>
    </xf>
    <xf numFmtId="242" fontId="25" fillId="0" borderId="0">
      <alignment horizontal="right"/>
    </xf>
    <xf numFmtId="286" fontId="27" fillId="0" borderId="0" applyFont="0" applyFill="0" applyBorder="0" applyAlignment="0" applyProtection="0"/>
    <xf numFmtId="0" fontId="143" fillId="0" borderId="35"/>
    <xf numFmtId="0" fontId="143" fillId="0" borderId="35"/>
    <xf numFmtId="0" fontId="143" fillId="0" borderId="35"/>
    <xf numFmtId="287" fontId="145" fillId="0" borderId="0">
      <protection locked="0"/>
    </xf>
    <xf numFmtId="288" fontId="20" fillId="0" borderId="0">
      <protection locked="0"/>
    </xf>
    <xf numFmtId="0" fontId="37" fillId="0" borderId="0"/>
    <xf numFmtId="0" fontId="37" fillId="0" borderId="0"/>
    <xf numFmtId="15" fontId="121" fillId="0" borderId="0" applyFill="0" applyBorder="0" applyAlignment="0"/>
    <xf numFmtId="289" fontId="23" fillId="0" borderId="0" applyFont="0" applyFill="0" applyBorder="0" applyAlignment="0" applyProtection="0"/>
    <xf numFmtId="290" fontId="23" fillId="0" borderId="0" applyFont="0" applyFill="0" applyBorder="0" applyAlignment="0" applyProtection="0"/>
    <xf numFmtId="291" fontId="23" fillId="0" borderId="0" applyFont="0" applyFill="0" applyBorder="0" applyAlignment="0" applyProtection="0"/>
    <xf numFmtId="292" fontId="121" fillId="113" borderId="0" applyFont="0" applyFill="0" applyBorder="0" applyAlignment="0" applyProtection="0"/>
    <xf numFmtId="293" fontId="146" fillId="113" borderId="39" applyFont="0" applyFill="0" applyBorder="0" applyAlignment="0" applyProtection="0"/>
    <xf numFmtId="293" fontId="45" fillId="113" borderId="0" applyFont="0" applyFill="0" applyBorder="0" applyAlignment="0" applyProtection="0"/>
    <xf numFmtId="17" fontId="121" fillId="0" borderId="0" applyFill="0" applyBorder="0">
      <alignment horizontal="right"/>
    </xf>
    <xf numFmtId="294" fontId="121" fillId="0" borderId="8" applyFont="0" applyFill="0" applyBorder="0" applyAlignment="0" applyProtection="0"/>
    <xf numFmtId="295" fontId="20" fillId="0" borderId="0" applyFont="0" applyFill="0" applyBorder="0" applyAlignment="0" applyProtection="0"/>
    <xf numFmtId="0" fontId="133" fillId="0" borderId="0">
      <protection locked="0"/>
    </xf>
    <xf numFmtId="296" fontId="133" fillId="0" borderId="0">
      <protection locked="0"/>
    </xf>
    <xf numFmtId="296" fontId="133" fillId="0" borderId="0">
      <protection locked="0"/>
    </xf>
    <xf numFmtId="0" fontId="133" fillId="0" borderId="0">
      <protection locked="0"/>
    </xf>
    <xf numFmtId="0" fontId="133" fillId="0" borderId="0">
      <protection locked="0"/>
    </xf>
    <xf numFmtId="296" fontId="133" fillId="0" borderId="0">
      <protection locked="0"/>
    </xf>
    <xf numFmtId="0" fontId="133" fillId="0" borderId="0">
      <protection locked="0"/>
    </xf>
    <xf numFmtId="0" fontId="133" fillId="0" borderId="0">
      <protection locked="0"/>
    </xf>
    <xf numFmtId="0" fontId="133" fillId="0" borderId="0">
      <protection locked="0"/>
    </xf>
    <xf numFmtId="0" fontId="133" fillId="0" borderId="0">
      <protection locked="0"/>
    </xf>
    <xf numFmtId="0" fontId="133" fillId="0" borderId="0">
      <protection locked="0"/>
    </xf>
    <xf numFmtId="0" fontId="133" fillId="0" borderId="0">
      <protection locked="0"/>
    </xf>
    <xf numFmtId="0" fontId="133" fillId="0" borderId="0">
      <protection locked="0"/>
    </xf>
    <xf numFmtId="297" fontId="127" fillId="0" borderId="0" applyFont="0" applyFill="0" applyBorder="0" applyAlignment="0" applyProtection="0"/>
    <xf numFmtId="298" fontId="127" fillId="0" borderId="0" applyFont="0" applyFill="0" applyBorder="0" applyAlignment="0" applyProtection="0"/>
    <xf numFmtId="297" fontId="127" fillId="0" borderId="0" applyFont="0" applyFill="0" applyBorder="0" applyAlignment="0" applyProtection="0"/>
    <xf numFmtId="14" fontId="24" fillId="0" borderId="0" applyFill="0" applyBorder="0" applyAlignment="0"/>
    <xf numFmtId="297" fontId="33" fillId="0" borderId="0" applyFont="0" applyFill="0" applyBorder="0" applyProtection="0">
      <alignment horizontal="right"/>
    </xf>
    <xf numFmtId="0" fontId="20" fillId="0" borderId="40" applyFont="0" applyFill="0" applyBorder="0" applyAlignment="0" applyProtection="0">
      <alignment horizontal="right"/>
    </xf>
    <xf numFmtId="299" fontId="45" fillId="0" borderId="23">
      <alignment horizontal="center"/>
    </xf>
    <xf numFmtId="0" fontId="147" fillId="0" borderId="41" applyNumberFormat="0" applyFill="0" applyBorder="0"/>
    <xf numFmtId="0" fontId="148" fillId="114" borderId="0" applyNumberFormat="0" applyFont="0" applyFill="0" applyBorder="0" applyAlignment="0"/>
    <xf numFmtId="206" fontId="25" fillId="0" borderId="0"/>
    <xf numFmtId="300" fontId="25" fillId="0" borderId="0"/>
    <xf numFmtId="301" fontId="20" fillId="0" borderId="42">
      <alignment vertical="center"/>
    </xf>
    <xf numFmtId="302" fontId="20" fillId="0" borderId="43">
      <alignment vertical="center"/>
    </xf>
    <xf numFmtId="302" fontId="20" fillId="0" borderId="43">
      <alignment vertical="center"/>
    </xf>
    <xf numFmtId="302" fontId="20" fillId="0" borderId="43">
      <alignment vertical="center"/>
    </xf>
    <xf numFmtId="302" fontId="20" fillId="0" borderId="43">
      <alignment vertical="center"/>
    </xf>
    <xf numFmtId="302" fontId="20" fillId="0" borderId="43">
      <alignment vertical="center"/>
    </xf>
    <xf numFmtId="302" fontId="20" fillId="0" borderId="43">
      <alignment vertical="center"/>
    </xf>
    <xf numFmtId="302" fontId="20" fillId="0" borderId="43">
      <alignment vertical="center"/>
    </xf>
    <xf numFmtId="302" fontId="20" fillId="0" borderId="43">
      <alignment vertical="center"/>
    </xf>
    <xf numFmtId="302" fontId="20" fillId="0" borderId="43">
      <alignment vertical="center"/>
    </xf>
    <xf numFmtId="302" fontId="20" fillId="0" borderId="43">
      <alignment vertical="center"/>
    </xf>
    <xf numFmtId="302" fontId="20" fillId="0" borderId="43">
      <alignment vertical="center"/>
    </xf>
    <xf numFmtId="302" fontId="20" fillId="0" borderId="43">
      <alignment vertical="center"/>
    </xf>
    <xf numFmtId="303" fontId="149" fillId="0" borderId="0" applyFont="0" applyFill="0" applyBorder="0">
      <alignment horizontal="left" vertical="top" wrapText="1"/>
      <protection locked="0"/>
    </xf>
    <xf numFmtId="303" fontId="149" fillId="0" borderId="0" applyFont="0" applyFill="0" applyBorder="0">
      <alignment horizontal="left" vertical="top" wrapText="1"/>
      <protection locked="0"/>
    </xf>
    <xf numFmtId="0" fontId="4" fillId="0" borderId="0" applyNumberFormat="0" applyFont="0" applyFill="0" applyBorder="0" applyAlignment="0" applyProtection="0"/>
    <xf numFmtId="38" fontId="141" fillId="0" borderId="0" applyFont="0" applyFill="0" applyBorder="0" applyAlignment="0" applyProtection="0"/>
    <xf numFmtId="0" fontId="4" fillId="0" borderId="0" applyNumberFormat="0" applyFont="0" applyFill="0" applyBorder="0" applyAlignment="0" applyProtection="0"/>
    <xf numFmtId="167" fontId="27" fillId="0" borderId="0" applyFill="0" applyBorder="0" applyProtection="0">
      <alignment horizontal="center"/>
    </xf>
    <xf numFmtId="304" fontId="20" fillId="0" borderId="0"/>
    <xf numFmtId="304" fontId="20" fillId="0" borderId="0"/>
    <xf numFmtId="305" fontId="45" fillId="102" borderId="0"/>
    <xf numFmtId="165" fontId="27" fillId="0" borderId="0">
      <alignment horizontal="center"/>
    </xf>
    <xf numFmtId="292" fontId="45" fillId="0" borderId="0"/>
    <xf numFmtId="306" fontId="127" fillId="0" borderId="44" applyNumberFormat="0" applyFont="0" applyFill="0" applyAlignment="0" applyProtection="0"/>
    <xf numFmtId="287" fontId="150" fillId="0" borderId="45"/>
    <xf numFmtId="196" fontId="151" fillId="0" borderId="0">
      <alignment horizontal="right"/>
    </xf>
    <xf numFmtId="242" fontId="25" fillId="0" borderId="45">
      <alignment horizontal="right"/>
    </xf>
    <xf numFmtId="0" fontId="152" fillId="0" borderId="0" applyNumberFormat="0" applyFont="0" applyFill="0" applyAlignment="0">
      <protection locked="0"/>
    </xf>
    <xf numFmtId="307" fontId="45" fillId="0" borderId="19" applyFill="0" applyProtection="0">
      <alignment horizontal="center"/>
    </xf>
    <xf numFmtId="0" fontId="153" fillId="47" borderId="46" applyNumberFormat="0" applyAlignment="0" applyProtection="0"/>
    <xf numFmtId="0" fontId="154" fillId="115" borderId="0" applyNumberFormat="0" applyBorder="0" applyAlignment="0" applyProtection="0"/>
    <xf numFmtId="0" fontId="154" fillId="116" borderId="0" applyNumberFormat="0" applyBorder="0" applyAlignment="0" applyProtection="0"/>
    <xf numFmtId="0" fontId="154" fillId="117" borderId="0" applyNumberFormat="0" applyBorder="0" applyAlignment="0" applyProtection="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05" fontId="10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05" fontId="100" fillId="0" borderId="0" applyFill="0" applyBorder="0" applyAlignment="0"/>
    <xf numFmtId="0" fontId="155" fillId="0" borderId="0" applyNumberFormat="0" applyAlignment="0"/>
    <xf numFmtId="0" fontId="155" fillId="0" borderId="0" applyNumberFormat="0" applyAlignment="0">
      <alignment horizontal="left"/>
    </xf>
    <xf numFmtId="0" fontId="155" fillId="0" borderId="0" applyNumberFormat="0" applyAlignment="0"/>
    <xf numFmtId="0" fontId="155" fillId="0" borderId="0" applyNumberFormat="0" applyAlignment="0">
      <alignment horizontal="left"/>
    </xf>
    <xf numFmtId="0" fontId="155" fillId="0" borderId="0" applyNumberFormat="0" applyAlignment="0">
      <alignment horizontal="left"/>
    </xf>
    <xf numFmtId="0" fontId="155" fillId="0" borderId="0" applyNumberFormat="0" applyAlignment="0"/>
    <xf numFmtId="0" fontId="155" fillId="0" borderId="0" applyNumberFormat="0" applyAlignment="0">
      <alignment horizontal="left"/>
    </xf>
    <xf numFmtId="0" fontId="155" fillId="0" borderId="0" applyNumberFormat="0" applyAlignment="0">
      <alignment horizontal="left"/>
    </xf>
    <xf numFmtId="0" fontId="155" fillId="0" borderId="0" applyNumberFormat="0" applyAlignment="0">
      <alignment horizontal="left"/>
    </xf>
    <xf numFmtId="0" fontId="155" fillId="0" borderId="0" applyNumberFormat="0" applyAlignment="0">
      <alignment horizontal="left"/>
    </xf>
    <xf numFmtId="0" fontId="155" fillId="0" borderId="0" applyNumberFormat="0" applyAlignment="0">
      <alignment horizontal="left"/>
    </xf>
    <xf numFmtId="0" fontId="155" fillId="0" borderId="0" applyNumberFormat="0" applyAlignment="0">
      <alignment horizontal="left"/>
    </xf>
    <xf numFmtId="0" fontId="155" fillId="0" borderId="0" applyNumberFormat="0" applyAlignment="0"/>
    <xf numFmtId="0" fontId="156" fillId="0" borderId="0" applyNumberFormat="0" applyFill="0" applyBorder="0" applyAlignment="0" applyProtection="0"/>
    <xf numFmtId="0" fontId="157" fillId="0" borderId="0" applyNumberFormat="0" applyFill="0" applyBorder="0" applyAlignment="0" applyProtection="0"/>
    <xf numFmtId="39" fontId="20" fillId="0" borderId="0" applyFont="0" applyFill="0" applyBorder="0" applyAlignment="0" applyProtection="0"/>
    <xf numFmtId="0" fontId="158" fillId="0" borderId="47" applyNumberFormat="0" applyFill="0" applyAlignment="0" applyProtection="0"/>
    <xf numFmtId="0" fontId="159" fillId="0" borderId="0" applyNumberFormat="0" applyFill="0" applyBorder="0" applyAlignment="0" applyProtection="0"/>
    <xf numFmtId="0" fontId="160" fillId="118" borderId="0" applyNumberFormat="0" applyBorder="0" applyAlignment="0" applyProtection="0"/>
    <xf numFmtId="0" fontId="160" fillId="119" borderId="0" applyNumberFormat="0" applyBorder="0" applyAlignment="0" applyProtection="0"/>
    <xf numFmtId="0" fontId="161" fillId="120" borderId="0" applyNumberFormat="0" applyBorder="0" applyAlignment="0" applyProtection="0"/>
    <xf numFmtId="308" fontId="22" fillId="0" borderId="0" applyFill="0" applyBorder="0" applyAlignment="0" applyProtection="0"/>
    <xf numFmtId="309" fontId="20" fillId="0" borderId="0" applyFont="0" applyFill="0" applyBorder="0" applyAlignment="0" applyProtection="0"/>
    <xf numFmtId="0" fontId="20" fillId="0" borderId="0" applyFont="0" applyFill="0" applyBorder="0" applyAlignment="0" applyProtection="0"/>
    <xf numFmtId="0" fontId="82" fillId="0" borderId="0"/>
    <xf numFmtId="0" fontId="20" fillId="0" borderId="0"/>
    <xf numFmtId="0" fontId="162" fillId="0" borderId="0"/>
    <xf numFmtId="0" fontId="82" fillId="0" borderId="0"/>
    <xf numFmtId="0" fontId="20" fillId="0" borderId="0"/>
    <xf numFmtId="0" fontId="20" fillId="0" borderId="0"/>
    <xf numFmtId="0" fontId="22" fillId="0" borderId="0"/>
    <xf numFmtId="0" fontId="22" fillId="0" borderId="0"/>
    <xf numFmtId="0" fontId="163" fillId="0" borderId="0" applyNumberFormat="0" applyFill="0" applyBorder="0" applyAlignment="0" applyProtection="0"/>
    <xf numFmtId="0" fontId="163"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5" fillId="0" borderId="0" applyNumberFormat="0" applyFill="0" applyBorder="0" applyAlignment="0" applyProtection="0"/>
    <xf numFmtId="0" fontId="163"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63"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5"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5" fillId="0" borderId="0" applyNumberFormat="0" applyFill="0" applyBorder="0" applyAlignment="0" applyProtection="0"/>
    <xf numFmtId="0" fontId="163" fillId="0" borderId="0" applyNumberFormat="0" applyFill="0" applyBorder="0" applyAlignment="0" applyProtection="0"/>
    <xf numFmtId="0" fontId="15" fillId="0" borderId="0" applyNumberFormat="0" applyFill="0" applyBorder="0" applyAlignment="0" applyProtection="0"/>
    <xf numFmtId="0" fontId="163" fillId="0" borderId="0" applyNumberFormat="0" applyFill="0" applyBorder="0" applyAlignment="0" applyProtection="0"/>
    <xf numFmtId="0" fontId="15" fillId="0" borderId="0" applyNumberFormat="0" applyFill="0" applyBorder="0" applyAlignment="0" applyProtection="0"/>
    <xf numFmtId="0" fontId="27" fillId="0" borderId="0" applyFill="0" applyBorder="0" applyAlignment="0" applyProtection="0"/>
    <xf numFmtId="310" fontId="100" fillId="0" borderId="0" applyFill="0" applyBorder="0">
      <alignment horizontal="right" vertical="top"/>
    </xf>
    <xf numFmtId="0" fontId="100" fillId="0" borderId="0" applyFill="0" applyBorder="0">
      <alignment horizontal="left" vertical="top"/>
    </xf>
    <xf numFmtId="242" fontId="79" fillId="0" borderId="0">
      <alignment horizontal="right"/>
    </xf>
    <xf numFmtId="242" fontId="79" fillId="0" borderId="0">
      <alignment horizontal="right"/>
    </xf>
    <xf numFmtId="242" fontId="79" fillId="0" borderId="0">
      <alignment horizontal="right"/>
    </xf>
    <xf numFmtId="242" fontId="79" fillId="0" borderId="0">
      <alignment horizontal="right"/>
    </xf>
    <xf numFmtId="242" fontId="79" fillId="0" borderId="0">
      <alignment horizontal="right"/>
    </xf>
    <xf numFmtId="242" fontId="79" fillId="0" borderId="0">
      <alignment horizontal="right"/>
    </xf>
    <xf numFmtId="288" fontId="20" fillId="0" borderId="0">
      <protection locked="0"/>
    </xf>
    <xf numFmtId="288" fontId="20" fillId="0" borderId="0">
      <protection locked="0"/>
    </xf>
    <xf numFmtId="288" fontId="20" fillId="0" borderId="0">
      <protection locked="0"/>
    </xf>
    <xf numFmtId="288" fontId="20" fillId="0" borderId="0">
      <protection locked="0"/>
    </xf>
    <xf numFmtId="288" fontId="20" fillId="0" borderId="0">
      <protection locked="0"/>
    </xf>
    <xf numFmtId="288" fontId="20" fillId="0" borderId="0">
      <protection locked="0"/>
    </xf>
    <xf numFmtId="288" fontId="20" fillId="0" borderId="0">
      <protection locked="0"/>
    </xf>
    <xf numFmtId="311" fontId="120" fillId="108" borderId="21">
      <alignment horizontal="left"/>
    </xf>
    <xf numFmtId="0" fontId="20" fillId="0" borderId="0" applyNumberFormat="0" applyFill="0" applyBorder="0"/>
    <xf numFmtId="206" fontId="79" fillId="0" borderId="0">
      <alignment horizontal="right"/>
    </xf>
    <xf numFmtId="300" fontId="79" fillId="0" borderId="0">
      <alignment horizontal="right"/>
    </xf>
    <xf numFmtId="3" fontId="164" fillId="0" borderId="0" applyFont="0" applyFill="0" applyBorder="0" applyAlignment="0" applyProtection="0"/>
    <xf numFmtId="2" fontId="22" fillId="0" borderId="0" applyFill="0" applyBorder="0" applyAlignment="0" applyProtection="0"/>
    <xf numFmtId="312" fontId="20" fillId="113" borderId="0" applyFont="0" applyFill="0" applyBorder="0" applyAlignment="0"/>
    <xf numFmtId="313" fontId="133" fillId="0" borderId="0">
      <protection locked="0"/>
    </xf>
    <xf numFmtId="2" fontId="22" fillId="0" borderId="0" applyFill="0" applyBorder="0" applyAlignment="0" applyProtection="0"/>
    <xf numFmtId="313" fontId="133" fillId="0" borderId="0">
      <protection locked="0"/>
    </xf>
    <xf numFmtId="313" fontId="133" fillId="0" borderId="0">
      <protection locked="0"/>
    </xf>
    <xf numFmtId="313" fontId="133" fillId="0" borderId="0">
      <protection locked="0"/>
    </xf>
    <xf numFmtId="313" fontId="133" fillId="0" borderId="0">
      <protection locked="0"/>
    </xf>
    <xf numFmtId="2" fontId="22" fillId="0" borderId="0" applyFill="0" applyBorder="0" applyAlignment="0" applyProtection="0"/>
    <xf numFmtId="2" fontId="20" fillId="0" borderId="0" applyFont="0" applyFill="0" applyBorder="0" applyAlignment="0" applyProtection="0"/>
    <xf numFmtId="313" fontId="133" fillId="0" borderId="0">
      <protection locked="0"/>
    </xf>
    <xf numFmtId="313" fontId="133" fillId="0" borderId="0">
      <protection locked="0"/>
    </xf>
    <xf numFmtId="313" fontId="133" fillId="0" borderId="0">
      <protection locked="0"/>
    </xf>
    <xf numFmtId="313" fontId="133" fillId="0" borderId="0">
      <protection locked="0"/>
    </xf>
    <xf numFmtId="313" fontId="133" fillId="0" borderId="0">
      <protection locked="0"/>
    </xf>
    <xf numFmtId="313" fontId="133" fillId="0" borderId="0">
      <protection locked="0"/>
    </xf>
    <xf numFmtId="313" fontId="133" fillId="0" borderId="0">
      <protection locked="0"/>
    </xf>
    <xf numFmtId="0" fontId="37" fillId="0" borderId="0"/>
    <xf numFmtId="197" fontId="27" fillId="0" borderId="0" applyProtection="0">
      <alignment horizontal="left"/>
    </xf>
    <xf numFmtId="0" fontId="165" fillId="0" borderId="0" applyNumberFormat="0" applyFill="0" applyBorder="0" applyAlignment="0" applyProtection="0"/>
    <xf numFmtId="0" fontId="166" fillId="0" borderId="0" applyNumberFormat="0" applyFill="0" applyBorder="0" applyAlignment="0" applyProtection="0">
      <alignment vertical="top"/>
      <protection locked="0"/>
    </xf>
    <xf numFmtId="0" fontId="167" fillId="0" borderId="0">
      <alignment horizontal="left"/>
    </xf>
    <xf numFmtId="0" fontId="168" fillId="0" borderId="0">
      <alignment horizontal="left"/>
    </xf>
    <xf numFmtId="205" fontId="100" fillId="0" borderId="0"/>
    <xf numFmtId="0" fontId="169" fillId="0" borderId="0" applyNumberFormat="0" applyFill="0" applyBorder="0" applyAlignment="0" applyProtection="0"/>
    <xf numFmtId="0" fontId="169" fillId="0" borderId="0" applyNumberFormat="0" applyFill="0" applyBorder="0" applyAlignment="0" applyProtection="0"/>
    <xf numFmtId="0" fontId="170" fillId="0" borderId="0" applyNumberFormat="0" applyFill="0" applyBorder="0" applyAlignment="0" applyProtection="0"/>
    <xf numFmtId="0" fontId="171" fillId="0" borderId="0" applyNumberFormat="0" applyFill="0" applyBorder="0" applyProtection="0">
      <alignment horizontal="left"/>
    </xf>
    <xf numFmtId="0" fontId="171" fillId="0" borderId="0">
      <alignment horizontal="left"/>
    </xf>
    <xf numFmtId="314" fontId="149" fillId="0" borderId="0" applyFont="0">
      <alignment horizontal="left"/>
      <protection locked="0"/>
    </xf>
    <xf numFmtId="314" fontId="149" fillId="0" borderId="0" applyFont="0">
      <alignment horizontal="left"/>
      <protection locked="0"/>
    </xf>
    <xf numFmtId="0" fontId="23" fillId="0" borderId="48" applyNumberFormat="0" applyFill="0" applyBorder="0" applyAlignment="0" applyProtection="0">
      <protection locked="0"/>
    </xf>
    <xf numFmtId="0" fontId="23" fillId="0" borderId="48" applyNumberFormat="0" applyFill="0" applyBorder="0" applyAlignment="0" applyProtection="0">
      <protection locked="0"/>
    </xf>
    <xf numFmtId="0" fontId="23" fillId="0" borderId="48" applyNumberFormat="0" applyFill="0" applyBorder="0" applyAlignment="0" applyProtection="0">
      <protection locked="0"/>
    </xf>
    <xf numFmtId="0" fontId="125" fillId="0" borderId="49" applyNumberFormat="0" applyFill="0"/>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0" fontId="172" fillId="0" borderId="50" applyNumberFormat="0" applyFill="0" applyBorder="0">
      <alignment horizontal="center"/>
    </xf>
    <xf numFmtId="261" fontId="173" fillId="0" borderId="16">
      <alignment horizontal="right"/>
    </xf>
    <xf numFmtId="261" fontId="173" fillId="0" borderId="16">
      <alignment horizontal="right"/>
    </xf>
    <xf numFmtId="261" fontId="173" fillId="0" borderId="16">
      <alignment horizontal="right"/>
    </xf>
    <xf numFmtId="315" fontId="23" fillId="0" borderId="0" applyFont="0" applyFill="0" applyBorder="0" applyAlignment="0" applyProtection="0"/>
    <xf numFmtId="316" fontId="23" fillId="0" borderId="0" applyFont="0" applyFill="0" applyBorder="0" applyAlignment="0" applyProtection="0"/>
    <xf numFmtId="317" fontId="23" fillId="0" borderId="0" applyFont="0" applyFill="0" applyBorder="0" applyAlignment="0" applyProtection="0"/>
    <xf numFmtId="37" fontId="174" fillId="113" borderId="51" applyNumberFormat="0" applyBorder="0">
      <alignment horizontal="center"/>
    </xf>
    <xf numFmtId="1" fontId="20" fillId="0" borderId="0"/>
    <xf numFmtId="1" fontId="20" fillId="0" borderId="0"/>
    <xf numFmtId="0" fontId="175" fillId="121" borderId="0" applyNumberFormat="0" applyBorder="0" applyAlignment="0" applyProtection="0"/>
    <xf numFmtId="0" fontId="176" fillId="39" borderId="0" applyNumberFormat="0" applyBorder="0" applyAlignment="0" applyProtection="0"/>
    <xf numFmtId="0" fontId="176" fillId="39" borderId="0" applyNumberFormat="0" applyBorder="0" applyAlignment="0" applyProtection="0"/>
    <xf numFmtId="0" fontId="176" fillId="39" borderId="0" applyNumberFormat="0" applyBorder="0" applyAlignment="0" applyProtection="0"/>
    <xf numFmtId="0" fontId="176" fillId="39" borderId="0" applyNumberFormat="0" applyBorder="0" applyAlignment="0" applyProtection="0"/>
    <xf numFmtId="0" fontId="176" fillId="39" borderId="0" applyNumberFormat="0" applyBorder="0" applyAlignment="0" applyProtection="0"/>
    <xf numFmtId="0" fontId="176" fillId="39" borderId="0" applyNumberFormat="0" applyBorder="0" applyAlignment="0" applyProtection="0"/>
    <xf numFmtId="0" fontId="176" fillId="40"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176" fillId="39" borderId="0" applyNumberFormat="0" applyBorder="0" applyAlignment="0" applyProtection="0"/>
    <xf numFmtId="0" fontId="176" fillId="85"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8" fillId="40" borderId="0" applyNumberFormat="0" applyBorder="0" applyAlignment="0" applyProtection="0"/>
    <xf numFmtId="0" fontId="176" fillId="40"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176" fillId="39" borderId="0" applyNumberFormat="0" applyBorder="0" applyAlignment="0" applyProtection="0"/>
    <xf numFmtId="0" fontId="176" fillId="85"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85"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176" fillId="40"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176" fillId="39"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39"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39"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39"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40" borderId="0" applyNumberFormat="0" applyBorder="0" applyAlignment="0" applyProtection="0"/>
    <xf numFmtId="0" fontId="176" fillId="39" borderId="0" applyNumberFormat="0" applyBorder="0" applyAlignment="0" applyProtection="0"/>
    <xf numFmtId="0" fontId="176" fillId="40" borderId="0" applyNumberFormat="0" applyBorder="0" applyAlignment="0" applyProtection="0"/>
    <xf numFmtId="0" fontId="8" fillId="40" borderId="0" applyNumberFormat="0" applyBorder="0" applyAlignment="0" applyProtection="0"/>
    <xf numFmtId="0" fontId="176" fillId="40" borderId="0" applyNumberFormat="0" applyBorder="0" applyAlignment="0" applyProtection="0"/>
    <xf numFmtId="0" fontId="176" fillId="39" borderId="0" applyNumberFormat="0" applyBorder="0" applyAlignment="0" applyProtection="0"/>
    <xf numFmtId="0" fontId="45" fillId="78" borderId="0" applyNumberFormat="0" applyBorder="0" applyAlignment="0" applyProtection="0"/>
    <xf numFmtId="38" fontId="45" fillId="122" borderId="0" applyNumberFormat="0" applyBorder="0" applyAlignment="0" applyProtection="0"/>
    <xf numFmtId="38" fontId="45" fillId="122" borderId="0" applyNumberFormat="0" applyBorder="0" applyAlignment="0" applyProtection="0"/>
    <xf numFmtId="38" fontId="45" fillId="122" borderId="0" applyNumberFormat="0" applyBorder="0" applyAlignment="0" applyProtection="0"/>
    <xf numFmtId="38" fontId="45" fillId="122" borderId="0" applyNumberFormat="0" applyBorder="0" applyAlignment="0" applyProtection="0"/>
    <xf numFmtId="38" fontId="45" fillId="122" borderId="0" applyNumberFormat="0" applyBorder="0" applyAlignment="0" applyProtection="0"/>
    <xf numFmtId="38" fontId="45" fillId="122" borderId="0" applyNumberFormat="0" applyBorder="0" applyAlignment="0" applyProtection="0"/>
    <xf numFmtId="38" fontId="45" fillId="122" borderId="0" applyNumberFormat="0" applyBorder="0" applyAlignment="0" applyProtection="0"/>
    <xf numFmtId="38" fontId="45" fillId="122" borderId="0" applyNumberFormat="0" applyBorder="0" applyAlignment="0" applyProtection="0"/>
    <xf numFmtId="38" fontId="45" fillId="122" borderId="0" applyNumberFormat="0" applyBorder="0" applyAlignment="0" applyProtection="0"/>
    <xf numFmtId="38" fontId="45" fillId="122" borderId="0" applyNumberFormat="0" applyBorder="0" applyAlignment="0" applyProtection="0"/>
    <xf numFmtId="38" fontId="45" fillId="122" borderId="0" applyNumberFormat="0" applyBorder="0" applyAlignment="0" applyProtection="0"/>
    <xf numFmtId="38" fontId="45" fillId="122" borderId="0" applyNumberFormat="0" applyBorder="0" applyAlignment="0" applyProtection="0"/>
    <xf numFmtId="0" fontId="22" fillId="0" borderId="0" applyNumberFormat="0" applyFont="0" applyFill="0" applyBorder="0" applyAlignment="0" applyProtection="0"/>
    <xf numFmtId="170" fontId="34" fillId="0" borderId="51"/>
    <xf numFmtId="0" fontId="177" fillId="40" borderId="0" applyNumberFormat="0" applyBorder="0" applyAlignment="0" applyProtection="0"/>
    <xf numFmtId="287" fontId="178" fillId="0" borderId="0" applyFont="0" applyFill="0" applyBorder="0" applyAlignment="0" applyProtection="0"/>
    <xf numFmtId="0" fontId="179" fillId="0" borderId="0" applyNumberFormat="0" applyFill="0" applyProtection="0">
      <alignment horizontal="left"/>
    </xf>
    <xf numFmtId="0" fontId="125" fillId="0" borderId="0" applyBorder="0">
      <alignment horizontal="left"/>
    </xf>
    <xf numFmtId="0" fontId="180" fillId="0" borderId="28">
      <alignment horizontal="centerContinuous"/>
    </xf>
    <xf numFmtId="0" fontId="181" fillId="0" borderId="0">
      <alignment horizontal="centerContinuous"/>
    </xf>
    <xf numFmtId="318" fontId="127" fillId="0" borderId="0" applyFont="0" applyFill="0" applyBorder="0" applyAlignment="0" applyProtection="0">
      <alignment horizontal="right"/>
    </xf>
    <xf numFmtId="267" fontId="182" fillId="0" borderId="0">
      <alignment horizontal="left"/>
    </xf>
    <xf numFmtId="0" fontId="183" fillId="0" borderId="0">
      <alignment horizontal="left"/>
    </xf>
    <xf numFmtId="0" fontId="183" fillId="0" borderId="0">
      <alignment horizontal="left"/>
    </xf>
    <xf numFmtId="0" fontId="172" fillId="0" borderId="52" applyNumberFormat="0" applyAlignment="0" applyProtection="0"/>
    <xf numFmtId="0" fontId="172" fillId="0" borderId="53" applyNumberFormat="0" applyAlignment="0" applyProtection="0">
      <alignment horizontal="left" vertical="center"/>
    </xf>
    <xf numFmtId="0" fontId="22" fillId="0" borderId="0" applyNumberFormat="0" applyFont="0" applyFill="0" applyBorder="0" applyAlignment="0" applyProtection="0"/>
    <xf numFmtId="0" fontId="172" fillId="0" borderId="54">
      <alignment horizontal="left" vertical="center"/>
    </xf>
    <xf numFmtId="0" fontId="172" fillId="0" borderId="55">
      <alignment horizontal="left" vertical="center"/>
    </xf>
    <xf numFmtId="0" fontId="172" fillId="0" borderId="55">
      <alignment horizontal="left" vertical="center"/>
    </xf>
    <xf numFmtId="0" fontId="22" fillId="0" borderId="0" applyNumberFormat="0" applyFont="0" applyFill="0" applyBorder="0" applyAlignment="0" applyProtection="0"/>
    <xf numFmtId="0" fontId="184" fillId="0" borderId="0" applyNumberFormat="0" applyFill="0" applyBorder="0" applyAlignment="0" applyProtection="0"/>
    <xf numFmtId="0" fontId="181" fillId="0" borderId="0" applyNumberFormat="0" applyFill="0" applyBorder="0" applyAlignment="0" applyProtection="0"/>
    <xf numFmtId="0" fontId="185" fillId="0" borderId="56" applyNumberFormat="0" applyFill="0" applyAlignment="0" applyProtection="0"/>
    <xf numFmtId="0" fontId="185" fillId="0" borderId="56" applyNumberFormat="0" applyFill="0" applyAlignment="0" applyProtection="0"/>
    <xf numFmtId="0" fontId="185" fillId="0" borderId="56" applyNumberFormat="0" applyFill="0" applyAlignment="0" applyProtection="0"/>
    <xf numFmtId="0" fontId="185" fillId="0" borderId="56" applyNumberFormat="0" applyFill="0" applyAlignment="0" applyProtection="0"/>
    <xf numFmtId="0" fontId="185" fillId="0" borderId="56" applyNumberFormat="0" applyFill="0" applyAlignment="0" applyProtection="0"/>
    <xf numFmtId="0" fontId="185" fillId="0" borderId="56" applyNumberFormat="0" applyFill="0" applyAlignment="0" applyProtection="0"/>
    <xf numFmtId="0" fontId="186" fillId="0" borderId="57"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185" fillId="0" borderId="56" applyNumberFormat="0" applyFill="0" applyAlignment="0" applyProtection="0"/>
    <xf numFmtId="0" fontId="185" fillId="0" borderId="56" applyNumberFormat="0" applyFill="0" applyAlignment="0" applyProtection="0"/>
    <xf numFmtId="0" fontId="186" fillId="0" borderId="57" applyNumberFormat="0" applyFill="0" applyAlignment="0" applyProtection="0"/>
    <xf numFmtId="0" fontId="186" fillId="0" borderId="57" applyNumberFormat="0" applyFill="0" applyAlignment="0" applyProtection="0"/>
    <xf numFmtId="0" fontId="186" fillId="0" borderId="57" applyNumberFormat="0" applyFill="0" applyAlignment="0" applyProtection="0"/>
    <xf numFmtId="0" fontId="133" fillId="0" borderId="0">
      <protection locked="0"/>
    </xf>
    <xf numFmtId="0" fontId="186" fillId="0" borderId="57"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185" fillId="0" borderId="56" applyNumberFormat="0" applyFill="0" applyAlignment="0" applyProtection="0"/>
    <xf numFmtId="0" fontId="185" fillId="0" borderId="56" applyNumberFormat="0" applyFill="0" applyAlignment="0" applyProtection="0"/>
    <xf numFmtId="0" fontId="186" fillId="0" borderId="57" applyNumberFormat="0" applyFill="0" applyAlignment="0" applyProtection="0"/>
    <xf numFmtId="0" fontId="186" fillId="0" borderId="57" applyNumberFormat="0" applyFill="0" applyAlignment="0" applyProtection="0"/>
    <xf numFmtId="0" fontId="133" fillId="0" borderId="0">
      <protection locked="0"/>
    </xf>
    <xf numFmtId="0" fontId="185" fillId="0" borderId="56"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133" fillId="0" borderId="0">
      <protection locked="0"/>
    </xf>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5" fillId="0" borderId="1" applyNumberFormat="0" applyFill="0" applyAlignment="0" applyProtection="0"/>
    <xf numFmtId="0" fontId="185" fillId="0" borderId="56" applyNumberFormat="0" applyFill="0" applyAlignment="0" applyProtection="0"/>
    <xf numFmtId="0" fontId="186" fillId="0" borderId="57" applyNumberFormat="0" applyFill="0" applyAlignment="0" applyProtection="0"/>
    <xf numFmtId="0" fontId="186" fillId="0" borderId="57" applyNumberFormat="0" applyFill="0" applyAlignment="0" applyProtection="0"/>
    <xf numFmtId="0" fontId="186" fillId="0" borderId="57" applyNumberFormat="0" applyFill="0" applyAlignment="0" applyProtection="0"/>
    <xf numFmtId="0" fontId="133" fillId="0" borderId="0">
      <protection locked="0"/>
    </xf>
    <xf numFmtId="0" fontId="133" fillId="0" borderId="0">
      <protection locked="0"/>
    </xf>
    <xf numFmtId="0" fontId="185" fillId="0" borderId="56" applyNumberFormat="0" applyFill="0" applyAlignment="0" applyProtection="0"/>
    <xf numFmtId="0" fontId="186" fillId="0" borderId="57" applyNumberFormat="0" applyFill="0" applyAlignment="0" applyProtection="0"/>
    <xf numFmtId="0" fontId="186" fillId="0" borderId="57" applyNumberFormat="0" applyFill="0" applyAlignment="0" applyProtection="0"/>
    <xf numFmtId="0" fontId="186" fillId="0" borderId="57" applyNumberFormat="0" applyFill="0" applyAlignment="0" applyProtection="0"/>
    <xf numFmtId="0" fontId="133" fillId="0" borderId="0">
      <protection locked="0"/>
    </xf>
    <xf numFmtId="0" fontId="185" fillId="0" borderId="56" applyNumberFormat="0" applyFill="0" applyAlignment="0" applyProtection="0"/>
    <xf numFmtId="0" fontId="186" fillId="0" borderId="57" applyNumberFormat="0" applyFill="0" applyAlignment="0" applyProtection="0"/>
    <xf numFmtId="0" fontId="186" fillId="0" borderId="57" applyNumberFormat="0" applyFill="0" applyAlignment="0" applyProtection="0"/>
    <xf numFmtId="0" fontId="186" fillId="0" borderId="57" applyNumberFormat="0" applyFill="0" applyAlignment="0" applyProtection="0"/>
    <xf numFmtId="0" fontId="133" fillId="0" borderId="0">
      <protection locked="0"/>
    </xf>
    <xf numFmtId="0" fontId="185" fillId="0" borderId="56" applyNumberFormat="0" applyFill="0" applyAlignment="0" applyProtection="0"/>
    <xf numFmtId="0" fontId="186" fillId="0" borderId="57" applyNumberFormat="0" applyFill="0" applyAlignment="0" applyProtection="0"/>
    <xf numFmtId="0" fontId="186" fillId="0" borderId="57" applyNumberFormat="0" applyFill="0" applyAlignment="0" applyProtection="0"/>
    <xf numFmtId="0" fontId="186" fillId="0" borderId="57" applyNumberFormat="0" applyFill="0" applyAlignment="0" applyProtection="0"/>
    <xf numFmtId="0" fontId="133" fillId="0" borderId="0">
      <protection locked="0"/>
    </xf>
    <xf numFmtId="0" fontId="185" fillId="0" borderId="56" applyNumberFormat="0" applyFill="0" applyAlignment="0" applyProtection="0"/>
    <xf numFmtId="0" fontId="133" fillId="0" borderId="0">
      <protection locked="0"/>
    </xf>
    <xf numFmtId="0" fontId="5" fillId="0" borderId="58" applyNumberFormat="0" applyFill="0" applyAlignment="0" applyProtection="0"/>
    <xf numFmtId="0" fontId="133" fillId="0" borderId="0">
      <protection locked="0"/>
    </xf>
    <xf numFmtId="0" fontId="185" fillId="0" borderId="56" applyNumberFormat="0" applyFill="0" applyAlignment="0" applyProtection="0"/>
    <xf numFmtId="0" fontId="187" fillId="0" borderId="0">
      <alignment horizontal="left"/>
    </xf>
    <xf numFmtId="0" fontId="188" fillId="0" borderId="21">
      <alignment horizontal="left" vertical="top"/>
    </xf>
    <xf numFmtId="0" fontId="189" fillId="0" borderId="0" applyNumberFormat="0" applyFill="0" applyBorder="0" applyAlignment="0" applyProtection="0"/>
    <xf numFmtId="0" fontId="79" fillId="0" borderId="0" applyNumberFormat="0" applyFill="0" applyBorder="0" applyAlignment="0" applyProtection="0"/>
    <xf numFmtId="0" fontId="190" fillId="0" borderId="59" applyNumberFormat="0" applyFill="0" applyAlignment="0" applyProtection="0"/>
    <xf numFmtId="0" fontId="190" fillId="0" borderId="59" applyNumberFormat="0" applyFill="0" applyAlignment="0" applyProtection="0"/>
    <xf numFmtId="0" fontId="190" fillId="0" borderId="59" applyNumberFormat="0" applyFill="0" applyAlignment="0" applyProtection="0"/>
    <xf numFmtId="0" fontId="190" fillId="0" borderId="59" applyNumberFormat="0" applyFill="0" applyAlignment="0" applyProtection="0"/>
    <xf numFmtId="0" fontId="190" fillId="0" borderId="59" applyNumberFormat="0" applyFill="0" applyAlignment="0" applyProtection="0"/>
    <xf numFmtId="0" fontId="190" fillId="0" borderId="59" applyNumberFormat="0" applyFill="0" applyAlignment="0" applyProtection="0"/>
    <xf numFmtId="0" fontId="191" fillId="0" borderId="59"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190" fillId="0" borderId="59" applyNumberFormat="0" applyFill="0" applyAlignment="0" applyProtection="0"/>
    <xf numFmtId="0" fontId="190" fillId="0" borderId="59" applyNumberFormat="0" applyFill="0" applyAlignment="0" applyProtection="0"/>
    <xf numFmtId="0" fontId="191" fillId="0" borderId="59" applyNumberFormat="0" applyFill="0" applyAlignment="0" applyProtection="0"/>
    <xf numFmtId="0" fontId="191" fillId="0" borderId="59" applyNumberFormat="0" applyFill="0" applyAlignment="0" applyProtection="0"/>
    <xf numFmtId="0" fontId="191" fillId="0" borderId="59" applyNumberFormat="0" applyFill="0" applyAlignment="0" applyProtection="0"/>
    <xf numFmtId="0" fontId="192" fillId="0" borderId="0">
      <protection locked="0"/>
    </xf>
    <xf numFmtId="0" fontId="191" fillId="0" borderId="59"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190" fillId="0" borderId="59" applyNumberFormat="0" applyFill="0" applyAlignment="0" applyProtection="0"/>
    <xf numFmtId="0" fontId="190" fillId="0" borderId="59" applyNumberFormat="0" applyFill="0" applyAlignment="0" applyProtection="0"/>
    <xf numFmtId="0" fontId="191" fillId="0" borderId="59" applyNumberFormat="0" applyFill="0" applyAlignment="0" applyProtection="0"/>
    <xf numFmtId="0" fontId="191" fillId="0" borderId="59" applyNumberFormat="0" applyFill="0" applyAlignment="0" applyProtection="0"/>
    <xf numFmtId="0" fontId="192" fillId="0" borderId="0">
      <protection locked="0"/>
    </xf>
    <xf numFmtId="0" fontId="190" fillId="0" borderId="59"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192" fillId="0" borderId="0">
      <protection locked="0"/>
    </xf>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190" fillId="0" borderId="59" applyNumberFormat="0" applyFill="0" applyAlignment="0" applyProtection="0"/>
    <xf numFmtId="0" fontId="191" fillId="0" borderId="59" applyNumberFormat="0" applyFill="0" applyAlignment="0" applyProtection="0"/>
    <xf numFmtId="0" fontId="191" fillId="0" borderId="59" applyNumberFormat="0" applyFill="0" applyAlignment="0" applyProtection="0"/>
    <xf numFmtId="0" fontId="191" fillId="0" borderId="59" applyNumberFormat="0" applyFill="0" applyAlignment="0" applyProtection="0"/>
    <xf numFmtId="0" fontId="192" fillId="0" borderId="0">
      <protection locked="0"/>
    </xf>
    <xf numFmtId="0" fontId="192" fillId="0" borderId="0">
      <protection locked="0"/>
    </xf>
    <xf numFmtId="0" fontId="190" fillId="0" borderId="59" applyNumberFormat="0" applyFill="0" applyAlignment="0" applyProtection="0"/>
    <xf numFmtId="0" fontId="191" fillId="0" borderId="59" applyNumberFormat="0" applyFill="0" applyAlignment="0" applyProtection="0"/>
    <xf numFmtId="0" fontId="191" fillId="0" borderId="59" applyNumberFormat="0" applyFill="0" applyAlignment="0" applyProtection="0"/>
    <xf numFmtId="0" fontId="191" fillId="0" borderId="59" applyNumberFormat="0" applyFill="0" applyAlignment="0" applyProtection="0"/>
    <xf numFmtId="0" fontId="192" fillId="0" borderId="0">
      <protection locked="0"/>
    </xf>
    <xf numFmtId="0" fontId="190" fillId="0" borderId="59" applyNumberFormat="0" applyFill="0" applyAlignment="0" applyProtection="0"/>
    <xf numFmtId="0" fontId="191" fillId="0" borderId="59" applyNumberFormat="0" applyFill="0" applyAlignment="0" applyProtection="0"/>
    <xf numFmtId="0" fontId="191" fillId="0" borderId="59" applyNumberFormat="0" applyFill="0" applyAlignment="0" applyProtection="0"/>
    <xf numFmtId="0" fontId="191" fillId="0" borderId="59" applyNumberFormat="0" applyFill="0" applyAlignment="0" applyProtection="0"/>
    <xf numFmtId="0" fontId="192" fillId="0" borderId="0">
      <protection locked="0"/>
    </xf>
    <xf numFmtId="0" fontId="190" fillId="0" borderId="59" applyNumberFormat="0" applyFill="0" applyAlignment="0" applyProtection="0"/>
    <xf numFmtId="0" fontId="191" fillId="0" borderId="59" applyNumberFormat="0" applyFill="0" applyAlignment="0" applyProtection="0"/>
    <xf numFmtId="0" fontId="191" fillId="0" borderId="59" applyNumberFormat="0" applyFill="0" applyAlignment="0" applyProtection="0"/>
    <xf numFmtId="0" fontId="191" fillId="0" borderId="59" applyNumberFormat="0" applyFill="0" applyAlignment="0" applyProtection="0"/>
    <xf numFmtId="0" fontId="192" fillId="0" borderId="0">
      <protection locked="0"/>
    </xf>
    <xf numFmtId="0" fontId="190" fillId="0" borderId="59" applyNumberFormat="0" applyFill="0" applyAlignment="0" applyProtection="0"/>
    <xf numFmtId="0" fontId="192" fillId="0" borderId="0">
      <protection locked="0"/>
    </xf>
    <xf numFmtId="0" fontId="6" fillId="0" borderId="59" applyNumberFormat="0" applyFill="0" applyAlignment="0" applyProtection="0"/>
    <xf numFmtId="0" fontId="192" fillId="0" borderId="0">
      <protection locked="0"/>
    </xf>
    <xf numFmtId="0" fontId="190" fillId="0" borderId="59" applyNumberFormat="0" applyFill="0" applyAlignment="0" applyProtection="0"/>
    <xf numFmtId="0" fontId="193" fillId="0" borderId="0">
      <alignment horizontal="left"/>
    </xf>
    <xf numFmtId="0" fontId="194" fillId="0" borderId="21">
      <alignment horizontal="left" vertical="top"/>
    </xf>
    <xf numFmtId="0" fontId="195" fillId="0" borderId="60" applyNumberFormat="0" applyFill="0" applyAlignment="0" applyProtection="0"/>
    <xf numFmtId="0" fontId="195" fillId="0" borderId="60" applyNumberFormat="0" applyFill="0" applyAlignment="0" applyProtection="0"/>
    <xf numFmtId="0" fontId="195" fillId="0" borderId="60" applyNumberFormat="0" applyFill="0" applyAlignment="0" applyProtection="0"/>
    <xf numFmtId="0" fontId="195" fillId="0" borderId="60" applyNumberFormat="0" applyFill="0" applyAlignment="0" applyProtection="0"/>
    <xf numFmtId="0" fontId="195" fillId="0" borderId="60" applyNumberFormat="0" applyFill="0" applyAlignment="0" applyProtection="0"/>
    <xf numFmtId="0" fontId="195" fillId="0" borderId="60" applyNumberFormat="0" applyFill="0" applyAlignment="0" applyProtection="0"/>
    <xf numFmtId="0" fontId="196" fillId="0" borderId="61"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195" fillId="0" borderId="60" applyNumberFormat="0" applyFill="0" applyAlignment="0" applyProtection="0"/>
    <xf numFmtId="0" fontId="195" fillId="0" borderId="60"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7" fillId="0" borderId="62" applyNumberFormat="0" applyFill="0" applyAlignment="0" applyProtection="0"/>
    <xf numFmtId="0" fontId="196" fillId="0" borderId="61"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195" fillId="0" borderId="60" applyNumberFormat="0" applyFill="0" applyAlignment="0" applyProtection="0"/>
    <xf numFmtId="0" fontId="195" fillId="0" borderId="60"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5" fillId="0" borderId="60"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196" fillId="0" borderId="61"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7" fillId="0" borderId="3" applyNumberFormat="0" applyFill="0" applyAlignment="0" applyProtection="0"/>
    <xf numFmtId="0" fontId="195" fillId="0" borderId="60"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5" fillId="0" borderId="60"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5" fillId="0" borderId="60"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5" fillId="0" borderId="60"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6" fillId="0" borderId="61" applyNumberFormat="0" applyFill="0" applyAlignment="0" applyProtection="0"/>
    <xf numFmtId="0" fontId="195" fillId="0" borderId="60" applyNumberFormat="0" applyFill="0" applyAlignment="0" applyProtection="0"/>
    <xf numFmtId="0" fontId="196" fillId="0" borderId="61" applyNumberFormat="0" applyFill="0" applyAlignment="0" applyProtection="0"/>
    <xf numFmtId="0" fontId="7" fillId="0" borderId="62" applyNumberFormat="0" applyFill="0" applyAlignment="0" applyProtection="0"/>
    <xf numFmtId="0" fontId="196" fillId="0" borderId="61" applyNumberFormat="0" applyFill="0" applyAlignment="0" applyProtection="0"/>
    <xf numFmtId="0" fontId="195" fillId="0" borderId="60" applyNumberFormat="0" applyFill="0" applyAlignment="0" applyProtection="0"/>
    <xf numFmtId="0" fontId="197" fillId="0" borderId="0">
      <alignment horizontal="left"/>
    </xf>
    <xf numFmtId="0" fontId="195" fillId="0" borderId="0" applyNumberFormat="0" applyFill="0" applyBorder="0" applyAlignment="0" applyProtection="0"/>
    <xf numFmtId="0" fontId="195" fillId="0" borderId="0" applyNumberFormat="0" applyFill="0" applyBorder="0" applyAlignment="0" applyProtection="0"/>
    <xf numFmtId="0" fontId="195" fillId="0" borderId="0" applyNumberFormat="0" applyFill="0" applyBorder="0" applyAlignment="0" applyProtection="0"/>
    <xf numFmtId="0" fontId="195" fillId="0" borderId="0" applyNumberFormat="0" applyFill="0" applyBorder="0" applyAlignment="0" applyProtection="0"/>
    <xf numFmtId="0" fontId="195" fillId="0" borderId="0" applyNumberFormat="0" applyFill="0" applyBorder="0" applyAlignment="0" applyProtection="0"/>
    <xf numFmtId="0" fontId="195" fillId="0" borderId="0" applyNumberFormat="0" applyFill="0" applyBorder="0" applyAlignment="0" applyProtection="0"/>
    <xf numFmtId="0" fontId="19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95" fillId="0" borderId="0" applyNumberFormat="0" applyFill="0" applyBorder="0" applyAlignment="0" applyProtection="0"/>
    <xf numFmtId="0" fontId="195"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7" fillId="0" borderId="0" applyNumberFormat="0" applyFill="0" applyBorder="0" applyAlignment="0" applyProtection="0"/>
    <xf numFmtId="0" fontId="19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95" fillId="0" borderId="0" applyNumberFormat="0" applyFill="0" applyBorder="0" applyAlignment="0" applyProtection="0"/>
    <xf numFmtId="0" fontId="195"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5"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9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95"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5"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5"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5"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195" fillId="0" borderId="0" applyNumberFormat="0" applyFill="0" applyBorder="0" applyAlignment="0" applyProtection="0"/>
    <xf numFmtId="0" fontId="196" fillId="0" borderId="0" applyNumberFormat="0" applyFill="0" applyBorder="0" applyAlignment="0" applyProtection="0"/>
    <xf numFmtId="0" fontId="7" fillId="0" borderId="0" applyNumberFormat="0" applyFill="0" applyBorder="0" applyAlignment="0" applyProtection="0"/>
    <xf numFmtId="0" fontId="196" fillId="0" borderId="0" applyNumberFormat="0" applyFill="0" applyBorder="0" applyAlignment="0" applyProtection="0"/>
    <xf numFmtId="0" fontId="195" fillId="0" borderId="0" applyNumberFormat="0" applyFill="0" applyBorder="0" applyAlignment="0" applyProtection="0"/>
    <xf numFmtId="0" fontId="189" fillId="0" borderId="0" applyNumberFormat="0" applyFill="0" applyBorder="0" applyAlignment="0" applyProtection="0"/>
    <xf numFmtId="0" fontId="189" fillId="0" borderId="0" applyNumberFormat="0" applyFill="0" applyBorder="0" applyAlignment="0" applyProtection="0"/>
    <xf numFmtId="0" fontId="189" fillId="0" borderId="0" applyNumberFormat="0" applyFill="0" applyBorder="0" applyAlignment="0" applyProtection="0"/>
    <xf numFmtId="0" fontId="189" fillId="0" borderId="0" applyNumberFormat="0" applyFill="0" applyBorder="0" applyAlignment="0" applyProtection="0"/>
    <xf numFmtId="0" fontId="189" fillId="0" borderId="0" applyNumberFormat="0" applyFill="0" applyBorder="0" applyAlignment="0" applyProtection="0"/>
    <xf numFmtId="0" fontId="198" fillId="0" borderId="0">
      <alignment horizontal="left"/>
    </xf>
    <xf numFmtId="288" fontId="20" fillId="0" borderId="0">
      <protection locked="0"/>
    </xf>
    <xf numFmtId="319" fontId="199" fillId="0" borderId="0">
      <protection locked="0"/>
    </xf>
    <xf numFmtId="319" fontId="192" fillId="0" borderId="0">
      <protection locked="0"/>
    </xf>
    <xf numFmtId="319" fontId="192" fillId="0" borderId="0">
      <protection locked="0"/>
    </xf>
    <xf numFmtId="319" fontId="192" fillId="0" borderId="0">
      <protection locked="0"/>
    </xf>
    <xf numFmtId="171" fontId="20" fillId="0" borderId="0">
      <protection locked="0"/>
    </xf>
    <xf numFmtId="171" fontId="20" fillId="0" borderId="0">
      <protection locked="0"/>
    </xf>
    <xf numFmtId="319" fontId="192" fillId="0" borderId="0">
      <protection locked="0"/>
    </xf>
    <xf numFmtId="288" fontId="20" fillId="0" borderId="0">
      <protection locked="0"/>
    </xf>
    <xf numFmtId="319" fontId="192" fillId="0" borderId="0">
      <protection locked="0"/>
    </xf>
    <xf numFmtId="319" fontId="192" fillId="0" borderId="0">
      <protection locked="0"/>
    </xf>
    <xf numFmtId="319" fontId="192" fillId="0" borderId="0">
      <protection locked="0"/>
    </xf>
    <xf numFmtId="171" fontId="20" fillId="0" borderId="0">
      <protection locked="0"/>
    </xf>
    <xf numFmtId="171" fontId="20" fillId="0" borderId="0">
      <protection locked="0"/>
    </xf>
    <xf numFmtId="319" fontId="192" fillId="0" borderId="0">
      <protection locked="0"/>
    </xf>
    <xf numFmtId="294" fontId="54" fillId="0" borderId="53">
      <alignment horizontal="left" vertical="center"/>
    </xf>
    <xf numFmtId="294" fontId="54" fillId="0" borderId="53">
      <alignment horizontal="center" vertical="center"/>
    </xf>
    <xf numFmtId="320" fontId="200" fillId="0" borderId="63" applyNumberFormat="0" applyFont="0" applyBorder="0" applyAlignment="0"/>
    <xf numFmtId="0" fontId="201" fillId="0" borderId="26">
      <alignment horizontal="centerContinuous"/>
    </xf>
    <xf numFmtId="176" fontId="23" fillId="0" borderId="0" applyFont="0" applyFill="0" applyBorder="0" applyAlignment="0"/>
    <xf numFmtId="176" fontId="20" fillId="0" borderId="0" applyFont="0" applyFill="0" applyBorder="0" applyAlignment="0"/>
    <xf numFmtId="37" fontId="125" fillId="0" borderId="0">
      <alignment horizontal="right"/>
    </xf>
    <xf numFmtId="37" fontId="125" fillId="0" borderId="0" applyNumberFormat="0" applyFont="0" applyBorder="0">
      <alignment horizontal="left"/>
    </xf>
    <xf numFmtId="0" fontId="97" fillId="0" borderId="0" applyFont="0" applyAlignment="0">
      <alignment horizontal="centerContinuous"/>
    </xf>
    <xf numFmtId="0" fontId="202"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alignment vertical="top"/>
      <protection locked="0"/>
    </xf>
    <xf numFmtId="0" fontId="204" fillId="0" borderId="0" applyNumberFormat="0" applyFill="0" applyBorder="0" applyAlignment="0" applyProtection="0">
      <alignment vertical="top"/>
      <protection locked="0"/>
    </xf>
    <xf numFmtId="0" fontId="202" fillId="0" borderId="0" applyNumberFormat="0" applyFill="0" applyBorder="0" applyAlignment="0" applyProtection="0">
      <alignment vertical="top"/>
      <protection locked="0"/>
    </xf>
    <xf numFmtId="0" fontId="202" fillId="0" borderId="0" applyNumberFormat="0" applyFill="0" applyBorder="0" applyAlignment="0" applyProtection="0">
      <alignment vertical="top"/>
      <protection locked="0"/>
    </xf>
    <xf numFmtId="0" fontId="202" fillId="0" borderId="0" applyNumberFormat="0" applyFill="0" applyBorder="0" applyAlignment="0" applyProtection="0">
      <alignment vertical="top"/>
      <protection locked="0"/>
    </xf>
    <xf numFmtId="0" fontId="202" fillId="0" borderId="0" applyNumberFormat="0" applyFill="0" applyBorder="0" applyAlignment="0" applyProtection="0"/>
    <xf numFmtId="0" fontId="203" fillId="0" borderId="0" applyNumberFormat="0" applyFill="0" applyBorder="0" applyAlignment="0" applyProtection="0"/>
    <xf numFmtId="0" fontId="205" fillId="0" borderId="0" applyNumberFormat="0" applyFill="0" applyBorder="0" applyAlignment="0" applyProtection="0">
      <alignment vertical="top"/>
      <protection locked="0"/>
    </xf>
    <xf numFmtId="0" fontId="206" fillId="0" borderId="0" applyNumberFormat="0" applyFill="0" applyBorder="0" applyAlignment="0" applyProtection="0">
      <alignment vertical="top"/>
      <protection locked="0"/>
    </xf>
    <xf numFmtId="0" fontId="207" fillId="0" borderId="0" applyNumberFormat="0" applyFill="0" applyBorder="0" applyAlignment="0" applyProtection="0">
      <alignment vertical="top"/>
      <protection locked="0"/>
    </xf>
    <xf numFmtId="0" fontId="207" fillId="0" borderId="0" applyNumberFormat="0" applyFill="0" applyBorder="0" applyAlignment="0" applyProtection="0">
      <alignment vertical="top"/>
      <protection locked="0"/>
    </xf>
    <xf numFmtId="0" fontId="207" fillId="0" borderId="0" applyNumberFormat="0" applyFill="0" applyBorder="0" applyAlignment="0" applyProtection="0">
      <alignment vertical="top"/>
      <protection locked="0"/>
    </xf>
    <xf numFmtId="261" fontId="208" fillId="0" borderId="0">
      <alignment horizontal="right"/>
    </xf>
    <xf numFmtId="0" fontId="25" fillId="0" borderId="40">
      <alignment horizontal="centerContinuous"/>
    </xf>
    <xf numFmtId="3" fontId="209" fillId="0" borderId="0"/>
    <xf numFmtId="261" fontId="208" fillId="0" borderId="0">
      <alignment horizontal="right"/>
    </xf>
    <xf numFmtId="0" fontId="20" fillId="0" borderId="0"/>
    <xf numFmtId="37" fontId="25" fillId="0" borderId="0">
      <protection locked="0"/>
    </xf>
    <xf numFmtId="261" fontId="210" fillId="0" borderId="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321" fontId="20" fillId="0" borderId="0" applyProtection="0">
      <alignment horizontal="center"/>
    </xf>
    <xf numFmtId="0" fontId="23" fillId="0" borderId="0" applyFill="0" applyBorder="0"/>
    <xf numFmtId="0" fontId="45" fillId="76" borderId="0" applyNumberFormat="0" applyBorder="0" applyAlignment="0" applyProtection="0"/>
    <xf numFmtId="10" fontId="45" fillId="113" borderId="40" applyNumberFormat="0" applyBorder="0" applyAlignment="0" applyProtection="0"/>
    <xf numFmtId="10" fontId="45" fillId="113" borderId="40" applyNumberFormat="0" applyBorder="0" applyAlignment="0" applyProtection="0"/>
    <xf numFmtId="10" fontId="45" fillId="113" borderId="40" applyNumberFormat="0" applyBorder="0" applyAlignment="0" applyProtection="0"/>
    <xf numFmtId="10" fontId="45" fillId="113" borderId="40" applyNumberFormat="0" applyBorder="0" applyAlignment="0" applyProtection="0"/>
    <xf numFmtId="10" fontId="45" fillId="113" borderId="40" applyNumberFormat="0" applyBorder="0" applyAlignment="0" applyProtection="0"/>
    <xf numFmtId="10" fontId="45" fillId="113" borderId="40" applyNumberFormat="0" applyBorder="0" applyAlignment="0" applyProtection="0"/>
    <xf numFmtId="10" fontId="45" fillId="113" borderId="40" applyNumberFormat="0" applyBorder="0" applyAlignment="0" applyProtection="0"/>
    <xf numFmtId="10" fontId="45" fillId="113" borderId="40" applyNumberFormat="0" applyBorder="0" applyAlignment="0" applyProtection="0"/>
    <xf numFmtId="10" fontId="45" fillId="113" borderId="40" applyNumberFormat="0" applyBorder="0" applyAlignment="0" applyProtection="0"/>
    <xf numFmtId="10" fontId="45" fillId="113" borderId="40" applyNumberFormat="0" applyBorder="0" applyAlignment="0" applyProtection="0"/>
    <xf numFmtId="10" fontId="45" fillId="113" borderId="40" applyNumberFormat="0" applyBorder="0" applyAlignment="0" applyProtection="0"/>
    <xf numFmtId="10" fontId="45" fillId="113" borderId="40" applyNumberFormat="0" applyBorder="0" applyAlignment="0" applyProtection="0"/>
    <xf numFmtId="0" fontId="22" fillId="0" borderId="0" applyNumberFormat="0" applyFont="0" applyFill="0" applyBorder="0" applyAlignment="0" applyProtection="0"/>
    <xf numFmtId="0" fontId="211" fillId="93" borderId="29" applyNumberFormat="0" applyAlignment="0" applyProtection="0"/>
    <xf numFmtId="0" fontId="211" fillId="93" borderId="29" applyNumberFormat="0" applyAlignment="0" applyProtection="0"/>
    <xf numFmtId="0" fontId="211" fillId="93" borderId="29" applyNumberFormat="0" applyAlignment="0" applyProtection="0"/>
    <xf numFmtId="0" fontId="211" fillId="93" borderId="29" applyNumberFormat="0" applyAlignment="0" applyProtection="0"/>
    <xf numFmtId="0" fontId="211" fillId="93" borderId="29" applyNumberFormat="0" applyAlignment="0" applyProtection="0"/>
    <xf numFmtId="0" fontId="211" fillId="93" borderId="29" applyNumberFormat="0" applyAlignment="0" applyProtection="0"/>
    <xf numFmtId="0" fontId="211" fillId="47" borderId="29"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211" fillId="93" borderId="29" applyNumberFormat="0" applyAlignment="0" applyProtection="0"/>
    <xf numFmtId="0" fontId="211" fillId="94"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11" fillId="5" borderId="4" applyNumberFormat="0" applyAlignment="0" applyProtection="0"/>
    <xf numFmtId="0" fontId="211" fillId="47" borderId="29"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211" fillId="93" borderId="29" applyNumberFormat="0" applyAlignment="0" applyProtection="0"/>
    <xf numFmtId="0" fontId="211" fillId="94"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94" borderId="29" applyNumberFormat="0" applyAlignment="0" applyProtection="0"/>
    <xf numFmtId="0" fontId="11" fillId="5" borderId="4" applyNumberFormat="0" applyAlignment="0" applyProtection="0"/>
    <xf numFmtId="0" fontId="11" fillId="5" borderId="4"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93"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211" fillId="93"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11" fillId="5" borderId="4" applyNumberFormat="0" applyAlignment="0" applyProtection="0"/>
    <xf numFmtId="0" fontId="211" fillId="93"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93"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47" borderId="29" applyNumberFormat="0" applyAlignment="0" applyProtection="0"/>
    <xf numFmtId="0" fontId="211" fillId="93" borderId="29" applyNumberFormat="0" applyAlignment="0" applyProtection="0"/>
    <xf numFmtId="0" fontId="211" fillId="47" borderId="29" applyNumberFormat="0" applyAlignment="0" applyProtection="0"/>
    <xf numFmtId="0" fontId="11" fillId="5" borderId="4" applyNumberFormat="0" applyAlignment="0" applyProtection="0"/>
    <xf numFmtId="0" fontId="211" fillId="47" borderId="29" applyNumberFormat="0" applyAlignment="0" applyProtection="0"/>
    <xf numFmtId="0" fontId="211" fillId="93" borderId="29" applyNumberFormat="0" applyAlignment="0" applyProtection="0"/>
    <xf numFmtId="322" fontId="20" fillId="123" borderId="0"/>
    <xf numFmtId="292" fontId="45" fillId="0" borderId="0"/>
    <xf numFmtId="323" fontId="20" fillId="0" borderId="0" applyFill="0" applyBorder="0" applyProtection="0"/>
    <xf numFmtId="292" fontId="45" fillId="0" borderId="0"/>
    <xf numFmtId="293" fontId="45" fillId="113" borderId="0" applyFont="0" applyBorder="0" applyAlignment="0" applyProtection="0">
      <protection locked="0"/>
    </xf>
    <xf numFmtId="312" fontId="45" fillId="113" borderId="0" applyFont="0" applyBorder="0" applyAlignment="0">
      <protection locked="0"/>
    </xf>
    <xf numFmtId="324" fontId="20" fillId="0" borderId="0" applyFill="0" applyBorder="0" applyProtection="0"/>
    <xf numFmtId="0" fontId="212" fillId="0" borderId="64"/>
    <xf numFmtId="9" fontId="213" fillId="0" borderId="64" applyFill="0" applyAlignment="0" applyProtection="0"/>
    <xf numFmtId="10" fontId="45" fillId="113" borderId="0">
      <protection locked="0"/>
    </xf>
    <xf numFmtId="9" fontId="213" fillId="0" borderId="64" applyFill="0" applyAlignment="0" applyProtection="0"/>
    <xf numFmtId="292" fontId="214" fillId="113" borderId="0" applyNumberFormat="0" applyBorder="0" applyAlignment="0">
      <protection locked="0"/>
    </xf>
    <xf numFmtId="0" fontId="215" fillId="0" borderId="64"/>
    <xf numFmtId="325" fontId="45" fillId="113" borderId="0" applyNumberFormat="0" applyFont="0" applyBorder="0" applyAlignment="0" applyProtection="0">
      <alignment horizontal="center"/>
      <protection locked="0"/>
    </xf>
    <xf numFmtId="196" fontId="45" fillId="113" borderId="8" applyNumberFormat="0" applyFont="0" applyAlignment="0" applyProtection="0">
      <alignment horizontal="center"/>
      <protection locked="0"/>
    </xf>
    <xf numFmtId="0" fontId="35" fillId="0" borderId="0" applyNumberFormat="0" applyFill="0" applyBorder="0" applyAlignment="0">
      <protection locked="0"/>
    </xf>
    <xf numFmtId="0" fontId="20" fillId="0" borderId="0"/>
    <xf numFmtId="0" fontId="20" fillId="0" borderId="0"/>
    <xf numFmtId="326" fontId="45" fillId="102" borderId="0" applyFill="0" applyAlignment="0"/>
    <xf numFmtId="37" fontId="216" fillId="106" borderId="0">
      <protection locked="0"/>
    </xf>
    <xf numFmtId="0" fontId="20" fillId="0" borderId="0"/>
    <xf numFmtId="0" fontId="20" fillId="0" borderId="0"/>
    <xf numFmtId="0" fontId="20" fillId="0" borderId="0"/>
    <xf numFmtId="267" fontId="149" fillId="0" borderId="0" applyFont="0">
      <alignment horizontal="left"/>
    </xf>
    <xf numFmtId="267" fontId="149" fillId="0" borderId="0" applyFont="0">
      <alignment horizontal="left"/>
    </xf>
    <xf numFmtId="0" fontId="125" fillId="0" borderId="26" applyNumberFormat="0" applyFill="0" applyBorder="0"/>
    <xf numFmtId="327" fontId="172" fillId="0" borderId="26" applyFill="0" applyBorder="0"/>
    <xf numFmtId="0" fontId="125" fillId="0" borderId="0" applyNumberFormat="0" applyFill="0" applyBorder="0">
      <alignment horizontal="center"/>
    </xf>
    <xf numFmtId="0" fontId="217" fillId="0" borderId="0" applyNumberFormat="0" applyFill="0" applyBorder="0" applyProtection="0">
      <alignment horizontal="left" vertical="center"/>
    </xf>
    <xf numFmtId="1" fontId="218" fillId="0" borderId="0" applyNumberFormat="0" applyFont="0" applyBorder="0" applyAlignment="0" applyProtection="0">
      <alignment horizontal="right" vertical="top"/>
      <protection hidden="1"/>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0" fontId="4" fillId="0" borderId="0" applyNumberFormat="0" applyFont="0" applyFill="0" applyBorder="0" applyAlignment="0" applyProtection="0"/>
    <xf numFmtId="267" fontId="149" fillId="0" borderId="0" applyFont="0" applyFill="0" applyBorder="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0" fontId="4" fillId="0" borderId="0" applyNumberFormat="0" applyFont="0" applyFill="0" applyBorder="0" applyAlignment="0" applyProtection="0"/>
    <xf numFmtId="0" fontId="4" fillId="0" borderId="0" applyNumberFormat="0" applyFont="0" applyFill="0" applyBorder="0" applyAlignment="0" applyProtection="0"/>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0" fontId="4" fillId="0" borderId="0" applyNumberFormat="0" applyFont="0" applyFill="0" applyBorder="0" applyAlignment="0" applyProtection="0"/>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0" fontId="219" fillId="124" borderId="35"/>
    <xf numFmtId="0" fontId="219" fillId="124" borderId="35"/>
    <xf numFmtId="0" fontId="219" fillId="124" borderId="35"/>
    <xf numFmtId="207" fontId="220" fillId="0" borderId="0" applyNumberFormat="0">
      <alignment horizontal="left"/>
    </xf>
    <xf numFmtId="40" fontId="45" fillId="0" borderId="0" applyFont="0">
      <protection locked="0"/>
    </xf>
    <xf numFmtId="40" fontId="45" fillId="0" borderId="0" applyFont="0">
      <protection locked="0"/>
    </xf>
    <xf numFmtId="0" fontId="4" fillId="0" borderId="0" applyNumberFormat="0" applyFont="0" applyFill="0" applyBorder="0" applyAlignment="0" applyProtection="0"/>
    <xf numFmtId="170" fontId="34" fillId="0" borderId="25"/>
    <xf numFmtId="0" fontId="221" fillId="0" borderId="0"/>
    <xf numFmtId="0" fontId="222" fillId="0" borderId="65"/>
    <xf numFmtId="0" fontId="222" fillId="0" borderId="11"/>
    <xf numFmtId="0" fontId="202" fillId="0" borderId="0" applyNumberFormat="0" applyFill="0" applyBorder="0" applyAlignment="0" applyProtection="0">
      <alignment vertical="top"/>
      <protection locked="0"/>
    </xf>
    <xf numFmtId="0" fontId="166" fillId="0" borderId="0" applyNumberFormat="0" applyFill="0" applyBorder="0" applyAlignment="0" applyProtection="0">
      <alignment vertical="top"/>
      <protection locked="0"/>
    </xf>
    <xf numFmtId="0" fontId="223" fillId="0" borderId="0" applyNumberFormat="0" applyFill="0" applyBorder="0" applyAlignment="0" applyProtection="0">
      <alignment vertical="top"/>
      <protection locked="0"/>
    </xf>
    <xf numFmtId="0" fontId="23" fillId="125" borderId="0" applyNumberFormat="0" applyFont="0" applyBorder="0" applyProtection="0"/>
    <xf numFmtId="328" fontId="33" fillId="0" borderId="0" applyFont="0" applyFill="0" applyBorder="0" applyProtection="0">
      <alignment horizontal="center"/>
    </xf>
    <xf numFmtId="329" fontId="33" fillId="0" borderId="0" applyFont="0" applyFill="0" applyBorder="0" applyAlignment="0" applyProtection="0"/>
    <xf numFmtId="0" fontId="125" fillId="0" borderId="0" applyNumberFormat="0" applyFill="0" applyBorder="0">
      <alignment horizontal="right"/>
    </xf>
    <xf numFmtId="0" fontId="20" fillId="0" borderId="66" applyNumberFormat="0" applyFill="0" applyBorder="0">
      <alignment horizontal="center"/>
    </xf>
    <xf numFmtId="37" fontId="224" fillId="0" borderId="0" applyNumberFormat="0" applyFill="0" applyBorder="0" applyAlignment="0" applyProtection="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05" fontId="10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05" fontId="100" fillId="0" borderId="0" applyFill="0" applyBorder="0" applyAlignment="0"/>
    <xf numFmtId="0" fontId="225" fillId="0" borderId="67" applyNumberFormat="0" applyFill="0" applyAlignment="0" applyProtection="0"/>
    <xf numFmtId="0" fontId="225" fillId="0" borderId="67" applyNumberFormat="0" applyFill="0" applyAlignment="0" applyProtection="0"/>
    <xf numFmtId="0" fontId="225" fillId="0" borderId="67" applyNumberFormat="0" applyFill="0" applyAlignment="0" applyProtection="0"/>
    <xf numFmtId="0" fontId="225" fillId="0" borderId="67" applyNumberFormat="0" applyFill="0" applyAlignment="0" applyProtection="0"/>
    <xf numFmtId="0" fontId="225" fillId="0" borderId="67" applyNumberFormat="0" applyFill="0" applyAlignment="0" applyProtection="0"/>
    <xf numFmtId="0" fontId="225" fillId="0" borderId="67" applyNumberFormat="0" applyFill="0" applyAlignment="0" applyProtection="0"/>
    <xf numFmtId="0" fontId="226" fillId="0" borderId="67"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225" fillId="0" borderId="67" applyNumberFormat="0" applyFill="0" applyAlignment="0" applyProtection="0"/>
    <xf numFmtId="0" fontId="225"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225" fillId="0" borderId="67" applyNumberFormat="0" applyFill="0" applyAlignment="0" applyProtection="0"/>
    <xf numFmtId="0" fontId="225"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225" fillId="0" borderId="67"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225"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225"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225"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225"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226" fillId="0" borderId="67" applyNumberFormat="0" applyFill="0" applyAlignment="0" applyProtection="0"/>
    <xf numFmtId="0" fontId="225" fillId="0" borderId="67" applyNumberFormat="0" applyFill="0" applyAlignment="0" applyProtection="0"/>
    <xf numFmtId="0" fontId="225" fillId="0" borderId="67" applyNumberFormat="0" applyFill="0" applyAlignment="0" applyProtection="0"/>
    <xf numFmtId="322" fontId="20" fillId="126" borderId="0"/>
    <xf numFmtId="267" fontId="149" fillId="0" borderId="0" applyFont="0" applyFill="0" applyBorder="0">
      <alignment horizontal="left"/>
    </xf>
    <xf numFmtId="267" fontId="149" fillId="0" borderId="0" applyFont="0" applyFill="0" applyBorder="0">
      <alignment horizontal="left"/>
    </xf>
    <xf numFmtId="0" fontId="227" fillId="0" borderId="0" applyProtection="0">
      <alignment horizontal="center" vertical="center"/>
    </xf>
    <xf numFmtId="14" fontId="121" fillId="0" borderId="8" applyFont="0" applyFill="0" applyBorder="0" applyAlignment="0" applyProtection="0"/>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0" fontId="4" fillId="0" borderId="0" applyNumberFormat="0" applyFont="0" applyFill="0" applyBorder="0" applyAlignment="0" applyProtection="0"/>
    <xf numFmtId="267" fontId="149" fillId="0" borderId="0" applyFont="0" applyFill="0" applyBorder="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0" fontId="4" fillId="0" borderId="0" applyNumberFormat="0" applyFont="0" applyFill="0" applyBorder="0" applyAlignment="0" applyProtection="0"/>
    <xf numFmtId="0" fontId="4" fillId="0" borderId="0" applyNumberFormat="0" applyFont="0" applyFill="0" applyBorder="0" applyAlignment="0" applyProtection="0"/>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330" fontId="27" fillId="0" borderId="0">
      <alignment horizontal="right"/>
    </xf>
    <xf numFmtId="267" fontId="149" fillId="0" borderId="0" applyFont="0" applyFill="0" applyBorder="0">
      <alignment horizontal="left"/>
    </xf>
    <xf numFmtId="267" fontId="149" fillId="0" borderId="0" applyFont="0" applyFill="0" applyBorder="0">
      <alignment horizontal="left"/>
    </xf>
    <xf numFmtId="330" fontId="27" fillId="0" borderId="0">
      <alignment horizontal="righ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0" fontId="4" fillId="0" borderId="0" applyNumberFormat="0" applyFont="0" applyFill="0" applyBorder="0" applyAlignment="0" applyProtection="0"/>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149" fillId="0" borderId="0" applyFont="0" applyFill="0" applyBorder="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20" fillId="0" borderId="0" applyFont="0" applyFill="0">
      <alignment horizontal="left"/>
    </xf>
    <xf numFmtId="267" fontId="149" fillId="0" borderId="0" applyFont="0" applyFill="0" applyBorder="0">
      <alignment horizontal="left"/>
    </xf>
    <xf numFmtId="267" fontId="149" fillId="0" borderId="0" applyFont="0" applyFill="0" applyBorder="0">
      <alignment horizontal="left"/>
    </xf>
    <xf numFmtId="0" fontId="4" fillId="0" borderId="0" applyNumberFormat="0" applyFont="0" applyFill="0" applyBorder="0" applyAlignment="0" applyProtection="0"/>
    <xf numFmtId="0" fontId="228" fillId="0" borderId="19">
      <alignment horizontal="left"/>
      <protection locked="0"/>
    </xf>
    <xf numFmtId="0" fontId="229" fillId="0" borderId="0">
      <alignment vertical="top"/>
    </xf>
    <xf numFmtId="303" fontId="34" fillId="0" borderId="0">
      <alignment horizontal="left" vertical="top"/>
      <protection locked="0"/>
    </xf>
    <xf numFmtId="169" fontId="34" fillId="0" borderId="68"/>
    <xf numFmtId="235" fontId="54" fillId="0" borderId="69">
      <alignment horizontal="right"/>
    </xf>
    <xf numFmtId="0" fontId="54" fillId="0" borderId="69">
      <alignment horizontal="right"/>
    </xf>
    <xf numFmtId="235" fontId="54" fillId="0" borderId="69">
      <alignment horizontal="right"/>
    </xf>
    <xf numFmtId="196" fontId="151" fillId="0" borderId="0"/>
    <xf numFmtId="303" fontId="45" fillId="0" borderId="0" applyFont="0"/>
    <xf numFmtId="303" fontId="45" fillId="0" borderId="0" applyFont="0"/>
    <xf numFmtId="170" fontId="20" fillId="0" borderId="0" applyFont="0" applyFill="0" applyBorder="0" applyAlignment="0" applyProtection="0"/>
    <xf numFmtId="170" fontId="23" fillId="0" borderId="70" applyNumberFormat="0">
      <alignment horizontal="right" vertical="center"/>
    </xf>
    <xf numFmtId="170" fontId="23" fillId="0" borderId="70" applyNumberFormat="0">
      <alignment horizontal="right" vertical="center"/>
    </xf>
    <xf numFmtId="168" fontId="20" fillId="0" borderId="0" applyFont="0" applyFill="0" applyBorder="0" applyAlignment="0" applyProtection="0"/>
    <xf numFmtId="4" fontId="37" fillId="0" borderId="0" applyFont="0" applyFill="0" applyBorder="0" applyAlignment="0" applyProtection="0"/>
    <xf numFmtId="0" fontId="230" fillId="0" borderId="0" applyBorder="0"/>
    <xf numFmtId="0" fontId="231" fillId="127" borderId="0" applyNumberFormat="0" applyFont="0" applyAlignment="0">
      <alignment horizontal="right"/>
    </xf>
    <xf numFmtId="0" fontId="45" fillId="0" borderId="0" applyNumberFormat="0" applyFont="0" applyAlignment="0" applyProtection="0"/>
    <xf numFmtId="262" fontId="23"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20" fillId="0" borderId="0" applyFont="0" applyFill="0" applyBorder="0" applyAlignment="0" applyProtection="0"/>
    <xf numFmtId="0" fontId="20" fillId="0" borderId="0" applyFont="0" applyFill="0" applyBorder="0" applyAlignment="0" applyProtection="0"/>
    <xf numFmtId="0" fontId="232" fillId="0" borderId="71">
      <alignment wrapText="1"/>
    </xf>
    <xf numFmtId="267" fontId="149" fillId="0" borderId="0" applyFont="0" applyFill="0" applyBorder="0">
      <alignment horizontal="left"/>
    </xf>
    <xf numFmtId="267" fontId="149" fillId="0" borderId="0" applyFont="0" applyFill="0" applyBorder="0">
      <alignment horizontal="left"/>
    </xf>
    <xf numFmtId="0" fontId="4" fillId="0" borderId="0" applyNumberFormat="0" applyFont="0" applyFill="0" applyBorder="0" applyAlignment="0" applyProtection="0"/>
    <xf numFmtId="0" fontId="233" fillId="0" borderId="26"/>
    <xf numFmtId="331" fontId="33" fillId="0" borderId="0" applyFont="0" applyFill="0" applyBorder="0" applyAlignment="0" applyProtection="0"/>
    <xf numFmtId="332" fontId="33" fillId="0" borderId="0" applyFont="0" applyFill="0" applyBorder="0" applyAlignment="0" applyProtection="0"/>
    <xf numFmtId="0" fontId="4" fillId="0" borderId="0" applyNumberFormat="0" applyFont="0" applyFill="0" applyBorder="0" applyAlignment="0" applyProtection="0"/>
    <xf numFmtId="0" fontId="20" fillId="0" borderId="0" applyFont="0" applyFill="0" applyBorder="0" applyAlignment="0" applyProtection="0"/>
    <xf numFmtId="0" fontId="20" fillId="0" borderId="0" applyFont="0" applyFill="0" applyBorder="0" applyAlignment="0" applyProtection="0"/>
    <xf numFmtId="333" fontId="164" fillId="0" borderId="0" applyFont="0" applyFill="0" applyBorder="0" applyAlignment="0" applyProtection="0"/>
    <xf numFmtId="0" fontId="39" fillId="0" borderId="0" applyNumberFormat="0">
      <alignment horizontal="right"/>
    </xf>
    <xf numFmtId="334" fontId="27" fillId="0" borderId="0" applyFill="0" applyBorder="0" applyProtection="0">
      <alignment horizontal="center"/>
    </xf>
    <xf numFmtId="335" fontId="120" fillId="0" borderId="0" applyFont="0" applyFill="0" applyBorder="0" applyProtection="0">
      <alignment horizontal="right"/>
    </xf>
    <xf numFmtId="235" fontId="234" fillId="0" borderId="0" applyFont="0" applyFill="0" applyBorder="0" applyAlignment="0" applyProtection="0"/>
    <xf numFmtId="336" fontId="23" fillId="0" borderId="0" applyFill="0" applyBorder="0" applyProtection="0">
      <alignment horizontal="right"/>
    </xf>
    <xf numFmtId="337" fontId="127" fillId="0" borderId="0" applyFont="0" applyFill="0" applyBorder="0" applyProtection="0">
      <alignment horizontal="right"/>
    </xf>
    <xf numFmtId="338" fontId="127" fillId="0" borderId="0" applyFont="0" applyFill="0" applyBorder="0" applyAlignment="0" applyProtection="0">
      <alignment horizontal="right"/>
    </xf>
    <xf numFmtId="205" fontId="23" fillId="0" borderId="0"/>
    <xf numFmtId="263" fontId="100" fillId="128" borderId="0" applyNumberFormat="0">
      <alignment horizontal="right"/>
    </xf>
    <xf numFmtId="267" fontId="149" fillId="0" borderId="0" applyFont="0">
      <alignment horizontal="left"/>
    </xf>
    <xf numFmtId="267" fontId="149" fillId="0" borderId="0" applyFont="0">
      <alignment horizontal="left"/>
    </xf>
    <xf numFmtId="170" fontId="27" fillId="0" borderId="0"/>
    <xf numFmtId="339" fontId="45" fillId="122" borderId="0" applyFont="0" applyBorder="0" applyAlignment="0" applyProtection="0">
      <alignment horizontal="right"/>
      <protection hidden="1"/>
    </xf>
    <xf numFmtId="0" fontId="235" fillId="76" borderId="0" applyNumberFormat="0" applyBorder="0" applyAlignment="0" applyProtection="0"/>
    <xf numFmtId="0" fontId="236" fillId="129" borderId="0" applyNumberFormat="0" applyBorder="0" applyAlignment="0" applyProtection="0"/>
    <xf numFmtId="0" fontId="236" fillId="129" borderId="0" applyNumberFormat="0" applyBorder="0" applyAlignment="0" applyProtection="0"/>
    <xf numFmtId="0" fontId="236" fillId="129" borderId="0" applyNumberFormat="0" applyBorder="0" applyAlignment="0" applyProtection="0"/>
    <xf numFmtId="0" fontId="236" fillId="129" borderId="0" applyNumberFormat="0" applyBorder="0" applyAlignment="0" applyProtection="0"/>
    <xf numFmtId="0" fontId="236" fillId="129" borderId="0" applyNumberFormat="0" applyBorder="0" applyAlignment="0" applyProtection="0"/>
    <xf numFmtId="0" fontId="236" fillId="129" borderId="0" applyNumberFormat="0" applyBorder="0" applyAlignment="0" applyProtection="0"/>
    <xf numFmtId="0" fontId="236" fillId="33"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6" fillId="129" borderId="0" applyNumberFormat="0" applyBorder="0" applyAlignment="0" applyProtection="0"/>
    <xf numFmtId="0" fontId="236" fillId="130"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7" fillId="4" borderId="0" applyNumberFormat="0" applyBorder="0" applyAlignment="0" applyProtection="0"/>
    <xf numFmtId="0" fontId="236" fillId="33"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6" fillId="129" borderId="0" applyNumberFormat="0" applyBorder="0" applyAlignment="0" applyProtection="0"/>
    <xf numFmtId="0" fontId="236" fillId="130"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130"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6" fillId="33"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6" fillId="129"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129"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129"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129"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33" borderId="0" applyNumberFormat="0" applyBorder="0" applyAlignment="0" applyProtection="0"/>
    <xf numFmtId="0" fontId="236" fillId="129" borderId="0" applyNumberFormat="0" applyBorder="0" applyAlignment="0" applyProtection="0"/>
    <xf numFmtId="0" fontId="236" fillId="33" borderId="0" applyNumberFormat="0" applyBorder="0" applyAlignment="0" applyProtection="0"/>
    <xf numFmtId="0" fontId="237" fillId="4" borderId="0" applyNumberFormat="0" applyBorder="0" applyAlignment="0" applyProtection="0"/>
    <xf numFmtId="0" fontId="236" fillId="33" borderId="0" applyNumberFormat="0" applyBorder="0" applyAlignment="0" applyProtection="0"/>
    <xf numFmtId="0" fontId="236" fillId="129" borderId="0" applyNumberFormat="0" applyBorder="0" applyAlignment="0" applyProtection="0"/>
    <xf numFmtId="0" fontId="23" fillId="0" borderId="0"/>
    <xf numFmtId="340" fontId="120" fillId="0" borderId="0"/>
    <xf numFmtId="2" fontId="104" fillId="0" borderId="0" applyNumberFormat="0" applyFont="0" applyAlignment="0"/>
    <xf numFmtId="37" fontId="238" fillId="0" borderId="0"/>
    <xf numFmtId="37" fontId="238" fillId="0" borderId="0"/>
    <xf numFmtId="37" fontId="238" fillId="0" borderId="0"/>
    <xf numFmtId="0" fontId="66" fillId="0" borderId="0"/>
    <xf numFmtId="0" fontId="66" fillId="0" borderId="0"/>
    <xf numFmtId="341" fontId="33" fillId="0" borderId="0" applyFont="0">
      <alignment horizontal="right"/>
    </xf>
    <xf numFmtId="342" fontId="45" fillId="0" borderId="0" applyFont="0" applyFill="0" applyBorder="0" applyAlignment="0" applyProtection="0">
      <alignment horizontal="right"/>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146" fillId="106" borderId="0" applyFont="0" applyFill="0" applyBorder="0" applyAlignment="0" applyProtection="0"/>
    <xf numFmtId="292" fontId="20" fillId="0" borderId="0" applyFont="0" applyFill="0" applyBorder="0" applyAlignment="0"/>
    <xf numFmtId="40" fontId="45" fillId="0" borderId="0" applyFont="0" applyFill="0" applyBorder="0" applyAlignment="0"/>
    <xf numFmtId="343" fontId="45" fillId="0" borderId="0" applyFont="0" applyFill="0" applyBorder="0" applyAlignment="0"/>
    <xf numFmtId="0" fontId="20" fillId="0" borderId="0"/>
    <xf numFmtId="0" fontId="20" fillId="0" borderId="0"/>
    <xf numFmtId="0" fontId="20" fillId="0" borderId="0"/>
    <xf numFmtId="0" fontId="20" fillId="0" borderId="0"/>
    <xf numFmtId="0" fontId="22" fillId="0" borderId="0"/>
    <xf numFmtId="0" fontId="4" fillId="0" borderId="0"/>
    <xf numFmtId="0" fontId="22" fillId="0" borderId="0"/>
    <xf numFmtId="0" fontId="22" fillId="0" borderId="0"/>
    <xf numFmtId="181" fontId="20" fillId="0" borderId="0"/>
    <xf numFmtId="0" fontId="22" fillId="0" borderId="0"/>
    <xf numFmtId="0" fontId="20" fillId="0" borderId="0"/>
    <xf numFmtId="0" fontId="22" fillId="0" borderId="0"/>
    <xf numFmtId="0" fontId="20" fillId="0" borderId="0"/>
    <xf numFmtId="0" fontId="22" fillId="0" borderId="0">
      <alignment vertical="center"/>
    </xf>
    <xf numFmtId="0" fontId="20" fillId="0" borderId="0"/>
    <xf numFmtId="0" fontId="4" fillId="0" borderId="0"/>
    <xf numFmtId="0" fontId="20" fillId="0" borderId="0"/>
    <xf numFmtId="0" fontId="22" fillId="0" borderId="0"/>
    <xf numFmtId="0" fontId="22" fillId="0" borderId="0"/>
    <xf numFmtId="0" fontId="22" fillId="0" borderId="0"/>
    <xf numFmtId="0" fontId="20" fillId="0" borderId="0"/>
    <xf numFmtId="0" fontId="4" fillId="0" borderId="0"/>
    <xf numFmtId="0" fontId="20" fillId="0" borderId="0"/>
    <xf numFmtId="0" fontId="20" fillId="0" borderId="0"/>
    <xf numFmtId="0" fontId="20" fillId="0" borderId="0"/>
    <xf numFmtId="0" fontId="20" fillId="0" borderId="0"/>
    <xf numFmtId="0" fontId="20" fillId="0" borderId="0"/>
    <xf numFmtId="0" fontId="239" fillId="0" borderId="0"/>
    <xf numFmtId="0" fontId="239" fillId="0" borderId="0"/>
    <xf numFmtId="0" fontId="239" fillId="0" borderId="0"/>
    <xf numFmtId="0" fontId="239" fillId="0" borderId="0"/>
    <xf numFmtId="0" fontId="239" fillId="0" borderId="0"/>
    <xf numFmtId="0" fontId="239" fillId="0" borderId="0"/>
    <xf numFmtId="0" fontId="20" fillId="0" borderId="0"/>
    <xf numFmtId="0" fontId="239" fillId="0" borderId="0"/>
    <xf numFmtId="0" fontId="239" fillId="0" borderId="0"/>
    <xf numFmtId="0" fontId="4" fillId="0" borderId="0"/>
    <xf numFmtId="0" fontId="239" fillId="0" borderId="0"/>
    <xf numFmtId="0" fontId="239" fillId="0" borderId="0"/>
    <xf numFmtId="0" fontId="4" fillId="0" borderId="0"/>
    <xf numFmtId="0" fontId="4" fillId="0" borderId="0"/>
    <xf numFmtId="0" fontId="239" fillId="0" borderId="0"/>
    <xf numFmtId="0" fontId="4" fillId="0" borderId="0"/>
    <xf numFmtId="0" fontId="239" fillId="0" borderId="0"/>
    <xf numFmtId="0" fontId="239" fillId="0" borderId="0"/>
    <xf numFmtId="0" fontId="4" fillId="0" borderId="0"/>
    <xf numFmtId="0" fontId="239" fillId="0" borderId="0"/>
    <xf numFmtId="0" fontId="4" fillId="0" borderId="0"/>
    <xf numFmtId="0" fontId="239" fillId="0" borderId="0"/>
    <xf numFmtId="0" fontId="4" fillId="0" borderId="0"/>
    <xf numFmtId="0" fontId="239" fillId="0" borderId="0"/>
    <xf numFmtId="0" fontId="239" fillId="0" borderId="0"/>
    <xf numFmtId="0" fontId="4" fillId="0" borderId="0"/>
    <xf numFmtId="0" fontId="22" fillId="0" borderId="0"/>
    <xf numFmtId="0" fontId="20" fillId="0" borderId="0"/>
    <xf numFmtId="0" fontId="20" fillId="0" borderId="0"/>
    <xf numFmtId="0" fontId="20" fillId="0" borderId="0"/>
    <xf numFmtId="0" fontId="20" fillId="0" borderId="0"/>
    <xf numFmtId="0" fontId="239" fillId="0" borderId="0"/>
    <xf numFmtId="0" fontId="4" fillId="0" borderId="0"/>
    <xf numFmtId="0" fontId="4" fillId="0" borderId="0"/>
    <xf numFmtId="0" fontId="4" fillId="0" borderId="0"/>
    <xf numFmtId="0" fontId="239" fillId="0" borderId="0"/>
    <xf numFmtId="0" fontId="23" fillId="0" borderId="0"/>
    <xf numFmtId="0" fontId="4" fillId="0" borderId="0"/>
    <xf numFmtId="0" fontId="10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239" fillId="0" borderId="0"/>
    <xf numFmtId="0" fontId="239" fillId="0" borderId="0"/>
    <xf numFmtId="0" fontId="4" fillId="0" borderId="0"/>
    <xf numFmtId="0" fontId="239" fillId="0" borderId="0"/>
    <xf numFmtId="0" fontId="239" fillId="0" borderId="0"/>
    <xf numFmtId="0" fontId="4" fillId="0" borderId="0"/>
    <xf numFmtId="0" fontId="239" fillId="0" borderId="0"/>
    <xf numFmtId="0" fontId="239" fillId="0" borderId="0"/>
    <xf numFmtId="0" fontId="4" fillId="0" borderId="0"/>
    <xf numFmtId="0" fontId="239" fillId="0" borderId="0"/>
    <xf numFmtId="0" fontId="239" fillId="0" borderId="0"/>
    <xf numFmtId="0" fontId="4" fillId="0" borderId="0"/>
    <xf numFmtId="0" fontId="239" fillId="0" borderId="0"/>
    <xf numFmtId="0" fontId="239" fillId="0" borderId="0"/>
    <xf numFmtId="0" fontId="20" fillId="0" borderId="0"/>
    <xf numFmtId="0" fontId="239" fillId="0" borderId="0"/>
    <xf numFmtId="0" fontId="239" fillId="0" borderId="0"/>
    <xf numFmtId="0" fontId="58" fillId="0" borderId="0"/>
    <xf numFmtId="0" fontId="240" fillId="0" borderId="0"/>
    <xf numFmtId="0" fontId="239" fillId="0" borderId="0"/>
    <xf numFmtId="0" fontId="239" fillId="0" borderId="0"/>
    <xf numFmtId="0" fontId="4" fillId="0" borderId="0"/>
    <xf numFmtId="0" fontId="239" fillId="0" borderId="0"/>
    <xf numFmtId="0" fontId="239" fillId="0" borderId="0"/>
    <xf numFmtId="0" fontId="4" fillId="0" borderId="0"/>
    <xf numFmtId="0" fontId="20" fillId="0" borderId="0" applyNumberFormat="0" applyFont="0" applyFill="0" applyBorder="0" applyAlignment="0" applyProtection="0">
      <alignment vertical="top"/>
    </xf>
    <xf numFmtId="0" fontId="239" fillId="0" borderId="0"/>
    <xf numFmtId="0" fontId="20" fillId="0" borderId="0">
      <alignment vertical="top"/>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22" fillId="0" borderId="0"/>
    <xf numFmtId="0" fontId="20" fillId="0" borderId="0"/>
    <xf numFmtId="0" fontId="241" fillId="0" borderId="0"/>
    <xf numFmtId="0" fontId="4" fillId="0" borderId="0"/>
    <xf numFmtId="0" fontId="4" fillId="0" borderId="0"/>
    <xf numFmtId="0" fontId="234" fillId="0" borderId="0"/>
    <xf numFmtId="0" fontId="20" fillId="0" borderId="0"/>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xf numFmtId="0" fontId="20" fillId="0" borderId="0"/>
    <xf numFmtId="0" fontId="20" fillId="0" borderId="0"/>
    <xf numFmtId="0" fontId="20" fillId="0" borderId="0"/>
    <xf numFmtId="0" fontId="20" fillId="0" borderId="0"/>
    <xf numFmtId="0" fontId="58" fillId="0" borderId="0"/>
    <xf numFmtId="0" fontId="58" fillId="0" borderId="0"/>
    <xf numFmtId="0" fontId="242" fillId="0" borderId="0"/>
    <xf numFmtId="0" fontId="4" fillId="0" borderId="0"/>
    <xf numFmtId="0" fontId="22" fillId="0" borderId="0"/>
    <xf numFmtId="0" fontId="239" fillId="0" borderId="0"/>
    <xf numFmtId="0" fontId="22" fillId="0" borderId="0"/>
    <xf numFmtId="0" fontId="239" fillId="0" borderId="0"/>
    <xf numFmtId="0" fontId="20" fillId="0" borderId="0"/>
    <xf numFmtId="0" fontId="239" fillId="0" borderId="0"/>
    <xf numFmtId="0" fontId="22" fillId="0" borderId="0"/>
    <xf numFmtId="0" fontId="22" fillId="0" borderId="0"/>
    <xf numFmtId="0" fontId="58" fillId="0" borderId="0"/>
    <xf numFmtId="0" fontId="4" fillId="0" borderId="0"/>
    <xf numFmtId="0" fontId="20" fillId="0" borderId="0"/>
    <xf numFmtId="0" fontId="20" fillId="0" borderId="0"/>
    <xf numFmtId="0" fontId="239" fillId="0" borderId="0"/>
    <xf numFmtId="0" fontId="20" fillId="0" borderId="0"/>
    <xf numFmtId="0" fontId="4" fillId="0" borderId="0"/>
    <xf numFmtId="0" fontId="239" fillId="0" borderId="0"/>
    <xf numFmtId="0" fontId="4" fillId="0" borderId="0"/>
    <xf numFmtId="0" fontId="4" fillId="0" borderId="0"/>
    <xf numFmtId="0" fontId="4" fillId="0" borderId="0"/>
    <xf numFmtId="0" fontId="4" fillId="0" borderId="0"/>
    <xf numFmtId="0" fontId="4" fillId="0" borderId="0"/>
    <xf numFmtId="0" fontId="4" fillId="0" borderId="0"/>
    <xf numFmtId="0" fontId="239" fillId="0" borderId="0"/>
    <xf numFmtId="0" fontId="4" fillId="0" borderId="0"/>
    <xf numFmtId="0" fontId="4" fillId="0" borderId="0"/>
    <xf numFmtId="0" fontId="4" fillId="0" borderId="0"/>
    <xf numFmtId="0" fontId="4"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4" fillId="0" borderId="0"/>
    <xf numFmtId="0" fontId="4" fillId="0" borderId="0"/>
    <xf numFmtId="0" fontId="4" fillId="0" borderId="0"/>
    <xf numFmtId="0" fontId="4" fillId="0" borderId="0"/>
    <xf numFmtId="0" fontId="58" fillId="0" borderId="0"/>
    <xf numFmtId="0" fontId="4" fillId="0" borderId="0"/>
    <xf numFmtId="0" fontId="4"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8" fillId="0" borderId="0"/>
    <xf numFmtId="0" fontId="22" fillId="0" borderId="0"/>
    <xf numFmtId="0" fontId="239" fillId="0" borderId="0"/>
    <xf numFmtId="0" fontId="58" fillId="0" borderId="0"/>
    <xf numFmtId="0" fontId="239" fillId="0" borderId="0"/>
    <xf numFmtId="0" fontId="4" fillId="0" borderId="0"/>
    <xf numFmtId="0" fontId="239" fillId="0" borderId="0"/>
    <xf numFmtId="0" fontId="58" fillId="0" borderId="0"/>
    <xf numFmtId="0" fontId="58" fillId="0" borderId="0"/>
    <xf numFmtId="0" fontId="58" fillId="0" borderId="0"/>
    <xf numFmtId="0" fontId="58" fillId="0" borderId="0"/>
    <xf numFmtId="0" fontId="58" fillId="0" borderId="0"/>
    <xf numFmtId="0" fontId="128" fillId="0" borderId="0"/>
    <xf numFmtId="0" fontId="58" fillId="0" borderId="0"/>
    <xf numFmtId="0" fontId="20" fillId="0" borderId="0"/>
    <xf numFmtId="0" fontId="22" fillId="0" borderId="0"/>
    <xf numFmtId="0" fontId="20" fillId="0" borderId="0"/>
    <xf numFmtId="0" fontId="58" fillId="0" borderId="0"/>
    <xf numFmtId="0" fontId="4" fillId="0" borderId="0"/>
    <xf numFmtId="0" fontId="58" fillId="0" borderId="0"/>
    <xf numFmtId="0" fontId="58" fillId="0" borderId="0"/>
    <xf numFmtId="0" fontId="22"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8" fillId="0" borderId="0"/>
    <xf numFmtId="0" fontId="4" fillId="0" borderId="0"/>
    <xf numFmtId="0" fontId="58" fillId="0" borderId="0"/>
    <xf numFmtId="0" fontId="19" fillId="0" borderId="0"/>
    <xf numFmtId="0" fontId="4" fillId="0" borderId="0"/>
    <xf numFmtId="0" fontId="243" fillId="0" borderId="0">
      <alignment vertical="center"/>
    </xf>
    <xf numFmtId="0" fontId="4" fillId="0" borderId="0"/>
    <xf numFmtId="0" fontId="4" fillId="0" borderId="0"/>
    <xf numFmtId="0" fontId="20" fillId="0" borderId="0"/>
    <xf numFmtId="0" fontId="20" fillId="0" borderId="0"/>
    <xf numFmtId="0" fontId="22" fillId="0" borderId="0"/>
    <xf numFmtId="0" fontId="22" fillId="0" borderId="0"/>
    <xf numFmtId="0" fontId="239" fillId="0" borderId="0"/>
    <xf numFmtId="0" fontId="22"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2" fillId="0" borderId="0"/>
    <xf numFmtId="0" fontId="22" fillId="0" borderId="0"/>
    <xf numFmtId="0" fontId="22" fillId="0" borderId="0"/>
    <xf numFmtId="0" fontId="22" fillId="0" borderId="0"/>
    <xf numFmtId="0" fontId="22" fillId="0" borderId="0"/>
    <xf numFmtId="0" fontId="22" fillId="0" borderId="0"/>
    <xf numFmtId="0" fontId="58" fillId="0" borderId="0"/>
    <xf numFmtId="0" fontId="22" fillId="0" borderId="0"/>
    <xf numFmtId="0" fontId="4" fillId="0" borderId="0"/>
    <xf numFmtId="0" fontId="58" fillId="0" borderId="0"/>
    <xf numFmtId="0" fontId="20" fillId="0" borderId="0"/>
    <xf numFmtId="0" fontId="4" fillId="0" borderId="0"/>
    <xf numFmtId="0" fontId="4" fillId="0" borderId="0"/>
    <xf numFmtId="0" fontId="4" fillId="0" borderId="0"/>
    <xf numFmtId="0" fontId="4" fillId="0" borderId="0"/>
    <xf numFmtId="0" fontId="22"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2" fillId="0" borderId="0"/>
    <xf numFmtId="0" fontId="22" fillId="0" borderId="0"/>
    <xf numFmtId="0" fontId="20" fillId="0" borderId="0"/>
    <xf numFmtId="0" fontId="22" fillId="0" borderId="0"/>
    <xf numFmtId="0" fontId="22" fillId="0" borderId="0"/>
    <xf numFmtId="0" fontId="22"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2" fillId="0" borderId="0"/>
    <xf numFmtId="0" fontId="22" fillId="0" borderId="0"/>
    <xf numFmtId="0" fontId="4" fillId="0" borderId="0"/>
    <xf numFmtId="0" fontId="58" fillId="0" borderId="0"/>
    <xf numFmtId="0" fontId="22" fillId="0" borderId="0"/>
    <xf numFmtId="0" fontId="20" fillId="0" borderId="0"/>
    <xf numFmtId="0" fontId="20" fillId="0" borderId="0"/>
    <xf numFmtId="0" fontId="22" fillId="0" borderId="0"/>
    <xf numFmtId="0" fontId="20" fillId="0" borderId="0"/>
    <xf numFmtId="0" fontId="239" fillId="0" borderId="0"/>
    <xf numFmtId="0" fontId="239" fillId="0" borderId="0"/>
    <xf numFmtId="0" fontId="22" fillId="0" borderId="0"/>
    <xf numFmtId="0" fontId="22"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2" fillId="0" borderId="0"/>
    <xf numFmtId="0" fontId="20" fillId="0" borderId="0"/>
    <xf numFmtId="0" fontId="20" fillId="0" borderId="0"/>
    <xf numFmtId="0" fontId="4" fillId="0" borderId="0"/>
    <xf numFmtId="0" fontId="20" fillId="0" borderId="0"/>
    <xf numFmtId="0" fontId="20" fillId="0" borderId="0"/>
    <xf numFmtId="0" fontId="20" fillId="0" borderId="0"/>
    <xf numFmtId="0" fontId="20" fillId="0" borderId="0"/>
    <xf numFmtId="0" fontId="20" fillId="0" borderId="0"/>
    <xf numFmtId="0" fontId="23"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2" fillId="0" borderId="0"/>
    <xf numFmtId="0" fontId="24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2" fillId="0" borderId="0"/>
    <xf numFmtId="0" fontId="20"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4" fillId="0" borderId="0"/>
    <xf numFmtId="0" fontId="106" fillId="0" borderId="0"/>
    <xf numFmtId="0" fontId="193" fillId="0" borderId="0"/>
    <xf numFmtId="0" fontId="19" fillId="0" borderId="0"/>
    <xf numFmtId="0" fontId="20" fillId="0" borderId="0"/>
    <xf numFmtId="0" fontId="239" fillId="0" borderId="0"/>
    <xf numFmtId="0" fontId="239" fillId="0" borderId="0"/>
    <xf numFmtId="0" fontId="22" fillId="0" borderId="0"/>
    <xf numFmtId="0" fontId="22" fillId="0" borderId="0"/>
    <xf numFmtId="0" fontId="239" fillId="0" borderId="0"/>
    <xf numFmtId="0" fontId="22" fillId="0" borderId="0"/>
    <xf numFmtId="0" fontId="239" fillId="0" borderId="0"/>
    <xf numFmtId="0" fontId="239" fillId="0" borderId="0"/>
    <xf numFmtId="0" fontId="22" fillId="0" borderId="0"/>
    <xf numFmtId="0" fontId="239" fillId="0" borderId="0"/>
    <xf numFmtId="0" fontId="239" fillId="0" borderId="0"/>
    <xf numFmtId="0" fontId="20" fillId="0" borderId="0"/>
    <xf numFmtId="0" fontId="22" fillId="0" borderId="0"/>
    <xf numFmtId="0" fontId="4" fillId="0" borderId="0"/>
    <xf numFmtId="0" fontId="4" fillId="0" borderId="0"/>
    <xf numFmtId="0" fontId="20" fillId="0" borderId="0"/>
    <xf numFmtId="0" fontId="20" fillId="0" borderId="0"/>
    <xf numFmtId="0" fontId="22" fillId="0" borderId="0"/>
    <xf numFmtId="0" fontId="22" fillId="0" borderId="0"/>
    <xf numFmtId="0" fontId="4" fillId="0" borderId="0"/>
    <xf numFmtId="0" fontId="22" fillId="0" borderId="0"/>
    <xf numFmtId="0" fontId="22"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8" fillId="0" borderId="0"/>
    <xf numFmtId="0" fontId="58" fillId="0" borderId="0"/>
    <xf numFmtId="0" fontId="58" fillId="0" borderId="0"/>
    <xf numFmtId="0" fontId="58" fillId="0" borderId="0"/>
    <xf numFmtId="0" fontId="58" fillId="0" borderId="0"/>
    <xf numFmtId="0" fontId="58" fillId="0" borderId="0"/>
    <xf numFmtId="0" fontId="20" fillId="0" borderId="0"/>
    <xf numFmtId="0" fontId="4"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0" fontId="58" fillId="0" borderId="0"/>
    <xf numFmtId="0" fontId="4" fillId="0" borderId="0"/>
    <xf numFmtId="0" fontId="20" fillId="0" borderId="0"/>
    <xf numFmtId="0" fontId="4" fillId="0" borderId="0"/>
    <xf numFmtId="0" fontId="22" fillId="0" borderId="0"/>
    <xf numFmtId="0" fontId="22" fillId="0" borderId="0"/>
    <xf numFmtId="0" fontId="22" fillId="0" borderId="0"/>
    <xf numFmtId="0" fontId="20" fillId="0" borderId="0"/>
    <xf numFmtId="0" fontId="22" fillId="0" borderId="0"/>
    <xf numFmtId="0" fontId="4" fillId="0" borderId="0"/>
    <xf numFmtId="0" fontId="58" fillId="0" borderId="0"/>
    <xf numFmtId="0" fontId="20" fillId="0" borderId="0"/>
    <xf numFmtId="0" fontId="22" fillId="0" borderId="0"/>
    <xf numFmtId="0" fontId="4" fillId="0" borderId="0"/>
    <xf numFmtId="0" fontId="239" fillId="0" borderId="0"/>
    <xf numFmtId="0" fontId="20" fillId="0" borderId="0"/>
    <xf numFmtId="0" fontId="58"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58" fillId="0" borderId="0"/>
    <xf numFmtId="0" fontId="58" fillId="0" borderId="0"/>
    <xf numFmtId="0" fontId="20" fillId="0" borderId="0"/>
    <xf numFmtId="0" fontId="4" fillId="0" borderId="0"/>
    <xf numFmtId="0" fontId="20" fillId="0" borderId="0"/>
    <xf numFmtId="0" fontId="20" fillId="0" borderId="0"/>
    <xf numFmtId="0" fontId="20" fillId="0" borderId="0"/>
    <xf numFmtId="0" fontId="4" fillId="0" borderId="0"/>
    <xf numFmtId="0" fontId="20" fillId="0" borderId="0"/>
    <xf numFmtId="0" fontId="4" fillId="0" borderId="0"/>
    <xf numFmtId="0" fontId="20" fillId="0" borderId="0"/>
    <xf numFmtId="0" fontId="20" fillId="0" borderId="0"/>
    <xf numFmtId="0" fontId="20" fillId="0" borderId="0"/>
    <xf numFmtId="0" fontId="58" fillId="0" borderId="0"/>
    <xf numFmtId="0" fontId="20" fillId="0" borderId="0"/>
    <xf numFmtId="0" fontId="4" fillId="0" borderId="0"/>
    <xf numFmtId="0" fontId="20" fillId="0" borderId="0"/>
    <xf numFmtId="0" fontId="20" fillId="0" borderId="0"/>
    <xf numFmtId="0" fontId="20" fillId="0" borderId="0"/>
    <xf numFmtId="0" fontId="4" fillId="0" borderId="0"/>
    <xf numFmtId="0" fontId="239" fillId="0" borderId="0"/>
    <xf numFmtId="0" fontId="20" fillId="0" borderId="0"/>
    <xf numFmtId="0" fontId="20" fillId="0" borderId="0"/>
    <xf numFmtId="0" fontId="58" fillId="0" borderId="0"/>
    <xf numFmtId="0" fontId="20" fillId="0" borderId="0"/>
    <xf numFmtId="0" fontId="4" fillId="0" borderId="0"/>
    <xf numFmtId="0" fontId="20" fillId="0" borderId="0"/>
    <xf numFmtId="0" fontId="20" fillId="0" borderId="0"/>
    <xf numFmtId="0" fontId="20" fillId="0" borderId="0"/>
    <xf numFmtId="0" fontId="4" fillId="0" borderId="0"/>
    <xf numFmtId="0" fontId="239" fillId="0" borderId="0"/>
    <xf numFmtId="0" fontId="244" fillId="0" borderId="0"/>
    <xf numFmtId="0" fontId="58" fillId="0" borderId="0"/>
    <xf numFmtId="0" fontId="20" fillId="0" borderId="0"/>
    <xf numFmtId="0" fontId="4" fillId="0" borderId="0"/>
    <xf numFmtId="0" fontId="20" fillId="0" borderId="0"/>
    <xf numFmtId="0" fontId="20" fillId="0" borderId="0"/>
    <xf numFmtId="0" fontId="20" fillId="0" borderId="0"/>
    <xf numFmtId="0" fontId="4" fillId="0" borderId="0"/>
    <xf numFmtId="0" fontId="4" fillId="0" borderId="0"/>
    <xf numFmtId="0" fontId="58" fillId="0" borderId="0"/>
    <xf numFmtId="0" fontId="4" fillId="0" borderId="0"/>
    <xf numFmtId="0" fontId="4" fillId="0" borderId="0"/>
    <xf numFmtId="0" fontId="20" fillId="0" borderId="0"/>
    <xf numFmtId="0" fontId="20" fillId="0" borderId="0"/>
    <xf numFmtId="0" fontId="4" fillId="0" borderId="0"/>
    <xf numFmtId="0" fontId="20" fillId="0" borderId="0"/>
    <xf numFmtId="0" fontId="4" fillId="0" borderId="0"/>
    <xf numFmtId="0" fontId="4" fillId="0" borderId="0"/>
    <xf numFmtId="0" fontId="4" fillId="0" borderId="0"/>
    <xf numFmtId="0" fontId="4" fillId="0" borderId="0"/>
    <xf numFmtId="0" fontId="58" fillId="0" borderId="0"/>
    <xf numFmtId="0" fontId="4" fillId="0" borderId="0"/>
    <xf numFmtId="0" fontId="4" fillId="0" borderId="0"/>
    <xf numFmtId="0" fontId="4" fillId="0" borderId="0"/>
    <xf numFmtId="0" fontId="4" fillId="0" borderId="0"/>
    <xf numFmtId="0" fontId="4" fillId="0" borderId="0"/>
    <xf numFmtId="0" fontId="4" fillId="0" borderId="0"/>
    <xf numFmtId="0" fontId="58" fillId="0" borderId="0"/>
    <xf numFmtId="0" fontId="4" fillId="0" borderId="0"/>
    <xf numFmtId="0" fontId="4" fillId="0" borderId="0"/>
    <xf numFmtId="0" fontId="4" fillId="0" borderId="0"/>
    <xf numFmtId="0" fontId="4" fillId="0" borderId="0"/>
    <xf numFmtId="0" fontId="4" fillId="0" borderId="0"/>
    <xf numFmtId="0" fontId="58" fillId="0" borderId="0"/>
    <xf numFmtId="0" fontId="4" fillId="0" borderId="0"/>
    <xf numFmtId="0" fontId="4" fillId="0" borderId="0"/>
    <xf numFmtId="0" fontId="4" fillId="0" borderId="0"/>
    <xf numFmtId="0" fontId="58" fillId="0" borderId="0"/>
    <xf numFmtId="0" fontId="58" fillId="0" borderId="0"/>
    <xf numFmtId="0" fontId="4" fillId="0" borderId="0"/>
    <xf numFmtId="0" fontId="4" fillId="0" borderId="0"/>
    <xf numFmtId="0" fontId="4" fillId="0" borderId="0"/>
    <xf numFmtId="0" fontId="58" fillId="0" borderId="0"/>
    <xf numFmtId="0" fontId="4" fillId="0" borderId="0"/>
    <xf numFmtId="0" fontId="5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8" fillId="0" borderId="0"/>
    <xf numFmtId="0" fontId="4" fillId="0" borderId="0"/>
    <xf numFmtId="0" fontId="58" fillId="0" borderId="0"/>
    <xf numFmtId="0" fontId="4" fillId="0" borderId="0"/>
    <xf numFmtId="0" fontId="4" fillId="0" borderId="0"/>
    <xf numFmtId="0" fontId="58" fillId="0" borderId="0"/>
    <xf numFmtId="0" fontId="4" fillId="0" borderId="0"/>
    <xf numFmtId="0" fontId="4" fillId="0" borderId="0"/>
    <xf numFmtId="0" fontId="4" fillId="0" borderId="0"/>
    <xf numFmtId="0" fontId="20" fillId="0" borderId="0"/>
    <xf numFmtId="0" fontId="22" fillId="0" borderId="0"/>
    <xf numFmtId="0" fontId="4" fillId="0" borderId="0"/>
    <xf numFmtId="0" fontId="4" fillId="0" borderId="0"/>
    <xf numFmtId="0" fontId="22" fillId="0" borderId="0"/>
    <xf numFmtId="0" fontId="4" fillId="0" borderId="0"/>
    <xf numFmtId="0" fontId="4" fillId="0" borderId="0"/>
    <xf numFmtId="0" fontId="4" fillId="0" borderId="0"/>
    <xf numFmtId="0" fontId="4" fillId="0" borderId="0"/>
    <xf numFmtId="0" fontId="4" fillId="0" borderId="0"/>
    <xf numFmtId="0" fontId="2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4"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0" fontId="27"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0" fontId="4" fillId="0" borderId="0"/>
    <xf numFmtId="0" fontId="58" fillId="0" borderId="0"/>
    <xf numFmtId="0" fontId="58" fillId="0" borderId="0"/>
    <xf numFmtId="0" fontId="58" fillId="0" borderId="0"/>
    <xf numFmtId="0" fontId="4" fillId="0" borderId="0"/>
    <xf numFmtId="0" fontId="58" fillId="0" borderId="0"/>
    <xf numFmtId="0" fontId="4" fillId="0" borderId="0"/>
    <xf numFmtId="0" fontId="4" fillId="0" borderId="0"/>
    <xf numFmtId="0" fontId="4" fillId="0" borderId="0"/>
    <xf numFmtId="0" fontId="4" fillId="0" borderId="0"/>
    <xf numFmtId="0" fontId="4" fillId="0" borderId="0"/>
    <xf numFmtId="0" fontId="58"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58" fillId="0" borderId="0"/>
    <xf numFmtId="0" fontId="5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2"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2" fillId="0" borderId="0"/>
    <xf numFmtId="0" fontId="4" fillId="0" borderId="0"/>
    <xf numFmtId="0" fontId="20" fillId="0" borderId="0"/>
    <xf numFmtId="0" fontId="20" fillId="0" borderId="0"/>
    <xf numFmtId="0" fontId="58" fillId="0" borderId="0"/>
    <xf numFmtId="0" fontId="4"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0" fillId="0" borderId="0"/>
    <xf numFmtId="0" fontId="4" fillId="0" borderId="0"/>
    <xf numFmtId="0" fontId="20" fillId="0" borderId="0"/>
    <xf numFmtId="0" fontId="20" fillId="0" borderId="0"/>
    <xf numFmtId="0" fontId="20" fillId="0" borderId="0"/>
    <xf numFmtId="0" fontId="4" fillId="0" borderId="0"/>
    <xf numFmtId="0" fontId="4" fillId="0" borderId="0"/>
    <xf numFmtId="0" fontId="20" fillId="0" borderId="0"/>
    <xf numFmtId="0" fontId="4" fillId="0" borderId="0"/>
    <xf numFmtId="0" fontId="20" fillId="0" borderId="0"/>
    <xf numFmtId="0" fontId="20" fillId="0" borderId="0"/>
    <xf numFmtId="0" fontId="20" fillId="0" borderId="0"/>
    <xf numFmtId="0" fontId="4" fillId="0" borderId="0"/>
    <xf numFmtId="0" fontId="20" fillId="0" borderId="0"/>
    <xf numFmtId="0" fontId="20" fillId="0" borderId="0"/>
    <xf numFmtId="0" fontId="4" fillId="0" borderId="0"/>
    <xf numFmtId="0" fontId="20" fillId="0" borderId="0"/>
    <xf numFmtId="0" fontId="20" fillId="0" borderId="0"/>
    <xf numFmtId="0" fontId="20" fillId="0" borderId="0"/>
    <xf numFmtId="0" fontId="4" fillId="0" borderId="0"/>
    <xf numFmtId="0" fontId="22" fillId="0" borderId="0"/>
    <xf numFmtId="0" fontId="22" fillId="0" borderId="0"/>
    <xf numFmtId="0" fontId="20" fillId="0" borderId="0"/>
    <xf numFmtId="0" fontId="22" fillId="0" borderId="0"/>
    <xf numFmtId="0" fontId="22" fillId="0" borderId="0"/>
    <xf numFmtId="0" fontId="22" fillId="0" borderId="0"/>
    <xf numFmtId="0" fontId="22" fillId="0" borderId="0"/>
    <xf numFmtId="0" fontId="22" fillId="0" borderId="0"/>
    <xf numFmtId="0" fontId="4"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2" fillId="0" borderId="0"/>
    <xf numFmtId="0" fontId="22" fillId="0" borderId="0"/>
    <xf numFmtId="0" fontId="22" fillId="0" borderId="0"/>
    <xf numFmtId="0" fontId="20" fillId="0" borderId="0"/>
    <xf numFmtId="0" fontId="20" fillId="0" borderId="0"/>
    <xf numFmtId="0" fontId="58" fillId="0" borderId="0"/>
    <xf numFmtId="0" fontId="58" fillId="0" borderId="0"/>
    <xf numFmtId="0" fontId="20" fillId="0" borderId="0"/>
    <xf numFmtId="0" fontId="239" fillId="0" borderId="0"/>
    <xf numFmtId="0" fontId="4" fillId="0" borderId="0"/>
    <xf numFmtId="0" fontId="4" fillId="0" borderId="0"/>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xf numFmtId="0" fontId="20" fillId="0" borderId="0"/>
    <xf numFmtId="0" fontId="2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alignment vertical="top"/>
    </xf>
    <xf numFmtId="0" fontId="20" fillId="0" borderId="0"/>
    <xf numFmtId="0" fontId="58" fillId="0" borderId="0"/>
    <xf numFmtId="0" fontId="24" fillId="0" borderId="0"/>
    <xf numFmtId="0" fontId="20"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58" fillId="0" borderId="0"/>
    <xf numFmtId="0" fontId="58" fillId="0" borderId="0"/>
    <xf numFmtId="0" fontId="58" fillId="0" borderId="0"/>
    <xf numFmtId="0" fontId="58" fillId="0" borderId="0"/>
    <xf numFmtId="0" fontId="27" fillId="0" borderId="0"/>
    <xf numFmtId="0" fontId="20" fillId="0" borderId="0"/>
    <xf numFmtId="0" fontId="22" fillId="0" borderId="0"/>
    <xf numFmtId="0" fontId="22" fillId="0" borderId="0"/>
    <xf numFmtId="0" fontId="128" fillId="0" borderId="0"/>
    <xf numFmtId="0" fontId="4" fillId="0" borderId="0"/>
    <xf numFmtId="0" fontId="58" fillId="0" borderId="0"/>
    <xf numFmtId="0" fontId="22" fillId="0" borderId="0"/>
    <xf numFmtId="0" fontId="20" fillId="0" borderId="0">
      <alignment vertical="top"/>
    </xf>
    <xf numFmtId="0" fontId="20" fillId="0" borderId="0">
      <alignment vertical="top"/>
    </xf>
    <xf numFmtId="0" fontId="20" fillId="0" borderId="0"/>
    <xf numFmtId="0" fontId="239" fillId="0" borderId="0"/>
    <xf numFmtId="0" fontId="4" fillId="0" borderId="0"/>
    <xf numFmtId="0" fontId="20" fillId="0" borderId="0"/>
    <xf numFmtId="0" fontId="239" fillId="0" borderId="0"/>
    <xf numFmtId="0" fontId="239" fillId="0" borderId="0"/>
    <xf numFmtId="0" fontId="22" fillId="0" borderId="0"/>
    <xf numFmtId="0" fontId="239" fillId="0" borderId="0"/>
    <xf numFmtId="0" fontId="4" fillId="0" borderId="0"/>
    <xf numFmtId="0" fontId="239" fillId="0" borderId="0"/>
    <xf numFmtId="0" fontId="22" fillId="0" borderId="0"/>
    <xf numFmtId="0" fontId="239" fillId="0" borderId="0"/>
    <xf numFmtId="0" fontId="4" fillId="0" borderId="0"/>
    <xf numFmtId="0" fontId="239" fillId="0" borderId="0"/>
    <xf numFmtId="0" fontId="4" fillId="0" borderId="0"/>
    <xf numFmtId="0" fontId="4" fillId="0" borderId="0"/>
    <xf numFmtId="0" fontId="20" fillId="0" borderId="0"/>
    <xf numFmtId="0" fontId="239" fillId="0" borderId="0"/>
    <xf numFmtId="0" fontId="20" fillId="0" borderId="0"/>
    <xf numFmtId="0" fontId="239" fillId="0" borderId="0"/>
    <xf numFmtId="0" fontId="22" fillId="0" borderId="0"/>
    <xf numFmtId="0" fontId="4" fillId="0" borderId="0"/>
    <xf numFmtId="0" fontId="58" fillId="0" borderId="0"/>
    <xf numFmtId="0" fontId="20" fillId="0" borderId="0"/>
    <xf numFmtId="0" fontId="20" fillId="0" borderId="0"/>
    <xf numFmtId="0" fontId="20" fillId="0" borderId="0"/>
    <xf numFmtId="0" fontId="20" fillId="0" borderId="0"/>
    <xf numFmtId="0" fontId="106" fillId="0" borderId="0"/>
    <xf numFmtId="0" fontId="23" fillId="0" borderId="0"/>
    <xf numFmtId="0" fontId="23" fillId="0" borderId="0"/>
    <xf numFmtId="0" fontId="22" fillId="0" borderId="0"/>
    <xf numFmtId="0" fontId="22" fillId="0" borderId="0"/>
    <xf numFmtId="0" fontId="22" fillId="0" borderId="0"/>
    <xf numFmtId="0" fontId="20" fillId="0" borderId="0"/>
    <xf numFmtId="0" fontId="58" fillId="0" borderId="0"/>
    <xf numFmtId="0" fontId="58" fillId="0" borderId="0"/>
    <xf numFmtId="0" fontId="22" fillId="0" borderId="0"/>
    <xf numFmtId="0" fontId="22" fillId="0" borderId="0"/>
    <xf numFmtId="0" fontId="4" fillId="0" borderId="0"/>
    <xf numFmtId="0" fontId="4" fillId="0" borderId="0"/>
    <xf numFmtId="0" fontId="58" fillId="0" borderId="0"/>
    <xf numFmtId="0" fontId="4" fillId="0" borderId="0"/>
    <xf numFmtId="0" fontId="4" fillId="0" borderId="0"/>
    <xf numFmtId="0" fontId="22" fillId="0" borderId="0"/>
    <xf numFmtId="0" fontId="58"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58" fillId="0" borderId="0"/>
    <xf numFmtId="0" fontId="58" fillId="0" borderId="0"/>
    <xf numFmtId="0" fontId="4" fillId="0" borderId="0"/>
    <xf numFmtId="0" fontId="4" fillId="0" borderId="0"/>
    <xf numFmtId="0" fontId="239" fillId="0" borderId="0"/>
    <xf numFmtId="0" fontId="4" fillId="0" borderId="0"/>
    <xf numFmtId="0" fontId="239" fillId="0" borderId="0"/>
    <xf numFmtId="0" fontId="4" fillId="0" borderId="0"/>
    <xf numFmtId="0" fontId="4" fillId="0" borderId="0"/>
    <xf numFmtId="0" fontId="4" fillId="0" borderId="0"/>
    <xf numFmtId="0" fontId="4" fillId="0" borderId="0"/>
    <xf numFmtId="0" fontId="4" fillId="0" borderId="0"/>
    <xf numFmtId="0" fontId="4" fillId="0" borderId="0"/>
    <xf numFmtId="0" fontId="23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8" fillId="0" borderId="0"/>
    <xf numFmtId="0" fontId="20" fillId="0" borderId="0"/>
    <xf numFmtId="0" fontId="22" fillId="0" borderId="0"/>
    <xf numFmtId="0" fontId="20" fillId="0" borderId="0"/>
    <xf numFmtId="0" fontId="141" fillId="0" borderId="0"/>
    <xf numFmtId="0" fontId="20" fillId="0" borderId="0"/>
    <xf numFmtId="0" fontId="20" fillId="0" borderId="0"/>
    <xf numFmtId="0" fontId="239" fillId="0" borderId="0"/>
    <xf numFmtId="0" fontId="239" fillId="0" borderId="0"/>
    <xf numFmtId="0" fontId="239" fillId="0" borderId="0"/>
    <xf numFmtId="0" fontId="4" fillId="0" borderId="0"/>
    <xf numFmtId="0" fontId="20" fillId="0" borderId="0"/>
    <xf numFmtId="0" fontId="58" fillId="0" borderId="0">
      <alignment vertical="center"/>
    </xf>
    <xf numFmtId="0" fontId="4" fillId="0" borderId="0"/>
    <xf numFmtId="0" fontId="22" fillId="0" borderId="0"/>
    <xf numFmtId="0" fontId="22" fillId="0" borderId="0"/>
    <xf numFmtId="0" fontId="22" fillId="0" borderId="0"/>
    <xf numFmtId="0" fontId="20" fillId="0" borderId="0"/>
    <xf numFmtId="0" fontId="20" fillId="0" borderId="0"/>
    <xf numFmtId="0" fontId="239" fillId="0" borderId="0"/>
    <xf numFmtId="0" fontId="58" fillId="0" borderId="0"/>
    <xf numFmtId="0" fontId="4" fillId="0" borderId="0"/>
    <xf numFmtId="0" fontId="4" fillId="0" borderId="0"/>
    <xf numFmtId="0" fontId="58" fillId="0" borderId="0"/>
    <xf numFmtId="0" fontId="4" fillId="0" borderId="0"/>
    <xf numFmtId="0" fontId="58" fillId="0" borderId="0"/>
    <xf numFmtId="0" fontId="58" fillId="0" borderId="0"/>
    <xf numFmtId="0" fontId="58" fillId="0" borderId="0"/>
    <xf numFmtId="0" fontId="20" fillId="0" borderId="0"/>
    <xf numFmtId="0" fontId="20" fillId="0" borderId="0"/>
    <xf numFmtId="0" fontId="20" fillId="0" borderId="0"/>
    <xf numFmtId="0" fontId="20" fillId="0" borderId="0"/>
    <xf numFmtId="0" fontId="20" fillId="0" borderId="0"/>
    <xf numFmtId="0" fontId="239" fillId="0" borderId="0"/>
    <xf numFmtId="0" fontId="239"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3" fillId="0" borderId="0"/>
    <xf numFmtId="0" fontId="23" fillId="0" borderId="0"/>
    <xf numFmtId="0" fontId="23" fillId="0" borderId="0"/>
    <xf numFmtId="0" fontId="23" fillId="0" borderId="0"/>
    <xf numFmtId="0" fontId="23" fillId="0" borderId="0"/>
    <xf numFmtId="0" fontId="245" fillId="0" borderId="0"/>
    <xf numFmtId="0" fontId="22" fillId="0" borderId="0"/>
    <xf numFmtId="0" fontId="20" fillId="0" borderId="0"/>
    <xf numFmtId="0" fontId="20" fillId="0" borderId="0"/>
    <xf numFmtId="0" fontId="20" fillId="0" borderId="0"/>
    <xf numFmtId="0" fontId="20" fillId="0" borderId="0"/>
    <xf numFmtId="0" fontId="23" fillId="0" borderId="0"/>
    <xf numFmtId="0" fontId="4" fillId="0" borderId="0"/>
    <xf numFmtId="0" fontId="4"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22" fillId="0" borderId="0"/>
    <xf numFmtId="0" fontId="22" fillId="0" borderId="0"/>
    <xf numFmtId="0" fontId="23" fillId="0" borderId="0"/>
    <xf numFmtId="0" fontId="23" fillId="0" borderId="0"/>
    <xf numFmtId="0" fontId="239" fillId="0" borderId="0"/>
    <xf numFmtId="0" fontId="239" fillId="0" borderId="0"/>
    <xf numFmtId="0" fontId="4" fillId="0" borderId="0"/>
    <xf numFmtId="0" fontId="239" fillId="0" borderId="0"/>
    <xf numFmtId="0" fontId="239" fillId="0" borderId="0"/>
    <xf numFmtId="0" fontId="239" fillId="0" borderId="0"/>
    <xf numFmtId="0" fontId="20" fillId="0" borderId="0"/>
    <xf numFmtId="0" fontId="130" fillId="0" borderId="0"/>
    <xf numFmtId="0" fontId="20" fillId="0" borderId="0"/>
    <xf numFmtId="0" fontId="130" fillId="0" borderId="0"/>
    <xf numFmtId="0" fontId="4" fillId="0" borderId="0"/>
    <xf numFmtId="0" fontId="20" fillId="0" borderId="0"/>
    <xf numFmtId="0" fontId="4" fillId="0" borderId="0"/>
    <xf numFmtId="0" fontId="130" fillId="0" borderId="0"/>
    <xf numFmtId="0" fontId="130" fillId="0" borderId="0"/>
    <xf numFmtId="0" fontId="2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22" fillId="0" borderId="0"/>
    <xf numFmtId="0" fontId="4" fillId="0" borderId="0"/>
    <xf numFmtId="0" fontId="58" fillId="0" borderId="0"/>
    <xf numFmtId="0" fontId="22" fillId="0" borderId="0"/>
    <xf numFmtId="0" fontId="23" fillId="0" borderId="0"/>
    <xf numFmtId="0" fontId="22" fillId="0" borderId="0"/>
    <xf numFmtId="0" fontId="2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8" fillId="0" borderId="0"/>
    <xf numFmtId="0" fontId="23" fillId="0" borderId="0"/>
    <xf numFmtId="0" fontId="4" fillId="0" borderId="0"/>
    <xf numFmtId="0" fontId="58" fillId="0" borderId="0"/>
    <xf numFmtId="0" fontId="23" fillId="0" borderId="0"/>
    <xf numFmtId="0" fontId="4" fillId="0" borderId="0"/>
    <xf numFmtId="0" fontId="58" fillId="0" borderId="0"/>
    <xf numFmtId="0" fontId="23" fillId="0" borderId="0"/>
    <xf numFmtId="0" fontId="58" fillId="0" borderId="0"/>
    <xf numFmtId="0" fontId="58" fillId="0" borderId="0"/>
    <xf numFmtId="0" fontId="23" fillId="0" borderId="0"/>
    <xf numFmtId="0" fontId="23" fillId="0" borderId="0"/>
    <xf numFmtId="0" fontId="23" fillId="0" borderId="0"/>
    <xf numFmtId="0" fontId="20" fillId="0" borderId="0"/>
    <xf numFmtId="0" fontId="20" fillId="0" borderId="0"/>
    <xf numFmtId="0" fontId="130" fillId="0" borderId="0"/>
    <xf numFmtId="0" fontId="239" fillId="0" borderId="0"/>
    <xf numFmtId="0" fontId="130" fillId="0" borderId="0"/>
    <xf numFmtId="0" fontId="239" fillId="0" borderId="0"/>
    <xf numFmtId="0" fontId="130" fillId="0" borderId="0"/>
    <xf numFmtId="0" fontId="239" fillId="0" borderId="0"/>
    <xf numFmtId="0" fontId="239" fillId="0" borderId="0"/>
    <xf numFmtId="0" fontId="130" fillId="0" borderId="0"/>
    <xf numFmtId="0" fontId="239" fillId="0" borderId="0"/>
    <xf numFmtId="0" fontId="239" fillId="0" borderId="0"/>
    <xf numFmtId="0" fontId="58" fillId="0" borderId="0"/>
    <xf numFmtId="0" fontId="239" fillId="0" borderId="0"/>
    <xf numFmtId="0" fontId="239" fillId="0" borderId="0"/>
    <xf numFmtId="0" fontId="130" fillId="0" borderId="0"/>
    <xf numFmtId="0" fontId="239" fillId="0" borderId="0"/>
    <xf numFmtId="0" fontId="130" fillId="0" borderId="0"/>
    <xf numFmtId="0" fontId="239" fillId="0" borderId="0"/>
    <xf numFmtId="0" fontId="130" fillId="0" borderId="0"/>
    <xf numFmtId="0" fontId="239" fillId="0" borderId="0"/>
    <xf numFmtId="0" fontId="13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alignment vertical="top"/>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alignment vertical="top"/>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4" fillId="0" borderId="0"/>
    <xf numFmtId="0" fontId="22" fillId="0" borderId="0"/>
    <xf numFmtId="0" fontId="22" fillId="0" borderId="0"/>
    <xf numFmtId="0" fontId="22" fillId="0" borderId="0"/>
    <xf numFmtId="0" fontId="22" fillId="0" borderId="0"/>
    <xf numFmtId="0" fontId="22" fillId="0" borderId="0"/>
    <xf numFmtId="0" fontId="130" fillId="0" borderId="0"/>
    <xf numFmtId="0" fontId="239" fillId="0" borderId="0"/>
    <xf numFmtId="0" fontId="239" fillId="0" borderId="0"/>
    <xf numFmtId="0" fontId="239" fillId="0" borderId="0"/>
    <xf numFmtId="0" fontId="239" fillId="0" borderId="0"/>
    <xf numFmtId="0" fontId="239" fillId="0" borderId="0"/>
    <xf numFmtId="0" fontId="130" fillId="0" borderId="0"/>
    <xf numFmtId="0" fontId="239" fillId="0" borderId="0"/>
    <xf numFmtId="0" fontId="130" fillId="0" borderId="0"/>
    <xf numFmtId="0" fontId="239" fillId="0" borderId="0"/>
    <xf numFmtId="0" fontId="239" fillId="0" borderId="0"/>
    <xf numFmtId="0" fontId="130" fillId="0" borderId="0"/>
    <xf numFmtId="0" fontId="239" fillId="0" borderId="0"/>
    <xf numFmtId="0" fontId="239" fillId="0" borderId="0"/>
    <xf numFmtId="0" fontId="130" fillId="0" borderId="0"/>
    <xf numFmtId="0" fontId="239" fillId="0" borderId="0"/>
    <xf numFmtId="0" fontId="130" fillId="0" borderId="0"/>
    <xf numFmtId="0" fontId="239" fillId="0" borderId="0"/>
    <xf numFmtId="0" fontId="4" fillId="0" borderId="0"/>
    <xf numFmtId="0" fontId="239" fillId="0" borderId="0"/>
    <xf numFmtId="0" fontId="239" fillId="0" borderId="0"/>
    <xf numFmtId="0" fontId="20" fillId="0" borderId="0"/>
    <xf numFmtId="0" fontId="4" fillId="0" borderId="0"/>
    <xf numFmtId="0" fontId="244" fillId="0" borderId="0"/>
    <xf numFmtId="0" fontId="239" fillId="0" borderId="0"/>
    <xf numFmtId="0" fontId="239" fillId="0" borderId="0"/>
    <xf numFmtId="0" fontId="246" fillId="0" borderId="0"/>
    <xf numFmtId="0" fontId="239" fillId="0" borderId="0"/>
    <xf numFmtId="0" fontId="239" fillId="0" borderId="0"/>
    <xf numFmtId="0" fontId="239" fillId="0" borderId="0"/>
    <xf numFmtId="292" fontId="121" fillId="0" borderId="0" applyNumberFormat="0" applyFill="0" applyBorder="0" applyAlignment="0" applyProtection="0"/>
    <xf numFmtId="344" fontId="45" fillId="0" borderId="0" applyFont="0" applyFill="0" applyBorder="0" applyAlignment="0" applyProtection="0"/>
    <xf numFmtId="207" fontId="178" fillId="0" borderId="0" applyFont="0" applyFill="0" applyBorder="0" applyAlignment="0" applyProtection="0"/>
    <xf numFmtId="345" fontId="20" fillId="0" borderId="11" applyFont="0" applyFill="0" applyBorder="0" applyAlignment="0" applyProtection="0">
      <protection locked="0"/>
    </xf>
    <xf numFmtId="182" fontId="35" fillId="0" borderId="0" applyFill="0">
      <alignment vertical="center"/>
    </xf>
    <xf numFmtId="182" fontId="20" fillId="0" borderId="0" applyFont="0" applyFill="0" applyBorder="0" applyAlignment="0" applyProtection="0"/>
    <xf numFmtId="182" fontId="20" fillId="0" borderId="0"/>
    <xf numFmtId="345" fontId="247" fillId="131" borderId="72" applyProtection="0">
      <alignment horizontal="right" vertical="center"/>
      <protection locked="0"/>
    </xf>
    <xf numFmtId="182" fontId="20" fillId="0" borderId="0"/>
    <xf numFmtId="170" fontId="35" fillId="0" borderId="0">
      <protection locked="0"/>
    </xf>
    <xf numFmtId="0" fontId="76" fillId="0" borderId="0"/>
    <xf numFmtId="0" fontId="248" fillId="0" borderId="0" applyFill="0" applyBorder="0" applyAlignment="0" applyProtection="0"/>
    <xf numFmtId="292" fontId="45" fillId="0" borderId="0"/>
    <xf numFmtId="0" fontId="36" fillId="0" borderId="0"/>
    <xf numFmtId="181" fontId="20" fillId="0" borderId="11" applyFont="0" applyFill="0" applyBorder="0" applyAlignment="0" applyProtection="0">
      <protection locked="0"/>
    </xf>
    <xf numFmtId="346" fontId="45" fillId="0" borderId="0" applyFont="0" applyFill="0" applyBorder="0" applyAlignment="0" applyProtection="0"/>
    <xf numFmtId="347" fontId="45" fillId="0" borderId="0" applyFont="0" applyFill="0" applyBorder="0" applyAlignment="0" applyProtection="0"/>
    <xf numFmtId="0" fontId="249" fillId="76" borderId="22" applyNumberForma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77"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0" fillId="132"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77" borderId="73" applyNumberFormat="0" applyFont="0" applyAlignment="0" applyProtection="0"/>
    <xf numFmtId="0" fontId="20" fillId="132" borderId="73" applyNumberFormat="0" applyFont="0" applyAlignment="0" applyProtection="0"/>
    <xf numFmtId="0" fontId="58" fillId="132" borderId="73" applyNumberFormat="0" applyFont="0" applyAlignment="0" applyProtection="0"/>
    <xf numFmtId="0" fontId="58" fillId="132" borderId="73" applyNumberFormat="0" applyFont="0" applyAlignment="0" applyProtection="0"/>
    <xf numFmtId="0" fontId="20" fillId="77"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4" fillId="8" borderId="7" applyNumberFormat="0" applyFont="0" applyAlignment="0" applyProtection="0"/>
    <xf numFmtId="0" fontId="4" fillId="8" borderId="7" applyNumberFormat="0" applyFont="0" applyAlignment="0" applyProtection="0"/>
    <xf numFmtId="0" fontId="4" fillId="8" borderId="7" applyNumberFormat="0" applyFont="0" applyAlignment="0" applyProtection="0"/>
    <xf numFmtId="0" fontId="22" fillId="76" borderId="73" applyNumberFormat="0" applyAlignment="0" applyProtection="0"/>
    <xf numFmtId="0" fontId="58" fillId="132" borderId="73" applyNumberFormat="0" applyFont="0" applyAlignment="0" applyProtection="0"/>
    <xf numFmtId="0" fontId="20" fillId="132" borderId="73" applyNumberFormat="0" applyFont="0" applyAlignment="0" applyProtection="0"/>
    <xf numFmtId="0" fontId="58" fillId="132" borderId="73" applyNumberFormat="0" applyFont="0" applyAlignment="0" applyProtection="0"/>
    <xf numFmtId="0" fontId="58" fillId="132" borderId="73" applyNumberFormat="0" applyFont="0" applyAlignment="0" applyProtection="0"/>
    <xf numFmtId="0" fontId="20" fillId="132" borderId="73" applyNumberFormat="0" applyFont="0" applyAlignment="0" applyProtection="0"/>
    <xf numFmtId="0" fontId="22" fillId="76" borderId="73" applyNumberFormat="0" applyAlignment="0" applyProtection="0"/>
    <xf numFmtId="0" fontId="58" fillId="132" borderId="73" applyNumberFormat="0" applyFont="0" applyAlignment="0" applyProtection="0"/>
    <xf numFmtId="0" fontId="20" fillId="132" borderId="73" applyNumberFormat="0" applyFont="0" applyAlignment="0" applyProtection="0"/>
    <xf numFmtId="0" fontId="58" fillId="132" borderId="73" applyNumberFormat="0" applyFont="0" applyAlignment="0" applyProtection="0"/>
    <xf numFmtId="0" fontId="58" fillId="132" borderId="73" applyNumberFormat="0" applyFont="0" applyAlignment="0" applyProtection="0"/>
    <xf numFmtId="0" fontId="20" fillId="132" borderId="73" applyNumberFormat="0" applyFont="0" applyAlignment="0" applyProtection="0"/>
    <xf numFmtId="0" fontId="22" fillId="76" borderId="73" applyNumberFormat="0" applyAlignment="0" applyProtection="0"/>
    <xf numFmtId="0" fontId="58" fillId="132" borderId="73" applyNumberFormat="0" applyFont="0" applyAlignment="0" applyProtection="0"/>
    <xf numFmtId="0" fontId="58" fillId="132" borderId="73" applyNumberFormat="0" applyFont="0" applyAlignment="0" applyProtection="0"/>
    <xf numFmtId="0" fontId="58" fillId="132" borderId="73" applyNumberFormat="0" applyFont="0" applyAlignment="0" applyProtection="0"/>
    <xf numFmtId="0" fontId="20" fillId="132" borderId="73" applyNumberFormat="0" applyFont="0" applyAlignment="0" applyProtection="0"/>
    <xf numFmtId="0" fontId="22" fillId="76" borderId="73" applyNumberFormat="0" applyAlignment="0" applyProtection="0"/>
    <xf numFmtId="0" fontId="58" fillId="132" borderId="73" applyNumberFormat="0" applyFont="0" applyAlignment="0" applyProtection="0"/>
    <xf numFmtId="0" fontId="58" fillId="132" borderId="73" applyNumberFormat="0" applyFont="0" applyAlignment="0" applyProtection="0"/>
    <xf numFmtId="0" fontId="58" fillId="132" borderId="73" applyNumberFormat="0" applyFont="0" applyAlignment="0" applyProtection="0"/>
    <xf numFmtId="0" fontId="20" fillId="132" borderId="73" applyNumberFormat="0" applyFont="0" applyAlignment="0" applyProtection="0"/>
    <xf numFmtId="0" fontId="22" fillId="76" borderId="73" applyNumberFormat="0" applyAlignment="0" applyProtection="0"/>
    <xf numFmtId="0" fontId="20" fillId="132" borderId="73" applyNumberFormat="0" applyFont="0" applyAlignment="0" applyProtection="0"/>
    <xf numFmtId="0" fontId="58" fillId="8" borderId="7" applyNumberFormat="0" applyFont="0" applyAlignment="0" applyProtection="0"/>
    <xf numFmtId="0" fontId="20" fillId="132" borderId="73" applyNumberFormat="0" applyFont="0" applyAlignment="0" applyProtection="0"/>
    <xf numFmtId="0" fontId="22" fillId="76" borderId="73" applyNumberFormat="0" applyAlignment="0" applyProtection="0"/>
    <xf numFmtId="0" fontId="20" fillId="113" borderId="73" applyNumberFormat="0" applyFont="0" applyAlignment="0" applyProtection="0"/>
    <xf numFmtId="0" fontId="67" fillId="132" borderId="73" applyNumberFormat="0" applyFont="0" applyAlignment="0" applyProtection="0"/>
    <xf numFmtId="348" fontId="45" fillId="0" borderId="0" applyFont="0" applyFill="0" applyBorder="0" applyAlignment="0" applyProtection="0"/>
    <xf numFmtId="314" fontId="45" fillId="0" borderId="0" applyFont="0">
      <protection locked="0"/>
    </xf>
    <xf numFmtId="314" fontId="45" fillId="0" borderId="0" applyFont="0">
      <protection locked="0"/>
    </xf>
    <xf numFmtId="1" fontId="121" fillId="0" borderId="0" applyFont="0" applyFill="0" applyBorder="0" applyAlignment="0" applyProtection="0">
      <protection locked="0"/>
    </xf>
    <xf numFmtId="349" fontId="45" fillId="0" borderId="0" applyFont="0" applyFill="0" applyBorder="0" applyAlignment="0" applyProtection="0"/>
    <xf numFmtId="3" fontId="20" fillId="0" borderId="0"/>
    <xf numFmtId="3" fontId="20" fillId="0" borderId="0"/>
    <xf numFmtId="3" fontId="20" fillId="0" borderId="0"/>
    <xf numFmtId="261" fontId="79" fillId="0" borderId="0"/>
    <xf numFmtId="261" fontId="79" fillId="0" borderId="0"/>
    <xf numFmtId="261" fontId="79" fillId="0" borderId="0"/>
    <xf numFmtId="261" fontId="79" fillId="0" borderId="0"/>
    <xf numFmtId="261" fontId="79" fillId="0" borderId="0"/>
    <xf numFmtId="261" fontId="79" fillId="0" borderId="0"/>
    <xf numFmtId="3" fontId="20" fillId="0" borderId="0"/>
    <xf numFmtId="3" fontId="20" fillId="0" borderId="0"/>
    <xf numFmtId="3" fontId="20" fillId="0" borderId="0"/>
    <xf numFmtId="3" fontId="20" fillId="0" borderId="0"/>
    <xf numFmtId="3" fontId="20" fillId="0" borderId="0"/>
    <xf numFmtId="3" fontId="20" fillId="0" borderId="0"/>
    <xf numFmtId="170" fontId="106" fillId="0" borderId="0" applyFont="0" applyFill="0" applyBorder="0" applyAlignment="0" applyProtection="0"/>
    <xf numFmtId="190" fontId="20" fillId="0" borderId="0" applyFont="0" applyFill="0" applyBorder="0" applyAlignment="0" applyProtection="0"/>
    <xf numFmtId="0" fontId="125" fillId="0" borderId="66">
      <alignment horizontal="center"/>
    </xf>
    <xf numFmtId="261" fontId="250" fillId="0" borderId="0">
      <alignment horizontal="center"/>
    </xf>
    <xf numFmtId="207" fontId="248" fillId="0" borderId="0">
      <alignment horizontal="right"/>
    </xf>
    <xf numFmtId="0" fontId="251" fillId="0" borderId="0">
      <alignment horizontal="left" vertical="top"/>
      <protection locked="0"/>
    </xf>
    <xf numFmtId="0" fontId="252" fillId="107" borderId="20" applyNumberFormat="0" applyAlignment="0" applyProtection="0"/>
    <xf numFmtId="0" fontId="252" fillId="107" borderId="20" applyNumberFormat="0" applyAlignment="0" applyProtection="0"/>
    <xf numFmtId="0" fontId="252" fillId="107" borderId="20" applyNumberFormat="0" applyAlignment="0" applyProtection="0"/>
    <xf numFmtId="0" fontId="252" fillId="107" borderId="20" applyNumberFormat="0" applyAlignment="0" applyProtection="0"/>
    <xf numFmtId="0" fontId="252" fillId="107" borderId="20" applyNumberFormat="0" applyAlignment="0" applyProtection="0"/>
    <xf numFmtId="0" fontId="252" fillId="107" borderId="20" applyNumberFormat="0" applyAlignment="0" applyProtection="0"/>
    <xf numFmtId="0" fontId="252" fillId="36" borderId="20" applyNumberFormat="0" applyAlignment="0" applyProtection="0"/>
    <xf numFmtId="0" fontId="252" fillId="107" borderId="20" applyNumberFormat="0" applyAlignment="0" applyProtection="0"/>
    <xf numFmtId="0" fontId="252" fillId="108"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107" borderId="20" applyNumberFormat="0" applyAlignment="0" applyProtection="0"/>
    <xf numFmtId="0" fontId="252" fillId="108"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108" borderId="20" applyNumberFormat="0" applyAlignment="0" applyProtection="0"/>
    <xf numFmtId="0" fontId="252" fillId="107"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107" borderId="20" applyNumberFormat="0" applyAlignment="0" applyProtection="0"/>
    <xf numFmtId="0" fontId="252" fillId="36" borderId="20" applyNumberFormat="0" applyAlignment="0" applyProtection="0"/>
    <xf numFmtId="0" fontId="253" fillId="36"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107"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107"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36" borderId="20" applyNumberFormat="0" applyAlignment="0" applyProtection="0"/>
    <xf numFmtId="0" fontId="252" fillId="107" borderId="20" applyNumberFormat="0" applyAlignment="0" applyProtection="0"/>
    <xf numFmtId="0" fontId="252" fillId="107" borderId="20" applyNumberFormat="0" applyAlignment="0" applyProtection="0"/>
    <xf numFmtId="40" fontId="250" fillId="102" borderId="0">
      <alignment horizontal="right"/>
    </xf>
    <xf numFmtId="0" fontId="254" fillId="102" borderId="0">
      <alignment horizontal="right"/>
    </xf>
    <xf numFmtId="0" fontId="255" fillId="102" borderId="11"/>
    <xf numFmtId="0" fontId="255" fillId="0" borderId="0" applyBorder="0">
      <alignment horizontal="centerContinuous"/>
    </xf>
    <xf numFmtId="0" fontId="256" fillId="0" borderId="0" applyBorder="0">
      <alignment horizontal="centerContinuous"/>
    </xf>
    <xf numFmtId="196" fontId="257" fillId="0" borderId="0" applyProtection="0">
      <alignment horizontal="right"/>
    </xf>
    <xf numFmtId="0" fontId="4" fillId="0" borderId="0" applyNumberFormat="0" applyFont="0" applyFill="0" applyBorder="0" applyAlignment="0" applyProtection="0"/>
    <xf numFmtId="37" fontId="45" fillId="0" borderId="0" applyBorder="0">
      <protection locked="0"/>
    </xf>
    <xf numFmtId="0" fontId="258" fillId="0" borderId="0" applyProtection="0">
      <alignment horizontal="left"/>
    </xf>
    <xf numFmtId="0" fontId="258" fillId="0" borderId="0" applyFill="0" applyBorder="0" applyProtection="0">
      <alignment horizontal="left"/>
    </xf>
    <xf numFmtId="0" fontId="259" fillId="0" borderId="0" applyFill="0" applyBorder="0" applyProtection="0">
      <alignment horizontal="left"/>
    </xf>
    <xf numFmtId="0" fontId="187" fillId="0" borderId="0" applyNumberFormat="0" applyFill="0" applyBorder="0" applyProtection="0">
      <alignment horizontal="left"/>
    </xf>
    <xf numFmtId="0" fontId="79" fillId="133" borderId="0"/>
    <xf numFmtId="0" fontId="79" fillId="102" borderId="0"/>
    <xf numFmtId="0" fontId="79" fillId="102" borderId="0"/>
    <xf numFmtId="0" fontId="79" fillId="102" borderId="0"/>
    <xf numFmtId="0" fontId="79" fillId="102" borderId="0"/>
    <xf numFmtId="0" fontId="79" fillId="102" borderId="0"/>
    <xf numFmtId="0" fontId="79" fillId="102" borderId="0"/>
    <xf numFmtId="0" fontId="79" fillId="102" borderId="0"/>
    <xf numFmtId="0" fontId="79" fillId="102" borderId="0"/>
    <xf numFmtId="0" fontId="79" fillId="102" borderId="0"/>
    <xf numFmtId="0" fontId="79" fillId="102" borderId="0"/>
    <xf numFmtId="0" fontId="79" fillId="102" borderId="0"/>
    <xf numFmtId="0" fontId="79" fillId="102" borderId="0"/>
    <xf numFmtId="182" fontId="20" fillId="134" borderId="0" applyNumberFormat="0" applyFont="0" applyBorder="0" applyAlignment="0" applyProtection="0"/>
    <xf numFmtId="196" fontId="151" fillId="0" borderId="0">
      <alignment horizontal="right"/>
    </xf>
    <xf numFmtId="350" fontId="76" fillId="0" borderId="0" applyFont="0" applyFill="0" applyBorder="0" applyAlignment="0" applyProtection="0">
      <alignment horizontal="center" vertical="top" wrapText="1"/>
    </xf>
    <xf numFmtId="14" fontId="33" fillId="0" borderId="0">
      <alignment horizontal="center" wrapText="1"/>
      <protection locked="0"/>
    </xf>
    <xf numFmtId="0" fontId="37" fillId="0" borderId="0"/>
    <xf numFmtId="231" fontId="20" fillId="0" borderId="0" applyFill="0" applyBorder="0" applyAlignment="0" applyProtection="0"/>
    <xf numFmtId="231" fontId="66" fillId="0" borderId="0" applyFont="0" applyFill="0" applyBorder="0" applyAlignment="0" applyProtection="0"/>
    <xf numFmtId="231" fontId="66" fillId="0" borderId="0" applyFont="0" applyFill="0" applyBorder="0" applyAlignment="0" applyProtection="0"/>
    <xf numFmtId="231" fontId="66" fillId="0" borderId="0" applyFont="0" applyFill="0" applyBorder="0" applyAlignment="0" applyProtection="0"/>
    <xf numFmtId="231" fontId="66" fillId="0" borderId="0" applyFont="0" applyFill="0" applyBorder="0" applyAlignment="0" applyProtection="0"/>
    <xf numFmtId="231" fontId="66" fillId="0" borderId="0" applyFont="0" applyFill="0" applyBorder="0" applyAlignment="0" applyProtection="0"/>
    <xf numFmtId="231" fontId="66" fillId="0" borderId="0" applyFont="0" applyFill="0" applyBorder="0" applyAlignment="0" applyProtection="0"/>
    <xf numFmtId="231" fontId="66" fillId="0" borderId="0" applyFont="0" applyFill="0" applyBorder="0" applyAlignment="0" applyProtection="0"/>
    <xf numFmtId="231" fontId="66" fillId="0" borderId="0" applyFont="0" applyFill="0" applyBorder="0" applyAlignment="0" applyProtection="0"/>
    <xf numFmtId="231" fontId="66" fillId="0" borderId="0" applyFont="0" applyFill="0" applyBorder="0" applyAlignment="0" applyProtection="0"/>
    <xf numFmtId="262" fontId="20" fillId="0" borderId="0" applyFill="0" applyBorder="0" applyAlignment="0" applyProtection="0"/>
    <xf numFmtId="262" fontId="20" fillId="0" borderId="0" applyFont="0" applyFill="0" applyBorder="0" applyAlignment="0" applyProtection="0"/>
    <xf numFmtId="262" fontId="20" fillId="0" borderId="0" applyFont="0" applyFill="0" applyBorder="0" applyAlignment="0" applyProtection="0"/>
    <xf numFmtId="262" fontId="20" fillId="0" borderId="0" applyFont="0" applyFill="0" applyBorder="0" applyAlignment="0" applyProtection="0"/>
    <xf numFmtId="262" fontId="20" fillId="0" borderId="0" applyFont="0" applyFill="0" applyBorder="0" applyAlignment="0" applyProtection="0"/>
    <xf numFmtId="262" fontId="20" fillId="0" borderId="0" applyFont="0" applyFill="0" applyBorder="0" applyAlignment="0" applyProtection="0"/>
    <xf numFmtId="262" fontId="20" fillId="0" borderId="0" applyFont="0" applyFill="0" applyBorder="0" applyAlignment="0" applyProtection="0"/>
    <xf numFmtId="262" fontId="20" fillId="0" borderId="0" applyFont="0" applyFill="0" applyBorder="0" applyAlignment="0" applyProtection="0"/>
    <xf numFmtId="262" fontId="20" fillId="0" borderId="0" applyFont="0" applyFill="0" applyBorder="0" applyAlignment="0" applyProtection="0"/>
    <xf numFmtId="262" fontId="20" fillId="0" borderId="0" applyFont="0" applyFill="0" applyBorder="0" applyAlignment="0" applyProtection="0"/>
    <xf numFmtId="262" fontId="20" fillId="0" borderId="0" applyFont="0" applyFill="0" applyBorder="0" applyAlignment="0" applyProtection="0"/>
    <xf numFmtId="262" fontId="20" fillId="0" borderId="0" applyFont="0" applyFill="0" applyBorder="0" applyAlignment="0" applyProtection="0"/>
    <xf numFmtId="262" fontId="20" fillId="0" borderId="0" applyFont="0" applyFill="0" applyBorder="0" applyAlignment="0" applyProtection="0"/>
    <xf numFmtId="351" fontId="23" fillId="0" borderId="0" applyFont="0" applyFill="0" applyBorder="0" applyAlignment="0" applyProtection="0"/>
    <xf numFmtId="352" fontId="260" fillId="0" borderId="0" applyFill="0" applyBorder="0" applyAlignment="0" applyProtection="0"/>
    <xf numFmtId="351" fontId="23" fillId="0" borderId="0" applyFont="0" applyFill="0" applyBorder="0" applyAlignment="0" applyProtection="0"/>
    <xf numFmtId="10" fontId="22" fillId="0" borderId="0" applyFill="0" applyBorder="0" applyAlignment="0" applyProtection="0"/>
    <xf numFmtId="10" fontId="20" fillId="0" borderId="0" applyFont="0" applyFill="0" applyBorder="0" applyAlignment="0" applyProtection="0"/>
    <xf numFmtId="10" fontId="20" fillId="0" borderId="0" applyFont="0" applyFill="0" applyBorder="0" applyAlignment="0" applyProtection="0"/>
    <xf numFmtId="10" fontId="22" fillId="0" borderId="0" applyFill="0" applyBorder="0" applyAlignment="0" applyProtection="0"/>
    <xf numFmtId="10" fontId="20" fillId="0" borderId="0" applyFont="0" applyFill="0" applyBorder="0" applyAlignment="0" applyProtection="0"/>
    <xf numFmtId="10" fontId="20" fillId="0" borderId="0" applyFont="0" applyFill="0" applyBorder="0" applyAlignment="0" applyProtection="0"/>
    <xf numFmtId="10" fontId="22" fillId="0" borderId="0" applyFill="0" applyBorder="0" applyAlignment="0" applyProtection="0"/>
    <xf numFmtId="10" fontId="20" fillId="0" borderId="0" applyFont="0" applyFill="0" applyBorder="0" applyAlignment="0" applyProtection="0"/>
    <xf numFmtId="10" fontId="20" fillId="0" borderId="0" applyFont="0" applyFill="0" applyBorder="0" applyAlignment="0" applyProtection="0"/>
    <xf numFmtId="10" fontId="20" fillId="0" borderId="0" applyFont="0" applyFill="0" applyBorder="0" applyAlignment="0" applyProtection="0"/>
    <xf numFmtId="10" fontId="20" fillId="0" borderId="0" applyFont="0" applyFill="0" applyBorder="0" applyAlignment="0" applyProtection="0"/>
    <xf numFmtId="10" fontId="20" fillId="0" borderId="0" applyFont="0" applyFill="0" applyBorder="0" applyAlignment="0" applyProtection="0"/>
    <xf numFmtId="10" fontId="20" fillId="0" borderId="0" applyFont="0" applyFill="0" applyBorder="0" applyAlignment="0" applyProtection="0"/>
    <xf numFmtId="10" fontId="20" fillId="0" borderId="0" applyFont="0" applyFill="0" applyBorder="0" applyAlignment="0" applyProtection="0"/>
    <xf numFmtId="0" fontId="4" fillId="0" borderId="0" applyNumberFormat="0" applyFont="0" applyFill="0" applyBorder="0" applyAlignment="0" applyProtection="0"/>
    <xf numFmtId="353" fontId="20" fillId="0" borderId="0" applyFont="0" applyFill="0" applyBorder="0" applyAlignment="0" applyProtection="0"/>
    <xf numFmtId="354" fontId="260" fillId="135" borderId="0" applyFont="0" applyFill="0" applyBorder="0" applyAlignment="0" applyProtection="0"/>
    <xf numFmtId="355" fontId="23" fillId="0" borderId="0" applyFont="0" applyFill="0" applyBorder="0" applyAlignment="0" applyProtection="0"/>
    <xf numFmtId="9" fontId="22" fillId="0" borderId="0" applyFill="0" applyBorder="0" applyAlignment="0" applyProtection="0"/>
    <xf numFmtId="9" fontId="22" fillId="0" borderId="0" applyFill="0" applyBorder="0" applyAlignment="0" applyProtection="0"/>
    <xf numFmtId="9" fontId="20"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2" fillId="0" borderId="0" applyFill="0" applyBorder="0" applyAlignment="0" applyProtection="0"/>
    <xf numFmtId="9" fontId="22" fillId="0" borderId="0" applyFill="0" applyBorder="0" applyAlignment="0" applyProtection="0"/>
    <xf numFmtId="9" fontId="22" fillId="0" borderId="0" applyFill="0" applyBorder="0" applyAlignment="0" applyProtection="0"/>
    <xf numFmtId="9" fontId="22" fillId="0" borderId="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2" fillId="0" borderId="0" applyFill="0" applyBorder="0" applyAlignment="0" applyProtection="0"/>
    <xf numFmtId="9" fontId="22" fillId="0" borderId="0" applyFill="0" applyBorder="0" applyAlignment="0" applyProtection="0"/>
    <xf numFmtId="9" fontId="22" fillId="0" borderId="0" applyFill="0" applyBorder="0" applyAlignment="0" applyProtection="0"/>
    <xf numFmtId="9" fontId="20" fillId="0" borderId="0" applyFont="0" applyFill="0" applyBorder="0" applyAlignment="0" applyProtection="0"/>
    <xf numFmtId="9" fontId="22" fillId="0" borderId="0" applyFill="0" applyBorder="0" applyAlignment="0" applyProtection="0"/>
    <xf numFmtId="9" fontId="22" fillId="0" borderId="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2" fillId="0" borderId="0" applyFill="0" applyBorder="0" applyAlignment="0" applyProtection="0"/>
    <xf numFmtId="9" fontId="22" fillId="0" borderId="0" applyFill="0" applyBorder="0" applyAlignment="0" applyProtection="0"/>
    <xf numFmtId="9" fontId="58" fillId="0" borderId="0" applyFont="0" applyFill="0" applyBorder="0" applyAlignment="0" applyProtection="0"/>
    <xf numFmtId="9" fontId="20"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0" fillId="0" borderId="0" applyFont="0" applyFill="0" applyBorder="0" applyAlignment="0" applyProtection="0"/>
    <xf numFmtId="9" fontId="22" fillId="0" borderId="0" applyFill="0" applyBorder="0" applyAlignment="0" applyProtection="0"/>
    <xf numFmtId="9" fontId="22" fillId="0" borderId="0" applyFont="0" applyFill="0" applyBorder="0" applyAlignment="0" applyProtection="0"/>
    <xf numFmtId="9" fontId="130" fillId="0" borderId="0" applyFont="0" applyFill="0" applyBorder="0" applyAlignment="0" applyProtection="0"/>
    <xf numFmtId="9" fontId="58" fillId="0" borderId="0" applyFont="0" applyFill="0" applyBorder="0" applyAlignment="0" applyProtection="0"/>
    <xf numFmtId="9" fontId="130" fillId="0" borderId="0" applyFont="0" applyFill="0" applyBorder="0" applyAlignment="0" applyProtection="0"/>
    <xf numFmtId="9" fontId="22" fillId="0" borderId="0" applyFill="0" applyBorder="0" applyAlignment="0" applyProtection="0"/>
    <xf numFmtId="9" fontId="20" fillId="0" borderId="0" applyFill="0" applyBorder="0" applyAlignment="0" applyProtection="0"/>
    <xf numFmtId="9" fontId="131" fillId="0" borderId="0" applyFont="0" applyFill="0" applyBorder="0" applyAlignment="0" applyProtection="0"/>
    <xf numFmtId="9" fontId="261" fillId="0" borderId="0" applyFont="0" applyFill="0" applyBorder="0" applyAlignment="0" applyProtection="0">
      <alignment vertical="top" wrapText="1"/>
    </xf>
    <xf numFmtId="9" fontId="22" fillId="0" borderId="0" applyFill="0" applyBorder="0" applyAlignment="0" applyProtection="0"/>
    <xf numFmtId="9" fontId="22" fillId="0" borderId="0" applyFont="0" applyFill="0" applyBorder="0" applyAlignment="0" applyProtection="0"/>
    <xf numFmtId="9" fontId="22" fillId="0" borderId="0" applyFill="0" applyBorder="0" applyAlignment="0" applyProtection="0"/>
    <xf numFmtId="9" fontId="22" fillId="0" borderId="0" applyFont="0" applyFill="0" applyBorder="0" applyAlignment="0" applyProtection="0"/>
    <xf numFmtId="9" fontId="22" fillId="0" borderId="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356" fontId="72" fillId="0" borderId="0">
      <alignment horizontal="right"/>
    </xf>
    <xf numFmtId="337" fontId="100" fillId="128" borderId="0">
      <alignment horizontal="right"/>
    </xf>
    <xf numFmtId="357" fontId="33" fillId="0" borderId="0" applyFont="0" applyFill="0" applyBorder="0" applyProtection="0">
      <alignment horizontal="right"/>
    </xf>
    <xf numFmtId="358" fontId="142" fillId="0" borderId="0" applyFont="0" applyFill="0" applyBorder="0" applyAlignment="0" applyProtection="0"/>
    <xf numFmtId="359" fontId="262" fillId="0" borderId="0" applyFont="0" applyFill="0" applyBorder="0" applyAlignment="0" applyProtection="0"/>
    <xf numFmtId="9" fontId="141" fillId="0" borderId="51" applyNumberFormat="0" applyBorder="0"/>
    <xf numFmtId="37" fontId="45" fillId="0" borderId="0"/>
    <xf numFmtId="360" fontId="45" fillId="0" borderId="0" applyFont="0" applyFill="0" applyBorder="0" applyAlignment="0" applyProtection="0"/>
    <xf numFmtId="182" fontId="172" fillId="136" borderId="9">
      <alignment horizontal="right" vertical="center"/>
    </xf>
    <xf numFmtId="356" fontId="100" fillId="0" borderId="0">
      <alignment horizontal="right"/>
    </xf>
    <xf numFmtId="205" fontId="172" fillId="0" borderId="32" applyNumberFormat="0" applyFill="0">
      <alignment horizontal="center"/>
    </xf>
    <xf numFmtId="196" fontId="257" fillId="0" borderId="0">
      <alignment horizontal="right"/>
    </xf>
    <xf numFmtId="340" fontId="178" fillId="0" borderId="0" applyFont="0" applyFill="0" applyBorder="0" applyAlignment="0" applyProtection="0"/>
    <xf numFmtId="2" fontId="23" fillId="0" borderId="0">
      <alignment horizontal="left" vertical="center"/>
    </xf>
    <xf numFmtId="0" fontId="263" fillId="0" borderId="0" applyFont="0"/>
    <xf numFmtId="361" fontId="20" fillId="0" borderId="0"/>
    <xf numFmtId="362" fontId="45" fillId="102" borderId="0"/>
    <xf numFmtId="363" fontId="20" fillId="102" borderId="0"/>
    <xf numFmtId="196" fontId="257" fillId="0" borderId="0" applyFill="0" applyProtection="0">
      <alignment horizontal="right"/>
    </xf>
    <xf numFmtId="10" fontId="25" fillId="0" borderId="0"/>
    <xf numFmtId="9" fontId="25" fillId="0" borderId="0"/>
    <xf numFmtId="0" fontId="264" fillId="0" borderId="0">
      <alignment vertical="top"/>
    </xf>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05" fontId="10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0"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32" fontId="20" fillId="0" borderId="0" applyFill="0" applyBorder="0" applyAlignment="0"/>
    <xf numFmtId="205" fontId="100" fillId="0" borderId="0" applyFill="0" applyBorder="0" applyAlignment="0"/>
    <xf numFmtId="364" fontId="265" fillId="0" borderId="0"/>
    <xf numFmtId="0" fontId="121" fillId="122" borderId="10" applyNumberFormat="0" applyFont="0" applyAlignment="0" applyProtection="0"/>
    <xf numFmtId="325" fontId="45" fillId="122" borderId="0" applyNumberFormat="0" applyFont="0" applyBorder="0" applyAlignment="0" applyProtection="0">
      <alignment horizontal="center"/>
      <protection locked="0"/>
    </xf>
    <xf numFmtId="365" fontId="121" fillId="0" borderId="0" applyFill="0" applyBorder="0" applyProtection="0">
      <alignment horizontal="right"/>
    </xf>
    <xf numFmtId="0" fontId="266" fillId="0" borderId="0"/>
    <xf numFmtId="0" fontId="266" fillId="0" borderId="74">
      <alignment horizontal="right"/>
    </xf>
    <xf numFmtId="170" fontId="23" fillId="0" borderId="0">
      <alignment horizontal="right" vertical="center"/>
      <protection locked="0"/>
    </xf>
    <xf numFmtId="168" fontId="23" fillId="0" borderId="0">
      <alignment horizontal="right" vertical="center"/>
      <protection locked="0"/>
    </xf>
    <xf numFmtId="0" fontId="23" fillId="0" borderId="0">
      <alignment horizontal="center" vertical="center"/>
      <protection locked="0"/>
    </xf>
    <xf numFmtId="170" fontId="23" fillId="0" borderId="0">
      <alignment horizontal="right" vertical="center"/>
      <protection locked="0"/>
    </xf>
    <xf numFmtId="0" fontId="20" fillId="0" borderId="10" applyFont="0" applyFill="0" applyBorder="0" applyAlignment="0"/>
    <xf numFmtId="0" fontId="20" fillId="0" borderId="10" applyFont="0" applyFill="0" applyBorder="0" applyAlignment="0"/>
    <xf numFmtId="10" fontId="20" fillId="0" borderId="0" applyFill="0" applyBorder="0" applyAlignment="0" applyProtection="0"/>
    <xf numFmtId="0" fontId="141" fillId="0" borderId="0" applyNumberFormat="0" applyFont="0" applyFill="0" applyBorder="0" applyAlignment="0" applyProtection="0">
      <alignment horizontal="left"/>
    </xf>
    <xf numFmtId="15" fontId="141" fillId="0" borderId="0" applyFont="0" applyFill="0" applyBorder="0" applyAlignment="0" applyProtection="0"/>
    <xf numFmtId="4" fontId="141" fillId="0" borderId="0" applyFont="0" applyFill="0" applyBorder="0" applyAlignment="0" applyProtection="0"/>
    <xf numFmtId="0" fontId="101" fillId="0" borderId="26">
      <alignment horizontal="center"/>
    </xf>
    <xf numFmtId="3" fontId="141" fillId="0" borderId="0" applyFont="0" applyFill="0" applyBorder="0" applyAlignment="0" applyProtection="0"/>
    <xf numFmtId="0" fontId="141" fillId="111" borderId="0" applyNumberFormat="0" applyFont="0" applyBorder="0" applyAlignment="0" applyProtection="0"/>
    <xf numFmtId="242" fontId="216" fillId="0" borderId="0">
      <alignment horizontal="right"/>
    </xf>
    <xf numFmtId="40" fontId="149" fillId="0" borderId="0" applyFont="0">
      <protection locked="0"/>
    </xf>
    <xf numFmtId="40" fontId="149" fillId="0" borderId="0" applyFont="0">
      <protection locked="0"/>
    </xf>
    <xf numFmtId="0" fontId="4" fillId="0" borderId="0" applyNumberFormat="0" applyFont="0" applyFill="0" applyBorder="0" applyAlignment="0" applyProtection="0"/>
    <xf numFmtId="40" fontId="182" fillId="0" borderId="0" applyFont="0">
      <protection locked="0"/>
    </xf>
    <xf numFmtId="40" fontId="182" fillId="0" borderId="0" applyFont="0">
      <protection locked="0"/>
    </xf>
    <xf numFmtId="0" fontId="4" fillId="0" borderId="0" applyNumberFormat="0" applyFont="0" applyFill="0" applyBorder="0" applyAlignment="0" applyProtection="0"/>
    <xf numFmtId="0" fontId="143" fillId="0" borderId="0"/>
    <xf numFmtId="0" fontId="45" fillId="0" borderId="0" applyNumberFormat="0" applyFill="0" applyBorder="0" applyAlignment="0" applyProtection="0"/>
    <xf numFmtId="0" fontId="125" fillId="0" borderId="0" applyNumberFormat="0" applyFill="0" applyBorder="0" applyAlignment="0" applyProtection="0"/>
    <xf numFmtId="2" fontId="267" fillId="102" borderId="10">
      <alignment horizontal="right" vertical="center" wrapText="1"/>
    </xf>
    <xf numFmtId="0" fontId="106" fillId="0" borderId="0">
      <alignment horizontal="justify" vertical="top" wrapText="1"/>
    </xf>
    <xf numFmtId="303" fontId="268" fillId="0" borderId="0" applyFont="0">
      <alignment horizontal="left"/>
    </xf>
    <xf numFmtId="0" fontId="269" fillId="0" borderId="0" applyNumberFormat="0" applyFill="0" applyBorder="0" applyAlignment="0" applyProtection="0"/>
    <xf numFmtId="0" fontId="270" fillId="0" borderId="0" applyNumberFormat="0" applyFill="0" applyBorder="0" applyAlignment="0" applyProtection="0">
      <alignment vertical="top"/>
      <protection locked="0"/>
    </xf>
    <xf numFmtId="0" fontId="271" fillId="0" borderId="0"/>
    <xf numFmtId="0" fontId="22" fillId="0" borderId="0" applyNumberFormat="0" applyFill="0" applyBorder="0" applyAlignment="0" applyProtection="0"/>
    <xf numFmtId="0" fontId="22" fillId="0" borderId="0" applyNumberFormat="0" applyFill="0" applyBorder="0" applyAlignment="0" applyProtection="0"/>
    <xf numFmtId="0" fontId="20" fillId="0" borderId="0" applyNumberFormat="0" applyFill="0" applyBorder="0" applyAlignment="0" applyProtection="0"/>
    <xf numFmtId="0" fontId="272" fillId="0" borderId="71">
      <alignment horizontal="center"/>
    </xf>
    <xf numFmtId="0" fontId="32" fillId="0" borderId="0"/>
    <xf numFmtId="0" fontId="20" fillId="0" borderId="0"/>
    <xf numFmtId="0" fontId="32" fillId="0" borderId="0"/>
    <xf numFmtId="0" fontId="32" fillId="0" borderId="0"/>
    <xf numFmtId="0" fontId="32" fillId="0" borderId="0"/>
    <xf numFmtId="0" fontId="24" fillId="0" borderId="75">
      <alignment wrapText="1"/>
    </xf>
    <xf numFmtId="0" fontId="272" fillId="0" borderId="71">
      <alignment horizontal="center"/>
    </xf>
    <xf numFmtId="0" fontId="272" fillId="0" borderId="71">
      <alignment horizontal="center"/>
    </xf>
    <xf numFmtId="0" fontId="272" fillId="0" borderId="0">
      <alignment horizontal="center" vertical="center"/>
    </xf>
    <xf numFmtId="0" fontId="272" fillId="0" borderId="0">
      <alignment horizontal="center" vertical="center"/>
    </xf>
    <xf numFmtId="0" fontId="272" fillId="0" borderId="0">
      <alignment horizontal="center" vertical="center"/>
    </xf>
    <xf numFmtId="0" fontId="273" fillId="0" borderId="0" applyNumberFormat="0" applyFill="0">
      <alignment horizontal="left" vertical="center"/>
    </xf>
    <xf numFmtId="0" fontId="273" fillId="0" borderId="0" applyNumberFormat="0" applyFill="0">
      <alignment horizontal="left" vertical="center"/>
    </xf>
    <xf numFmtId="0" fontId="273" fillId="0" borderId="0" applyNumberFormat="0" applyFill="0">
      <alignment horizontal="left" vertical="center"/>
    </xf>
    <xf numFmtId="0" fontId="125" fillId="137" borderId="24">
      <alignment vertical="center"/>
    </xf>
    <xf numFmtId="0" fontId="274" fillId="0" borderId="71">
      <alignment horizontal="center" vertical="center" wrapText="1"/>
    </xf>
    <xf numFmtId="303" fontId="41" fillId="0" borderId="0">
      <alignment horizontal="right" vertical="top"/>
      <protection locked="0"/>
    </xf>
    <xf numFmtId="0" fontId="275" fillId="0" borderId="0" applyNumberFormat="0" applyProtection="0">
      <alignment wrapText="1"/>
      <protection locked="0"/>
    </xf>
    <xf numFmtId="40" fontId="98" fillId="0" borderId="0" applyBorder="0">
      <alignment horizontal="right"/>
    </xf>
    <xf numFmtId="303" fontId="149" fillId="0" borderId="0" applyFont="0">
      <protection locked="0"/>
    </xf>
    <xf numFmtId="303" fontId="149" fillId="0" borderId="0" applyFill="0" applyProtection="0">
      <protection locked="0"/>
    </xf>
    <xf numFmtId="267" fontId="41" fillId="138" borderId="0" applyNumberFormat="0" applyAlignment="0">
      <alignment horizontal="left" vertical="top"/>
    </xf>
    <xf numFmtId="0" fontId="71" fillId="139" borderId="0" applyNumberFormat="0" applyProtection="0"/>
    <xf numFmtId="0" fontId="276" fillId="0" borderId="0">
      <protection locked="0"/>
    </xf>
    <xf numFmtId="0" fontId="143" fillId="0" borderId="71"/>
    <xf numFmtId="0" fontId="277" fillId="0" borderId="0">
      <alignment vertical="top"/>
    </xf>
    <xf numFmtId="0" fontId="22" fillId="0" borderId="0" applyNumberFormat="0" applyFill="0" applyBorder="0" applyAlignment="0" applyProtection="0"/>
    <xf numFmtId="49" fontId="20" fillId="0" borderId="0"/>
    <xf numFmtId="0" fontId="20" fillId="0" borderId="0" applyNumberFormat="0" applyFill="0" applyBorder="0" applyAlignment="0" applyProtection="0"/>
    <xf numFmtId="49" fontId="24" fillId="0" borderId="0" applyFill="0" applyBorder="0" applyAlignment="0"/>
    <xf numFmtId="0" fontId="20" fillId="0" borderId="0" applyFill="0" applyBorder="0" applyAlignment="0"/>
    <xf numFmtId="0" fontId="20" fillId="0" borderId="0" applyFill="0" applyBorder="0" applyAlignment="0"/>
    <xf numFmtId="190" fontId="20" fillId="0" borderId="0" applyFont="0" applyFill="0" applyBorder="0" applyAlignment="0" applyProtection="0"/>
    <xf numFmtId="190" fontId="20" fillId="0" borderId="0" applyFont="0" applyFill="0" applyBorder="0" applyAlignment="0" applyProtection="0"/>
    <xf numFmtId="190" fontId="20" fillId="0" borderId="0" applyFont="0" applyFill="0" applyBorder="0" applyAlignment="0" applyProtection="0"/>
    <xf numFmtId="190" fontId="20" fillId="0" borderId="0" applyFont="0" applyFill="0" applyBorder="0" applyAlignment="0" applyProtection="0"/>
    <xf numFmtId="190" fontId="20" fillId="0" borderId="0" applyFont="0" applyFill="0" applyBorder="0" applyAlignment="0" applyProtection="0"/>
    <xf numFmtId="190"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58" fillId="0" borderId="0"/>
    <xf numFmtId="0" fontId="22" fillId="0" borderId="0" applyFill="0" applyBorder="0" applyAlignment="0" applyProtection="0"/>
    <xf numFmtId="0" fontId="22" fillId="0" borderId="0" applyFill="0" applyBorder="0" applyAlignment="0" applyProtection="0"/>
    <xf numFmtId="190" fontId="20" fillId="0" borderId="0" applyFont="0" applyFill="0" applyBorder="0" applyAlignment="0" applyProtection="0"/>
    <xf numFmtId="0" fontId="22" fillId="0" borderId="0" applyFill="0" applyBorder="0" applyAlignment="0" applyProtection="0"/>
    <xf numFmtId="190" fontId="20" fillId="0" borderId="0" applyFont="0" applyFill="0" applyBorder="0" applyAlignment="0" applyProtection="0"/>
    <xf numFmtId="190"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40" fontId="278" fillId="0" borderId="0"/>
    <xf numFmtId="0" fontId="279" fillId="126" borderId="0"/>
    <xf numFmtId="0" fontId="280" fillId="0" borderId="0" applyNumberFormat="0" applyFill="0" applyBorder="0" applyAlignment="0" applyProtection="0"/>
    <xf numFmtId="0" fontId="280" fillId="0" borderId="0" applyNumberFormat="0" applyFill="0" applyBorder="0" applyAlignment="0" applyProtection="0"/>
    <xf numFmtId="0" fontId="280" fillId="0" borderId="0" applyNumberFormat="0" applyFill="0" applyBorder="0" applyAlignment="0" applyProtection="0"/>
    <xf numFmtId="0" fontId="280" fillId="0" borderId="0" applyNumberFormat="0" applyFill="0" applyBorder="0" applyAlignment="0" applyProtection="0"/>
    <xf numFmtId="0" fontId="280" fillId="0" borderId="0" applyNumberFormat="0" applyFill="0" applyBorder="0" applyAlignment="0" applyProtection="0"/>
    <xf numFmtId="0" fontId="280" fillId="0" borderId="0" applyNumberFormat="0" applyFill="0" applyBorder="0" applyAlignment="0" applyProtection="0"/>
    <xf numFmtId="0" fontId="280" fillId="0" borderId="0" applyNumberFormat="0" applyFill="0" applyBorder="0" applyAlignment="0" applyProtection="0"/>
    <xf numFmtId="0" fontId="280" fillId="0" borderId="0" applyNumberFormat="0" applyFill="0" applyBorder="0" applyAlignment="0" applyProtection="0"/>
    <xf numFmtId="0" fontId="280" fillId="0" borderId="0" applyNumberFormat="0" applyFill="0" applyBorder="0" applyAlignment="0" applyProtection="0"/>
    <xf numFmtId="267" fontId="281" fillId="0" borderId="51" applyNumberFormat="0" applyFill="0" applyProtection="0">
      <alignment horizontal="center"/>
    </xf>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7"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319" fontId="133" fillId="0" borderId="68">
      <protection locked="0"/>
    </xf>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303" fontId="182" fillId="0" borderId="0"/>
    <xf numFmtId="0" fontId="219" fillId="0" borderId="78"/>
    <xf numFmtId="0" fontId="219" fillId="0" borderId="71"/>
    <xf numFmtId="190" fontId="20" fillId="0" borderId="0" applyFont="0" applyFill="0" applyBorder="0" applyAlignment="0" applyProtection="0"/>
    <xf numFmtId="191" fontId="20" fillId="0" borderId="0" applyFont="0" applyFill="0" applyBorder="0" applyAlignment="0" applyProtection="0"/>
    <xf numFmtId="0" fontId="149" fillId="0" borderId="0" applyFill="0">
      <alignment horizontal="center"/>
    </xf>
    <xf numFmtId="303" fontId="149" fillId="0" borderId="0" applyFont="0">
      <alignment horizontal="center"/>
      <protection locked="0"/>
    </xf>
    <xf numFmtId="320" fontId="34" fillId="0" borderId="71">
      <alignment horizontal="center" vertical="center"/>
    </xf>
    <xf numFmtId="320" fontId="34" fillId="0" borderId="71">
      <alignment horizontal="center" vertical="center"/>
    </xf>
    <xf numFmtId="320" fontId="34" fillId="0" borderId="10">
      <alignment horizontal="center" vertical="center"/>
    </xf>
    <xf numFmtId="320" fontId="34" fillId="0" borderId="71">
      <alignment horizontal="center" vertical="center"/>
    </xf>
    <xf numFmtId="320" fontId="34" fillId="0" borderId="71">
      <alignment horizontal="center" vertical="center"/>
    </xf>
    <xf numFmtId="320" fontId="34" fillId="0" borderId="10">
      <alignment horizontal="center" vertical="center"/>
    </xf>
    <xf numFmtId="320" fontId="34" fillId="0" borderId="10">
      <alignment horizontal="center" vertical="center"/>
    </xf>
    <xf numFmtId="320" fontId="34" fillId="0" borderId="71">
      <alignment horizontal="center" vertical="center"/>
    </xf>
    <xf numFmtId="320" fontId="34" fillId="0" borderId="71">
      <alignment horizontal="center" vertical="center"/>
    </xf>
    <xf numFmtId="0" fontId="20" fillId="0" borderId="30">
      <alignment horizontal="center"/>
    </xf>
    <xf numFmtId="200" fontId="20" fillId="0" borderId="0" applyFont="0" applyFill="0" applyBorder="0" applyAlignment="0" applyProtection="0"/>
    <xf numFmtId="201" fontId="20" fillId="0" borderId="0" applyFont="0" applyFill="0" applyBorder="0" applyAlignment="0" applyProtection="0"/>
    <xf numFmtId="0" fontId="32" fillId="0" borderId="0"/>
    <xf numFmtId="0" fontId="32" fillId="0" borderId="0"/>
    <xf numFmtId="0" fontId="20" fillId="0" borderId="0"/>
    <xf numFmtId="0" fontId="3" fillId="0" borderId="0"/>
    <xf numFmtId="0" fontId="20" fillId="0" borderId="0"/>
    <xf numFmtId="0" fontId="286"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244" fontId="20" fillId="0" borderId="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0" fontId="20" fillId="0" borderId="0"/>
    <xf numFmtId="0" fontId="20" fillId="0" borderId="0"/>
    <xf numFmtId="0" fontId="40" fillId="0" borderId="0"/>
    <xf numFmtId="0" fontId="20" fillId="0" borderId="0"/>
    <xf numFmtId="0" fontId="20" fillId="0" borderId="0"/>
    <xf numFmtId="0" fontId="20" fillId="0" borderId="0"/>
    <xf numFmtId="0" fontId="20" fillId="0" borderId="0"/>
    <xf numFmtId="0" fontId="20" fillId="0" borderId="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0" fontId="20" fillId="0" borderId="0"/>
    <xf numFmtId="0" fontId="20" fillId="0" borderId="0"/>
    <xf numFmtId="0" fontId="40" fillId="0" borderId="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244" fontId="20" fillId="0" borderId="0" applyFill="0" applyBorder="0" applyAlignment="0" applyProtection="0"/>
    <xf numFmtId="0" fontId="40" fillId="0" borderId="0"/>
    <xf numFmtId="0" fontId="40" fillId="0" borderId="0"/>
    <xf numFmtId="0" fontId="32" fillId="0" borderId="0"/>
    <xf numFmtId="0" fontId="32" fillId="0" borderId="0"/>
    <xf numFmtId="0" fontId="20" fillId="0" borderId="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0" fontId="40" fillId="0" borderId="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0"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244" fontId="20" fillId="0" borderId="0" applyFill="0" applyBorder="0" applyAlignment="0" applyProtection="0"/>
    <xf numFmtId="0" fontId="20" fillId="0" borderId="0"/>
    <xf numFmtId="0" fontId="20" fillId="0" borderId="0"/>
    <xf numFmtId="0" fontId="40" fillId="0" borderId="0"/>
    <xf numFmtId="0" fontId="20" fillId="0" borderId="0"/>
    <xf numFmtId="0" fontId="20" fillId="0" borderId="0"/>
    <xf numFmtId="0" fontId="40" fillId="0" borderId="0"/>
    <xf numFmtId="0" fontId="20" fillId="0" borderId="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244" fontId="20" fillId="0" borderId="0" applyFill="0" applyBorder="0" applyAlignment="0" applyProtection="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0" fontId="40" fillId="0" borderId="0"/>
    <xf numFmtId="0" fontId="40" fillId="0" borderId="0"/>
    <xf numFmtId="0" fontId="40" fillId="0" borderId="0"/>
    <xf numFmtId="0" fontId="20" fillId="0" borderId="0"/>
    <xf numFmtId="0" fontId="40" fillId="0" borderId="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0" fontId="20" fillId="0" borderId="0"/>
    <xf numFmtId="0" fontId="20" fillId="0" borderId="0"/>
    <xf numFmtId="0" fontId="20" fillId="0" borderId="0"/>
    <xf numFmtId="0" fontId="20" fillId="0" borderId="0"/>
    <xf numFmtId="0" fontId="20" fillId="0" borderId="0"/>
    <xf numFmtId="244" fontId="20" fillId="0" borderId="0" applyFill="0" applyBorder="0" applyAlignment="0" applyProtection="0"/>
    <xf numFmtId="244" fontId="20" fillId="0" borderId="0" applyFill="0" applyBorder="0" applyAlignment="0" applyProtection="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0" fontId="20" fillId="0" borderId="0"/>
    <xf numFmtId="0" fontId="40" fillId="0" borderId="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0" fontId="20" fillId="0" borderId="0"/>
    <xf numFmtId="244" fontId="20" fillId="0" borderId="0" applyFill="0" applyBorder="0" applyAlignment="0" applyProtection="0"/>
    <xf numFmtId="0" fontId="40" fillId="0" borderId="0"/>
    <xf numFmtId="244" fontId="20" fillId="0" borderId="0" applyFill="0" applyBorder="0" applyAlignment="0" applyProtection="0"/>
    <xf numFmtId="244" fontId="20" fillId="0" borderId="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0" fontId="40" fillId="0" borderId="0"/>
    <xf numFmtId="0" fontId="40" fillId="0" borderId="0"/>
    <xf numFmtId="0" fontId="20" fillId="0" borderId="0"/>
    <xf numFmtId="0" fontId="20" fillId="0" borderId="0"/>
    <xf numFmtId="0" fontId="20" fillId="0" borderId="0"/>
    <xf numFmtId="244" fontId="20" fillId="0" borderId="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366" fontId="32" fillId="0" borderId="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0" fontId="40" fillId="0" borderId="0"/>
    <xf numFmtId="0" fontId="40" fillId="0" borderId="0"/>
    <xf numFmtId="0" fontId="40" fillId="0" borderId="0"/>
    <xf numFmtId="0" fontId="40" fillId="0" borderId="0"/>
    <xf numFmtId="0" fontId="54" fillId="0" borderId="15"/>
    <xf numFmtId="0" fontId="54" fillId="0" borderId="15"/>
    <xf numFmtId="0" fontId="54" fillId="0" borderId="15"/>
    <xf numFmtId="0" fontId="54" fillId="0" borderId="15"/>
    <xf numFmtId="0" fontId="54" fillId="0" borderId="15"/>
    <xf numFmtId="0" fontId="54" fillId="0" borderId="15"/>
    <xf numFmtId="367" fontId="55" fillId="0" borderId="0"/>
    <xf numFmtId="367" fontId="55" fillId="0" borderId="0"/>
    <xf numFmtId="367" fontId="55" fillId="0" borderId="0"/>
    <xf numFmtId="367" fontId="55" fillId="0" borderId="0"/>
    <xf numFmtId="367" fontId="55" fillId="0" borderId="0"/>
    <xf numFmtId="367" fontId="55" fillId="0" borderId="0"/>
    <xf numFmtId="367" fontId="55" fillId="0" borderId="0"/>
    <xf numFmtId="0" fontId="20" fillId="0" borderId="0"/>
    <xf numFmtId="0" fontId="20" fillId="0" borderId="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58" fillId="35"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58" fillId="3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58" fillId="40"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58" fillId="4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58" fillId="4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58" fillId="47"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58" fillId="4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58" fillId="51"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58" fillId="53"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58" fillId="42"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58" fillId="49"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58" fillId="56"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199" fontId="62" fillId="58" borderId="0" applyNumberFormat="0" applyBorder="0" applyAlignment="0" applyProtection="0"/>
    <xf numFmtId="199" fontId="62" fillId="51" borderId="0" applyNumberFormat="0" applyBorder="0" applyAlignment="0" applyProtection="0"/>
    <xf numFmtId="0" fontId="20" fillId="0" borderId="0"/>
    <xf numFmtId="199" fontId="62" fillId="53" borderId="0" applyNumberFormat="0" applyBorder="0" applyAlignment="0" applyProtection="0"/>
    <xf numFmtId="0" fontId="20" fillId="0" borderId="0"/>
    <xf numFmtId="0" fontId="20" fillId="0" borderId="0"/>
    <xf numFmtId="199" fontId="62" fillId="61" borderId="0" applyNumberFormat="0" applyBorder="0" applyAlignment="0" applyProtection="0"/>
    <xf numFmtId="0" fontId="20" fillId="0" borderId="0"/>
    <xf numFmtId="0" fontId="20" fillId="0" borderId="0"/>
    <xf numFmtId="199" fontId="62" fillId="59" borderId="0" applyNumberFormat="0" applyBorder="0" applyAlignment="0" applyProtection="0"/>
    <xf numFmtId="199" fontId="62" fillId="64"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6" fillId="0" borderId="0"/>
    <xf numFmtId="0" fontId="20" fillId="0" borderId="0"/>
    <xf numFmtId="0" fontId="286" fillId="0" borderId="0"/>
    <xf numFmtId="0" fontId="20" fillId="0" borderId="0"/>
    <xf numFmtId="0" fontId="28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74"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99" fontId="62" fillId="74"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74"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83"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99" fontId="62" fillId="83"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83"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88"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99" fontId="62" fillId="88"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88"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61"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99" fontId="62" fillId="61"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61"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59"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99" fontId="62" fillId="59"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59"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96"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99" fontId="62" fillId="96"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2" fillId="96"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81" applyBorder="0"/>
    <xf numFmtId="0" fontId="23" fillId="0" borderId="81" applyBorder="0"/>
    <xf numFmtId="0" fontId="23" fillId="0" borderId="81" applyBorder="0"/>
    <xf numFmtId="0" fontId="23" fillId="0" borderId="81" applyBorder="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77" fillId="36" borderId="82" applyNumberFormat="0" applyAlignment="0" applyProtection="0"/>
    <xf numFmtId="0" fontId="77" fillId="36" borderId="82" applyNumberFormat="0" applyAlignment="0" applyProtection="0"/>
    <xf numFmtId="0" fontId="77" fillId="36" borderId="82"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81" fillId="38"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99" fontId="81" fillId="38"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81" fillId="38"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91" fontId="20" fillId="0" borderId="80" applyNumberFormat="0" applyFont="0" applyFill="0" applyAlignment="0" applyProtection="0"/>
    <xf numFmtId="191" fontId="20" fillId="0" borderId="80" applyNumberFormat="0" applyFont="0" applyFill="0" applyAlignment="0" applyProtection="0"/>
    <xf numFmtId="191" fontId="20" fillId="0" borderId="80" applyNumberFormat="0" applyFont="0" applyFill="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83" fillId="36" borderId="46" applyNumberFormat="0" applyAlignment="0" applyProtection="0"/>
    <xf numFmtId="0" fontId="83" fillId="36" borderId="46" applyNumberFormat="0" applyAlignment="0" applyProtection="0"/>
    <xf numFmtId="0" fontId="83"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101" fillId="0" borderId="45" applyAlignment="0" applyProtection="0"/>
    <xf numFmtId="164" fontId="101" fillId="0" borderId="45" applyAlignment="0" applyProtection="0"/>
    <xf numFmtId="164" fontId="101" fillId="0" borderId="45"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12" fillId="43" borderId="46" applyNumberFormat="0" applyAlignment="0" applyProtection="0"/>
    <xf numFmtId="0" fontId="112" fillId="43" borderId="46" applyNumberFormat="0" applyAlignment="0" applyProtection="0"/>
    <xf numFmtId="0" fontId="112" fillId="43" borderId="46" applyNumberFormat="0" applyAlignment="0" applyProtection="0"/>
    <xf numFmtId="0" fontId="20" fillId="0" borderId="0"/>
    <xf numFmtId="0" fontId="20" fillId="0" borderId="0"/>
    <xf numFmtId="0" fontId="20" fillId="0" borderId="0"/>
    <xf numFmtId="0" fontId="20" fillId="0" borderId="0"/>
    <xf numFmtId="0" fontId="111" fillId="43" borderId="46" applyNumberFormat="0" applyAlignment="0" applyProtection="0"/>
    <xf numFmtId="0" fontId="111" fillId="43" borderId="46" applyNumberFormat="0" applyAlignment="0" applyProtection="0"/>
    <xf numFmtId="0" fontId="111" fillId="43"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113" fillId="108" borderId="46" applyNumberFormat="0" applyAlignment="0" applyProtection="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20" fillId="0" borderId="0"/>
    <xf numFmtId="0" fontId="113" fillId="108"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20" fillId="0" borderId="0"/>
    <xf numFmtId="0" fontId="113" fillId="108"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20" fillId="0" borderId="0"/>
    <xf numFmtId="0" fontId="113" fillId="108"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20" fillId="0" borderId="0"/>
    <xf numFmtId="0" fontId="113" fillId="108"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20" fillId="0" borderId="0"/>
    <xf numFmtId="0" fontId="113" fillId="108"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111" fillId="36" borderId="46" applyNumberFormat="0" applyAlignment="0" applyProtection="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111" fillId="36" borderId="46" applyNumberFormat="0" applyAlignment="0" applyProtection="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111" fillId="36" borderId="46" applyNumberFormat="0" applyAlignment="0" applyProtection="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20" fillId="0" borderId="0"/>
    <xf numFmtId="0" fontId="113" fillId="108"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114" fillId="36" borderId="46" applyNumberFormat="0" applyAlignment="0" applyProtection="0"/>
    <xf numFmtId="0" fontId="114" fillId="36" borderId="46" applyNumberFormat="0" applyAlignment="0" applyProtection="0"/>
    <xf numFmtId="0" fontId="114"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3" fillId="108"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3" fillId="108" borderId="46" applyNumberFormat="0" applyAlignment="0" applyProtection="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113" fillId="108" borderId="46" applyNumberFormat="0" applyAlignment="0" applyProtection="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113" fillId="108" borderId="46" applyNumberFormat="0" applyAlignment="0" applyProtection="0"/>
    <xf numFmtId="0" fontId="113" fillId="108" borderId="46" applyNumberFormat="0" applyAlignment="0" applyProtection="0"/>
    <xf numFmtId="0" fontId="113" fillId="108" borderId="46" applyNumberFormat="0" applyAlignment="0" applyProtection="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113" fillId="108" borderId="46" applyNumberFormat="0" applyAlignment="0" applyProtection="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199" fontId="111" fillId="36" borderId="46" applyNumberFormat="0" applyAlignment="0" applyProtection="0"/>
    <xf numFmtId="199" fontId="111" fillId="36" borderId="46" applyNumberFormat="0" applyAlignment="0" applyProtection="0"/>
    <xf numFmtId="199"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111" fillId="36" borderId="46" applyNumberFormat="0" applyAlignment="0" applyProtection="0"/>
    <xf numFmtId="0" fontId="111" fillId="36" borderId="46" applyNumberFormat="0" applyAlignment="0" applyProtection="0"/>
    <xf numFmtId="0" fontId="111" fillId="36" borderId="46"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19" fillId="109" borderId="31"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99" fontId="119" fillId="109" borderId="31"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19" fillId="109" borderId="31"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25" fillId="0" borderId="33" applyBorder="0"/>
    <xf numFmtId="0" fontId="125" fillId="0" borderId="33" applyBorder="0"/>
    <xf numFmtId="0" fontId="125" fillId="0" borderId="33" applyBorder="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0" fillId="0" borderId="0"/>
    <xf numFmtId="43" fontId="22" fillId="0" borderId="0" applyFont="0" applyFill="0" applyBorder="0" applyAlignment="0" applyProtection="0"/>
    <xf numFmtId="43" fontId="2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246" fontId="2" fillId="0" borderId="0" applyFont="0" applyFill="0" applyBorder="0" applyAlignment="0" applyProtection="0"/>
    <xf numFmtId="246" fontId="2" fillId="0" borderId="0" applyFont="0" applyFill="0" applyBorder="0" applyAlignment="0" applyProtection="0"/>
    <xf numFmtId="246" fontId="2" fillId="0" borderId="0" applyFont="0" applyFill="0" applyBorder="0" applyAlignment="0" applyProtection="0"/>
    <xf numFmtId="246" fontId="2" fillId="0" borderId="0" applyFont="0" applyFill="0" applyBorder="0" applyAlignment="0" applyProtection="0"/>
    <xf numFmtId="246" fontId="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0" fontId="22" fillId="0" borderId="0" applyFont="0" applyFill="0" applyBorder="0" applyAlignment="0" applyProtection="0"/>
    <xf numFmtId="170" fontId="2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0" fontId="58" fillId="0" borderId="0" applyFont="0" applyFill="0" applyBorder="0" applyAlignment="0" applyProtection="0"/>
    <xf numFmtId="0" fontId="20" fillId="0" borderId="0"/>
    <xf numFmtId="173" fontId="2" fillId="0" borderId="0" applyFont="0" applyFill="0" applyBorder="0" applyAlignment="0" applyProtection="0"/>
    <xf numFmtId="173" fontId="2" fillId="0" borderId="0" applyFont="0" applyFill="0" applyBorder="0" applyAlignment="0" applyProtection="0"/>
    <xf numFmtId="173" fontId="2" fillId="0" borderId="0" applyFont="0" applyFill="0" applyBorder="0" applyAlignment="0" applyProtection="0"/>
    <xf numFmtId="173" fontId="2" fillId="0" borderId="0" applyFont="0" applyFill="0" applyBorder="0" applyAlignment="0" applyProtection="0"/>
    <xf numFmtId="173" fontId="2" fillId="0" borderId="0" applyFont="0" applyFill="0" applyBorder="0" applyAlignment="0" applyProtection="0"/>
    <xf numFmtId="0" fontId="20" fillId="0" borderId="0"/>
    <xf numFmtId="173" fontId="2" fillId="0" borderId="0" applyFont="0" applyFill="0" applyBorder="0" applyAlignment="0" applyProtection="0"/>
    <xf numFmtId="173" fontId="2" fillId="0" borderId="0" applyFont="0" applyFill="0" applyBorder="0" applyAlignment="0" applyProtection="0"/>
    <xf numFmtId="173" fontId="2" fillId="0" borderId="0" applyFont="0" applyFill="0" applyBorder="0" applyAlignment="0" applyProtection="0"/>
    <xf numFmtId="173" fontId="2" fillId="0" borderId="0" applyFont="0" applyFill="0" applyBorder="0" applyAlignment="0" applyProtection="0"/>
    <xf numFmtId="17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5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0" fillId="0" borderId="0"/>
    <xf numFmtId="0" fontId="20" fillId="0" borderId="0"/>
    <xf numFmtId="0" fontId="20" fillId="0" borderId="0"/>
    <xf numFmtId="170" fontId="22" fillId="0" borderId="0" applyFont="0" applyFill="0" applyBorder="0" applyAlignment="0" applyProtection="0"/>
    <xf numFmtId="170" fontId="20" fillId="0" borderId="0" applyFont="0" applyFill="0" applyBorder="0" applyAlignment="0" applyProtection="0"/>
    <xf numFmtId="20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0" fontId="20" fillId="0" borderId="0"/>
    <xf numFmtId="170"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0" fillId="0" borderId="0"/>
    <xf numFmtId="0" fontId="20" fillId="0" borderId="0"/>
    <xf numFmtId="0" fontId="20" fillId="0" borderId="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0" fontId="129"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0"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0"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43" fontId="22"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43" fontId="2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9" fontId="20" fillId="0" borderId="0" applyFont="0" applyFill="0" applyBorder="0" applyAlignment="0" applyProtection="0"/>
    <xf numFmtId="0" fontId="20" fillId="0" borderId="0"/>
    <xf numFmtId="0" fontId="20" fillId="0" borderId="0"/>
    <xf numFmtId="0" fontId="143" fillId="0" borderId="71"/>
    <xf numFmtId="0" fontId="143" fillId="0" borderId="71"/>
    <xf numFmtId="0" fontId="143" fillId="0" borderId="71"/>
    <xf numFmtId="0" fontId="20" fillId="0" borderId="0"/>
    <xf numFmtId="0" fontId="20" fillId="0" borderId="0"/>
    <xf numFmtId="0" fontId="20" fillId="0" borderId="0"/>
    <xf numFmtId="0" fontId="20" fillId="0" borderId="0"/>
    <xf numFmtId="0" fontId="143" fillId="0" borderId="71"/>
    <xf numFmtId="0" fontId="143" fillId="0" borderId="71"/>
    <xf numFmtId="0" fontId="143" fillId="0" borderId="71"/>
    <xf numFmtId="0" fontId="20" fillId="0" borderId="0"/>
    <xf numFmtId="0" fontId="20" fillId="0" borderId="0"/>
    <xf numFmtId="0" fontId="20" fillId="0" borderId="0"/>
    <xf numFmtId="0" fontId="20" fillId="0" borderId="0"/>
    <xf numFmtId="0" fontId="106" fillId="0" borderId="71"/>
    <xf numFmtId="0" fontId="106" fillId="0" borderId="71"/>
    <xf numFmtId="0" fontId="106" fillId="0" borderId="71"/>
    <xf numFmtId="0" fontId="20" fillId="0" borderId="0"/>
    <xf numFmtId="0" fontId="20" fillId="0" borderId="0"/>
    <xf numFmtId="0" fontId="20" fillId="0" borderId="0"/>
    <xf numFmtId="293" fontId="146" fillId="113" borderId="39" applyFont="0" applyFill="0" applyBorder="0" applyAlignment="0" applyProtection="0"/>
    <xf numFmtId="293" fontId="146" fillId="113" borderId="39" applyFont="0" applyFill="0" applyBorder="0" applyAlignment="0" applyProtection="0"/>
    <xf numFmtId="293" fontId="146" fillId="113" borderId="39" applyFont="0" applyFill="0" applyBorder="0" applyAlignment="0" applyProtection="0"/>
    <xf numFmtId="293" fontId="146" fillId="113" borderId="39"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80" applyFont="0" applyFill="0" applyBorder="0" applyAlignment="0" applyProtection="0">
      <alignment horizontal="right"/>
    </xf>
    <xf numFmtId="0" fontId="20" fillId="0" borderId="80" applyFont="0" applyFill="0" applyBorder="0" applyAlignment="0" applyProtection="0">
      <alignment horizontal="right"/>
    </xf>
    <xf numFmtId="0" fontId="20" fillId="0" borderId="80" applyFont="0" applyFill="0" applyBorder="0" applyAlignment="0" applyProtection="0">
      <alignment horizontal="right"/>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287" fontId="150" fillId="0" borderId="83"/>
    <xf numFmtId="287" fontId="150" fillId="0" borderId="83"/>
    <xf numFmtId="287" fontId="150" fillId="0" borderId="83"/>
    <xf numFmtId="0" fontId="20" fillId="0" borderId="0"/>
    <xf numFmtId="0" fontId="20" fillId="0" borderId="0"/>
    <xf numFmtId="0" fontId="20" fillId="0" borderId="0"/>
    <xf numFmtId="0" fontId="20" fillId="0" borderId="0"/>
    <xf numFmtId="0" fontId="20" fillId="0" borderId="0"/>
    <xf numFmtId="0" fontId="20" fillId="0" borderId="0"/>
    <xf numFmtId="242" fontId="25" fillId="0" borderId="83">
      <alignment horizontal="right"/>
    </xf>
    <xf numFmtId="242" fontId="25" fillId="0" borderId="83">
      <alignment horizontal="right"/>
    </xf>
    <xf numFmtId="242" fontId="25" fillId="0" borderId="83">
      <alignment horizontal="right"/>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53" fillId="47" borderId="84" applyNumberFormat="0" applyAlignment="0" applyProtection="0"/>
    <xf numFmtId="0" fontId="153" fillId="47" borderId="84" applyNumberFormat="0" applyAlignment="0" applyProtection="0"/>
    <xf numFmtId="0" fontId="153"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58" fillId="0" borderId="85" applyNumberFormat="0" applyFill="0" applyAlignment="0" applyProtection="0"/>
    <xf numFmtId="0" fontId="158" fillId="0" borderId="85" applyNumberFormat="0" applyFill="0" applyAlignment="0" applyProtection="0"/>
    <xf numFmtId="0" fontId="158" fillId="0" borderId="85" applyNumberFormat="0" applyFill="0" applyAlignment="0" applyProtection="0"/>
    <xf numFmtId="0" fontId="20" fillId="0" borderId="0"/>
    <xf numFmtId="0" fontId="20" fillId="0" borderId="0"/>
    <xf numFmtId="0" fontId="20" fillId="0" borderId="0"/>
    <xf numFmtId="0" fontId="28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68" fontId="287" fillId="0" borderId="0"/>
    <xf numFmtId="174" fontId="162" fillId="0" borderId="0"/>
    <xf numFmtId="0" fontId="288" fillId="0" borderId="0"/>
    <xf numFmtId="0" fontId="288" fillId="0" borderId="0"/>
    <xf numFmtId="0" fontId="289" fillId="0" borderId="0"/>
    <xf numFmtId="0" fontId="58" fillId="0" borderId="0"/>
    <xf numFmtId="0" fontId="2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76" fillId="40"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76" fillId="40"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76" fillId="40"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72" fillId="0" borderId="86">
      <alignment horizontal="left" vertical="center"/>
    </xf>
    <xf numFmtId="0" fontId="172" fillId="0" borderId="86">
      <alignment horizontal="left" vertical="center"/>
    </xf>
    <xf numFmtId="0" fontId="172" fillId="0" borderId="86">
      <alignment horizontal="left" vertical="center"/>
    </xf>
    <xf numFmtId="0" fontId="20" fillId="0" borderId="0"/>
    <xf numFmtId="0" fontId="172" fillId="0" borderId="86">
      <alignment horizontal="left" vertical="center"/>
    </xf>
    <xf numFmtId="0" fontId="172" fillId="0" borderId="86">
      <alignment horizontal="left" vertical="center"/>
    </xf>
    <xf numFmtId="0" fontId="172" fillId="0" borderId="86">
      <alignment horizontal="left" vertical="center"/>
    </xf>
    <xf numFmtId="0" fontId="20" fillId="0" borderId="0"/>
    <xf numFmtId="0" fontId="20" fillId="0" borderId="0"/>
    <xf numFmtId="0" fontId="20" fillId="0" borderId="0"/>
    <xf numFmtId="0" fontId="20" fillId="0" borderId="0"/>
    <xf numFmtId="0" fontId="20" fillId="0" borderId="0"/>
    <xf numFmtId="0" fontId="172" fillId="0" borderId="86">
      <alignment horizontal="left" vertical="center"/>
    </xf>
    <xf numFmtId="0" fontId="172" fillId="0" borderId="86">
      <alignment horizontal="left" vertical="center"/>
    </xf>
    <xf numFmtId="0" fontId="172" fillId="0" borderId="86">
      <alignment horizontal="left" vertical="center"/>
    </xf>
    <xf numFmtId="0" fontId="20" fillId="0" borderId="0"/>
    <xf numFmtId="0" fontId="20" fillId="0" borderId="0"/>
    <xf numFmtId="0" fontId="20" fillId="0" borderId="0"/>
    <xf numFmtId="0" fontId="20" fillId="0" borderId="0"/>
    <xf numFmtId="0" fontId="20" fillId="0" borderId="0"/>
    <xf numFmtId="0" fontId="20" fillId="0" borderId="0"/>
    <xf numFmtId="0" fontId="172" fillId="0" borderId="86">
      <alignment horizontal="left" vertical="center"/>
    </xf>
    <xf numFmtId="0" fontId="172" fillId="0" borderId="86">
      <alignment horizontal="left" vertical="center"/>
    </xf>
    <xf numFmtId="0" fontId="172" fillId="0" borderId="86">
      <alignment horizontal="left" vertical="center"/>
    </xf>
    <xf numFmtId="0" fontId="20" fillId="0" borderId="0"/>
    <xf numFmtId="0" fontId="172" fillId="0" borderId="86">
      <alignment horizontal="left" vertical="center"/>
    </xf>
    <xf numFmtId="0" fontId="172" fillId="0" borderId="86">
      <alignment horizontal="left" vertical="center"/>
    </xf>
    <xf numFmtId="0" fontId="172" fillId="0" borderId="86">
      <alignment horizontal="lef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86" fillId="0" borderId="57" applyNumberFormat="0" applyFill="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33" fillId="0" borderId="0">
      <protection locked="0"/>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86" fillId="0" borderId="57" applyNumberFormat="0" applyFill="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86" fillId="0" borderId="57" applyNumberFormat="0" applyFill="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1" fillId="0" borderId="59" applyNumberFormat="0" applyFill="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2" fillId="0" borderId="0">
      <protection locked="0"/>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1" fillId="0" borderId="59" applyNumberFormat="0" applyFill="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1" fillId="0" borderId="59" applyNumberFormat="0" applyFill="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6" fillId="0" borderId="61" applyNumberFormat="0" applyFill="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6"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6"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6"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20" fontId="200" fillId="0" borderId="87" applyNumberFormat="0" applyFont="0" applyBorder="0" applyAlignment="0"/>
    <xf numFmtId="320" fontId="200" fillId="0" borderId="87" applyNumberFormat="0" applyFont="0" applyBorder="0" applyAlignment="0"/>
    <xf numFmtId="320" fontId="200" fillId="0" borderId="87" applyNumberFormat="0" applyFont="0" applyBorder="0" applyAlignment="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58" fillId="0" borderId="0" applyNumberFormat="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5" fillId="0" borderId="88">
      <alignment horizontal="centerContinuous"/>
    </xf>
    <xf numFmtId="0" fontId="25" fillId="0" borderId="88">
      <alignment horizontal="centerContinuous"/>
    </xf>
    <xf numFmtId="0" fontId="25" fillId="0" borderId="88">
      <alignment horizontal="centerContinuous"/>
    </xf>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10" fontId="45" fillId="113" borderId="88" applyNumberFormat="0" applyBorder="0" applyAlignment="0" applyProtection="0"/>
    <xf numFmtId="10" fontId="45" fillId="113" borderId="88" applyNumberFormat="0" applyBorder="0" applyAlignment="0" applyProtection="0"/>
    <xf numFmtId="10" fontId="45" fillId="113" borderId="88"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0" fillId="0" borderId="0"/>
    <xf numFmtId="0" fontId="211" fillId="94" borderId="84" applyNumberFormat="0" applyAlignment="0" applyProtection="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0" fillId="0" borderId="0"/>
    <xf numFmtId="0" fontId="211" fillId="94"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0" fillId="0" borderId="0"/>
    <xf numFmtId="0" fontId="211" fillId="94"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0" fillId="0" borderId="0"/>
    <xf numFmtId="0" fontId="211" fillId="94"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0" fillId="0" borderId="0"/>
    <xf numFmtId="0" fontId="211" fillId="94"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0" fillId="0" borderId="0"/>
    <xf numFmtId="0" fontId="211" fillId="94"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11" fillId="47" borderId="84" applyNumberFormat="0" applyAlignment="0" applyProtection="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0" fillId="0" borderId="0"/>
    <xf numFmtId="0" fontId="211" fillId="94"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11" fillId="47"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0" fillId="0" borderId="0"/>
    <xf numFmtId="0" fontId="211" fillId="94"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0" fillId="0" borderId="0"/>
    <xf numFmtId="0" fontId="211" fillId="94"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0" fillId="0" borderId="0"/>
    <xf numFmtId="0" fontId="211" fillId="94" borderId="84" applyNumberFormat="0" applyAlignment="0" applyProtection="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11" fillId="94" borderId="84" applyNumberFormat="0" applyAlignment="0" applyProtection="0"/>
    <xf numFmtId="0" fontId="211" fillId="94" borderId="84" applyNumberFormat="0" applyAlignment="0" applyProtection="0"/>
    <xf numFmtId="0" fontId="211" fillId="94" borderId="84" applyNumberFormat="0" applyAlignment="0" applyProtection="0"/>
    <xf numFmtId="0" fontId="20" fillId="0" borderId="0"/>
    <xf numFmtId="0" fontId="20" fillId="0" borderId="0"/>
    <xf numFmtId="0" fontId="211" fillId="94" borderId="84" applyNumberFormat="0" applyAlignment="0" applyProtection="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11" fillId="47" borderId="84" applyNumberFormat="0" applyAlignment="0" applyProtection="0"/>
    <xf numFmtId="0" fontId="211" fillId="47" borderId="84" applyNumberFormat="0" applyAlignment="0" applyProtection="0"/>
    <xf numFmtId="0" fontId="211" fillId="47" borderId="84"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9" fillId="124" borderId="89"/>
    <xf numFmtId="0" fontId="219" fillId="124" borderId="89"/>
    <xf numFmtId="0" fontId="219" fillId="124" borderId="89"/>
    <xf numFmtId="0" fontId="20" fillId="0" borderId="0"/>
    <xf numFmtId="0" fontId="20" fillId="0" borderId="0"/>
    <xf numFmtId="0" fontId="20" fillId="0" borderId="0"/>
    <xf numFmtId="0" fontId="20" fillId="0" borderId="0"/>
    <xf numFmtId="0" fontId="219" fillId="124" borderId="89"/>
    <xf numFmtId="0" fontId="219" fillId="124" borderId="89"/>
    <xf numFmtId="0" fontId="219" fillId="124" borderId="89"/>
    <xf numFmtId="0" fontId="20" fillId="0" borderId="0"/>
    <xf numFmtId="0" fontId="20" fillId="0" borderId="0"/>
    <xf numFmtId="0" fontId="20" fillId="0" borderId="0"/>
    <xf numFmtId="0" fontId="20" fillId="0" borderId="0"/>
    <xf numFmtId="0" fontId="57" fillId="141" borderId="89"/>
    <xf numFmtId="0" fontId="57" fillId="141" borderId="89"/>
    <xf numFmtId="0" fontId="57" fillId="141" borderId="89"/>
    <xf numFmtId="0" fontId="20" fillId="0" borderId="0"/>
    <xf numFmtId="0" fontId="20" fillId="0" borderId="0"/>
    <xf numFmtId="0" fontId="20" fillId="0" borderId="0"/>
    <xf numFmtId="0" fontId="20" fillId="0" borderId="0"/>
    <xf numFmtId="170" fontId="34" fillId="0" borderId="90"/>
    <xf numFmtId="170" fontId="34" fillId="0" borderId="90"/>
    <xf numFmtId="170" fontId="34" fillId="0" borderId="9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6" fillId="0" borderId="67" applyNumberFormat="0" applyFill="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6" fillId="0" borderId="67" applyNumberFormat="0" applyFill="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6" fillId="0" borderId="67" applyNumberFormat="0" applyFill="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205" fontId="41" fillId="142"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9" fontId="34" fillId="0" borderId="68"/>
    <xf numFmtId="169" fontId="34" fillId="0" borderId="68"/>
    <xf numFmtId="169" fontId="34" fillId="0" borderId="68"/>
    <xf numFmtId="169" fontId="34" fillId="0" borderId="68"/>
    <xf numFmtId="169" fontId="34" fillId="0" borderId="68"/>
    <xf numFmtId="169" fontId="34" fillId="0" borderId="68"/>
    <xf numFmtId="0" fontId="20" fillId="0" borderId="0"/>
    <xf numFmtId="0" fontId="20" fillId="0" borderId="0"/>
    <xf numFmtId="170" fontId="23" fillId="0" borderId="86" applyNumberFormat="0">
      <alignment horizontal="right" vertical="center"/>
    </xf>
    <xf numFmtId="170" fontId="23" fillId="0" borderId="86" applyNumberFormat="0">
      <alignment horizontal="right" vertical="center"/>
    </xf>
    <xf numFmtId="170" fontId="23" fillId="0" borderId="86" applyNumberFormat="0">
      <alignment horizontal="right" vertical="center"/>
    </xf>
    <xf numFmtId="0" fontId="20" fillId="0" borderId="0"/>
    <xf numFmtId="0" fontId="20" fillId="0" borderId="0"/>
    <xf numFmtId="0" fontId="20" fillId="0" borderId="0"/>
    <xf numFmtId="0" fontId="20" fillId="0" borderId="0"/>
    <xf numFmtId="0" fontId="20" fillId="0" borderId="0"/>
    <xf numFmtId="0" fontId="20" fillId="0" borderId="0"/>
    <xf numFmtId="170" fontId="23" fillId="0" borderId="86" applyNumberFormat="0">
      <alignment horizontal="right" vertical="center"/>
    </xf>
    <xf numFmtId="170" fontId="23" fillId="0" borderId="86" applyNumberFormat="0">
      <alignment horizontal="right" vertical="center"/>
    </xf>
    <xf numFmtId="170" fontId="23" fillId="0" borderId="86" applyNumberFormat="0">
      <alignment horizontal="right" vertical="center"/>
    </xf>
    <xf numFmtId="0" fontId="20" fillId="0" borderId="0"/>
    <xf numFmtId="0" fontId="20" fillId="0" borderId="0"/>
    <xf numFmtId="0" fontId="20" fillId="0" borderId="0"/>
    <xf numFmtId="0" fontId="20" fillId="0" borderId="0"/>
    <xf numFmtId="0" fontId="20" fillId="0" borderId="0"/>
    <xf numFmtId="0" fontId="232" fillId="0" borderId="88">
      <alignment wrapText="1"/>
    </xf>
    <xf numFmtId="0" fontId="232" fillId="0" borderId="88">
      <alignment wrapText="1"/>
    </xf>
    <xf numFmtId="0" fontId="232" fillId="0" borderId="88">
      <alignment wrapText="1"/>
    </xf>
    <xf numFmtId="0" fontId="232" fillId="0" borderId="88">
      <alignment wrapText="1"/>
    </xf>
    <xf numFmtId="0" fontId="232" fillId="0" borderId="88">
      <alignment wrapText="1"/>
    </xf>
    <xf numFmtId="0" fontId="232" fillId="0" borderId="88">
      <alignment wrapText="1"/>
    </xf>
    <xf numFmtId="0" fontId="232" fillId="0" borderId="88">
      <alignment wrapText="1"/>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6" fillId="33"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6" fillId="33"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6" fillId="33"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90" fillId="0" borderId="0">
      <alignment horizontal="justify" vertical="top" wrapText="1"/>
    </xf>
    <xf numFmtId="0" fontId="20" fillId="0" borderId="0"/>
    <xf numFmtId="0" fontId="20" fillId="0" borderId="0"/>
    <xf numFmtId="0" fontId="2" fillId="0" borderId="0" applyNumberFormat="0" applyFill="0" applyBorder="0" applyAlignment="0" applyProtection="0"/>
    <xf numFmtId="0" fontId="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alignment wrapText="1"/>
    </xf>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128"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0" fillId="0" borderId="0"/>
    <xf numFmtId="0" fontId="2" fillId="0" borderId="0"/>
    <xf numFmtId="0" fontId="2" fillId="0" borderId="0"/>
    <xf numFmtId="0" fontId="2" fillId="0" borderId="0" applyNumberFormat="0" applyFill="0" applyBorder="0" applyAlignment="0" applyProtection="0"/>
    <xf numFmtId="0" fontId="2" fillId="0" borderId="0"/>
    <xf numFmtId="0" fontId="20" fillId="0" borderId="0"/>
    <xf numFmtId="0" fontId="20"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19" fillId="0" borderId="0"/>
    <xf numFmtId="0" fontId="20"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pplyNumberFormat="0" applyFill="0" applyBorder="0" applyAlignment="0" applyProtection="0"/>
    <xf numFmtId="0" fontId="20" fillId="0" borderId="0"/>
    <xf numFmtId="0" fontId="2" fillId="0" borderId="0"/>
    <xf numFmtId="0" fontId="286"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91"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5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7" fillId="0" borderId="0"/>
    <xf numFmtId="0" fontId="22" fillId="0" borderId="0"/>
    <xf numFmtId="0" fontId="22" fillId="0" borderId="0"/>
    <xf numFmtId="0" fontId="22" fillId="0" borderId="0"/>
    <xf numFmtId="0" fontId="22" fillId="0" borderId="0"/>
    <xf numFmtId="0" fontId="67" fillId="0" borderId="0"/>
    <xf numFmtId="0" fontId="67" fillId="0" borderId="0"/>
    <xf numFmtId="0" fontId="6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1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1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0"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0"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0"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applyNumberFormat="0" applyFill="0" applyBorder="0" applyAlignment="0" applyProtection="0"/>
    <xf numFmtId="0" fontId="20"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0" fillId="0" borderId="0"/>
    <xf numFmtId="0" fontId="2" fillId="0" borderId="0" applyNumberFormat="0" applyFill="0" applyBorder="0" applyAlignment="0" applyProtection="0"/>
    <xf numFmtId="0" fontId="20" fillId="0" borderId="0"/>
    <xf numFmtId="0" fontId="20" fillId="0" borderId="0"/>
    <xf numFmtId="0" fontId="20" fillId="0" borderId="0"/>
    <xf numFmtId="0" fontId="20" fillId="0" borderId="0"/>
    <xf numFmtId="0" fontId="2" fillId="0" borderId="0"/>
    <xf numFmtId="0" fontId="20"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39" fillId="0" borderId="0"/>
    <xf numFmtId="0" fontId="239" fillId="0" borderId="0"/>
    <xf numFmtId="0" fontId="239"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applyNumberFormat="0" applyFill="0" applyBorder="0" applyAlignment="0" applyProtection="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2" fillId="0" borderId="0"/>
    <xf numFmtId="0" fontId="2" fillId="0" borderId="0"/>
    <xf numFmtId="0" fontId="2" fillId="0" borderId="0"/>
    <xf numFmtId="0" fontId="2" fillId="0" borderId="0"/>
    <xf numFmtId="0" fontId="239" fillId="0" borderId="0"/>
    <xf numFmtId="0" fontId="239" fillId="0" borderId="0"/>
    <xf numFmtId="0" fontId="239" fillId="0" borderId="0"/>
    <xf numFmtId="0" fontId="2" fillId="0" borderId="0" applyNumberFormat="0" applyFill="0" applyBorder="0" applyAlignment="0" applyProtection="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0"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0"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93" fillId="0" borderId="0"/>
    <xf numFmtId="0" fontId="2" fillId="0" borderId="0"/>
    <xf numFmtId="0" fontId="2" fillId="0" borderId="0"/>
    <xf numFmtId="0" fontId="2" fillId="0" borderId="0"/>
    <xf numFmtId="0" fontId="2" fillId="0" borderId="0"/>
    <xf numFmtId="0" fontId="193" fillId="0" borderId="0"/>
    <xf numFmtId="0" fontId="193" fillId="0" borderId="0"/>
    <xf numFmtId="0" fontId="193"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3" fillId="0" borderId="0"/>
    <xf numFmtId="0" fontId="23"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2" fillId="0" borderId="0"/>
    <xf numFmtId="0" fontId="2" fillId="0" borderId="0"/>
    <xf numFmtId="0" fontId="2" fillId="0" borderId="0"/>
    <xf numFmtId="0" fontId="2" fillId="0" borderId="0"/>
    <xf numFmtId="0" fontId="2" fillId="0" borderId="0"/>
    <xf numFmtId="0" fontId="22" fillId="0" borderId="0"/>
    <xf numFmtId="0" fontId="2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3" fillId="0" borderId="0"/>
    <xf numFmtId="0" fontId="2" fillId="0" borderId="0"/>
    <xf numFmtId="0" fontId="2" fillId="0" borderId="0"/>
    <xf numFmtId="0" fontId="2" fillId="0" borderId="0"/>
    <xf numFmtId="0" fontId="2" fillId="0" borderId="0"/>
    <xf numFmtId="0" fontId="23" fillId="0" borderId="0"/>
    <xf numFmtId="0" fontId="23" fillId="0" borderId="0"/>
    <xf numFmtId="0" fontId="23"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0"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0" fillId="0" borderId="0"/>
    <xf numFmtId="0" fontId="20"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0" fillId="0" borderId="0"/>
    <xf numFmtId="0" fontId="20"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0" fillId="0" borderId="0"/>
    <xf numFmtId="0" fontId="20" fillId="0" borderId="0"/>
    <xf numFmtId="0" fontId="23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applyNumberFormat="0" applyFill="0" applyBorder="0" applyAlignment="0" applyProtection="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applyNumberFormat="0" applyFill="0" applyBorder="0" applyAlignment="0" applyProtection="0"/>
    <xf numFmtId="0" fontId="20" fillId="0" borderId="0"/>
    <xf numFmtId="0" fontId="2" fillId="0" borderId="0" applyNumberFormat="0" applyFill="0" applyBorder="0" applyAlignment="0" applyProtection="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0" fillId="0" borderId="0"/>
    <xf numFmtId="0" fontId="20"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alignment wrapText="1"/>
    </xf>
    <xf numFmtId="0" fontId="2" fillId="0" borderId="0"/>
    <xf numFmtId="0" fontId="20" fillId="0" borderId="0"/>
    <xf numFmtId="0" fontId="20" fillId="0" borderId="0"/>
    <xf numFmtId="0" fontId="20" fillId="0" borderId="0"/>
    <xf numFmtId="0" fontId="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39"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58"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9" fillId="0" borderId="0"/>
    <xf numFmtId="0" fontId="2" fillId="0" borderId="0"/>
    <xf numFmtId="0" fontId="2" fillId="0" borderId="0"/>
    <xf numFmtId="0" fontId="2" fillId="0" borderId="0"/>
    <xf numFmtId="0" fontId="2" fillId="0" borderId="0"/>
    <xf numFmtId="0" fontId="239" fillId="0" borderId="0"/>
    <xf numFmtId="0" fontId="239" fillId="0" borderId="0"/>
    <xf numFmtId="0" fontId="239"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3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9" fillId="0" borderId="0"/>
    <xf numFmtId="0" fontId="239" fillId="0" borderId="0"/>
    <xf numFmtId="0" fontId="239"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39" fillId="0" borderId="0"/>
    <xf numFmtId="0" fontId="239" fillId="0" borderId="0"/>
    <xf numFmtId="0" fontId="239"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39" fillId="0" borderId="0"/>
    <xf numFmtId="0" fontId="239" fillId="0" borderId="0"/>
    <xf numFmtId="0" fontId="239"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9" fillId="0" borderId="0"/>
    <xf numFmtId="0" fontId="239" fillId="0" borderId="0"/>
    <xf numFmtId="0" fontId="239"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applyNumberFormat="0" applyFill="0" applyBorder="0" applyAlignment="0" applyProtection="0"/>
    <xf numFmtId="0" fontId="20" fillId="0" borderId="0"/>
    <xf numFmtId="0" fontId="20" fillId="0" borderId="0"/>
    <xf numFmtId="0" fontId="20" fillId="0" borderId="0"/>
    <xf numFmtId="0" fontId="58" fillId="0" borderId="0"/>
    <xf numFmtId="0" fontId="10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pplyNumberFormat="0" applyFill="0" applyBorder="0" applyAlignment="0" applyProtection="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0"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9" fillId="0" borderId="0"/>
    <xf numFmtId="0" fontId="2" fillId="0" borderId="0"/>
    <xf numFmtId="0" fontId="2" fillId="0" borderId="0"/>
    <xf numFmtId="0" fontId="2" fillId="0" borderId="0"/>
    <xf numFmtId="0" fontId="2" fillId="0" borderId="0"/>
    <xf numFmtId="0" fontId="239" fillId="0" borderId="0"/>
    <xf numFmtId="0" fontId="239" fillId="0" borderId="0"/>
    <xf numFmtId="0" fontId="23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0" borderId="0"/>
    <xf numFmtId="0" fontId="20"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8"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0" borderId="0"/>
    <xf numFmtId="0" fontId="20" fillId="77"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0" borderId="0"/>
    <xf numFmtId="0" fontId="20" fillId="77"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0" borderId="0"/>
    <xf numFmtId="0" fontId="20" fillId="77"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0" borderId="0"/>
    <xf numFmtId="0" fontId="20" fillId="77"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0" borderId="0"/>
    <xf numFmtId="0" fontId="20" fillId="77"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0" borderId="0"/>
    <xf numFmtId="0" fontId="20" fillId="77"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132" borderId="91" applyNumberFormat="0" applyFont="0" applyAlignment="0" applyProtection="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0" fillId="0" borderId="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0" fillId="0" borderId="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0" fillId="0" borderId="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0" fillId="0" borderId="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0" fillId="0" borderId="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0" fillId="0" borderId="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0" borderId="0"/>
    <xf numFmtId="0" fontId="20" fillId="77"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20" fillId="0" borderId="0"/>
    <xf numFmtId="0" fontId="20" fillId="0" borderId="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 fillId="8" borderId="7" applyNumberFormat="0" applyFont="0" applyAlignment="0" applyProtection="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132"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0" borderId="0"/>
    <xf numFmtId="0" fontId="20" fillId="77" borderId="91" applyNumberFormat="0" applyFont="0" applyAlignment="0" applyProtection="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0" borderId="0"/>
    <xf numFmtId="0" fontId="20" fillId="77" borderId="91" applyNumberFormat="0" applyFont="0" applyAlignment="0" applyProtection="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58" fillId="132" borderId="91" applyNumberFormat="0" applyFont="0" applyAlignment="0" applyProtection="0"/>
    <xf numFmtId="0" fontId="58" fillId="132" borderId="91" applyNumberFormat="0" applyFont="0" applyAlignment="0" applyProtection="0"/>
    <xf numFmtId="0" fontId="58"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0" borderId="0"/>
    <xf numFmtId="0" fontId="20" fillId="77" borderId="91" applyNumberFormat="0" applyFont="0" applyAlignment="0" applyProtection="0"/>
    <xf numFmtId="0" fontId="20" fillId="0" borderId="0"/>
    <xf numFmtId="0" fontId="20" fillId="132" borderId="91" applyNumberFormat="0" applyFont="0" applyAlignment="0" applyProtection="0"/>
    <xf numFmtId="0" fontId="20" fillId="132" borderId="91" applyNumberFormat="0" applyFont="0" applyAlignment="0" applyProtection="0"/>
    <xf numFmtId="0" fontId="20"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77" borderId="91" applyNumberFormat="0" applyFont="0" applyAlignment="0" applyProtection="0"/>
    <xf numFmtId="0" fontId="20" fillId="77" borderId="91" applyNumberFormat="0" applyFont="0" applyAlignment="0" applyProtection="0"/>
    <xf numFmtId="0" fontId="20" fillId="77" borderId="91" applyNumberFormat="0" applyFont="0" applyAlignment="0" applyProtection="0"/>
    <xf numFmtId="0" fontId="20" fillId="0" borderId="0"/>
    <xf numFmtId="0" fontId="20" fillId="0" borderId="0"/>
    <xf numFmtId="0" fontId="20" fillId="77"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67" fillId="132" borderId="91" applyNumberFormat="0" applyFont="0" applyAlignment="0" applyProtection="0"/>
    <xf numFmtId="0" fontId="67" fillId="132" borderId="91" applyNumberFormat="0" applyFont="0" applyAlignment="0" applyProtection="0"/>
    <xf numFmtId="0" fontId="67" fillId="132" borderId="91"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0" fillId="0" borderId="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0" fillId="0" borderId="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0" fillId="0" borderId="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0" fillId="0" borderId="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0" fillId="0" borderId="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0" fillId="0" borderId="0"/>
    <xf numFmtId="0" fontId="252" fillId="108"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0" fillId="0" borderId="0"/>
    <xf numFmtId="0" fontId="252" fillId="108"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52" fillId="36" borderId="92" applyNumberFormat="0" applyAlignment="0" applyProtection="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52" fillId="36" borderId="92" applyNumberFormat="0" applyAlignment="0" applyProtection="0"/>
    <xf numFmtId="0" fontId="20" fillId="0" borderId="0"/>
    <xf numFmtId="0" fontId="253" fillId="36" borderId="92" applyNumberFormat="0" applyAlignment="0" applyProtection="0"/>
    <xf numFmtId="0" fontId="253" fillId="36" borderId="92" applyNumberFormat="0" applyAlignment="0" applyProtection="0"/>
    <xf numFmtId="0" fontId="253"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0" fillId="0" borderId="0"/>
    <xf numFmtId="0" fontId="252" fillId="108" borderId="92" applyNumberFormat="0" applyAlignment="0" applyProtection="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36" borderId="92" applyNumberFormat="0" applyAlignment="0" applyProtection="0"/>
    <xf numFmtId="0" fontId="252" fillId="36" borderId="92" applyNumberFormat="0" applyAlignment="0" applyProtection="0"/>
    <xf numFmtId="0" fontId="252" fillId="36" borderId="92" applyNumberFormat="0" applyAlignment="0" applyProtection="0"/>
    <xf numFmtId="0" fontId="20" fillId="0" borderId="0"/>
    <xf numFmtId="0" fontId="20" fillId="0" borderId="0"/>
    <xf numFmtId="0" fontId="20" fillId="0" borderId="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0" fillId="0" borderId="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0" fillId="0" borderId="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52" fillId="108" borderId="92" applyNumberFormat="0" applyAlignment="0" applyProtection="0"/>
    <xf numFmtId="0" fontId="252" fillId="108" borderId="92" applyNumberFormat="0" applyAlignment="0" applyProtection="0"/>
    <xf numFmtId="0" fontId="252" fillId="108" borderId="92" applyNumberFormat="0" applyAlignment="0" applyProtection="0"/>
    <xf numFmtId="0" fontId="20" fillId="0" borderId="0"/>
    <xf numFmtId="0" fontId="20" fillId="0" borderId="0"/>
    <xf numFmtId="0" fontId="252" fillId="108" borderId="92" applyNumberForma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0" fillId="0" borderId="0"/>
    <xf numFmtId="0" fontId="20" fillId="0" borderId="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9" fontId="22" fillId="0" borderId="0" applyFont="0" applyFill="0" applyBorder="0" applyAlignment="0" applyProtection="0"/>
    <xf numFmtId="9" fontId="2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0" fillId="0" borderId="0"/>
    <xf numFmtId="0" fontId="2" fillId="0" borderId="0" applyNumberFormat="0" applyFill="0" applyBorder="0" applyAlignment="0" applyProtection="0"/>
    <xf numFmtId="182" fontId="172" fillId="136" borderId="93">
      <alignment horizontal="right" vertical="center"/>
    </xf>
    <xf numFmtId="0" fontId="100" fillId="0" borderId="0">
      <alignment horizontal="left" vertical="top"/>
    </xf>
    <xf numFmtId="0" fontId="292" fillId="0" borderId="0">
      <alignment horizontal="left" vertical="top"/>
    </xf>
    <xf numFmtId="0" fontId="293" fillId="0" borderId="0">
      <alignment horizontal="left" vertical="top"/>
    </xf>
    <xf numFmtId="0" fontId="97" fillId="143" borderId="94">
      <alignment horizontal="left"/>
    </xf>
    <xf numFmtId="0" fontId="259" fillId="1" borderId="0">
      <alignment horizontal="center" vertical="center"/>
    </xf>
    <xf numFmtId="0" fontId="259" fillId="1" borderId="23">
      <alignment horizontal="centerContinuous" vertical="center"/>
    </xf>
    <xf numFmtId="0" fontId="278" fillId="143" borderId="80">
      <alignment horizontal="left" vertical="center"/>
    </xf>
    <xf numFmtId="0" fontId="100" fillId="0" borderId="0">
      <alignment horizontal="left" vertical="top"/>
    </xf>
    <xf numFmtId="0" fontId="100" fillId="0" borderId="0">
      <alignment horizontal="right" vertical="top"/>
    </xf>
    <xf numFmtId="0" fontId="292" fillId="0" borderId="0">
      <alignment horizontal="centerContinuous" vertical="top"/>
    </xf>
    <xf numFmtId="0" fontId="20" fillId="0" borderId="0"/>
    <xf numFmtId="0" fontId="121" fillId="122" borderId="80" applyNumberFormat="0" applyFont="0" applyAlignment="0" applyProtection="0"/>
    <xf numFmtId="0" fontId="121" fillId="122" borderId="80" applyNumberFormat="0" applyFont="0" applyAlignment="0" applyProtection="0"/>
    <xf numFmtId="0" fontId="121" fillId="122" borderId="80"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80" applyFont="0" applyFill="0" applyBorder="0" applyAlignment="0"/>
    <xf numFmtId="0" fontId="20" fillId="0" borderId="80" applyFont="0" applyFill="0" applyBorder="0" applyAlignment="0"/>
    <xf numFmtId="0" fontId="20" fillId="0" borderId="80" applyFont="0" applyFill="0" applyBorder="0" applyAlignment="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80" applyFont="0" applyFill="0" applyBorder="0" applyAlignment="0"/>
    <xf numFmtId="0" fontId="20" fillId="0" borderId="80" applyFont="0" applyFill="0" applyBorder="0" applyAlignment="0"/>
    <xf numFmtId="0" fontId="20" fillId="0" borderId="80" applyFont="0" applyFill="0" applyBorder="0" applyAlignment="0"/>
    <xf numFmtId="0" fontId="20" fillId="0" borderId="0"/>
    <xf numFmtId="0" fontId="20" fillId="0" borderId="0"/>
    <xf numFmtId="0" fontId="20" fillId="0" borderId="0"/>
    <xf numFmtId="0" fontId="20" fillId="0" borderId="0"/>
    <xf numFmtId="0" fontId="20" fillId="0" borderId="0"/>
    <xf numFmtId="0" fontId="294" fillId="0" borderId="0"/>
    <xf numFmtId="0" fontId="20" fillId="0" borderId="0"/>
    <xf numFmtId="0" fontId="20" fillId="0" borderId="0"/>
    <xf numFmtId="0" fontId="20" fillId="0" borderId="0"/>
    <xf numFmtId="0" fontId="20" fillId="0" borderId="0"/>
    <xf numFmtId="2" fontId="267" fillId="102" borderId="80">
      <alignment horizontal="right" vertical="center" wrapText="1"/>
    </xf>
    <xf numFmtId="2" fontId="267" fillId="102" borderId="80">
      <alignment horizontal="right" vertical="center" wrapText="1"/>
    </xf>
    <xf numFmtId="2" fontId="267" fillId="102" borderId="80">
      <alignment horizontal="right" vertical="center" wrapText="1"/>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 fontId="23" fillId="0" borderId="0" applyBorder="0">
      <alignment horizontal="left" vertical="top" wrapText="1"/>
    </xf>
    <xf numFmtId="0" fontId="286" fillId="0" borderId="0"/>
    <xf numFmtId="0" fontId="20" fillId="0" borderId="0"/>
    <xf numFmtId="0" fontId="20" fillId="0" borderId="0"/>
    <xf numFmtId="0" fontId="3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8" fillId="0" borderId="79">
      <alignment wrapText="1"/>
    </xf>
    <xf numFmtId="0" fontId="20" fillId="0" borderId="0"/>
    <xf numFmtId="0" fontId="24" fillId="0" borderId="79">
      <alignment wrapText="1"/>
    </xf>
    <xf numFmtId="0" fontId="18" fillId="0" borderId="79">
      <alignment wrapText="1"/>
    </xf>
    <xf numFmtId="0" fontId="18" fillId="0" borderId="79">
      <alignment wrapText="1"/>
    </xf>
    <xf numFmtId="0" fontId="20" fillId="0" borderId="0"/>
    <xf numFmtId="0" fontId="272" fillId="0" borderId="80">
      <alignment horizontal="center"/>
    </xf>
    <xf numFmtId="0" fontId="272" fillId="0" borderId="80">
      <alignment horizontal="center"/>
    </xf>
    <xf numFmtId="0" fontId="272" fillId="0" borderId="80">
      <alignment horizontal="center"/>
    </xf>
    <xf numFmtId="0" fontId="20" fillId="0" borderId="0"/>
    <xf numFmtId="0" fontId="20" fillId="0" borderId="0"/>
    <xf numFmtId="0" fontId="20" fillId="0" borderId="0"/>
    <xf numFmtId="0" fontId="20" fillId="0" borderId="0"/>
    <xf numFmtId="0" fontId="20" fillId="0" borderId="0"/>
    <xf numFmtId="0" fontId="20" fillId="0" borderId="0"/>
    <xf numFmtId="0" fontId="272" fillId="0" borderId="80">
      <alignment horizontal="center"/>
    </xf>
    <xf numFmtId="0" fontId="272" fillId="0" borderId="80">
      <alignment horizontal="center"/>
    </xf>
    <xf numFmtId="0" fontId="272" fillId="0" borderId="80">
      <alignment horizontal="center"/>
    </xf>
    <xf numFmtId="0" fontId="20" fillId="0" borderId="0"/>
    <xf numFmtId="0" fontId="272" fillId="0" borderId="80">
      <alignment horizontal="center"/>
    </xf>
    <xf numFmtId="0" fontId="272" fillId="0" borderId="80">
      <alignment horizontal="center"/>
    </xf>
    <xf numFmtId="0" fontId="272" fillId="0" borderId="80">
      <alignment horizontal="center"/>
    </xf>
    <xf numFmtId="0" fontId="20" fillId="0" borderId="0"/>
    <xf numFmtId="0" fontId="20" fillId="0" borderId="0"/>
    <xf numFmtId="0" fontId="20" fillId="0" borderId="0"/>
    <xf numFmtId="0" fontId="20" fillId="0" borderId="0"/>
    <xf numFmtId="0" fontId="20" fillId="0" borderId="0"/>
    <xf numFmtId="0" fontId="20" fillId="0" borderId="0"/>
    <xf numFmtId="0" fontId="274" fillId="0" borderId="80">
      <alignment horizontal="center" vertical="center" wrapText="1"/>
    </xf>
    <xf numFmtId="0" fontId="274" fillId="0" borderId="80">
      <alignment horizontal="center" vertical="center" wrapText="1"/>
    </xf>
    <xf numFmtId="0" fontId="274" fillId="0" borderId="80">
      <alignment horizontal="center" vertical="center" wrapText="1"/>
    </xf>
    <xf numFmtId="0" fontId="274" fillId="0" borderId="80">
      <alignment horizontal="center" vertical="center" wrapText="1"/>
    </xf>
    <xf numFmtId="0" fontId="274" fillId="0" borderId="80">
      <alignment horizontal="center" vertical="center" wrapText="1"/>
    </xf>
    <xf numFmtId="0" fontId="274" fillId="0" borderId="80">
      <alignment horizontal="center" vertical="center" wrapText="1"/>
    </xf>
    <xf numFmtId="0" fontId="274" fillId="0" borderId="80">
      <alignment horizontal="center" vertical="center" wrapText="1"/>
    </xf>
    <xf numFmtId="0" fontId="20" fillId="0" borderId="0"/>
    <xf numFmtId="0" fontId="106" fillId="0" borderId="71"/>
    <xf numFmtId="0" fontId="106" fillId="0" borderId="71"/>
    <xf numFmtId="0" fontId="106" fillId="0" borderId="71"/>
    <xf numFmtId="0" fontId="20" fillId="0" borderId="0"/>
    <xf numFmtId="0" fontId="20" fillId="0" borderId="0"/>
    <xf numFmtId="0" fontId="20" fillId="0" borderId="0"/>
    <xf numFmtId="0" fontId="28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20" fillId="0" borderId="0"/>
    <xf numFmtId="0" fontId="20" fillId="0" borderId="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20" fillId="0" borderId="0"/>
    <xf numFmtId="0" fontId="20" fillId="0" borderId="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20" fillId="0" borderId="0"/>
    <xf numFmtId="0" fontId="154" fillId="0" borderId="76"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20" fillId="0" borderId="0"/>
    <xf numFmtId="0" fontId="154" fillId="0" borderId="76"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20" fillId="0" borderId="0"/>
    <xf numFmtId="0" fontId="154" fillId="0" borderId="76"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20" fillId="0" borderId="0"/>
    <xf numFmtId="0" fontId="154" fillId="0" borderId="76" applyNumberFormat="0" applyFill="0" applyAlignment="0" applyProtection="0"/>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20" fillId="0" borderId="0"/>
    <xf numFmtId="0" fontId="154" fillId="0" borderId="77" applyNumberFormat="0" applyFill="0" applyAlignment="0" applyProtection="0"/>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20" fillId="0" borderId="0"/>
    <xf numFmtId="0" fontId="154" fillId="0" borderId="77" applyNumberFormat="0" applyFill="0" applyAlignment="0" applyProtection="0"/>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20" fillId="0" borderId="0"/>
    <xf numFmtId="0" fontId="154" fillId="0" borderId="77" applyNumberFormat="0" applyFill="0" applyAlignment="0" applyProtection="0"/>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20" fillId="0" borderId="0"/>
    <xf numFmtId="0" fontId="154" fillId="0" borderId="77" applyNumberFormat="0" applyFill="0" applyAlignment="0" applyProtection="0"/>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319" fontId="133" fillId="0" borderId="68">
      <protection locked="0"/>
    </xf>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20" fillId="0" borderId="0"/>
    <xf numFmtId="0" fontId="154" fillId="0" borderId="77" applyNumberFormat="0" applyFill="0" applyAlignment="0" applyProtection="0"/>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154" fillId="0" borderId="77" applyNumberFormat="0" applyFill="0" applyAlignment="0" applyProtection="0"/>
    <xf numFmtId="0" fontId="154" fillId="0" borderId="77" applyNumberFormat="0" applyFill="0" applyAlignment="0" applyProtection="0"/>
    <xf numFmtId="0" fontId="154" fillId="0" borderId="77" applyNumberFormat="0" applyFill="0" applyAlignment="0" applyProtection="0"/>
    <xf numFmtId="0" fontId="20" fillId="0" borderId="0"/>
    <xf numFmtId="0" fontId="20" fillId="0" borderId="0"/>
    <xf numFmtId="0" fontId="154" fillId="0" borderId="77"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20" fillId="0" borderId="0"/>
    <xf numFmtId="0" fontId="154" fillId="0" borderId="76"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20" fillId="0" borderId="0"/>
    <xf numFmtId="0" fontId="154" fillId="0" borderId="76" applyNumberFormat="0" applyFill="0" applyAlignment="0" applyProtection="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20" fillId="0" borderId="0"/>
    <xf numFmtId="0" fontId="20" fillId="0" borderId="0"/>
    <xf numFmtId="0" fontId="20" fillId="0" borderId="0"/>
    <xf numFmtId="0" fontId="154" fillId="0" borderId="76" applyNumberFormat="0" applyFill="0" applyAlignment="0" applyProtection="0"/>
    <xf numFmtId="0" fontId="154" fillId="0" borderId="76" applyNumberFormat="0" applyFill="0" applyAlignment="0" applyProtection="0"/>
    <xf numFmtId="0" fontId="154" fillId="0" borderId="76" applyNumberFormat="0" applyFill="0" applyAlignment="0" applyProtection="0"/>
    <xf numFmtId="0" fontId="20" fillId="0" borderId="0"/>
    <xf numFmtId="0" fontId="20" fillId="0" borderId="0"/>
    <xf numFmtId="0" fontId="20" fillId="0" borderId="0"/>
    <xf numFmtId="0" fontId="20" fillId="0" borderId="0"/>
    <xf numFmtId="0" fontId="57" fillId="0" borderId="71"/>
    <xf numFmtId="0" fontId="57" fillId="0" borderId="71"/>
    <xf numFmtId="0" fontId="57" fillId="0" borderId="71"/>
    <xf numFmtId="0" fontId="20" fillId="0" borderId="0"/>
    <xf numFmtId="0" fontId="20" fillId="0" borderId="0"/>
    <xf numFmtId="0" fontId="20" fillId="0" borderId="0"/>
    <xf numFmtId="1" fontId="20" fillId="0" borderId="0">
      <alignment vertical="center"/>
    </xf>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0" fontId="20" fillId="0" borderId="0"/>
    <xf numFmtId="0" fontId="20" fillId="0" borderId="0"/>
    <xf numFmtId="0" fontId="20" fillId="0" borderId="0"/>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0" fontId="20" fillId="0" borderId="0"/>
    <xf numFmtId="0" fontId="20" fillId="0" borderId="0"/>
    <xf numFmtId="0" fontId="20" fillId="0" borderId="0"/>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0" fontId="20" fillId="0" borderId="0"/>
    <xf numFmtId="0" fontId="20" fillId="0" borderId="0"/>
    <xf numFmtId="0" fontId="20" fillId="0" borderId="0"/>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0" fontId="20" fillId="0" borderId="0"/>
    <xf numFmtId="0" fontId="20" fillId="0" borderId="0"/>
    <xf numFmtId="0" fontId="20" fillId="0" borderId="0"/>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0" fontId="20" fillId="0" borderId="0"/>
    <xf numFmtId="0" fontId="20" fillId="0" borderId="0"/>
    <xf numFmtId="0" fontId="20" fillId="0" borderId="0"/>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0" fontId="20" fillId="0" borderId="0"/>
    <xf numFmtId="0" fontId="20" fillId="0" borderId="0"/>
    <xf numFmtId="0" fontId="20" fillId="0" borderId="0"/>
    <xf numFmtId="0" fontId="20" fillId="0" borderId="0"/>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0" fontId="20" fillId="0" borderId="0"/>
    <xf numFmtId="0" fontId="20" fillId="0" borderId="0"/>
    <xf numFmtId="0" fontId="20" fillId="0" borderId="0"/>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0" fontId="20" fillId="0" borderId="0"/>
    <xf numFmtId="0" fontId="20" fillId="0" borderId="0"/>
    <xf numFmtId="0" fontId="20" fillId="0" borderId="0"/>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320" fontId="34" fillId="0" borderId="24">
      <alignment horizontal="center" vertical="center"/>
    </xf>
    <xf numFmtId="320" fontId="34" fillId="0" borderId="24">
      <alignment horizontal="center" vertical="center"/>
    </xf>
    <xf numFmtId="320" fontId="34" fillId="0" borderId="24">
      <alignment horizontal="center"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49" fontId="295" fillId="144" borderId="0">
      <alignment horizontal="left"/>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132" borderId="0" applyNumberFormat="0" applyFont="0" applyBorder="0" applyAlignment="0" applyProtection="0"/>
    <xf numFmtId="0" fontId="23" fillId="0" borderId="0"/>
    <xf numFmtId="0" fontId="20" fillId="0" borderId="0"/>
    <xf numFmtId="0" fontId="20" fillId="0" borderId="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 fillId="0" borderId="0"/>
    <xf numFmtId="0" fontId="22" fillId="0" borderId="0"/>
    <xf numFmtId="10" fontId="25" fillId="0" borderId="0"/>
    <xf numFmtId="0" fontId="20" fillId="0" borderId="0" applyNumberFormat="0" applyFont="0" applyFill="0" applyBorder="0" applyAlignment="0" applyProtection="0"/>
  </cellStyleXfs>
  <cellXfs count="356">
    <xf numFmtId="0" fontId="0" fillId="0" borderId="0" xfId="0"/>
    <xf numFmtId="0" fontId="20" fillId="0" borderId="0" xfId="0" applyFont="1"/>
    <xf numFmtId="0" fontId="20" fillId="0" borderId="79" xfId="0" applyFont="1" applyBorder="1" applyAlignment="1">
      <alignment horizontal="left" vertical="top" wrapText="1"/>
    </xf>
    <xf numFmtId="0" fontId="20" fillId="0" borderId="0" xfId="0" applyFont="1" applyAlignment="1">
      <alignment vertical="top"/>
    </xf>
    <xf numFmtId="1" fontId="20" fillId="0" borderId="79" xfId="0" applyNumberFormat="1" applyFont="1" applyBorder="1" applyAlignment="1">
      <alignment horizontal="center" vertical="top" wrapText="1"/>
    </xf>
    <xf numFmtId="0" fontId="125" fillId="0" borderId="79" xfId="0" applyFont="1" applyBorder="1" applyAlignment="1">
      <alignment horizontal="center" vertical="center" wrapText="1"/>
    </xf>
    <xf numFmtId="0" fontId="125" fillId="0" borderId="79" xfId="0" applyFont="1" applyBorder="1" applyAlignment="1">
      <alignment horizontal="center" vertical="top"/>
    </xf>
    <xf numFmtId="0" fontId="20" fillId="0" borderId="79" xfId="0" applyFont="1" applyBorder="1" applyAlignment="1">
      <alignment horizontal="center" vertical="top"/>
    </xf>
    <xf numFmtId="2" fontId="20" fillId="0" borderId="79" xfId="0" applyNumberFormat="1" applyFont="1" applyBorder="1" applyAlignment="1">
      <alignment horizontal="right" vertical="top"/>
    </xf>
    <xf numFmtId="2" fontId="125" fillId="0" borderId="79" xfId="0" applyNumberFormat="1" applyFont="1" applyBorder="1" applyAlignment="1">
      <alignment horizontal="center" vertical="top"/>
    </xf>
    <xf numFmtId="0" fontId="125" fillId="0" borderId="79" xfId="0" applyFont="1" applyBorder="1" applyAlignment="1">
      <alignment horizontal="right" vertical="top" wrapText="1"/>
    </xf>
    <xf numFmtId="2" fontId="125" fillId="0" borderId="79" xfId="0" applyNumberFormat="1" applyFont="1" applyBorder="1" applyAlignment="1">
      <alignment horizontal="right" vertical="top" wrapText="1"/>
    </xf>
    <xf numFmtId="4" fontId="125" fillId="0" borderId="79" xfId="0" applyNumberFormat="1" applyFont="1" applyBorder="1" applyAlignment="1">
      <alignment horizontal="left" vertical="top" wrapText="1"/>
    </xf>
    <xf numFmtId="2" fontId="282" fillId="0" borderId="79" xfId="0" applyNumberFormat="1" applyFont="1" applyBorder="1" applyAlignment="1">
      <alignment horizontal="center" vertical="top"/>
    </xf>
    <xf numFmtId="0" fontId="125" fillId="0" borderId="79" xfId="0" applyFont="1" applyBorder="1" applyAlignment="1">
      <alignment horizontal="center" vertical="justify"/>
    </xf>
    <xf numFmtId="2" fontId="20" fillId="0" borderId="79" xfId="0" applyNumberFormat="1" applyFont="1" applyBorder="1" applyAlignment="1">
      <alignment horizontal="right"/>
    </xf>
    <xf numFmtId="2" fontId="125" fillId="0" borderId="79" xfId="0" applyNumberFormat="1" applyFont="1" applyBorder="1" applyAlignment="1">
      <alignment vertical="top"/>
    </xf>
    <xf numFmtId="0" fontId="125" fillId="0" borderId="79" xfId="0" applyFont="1" applyBorder="1" applyAlignment="1">
      <alignment vertical="top"/>
    </xf>
    <xf numFmtId="0" fontId="125" fillId="0" borderId="79" xfId="0" applyFont="1" applyBorder="1" applyAlignment="1">
      <alignment horizontal="right"/>
    </xf>
    <xf numFmtId="0" fontId="125" fillId="0" borderId="79" xfId="0" applyFont="1" applyBorder="1" applyAlignment="1">
      <alignment vertical="top" wrapText="1"/>
    </xf>
    <xf numFmtId="0" fontId="20" fillId="0" borderId="79" xfId="0" applyFont="1" applyBorder="1"/>
    <xf numFmtId="0" fontId="297" fillId="0" borderId="0" xfId="18404" applyFont="1" applyAlignment="1">
      <alignment horizontal="left" vertical="top"/>
    </xf>
    <xf numFmtId="0" fontId="297" fillId="0" borderId="0" xfId="18404" applyFont="1" applyAlignment="1">
      <alignment horizontal="left" vertical="center"/>
    </xf>
    <xf numFmtId="0" fontId="298" fillId="0" borderId="0" xfId="18404" applyFont="1" applyAlignment="1">
      <alignment horizontal="left" vertical="top"/>
    </xf>
    <xf numFmtId="0" fontId="297" fillId="0" borderId="0" xfId="18404" applyFont="1" applyAlignment="1">
      <alignment horizontal="center" vertical="top"/>
    </xf>
    <xf numFmtId="0" fontId="20" fillId="0" borderId="79" xfId="3" applyFont="1" applyBorder="1" applyAlignment="1">
      <alignment horizontal="center" vertical="center"/>
    </xf>
    <xf numFmtId="0" fontId="20" fillId="0" borderId="79" xfId="3" applyFont="1" applyBorder="1" applyAlignment="1">
      <alignment horizontal="center"/>
    </xf>
    <xf numFmtId="0" fontId="20" fillId="0" borderId="79" xfId="0" applyFont="1" applyBorder="1" applyAlignment="1">
      <alignment horizontal="center" vertical="top" wrapText="1"/>
    </xf>
    <xf numFmtId="2" fontId="20" fillId="0" borderId="79" xfId="3" applyNumberFormat="1" applyFont="1" applyBorder="1" applyAlignment="1">
      <alignment horizontal="center" vertical="top"/>
    </xf>
    <xf numFmtId="1" fontId="20" fillId="0" borderId="79" xfId="0" applyNumberFormat="1" applyFont="1" applyBorder="1" applyAlignment="1">
      <alignment horizontal="center" vertical="top"/>
    </xf>
    <xf numFmtId="0" fontId="282" fillId="0" borderId="79" xfId="0" applyFont="1" applyBorder="1" applyAlignment="1">
      <alignment horizontal="left" vertical="center" wrapText="1"/>
    </xf>
    <xf numFmtId="2" fontId="20" fillId="0" borderId="79" xfId="0" applyNumberFormat="1" applyFont="1" applyBorder="1" applyAlignment="1">
      <alignment horizontal="center" vertical="top"/>
    </xf>
    <xf numFmtId="0" fontId="20" fillId="0" borderId="79" xfId="0" applyFont="1" applyBorder="1" applyAlignment="1">
      <alignment horizontal="left" vertical="top"/>
    </xf>
    <xf numFmtId="1" fontId="20" fillId="0" borderId="79" xfId="0" applyNumberFormat="1" applyFont="1" applyBorder="1" applyAlignment="1">
      <alignment horizontal="center" vertical="center"/>
    </xf>
    <xf numFmtId="0" fontId="20" fillId="0" borderId="79" xfId="0" applyFont="1" applyBorder="1" applyAlignment="1">
      <alignment horizontal="center" vertical="center" wrapText="1"/>
    </xf>
    <xf numFmtId="2" fontId="20" fillId="0" borderId="79" xfId="3" applyNumberFormat="1" applyFont="1" applyBorder="1" applyAlignment="1">
      <alignment horizontal="center" vertical="center"/>
    </xf>
    <xf numFmtId="0" fontId="125" fillId="0" borderId="79" xfId="1" applyFont="1" applyBorder="1" applyAlignment="1">
      <alignment horizontal="center" vertical="top" wrapText="1"/>
    </xf>
    <xf numFmtId="0" fontId="300" fillId="140" borderId="0" xfId="18404" applyFont="1" applyFill="1" applyAlignment="1">
      <alignment horizontal="left" vertical="center"/>
    </xf>
    <xf numFmtId="0" fontId="301" fillId="140" borderId="0" xfId="18404" applyFont="1" applyFill="1" applyAlignment="1">
      <alignment horizontal="left" vertical="top"/>
    </xf>
    <xf numFmtId="0" fontId="300" fillId="140" borderId="0" xfId="18404" applyFont="1" applyFill="1" applyAlignment="1">
      <alignment horizontal="left" vertical="top"/>
    </xf>
    <xf numFmtId="2" fontId="300" fillId="140" borderId="0" xfId="18404" applyNumberFormat="1" applyFont="1" applyFill="1" applyAlignment="1">
      <alignment horizontal="left" vertical="top"/>
    </xf>
    <xf numFmtId="172" fontId="20" fillId="0" borderId="79" xfId="0" applyNumberFormat="1" applyFont="1" applyBorder="1" applyAlignment="1">
      <alignment horizontal="center" vertical="top"/>
    </xf>
    <xf numFmtId="1" fontId="125" fillId="0" borderId="79" xfId="0" applyNumberFormat="1" applyFont="1" applyBorder="1" applyAlignment="1">
      <alignment horizontal="center" vertical="top"/>
    </xf>
    <xf numFmtId="0" fontId="20" fillId="0" borderId="0" xfId="3" applyFont="1"/>
    <xf numFmtId="0" fontId="125" fillId="0" borderId="0" xfId="3" applyFont="1" applyAlignment="1">
      <alignment horizontal="center" vertical="center" wrapText="1"/>
    </xf>
    <xf numFmtId="0" fontId="20" fillId="0" borderId="0" xfId="3" applyFont="1" applyAlignment="1">
      <alignment horizontal="center" vertical="center" wrapText="1"/>
    </xf>
    <xf numFmtId="2" fontId="20" fillId="0" borderId="0" xfId="3" applyNumberFormat="1" applyFont="1" applyAlignment="1">
      <alignment horizontal="center" vertical="top"/>
    </xf>
    <xf numFmtId="1" fontId="20" fillId="0" borderId="0" xfId="3" applyNumberFormat="1" applyFont="1" applyAlignment="1">
      <alignment horizontal="center" vertical="top"/>
    </xf>
    <xf numFmtId="0" fontId="20" fillId="0" borderId="0" xfId="3" applyFont="1" applyAlignment="1">
      <alignment vertical="center"/>
    </xf>
    <xf numFmtId="0" fontId="21" fillId="0" borderId="0" xfId="0" applyFont="1"/>
    <xf numFmtId="0" fontId="20" fillId="0" borderId="0" xfId="3" applyFont="1" applyAlignment="1">
      <alignment horizontal="center" vertical="top"/>
    </xf>
    <xf numFmtId="0" fontId="20" fillId="0" borderId="0" xfId="3" applyFont="1" applyAlignment="1">
      <alignment vertical="top"/>
    </xf>
    <xf numFmtId="0" fontId="20" fillId="0" borderId="0" xfId="3" applyFont="1" applyAlignment="1">
      <alignment horizontal="justify" vertical="top"/>
    </xf>
    <xf numFmtId="1" fontId="125" fillId="0" borderId="0" xfId="3" applyNumberFormat="1" applyFont="1" applyAlignment="1">
      <alignment horizontal="center" vertical="top"/>
    </xf>
    <xf numFmtId="2" fontId="20" fillId="0" borderId="0" xfId="3" applyNumberFormat="1" applyFont="1" applyAlignment="1">
      <alignment vertical="top" textRotation="90"/>
    </xf>
    <xf numFmtId="0" fontId="20" fillId="0" borderId="79" xfId="9345" applyFont="1" applyBorder="1" applyAlignment="1">
      <alignment horizontal="justify" vertical="top" wrapText="1"/>
    </xf>
    <xf numFmtId="0" fontId="20" fillId="0" borderId="79" xfId="9345" applyFont="1" applyBorder="1" applyAlignment="1">
      <alignment horizontal="center" vertical="top" wrapText="1"/>
    </xf>
    <xf numFmtId="1" fontId="20" fillId="0" borderId="79" xfId="3" applyNumberFormat="1" applyFont="1" applyBorder="1" applyAlignment="1">
      <alignment horizontal="center" vertical="top"/>
    </xf>
    <xf numFmtId="0" fontId="18" fillId="0" borderId="79" xfId="9345" applyFont="1" applyBorder="1" applyAlignment="1">
      <alignment horizontal="center" vertical="top" wrapText="1"/>
    </xf>
    <xf numFmtId="0" fontId="20" fillId="0" borderId="79" xfId="3" applyFont="1" applyBorder="1" applyAlignment="1">
      <alignment horizontal="center" vertical="top" wrapText="1"/>
    </xf>
    <xf numFmtId="0" fontId="20" fillId="0" borderId="79" xfId="3" applyFont="1" applyBorder="1" applyAlignment="1">
      <alignment horizontal="justify" vertical="top" wrapText="1"/>
    </xf>
    <xf numFmtId="2" fontId="20" fillId="0" borderId="79" xfId="3" applyNumberFormat="1" applyFont="1" applyBorder="1" applyAlignment="1">
      <alignment horizontal="center"/>
    </xf>
    <xf numFmtId="0" fontId="125" fillId="0" borderId="79" xfId="9345" applyFont="1" applyBorder="1" applyAlignment="1">
      <alignment horizontal="justify" vertical="top" wrapText="1"/>
    </xf>
    <xf numFmtId="1" fontId="20" fillId="0" borderId="79" xfId="3" applyNumberFormat="1" applyFont="1" applyBorder="1"/>
    <xf numFmtId="0" fontId="20" fillId="0" borderId="79" xfId="0" applyFont="1" applyBorder="1" applyAlignment="1">
      <alignment horizontal="justify" vertical="top" wrapText="1"/>
    </xf>
    <xf numFmtId="0" fontId="20" fillId="0" borderId="79" xfId="9234" applyFont="1" applyBorder="1" applyAlignment="1">
      <alignment horizontal="center" vertical="top" wrapText="1"/>
    </xf>
    <xf numFmtId="0" fontId="282" fillId="0" borderId="79" xfId="9345" applyFont="1" applyBorder="1" applyAlignment="1">
      <alignment horizontal="justify" vertical="center" wrapText="1"/>
    </xf>
    <xf numFmtId="0" fontId="125" fillId="0" borderId="79" xfId="7791" applyFont="1" applyBorder="1" applyAlignment="1">
      <alignment horizontal="justify" vertical="top" wrapText="1"/>
    </xf>
    <xf numFmtId="0" fontId="20" fillId="0" borderId="79" xfId="7791" applyBorder="1" applyAlignment="1">
      <alignment horizontal="justify" vertical="top" wrapText="1"/>
    </xf>
    <xf numFmtId="0" fontId="282" fillId="0" borderId="79" xfId="0" applyFont="1" applyBorder="1" applyAlignment="1">
      <alignment horizontal="left" vertical="top" wrapText="1"/>
    </xf>
    <xf numFmtId="0" fontId="282" fillId="0" borderId="79" xfId="9345" applyFont="1" applyBorder="1" applyAlignment="1">
      <alignment horizontal="justify" vertical="top" wrapText="1"/>
    </xf>
    <xf numFmtId="0" fontId="20" fillId="0" borderId="79" xfId="8375" applyBorder="1" applyAlignment="1">
      <alignment horizontal="justify" vertical="top" wrapText="1"/>
    </xf>
    <xf numFmtId="0" fontId="20" fillId="0" borderId="79" xfId="9346" applyFont="1" applyBorder="1" applyAlignment="1">
      <alignment horizontal="justify" vertical="top" wrapText="1"/>
    </xf>
    <xf numFmtId="0" fontId="18" fillId="0" borderId="79" xfId="0" applyFont="1" applyBorder="1" applyAlignment="1">
      <alignment horizontal="justify" vertical="top" wrapText="1"/>
    </xf>
    <xf numFmtId="0" fontId="20" fillId="0" borderId="95" xfId="3" applyFont="1" applyBorder="1" applyAlignment="1">
      <alignment horizontal="center" vertical="top"/>
    </xf>
    <xf numFmtId="0" fontId="125" fillId="0" borderId="95" xfId="3" applyFont="1" applyBorder="1" applyAlignment="1">
      <alignment horizontal="right" vertical="center"/>
    </xf>
    <xf numFmtId="0" fontId="20" fillId="0" borderId="95" xfId="3" applyFont="1" applyBorder="1" applyAlignment="1">
      <alignment vertical="top"/>
    </xf>
    <xf numFmtId="2" fontId="20" fillId="0" borderId="95" xfId="3" applyNumberFormat="1" applyFont="1" applyBorder="1" applyAlignment="1">
      <alignment horizontal="center" vertical="top"/>
    </xf>
    <xf numFmtId="0" fontId="20" fillId="0" borderId="79" xfId="0" applyFont="1" applyBorder="1" applyAlignment="1">
      <alignment horizontal="center" vertical="justify"/>
    </xf>
    <xf numFmtId="171" fontId="20" fillId="0" borderId="79" xfId="0" applyNumberFormat="1" applyFont="1" applyBorder="1" applyAlignment="1">
      <alignment horizontal="center" vertical="top"/>
    </xf>
    <xf numFmtId="2" fontId="20" fillId="0" borderId="79" xfId="0" applyNumberFormat="1" applyFont="1" applyBorder="1" applyAlignment="1">
      <alignment horizontal="right" vertical="top" wrapText="1"/>
    </xf>
    <xf numFmtId="173" fontId="20" fillId="0" borderId="79" xfId="0" applyNumberFormat="1" applyFont="1" applyBorder="1" applyAlignment="1">
      <alignment horizontal="right" vertical="top" wrapText="1"/>
    </xf>
    <xf numFmtId="0" fontId="125" fillId="0" borderId="0" xfId="0" applyFont="1" applyAlignment="1">
      <alignment horizontal="center" vertical="top"/>
    </xf>
    <xf numFmtId="0" fontId="20" fillId="0" borderId="0" xfId="0" applyFont="1" applyAlignment="1">
      <alignment horizontal="center"/>
    </xf>
    <xf numFmtId="2" fontId="20" fillId="0" borderId="0" xfId="0" applyNumberFormat="1" applyFont="1" applyAlignment="1">
      <alignment horizontal="right"/>
    </xf>
    <xf numFmtId="0" fontId="20" fillId="0" borderId="79" xfId="0" applyFont="1" applyBorder="1" applyAlignment="1">
      <alignment horizontal="left" vertical="center" wrapText="1"/>
    </xf>
    <xf numFmtId="171" fontId="20" fillId="0" borderId="0" xfId="0" applyNumberFormat="1" applyFont="1" applyAlignment="1">
      <alignment horizontal="center"/>
    </xf>
    <xf numFmtId="0" fontId="125" fillId="0" borderId="79" xfId="0" applyFont="1" applyBorder="1" applyAlignment="1">
      <alignment horizontal="justify" vertical="top" wrapText="1"/>
    </xf>
    <xf numFmtId="4" fontId="20" fillId="0" borderId="79" xfId="0" applyNumberFormat="1" applyFont="1" applyBorder="1" applyAlignment="1">
      <alignment horizontal="center" vertical="top" wrapText="1"/>
    </xf>
    <xf numFmtId="0" fontId="125" fillId="0" borderId="0" xfId="0" applyFont="1"/>
    <xf numFmtId="4" fontId="125" fillId="0" borderId="79" xfId="0" applyNumberFormat="1" applyFont="1" applyBorder="1" applyAlignment="1">
      <alignment horizontal="center" vertical="top" wrapText="1"/>
    </xf>
    <xf numFmtId="2" fontId="125" fillId="0" borderId="79" xfId="0" applyNumberFormat="1" applyFont="1" applyBorder="1" applyAlignment="1">
      <alignment horizontal="right" vertical="top"/>
    </xf>
    <xf numFmtId="4" fontId="20" fillId="0" borderId="79" xfId="0" applyNumberFormat="1" applyFont="1" applyBorder="1" applyAlignment="1">
      <alignment horizontal="left" vertical="top" wrapText="1"/>
    </xf>
    <xf numFmtId="0" fontId="20" fillId="0" borderId="79" xfId="0" applyFont="1" applyBorder="1" applyAlignment="1">
      <alignment vertical="top"/>
    </xf>
    <xf numFmtId="2" fontId="282" fillId="0" borderId="79" xfId="0" applyNumberFormat="1" applyFont="1" applyBorder="1" applyAlignment="1">
      <alignment horizontal="right" vertical="top"/>
    </xf>
    <xf numFmtId="2" fontId="20" fillId="0" borderId="0" xfId="0" applyNumberFormat="1" applyFont="1"/>
    <xf numFmtId="2" fontId="282" fillId="0" borderId="79" xfId="0" applyNumberFormat="1" applyFont="1" applyBorder="1" applyAlignment="1">
      <alignment horizontal="center"/>
    </xf>
    <xf numFmtId="2" fontId="20" fillId="0" borderId="79" xfId="0" applyNumberFormat="1" applyFont="1" applyBorder="1" applyAlignment="1">
      <alignment vertical="top"/>
    </xf>
    <xf numFmtId="1" fontId="20" fillId="0" borderId="79" xfId="0" applyNumberFormat="1" applyFont="1" applyBorder="1" applyAlignment="1">
      <alignment horizontal="right" vertical="top" wrapText="1"/>
    </xf>
    <xf numFmtId="2" fontId="125" fillId="0" borderId="79" xfId="0" applyNumberFormat="1" applyFont="1" applyBorder="1" applyAlignment="1">
      <alignment horizontal="center" vertical="top" wrapText="1"/>
    </xf>
    <xf numFmtId="0" fontId="20" fillId="0" borderId="79" xfId="0" applyFont="1" applyBorder="1" applyAlignment="1">
      <alignment horizontal="right" vertical="top" wrapText="1"/>
    </xf>
    <xf numFmtId="0" fontId="125" fillId="0" borderId="79" xfId="0" applyFont="1" applyBorder="1" applyAlignment="1">
      <alignment horizontal="right" wrapText="1"/>
    </xf>
    <xf numFmtId="2" fontId="20" fillId="0" borderId="79" xfId="0" applyNumberFormat="1" applyFont="1" applyBorder="1" applyAlignment="1">
      <alignment horizontal="center"/>
    </xf>
    <xf numFmtId="1" fontId="20" fillId="0" borderId="79" xfId="0" applyNumberFormat="1" applyFont="1" applyBorder="1" applyAlignment="1">
      <alignment vertical="top" wrapText="1"/>
    </xf>
    <xf numFmtId="2" fontId="125" fillId="0" borderId="79" xfId="0" applyNumberFormat="1" applyFont="1" applyBorder="1" applyAlignment="1">
      <alignment vertical="top" wrapText="1"/>
    </xf>
    <xf numFmtId="1" fontId="125" fillId="0" borderId="79" xfId="0" applyNumberFormat="1" applyFont="1" applyBorder="1" applyAlignment="1">
      <alignment vertical="top" wrapText="1"/>
    </xf>
    <xf numFmtId="0" fontId="20" fillId="0" borderId="79" xfId="0" applyFont="1" applyBorder="1" applyAlignment="1">
      <alignment horizontal="center" vertical="center"/>
    </xf>
    <xf numFmtId="0" fontId="20" fillId="0" borderId="0" xfId="0" applyFont="1" applyAlignment="1">
      <alignment vertical="center"/>
    </xf>
    <xf numFmtId="2" fontId="125" fillId="0" borderId="79" xfId="0" applyNumberFormat="1" applyFont="1" applyBorder="1" applyAlignment="1">
      <alignment horizontal="justify" vertical="top" wrapText="1"/>
    </xf>
    <xf numFmtId="2" fontId="20" fillId="0" borderId="79" xfId="0" applyNumberFormat="1" applyFont="1" applyBorder="1" applyAlignment="1">
      <alignment horizontal="left" vertical="top"/>
    </xf>
    <xf numFmtId="1" fontId="20" fillId="0" borderId="79" xfId="0" applyNumberFormat="1" applyFont="1" applyBorder="1" applyAlignment="1">
      <alignment horizontal="center" vertical="center" wrapText="1"/>
    </xf>
    <xf numFmtId="0" fontId="20" fillId="0" borderId="79" xfId="0" applyFont="1" applyBorder="1" applyAlignment="1">
      <alignment horizontal="justify" vertical="center" wrapText="1"/>
    </xf>
    <xf numFmtId="2" fontId="125" fillId="0" borderId="79" xfId="0" applyNumberFormat="1" applyFont="1" applyBorder="1" applyAlignment="1">
      <alignment horizontal="justify" vertical="center" wrapText="1"/>
    </xf>
    <xf numFmtId="1" fontId="20" fillId="0" borderId="79" xfId="0" applyNumberFormat="1" applyFont="1" applyBorder="1" applyAlignment="1">
      <alignment horizontal="right" vertical="center" wrapText="1"/>
    </xf>
    <xf numFmtId="1" fontId="125" fillId="0" borderId="79" xfId="0" applyNumberFormat="1" applyFont="1" applyBorder="1" applyAlignment="1">
      <alignment horizontal="center" vertical="center" wrapText="1"/>
    </xf>
    <xf numFmtId="2" fontId="125" fillId="0" borderId="79" xfId="0" applyNumberFormat="1" applyFont="1" applyBorder="1" applyAlignment="1">
      <alignment horizontal="right" vertical="center"/>
    </xf>
    <xf numFmtId="2" fontId="125" fillId="0" borderId="79" xfId="0" applyNumberFormat="1" applyFont="1" applyBorder="1" applyAlignment="1">
      <alignment vertical="center"/>
    </xf>
    <xf numFmtId="2" fontId="20" fillId="0" borderId="79" xfId="0" applyNumberFormat="1" applyFont="1" applyBorder="1" applyAlignment="1">
      <alignment horizontal="right" vertical="center" wrapText="1"/>
    </xf>
    <xf numFmtId="4" fontId="125" fillId="0" borderId="79" xfId="0" applyNumberFormat="1" applyFont="1" applyBorder="1" applyAlignment="1">
      <alignment horizontal="left" vertical="center" wrapText="1"/>
    </xf>
    <xf numFmtId="2" fontId="20" fillId="0" borderId="79" xfId="0" applyNumberFormat="1" applyFont="1" applyBorder="1" applyAlignment="1">
      <alignment horizontal="right" vertical="center"/>
    </xf>
    <xf numFmtId="2" fontId="282" fillId="0" borderId="79" xfId="0" applyNumberFormat="1" applyFont="1" applyBorder="1" applyAlignment="1">
      <alignment horizontal="center" vertical="center"/>
    </xf>
    <xf numFmtId="0" fontId="125" fillId="0" borderId="79" xfId="0" applyFont="1" applyBorder="1" applyAlignment="1">
      <alignment horizontal="right" vertical="center"/>
    </xf>
    <xf numFmtId="0" fontId="125" fillId="140" borderId="79" xfId="9350" applyFont="1" applyFill="1" applyBorder="1" applyAlignment="1">
      <alignment horizontal="justify" vertical="center" wrapText="1"/>
    </xf>
    <xf numFmtId="2" fontId="20" fillId="140" borderId="79" xfId="9350" applyNumberFormat="1" applyFont="1" applyFill="1" applyBorder="1" applyAlignment="1">
      <alignment horizontal="right" vertical="top" wrapText="1"/>
    </xf>
    <xf numFmtId="0" fontId="20" fillId="140" borderId="79" xfId="9350" applyFont="1" applyFill="1" applyBorder="1" applyAlignment="1">
      <alignment horizontal="left" vertical="top" wrapText="1"/>
    </xf>
    <xf numFmtId="1" fontId="20" fillId="140" borderId="79" xfId="9350" applyNumberFormat="1" applyFont="1" applyFill="1" applyBorder="1" applyAlignment="1">
      <alignment vertical="top" wrapText="1"/>
    </xf>
    <xf numFmtId="2" fontId="20" fillId="140" borderId="79" xfId="9350" applyNumberFormat="1" applyFont="1" applyFill="1" applyBorder="1" applyAlignment="1">
      <alignment horizontal="center" vertical="top"/>
    </xf>
    <xf numFmtId="2" fontId="20" fillId="140" borderId="79" xfId="9350" applyNumberFormat="1" applyFont="1" applyFill="1" applyBorder="1" applyAlignment="1">
      <alignment vertical="top"/>
    </xf>
    <xf numFmtId="0" fontId="20" fillId="140" borderId="79" xfId="9350" applyFont="1" applyFill="1" applyBorder="1" applyAlignment="1">
      <alignment horizontal="justify" vertical="top" wrapText="1"/>
    </xf>
    <xf numFmtId="2" fontId="20" fillId="140" borderId="79" xfId="9350" applyNumberFormat="1" applyFont="1" applyFill="1" applyBorder="1" applyAlignment="1">
      <alignment horizontal="center" vertical="top" wrapText="1"/>
    </xf>
    <xf numFmtId="4" fontId="20" fillId="140" borderId="79" xfId="9350" applyNumberFormat="1" applyFont="1" applyFill="1" applyBorder="1" applyAlignment="1">
      <alignment horizontal="center" vertical="top" wrapText="1"/>
    </xf>
    <xf numFmtId="1" fontId="20" fillId="140" borderId="79" xfId="9350" applyNumberFormat="1" applyFont="1" applyFill="1" applyBorder="1" applyAlignment="1">
      <alignment horizontal="center" vertical="top" wrapText="1"/>
    </xf>
    <xf numFmtId="4" fontId="125" fillId="140" borderId="79" xfId="9350" applyNumberFormat="1" applyFont="1" applyFill="1" applyBorder="1" applyAlignment="1">
      <alignment horizontal="center" vertical="top" wrapText="1"/>
    </xf>
    <xf numFmtId="1" fontId="20" fillId="0" borderId="79" xfId="0" applyNumberFormat="1" applyFont="1" applyBorder="1" applyAlignment="1">
      <alignment horizontal="right" vertical="top"/>
    </xf>
    <xf numFmtId="2" fontId="125" fillId="0" borderId="79" xfId="0" applyNumberFormat="1" applyFont="1" applyBorder="1" applyAlignment="1">
      <alignment horizontal="center" vertical="center"/>
    </xf>
    <xf numFmtId="9" fontId="20" fillId="0" borderId="79" xfId="0" applyNumberFormat="1" applyFont="1" applyBorder="1" applyAlignment="1">
      <alignment vertical="top"/>
    </xf>
    <xf numFmtId="10" fontId="20" fillId="0" borderId="79" xfId="0" applyNumberFormat="1" applyFont="1" applyBorder="1" applyAlignment="1">
      <alignment vertical="top"/>
    </xf>
    <xf numFmtId="235" fontId="125" fillId="0" borderId="79" xfId="0" applyNumberFormat="1" applyFont="1" applyBorder="1" applyAlignment="1">
      <alignment vertical="top"/>
    </xf>
    <xf numFmtId="2" fontId="20" fillId="0" borderId="79" xfId="0" applyNumberFormat="1" applyFont="1" applyBorder="1" applyAlignment="1">
      <alignment horizontal="center" vertical="center" wrapText="1"/>
    </xf>
    <xf numFmtId="0" fontId="20" fillId="0" borderId="79" xfId="0" applyFont="1" applyBorder="1" applyAlignment="1">
      <alignment horizontal="right"/>
    </xf>
    <xf numFmtId="2" fontId="282" fillId="0" borderId="79" xfId="0" applyNumberFormat="1" applyFont="1" applyBorder="1" applyAlignment="1">
      <alignment horizontal="right" vertical="center"/>
    </xf>
    <xf numFmtId="2" fontId="20" fillId="0" borderId="79" xfId="0" applyNumberFormat="1" applyFont="1" applyBorder="1" applyAlignment="1">
      <alignment vertical="center"/>
    </xf>
    <xf numFmtId="4" fontId="20" fillId="0" borderId="79" xfId="0" applyNumberFormat="1" applyFont="1" applyBorder="1" applyAlignment="1">
      <alignment horizontal="left" vertical="center" wrapText="1"/>
    </xf>
    <xf numFmtId="2" fontId="20" fillId="0" borderId="79" xfId="0" applyNumberFormat="1" applyFont="1" applyBorder="1" applyAlignment="1">
      <alignment horizontal="center" vertical="center"/>
    </xf>
    <xf numFmtId="2" fontId="20" fillId="0" borderId="79" xfId="0" applyNumberFormat="1" applyFont="1" applyBorder="1" applyAlignment="1">
      <alignment vertical="top" wrapText="1"/>
    </xf>
    <xf numFmtId="0" fontId="125" fillId="0" borderId="79" xfId="0" applyFont="1" applyBorder="1" applyAlignment="1">
      <alignment horizontal="right" vertical="top"/>
    </xf>
    <xf numFmtId="0" fontId="20" fillId="0" borderId="79" xfId="0" applyFont="1" applyBorder="1" applyAlignment="1">
      <alignment horizontal="justify" vertical="top"/>
    </xf>
    <xf numFmtId="0" fontId="125" fillId="0" borderId="79" xfId="0" applyFont="1" applyBorder="1"/>
    <xf numFmtId="1" fontId="20" fillId="0" borderId="79" xfId="0" applyNumberFormat="1" applyFont="1" applyBorder="1" applyAlignment="1">
      <alignment horizontal="justify" vertical="top" wrapText="1"/>
    </xf>
    <xf numFmtId="9" fontId="20" fillId="0" borderId="79" xfId="0" applyNumberFormat="1" applyFont="1" applyBorder="1" applyAlignment="1">
      <alignment horizontal="center" vertical="justify"/>
    </xf>
    <xf numFmtId="0" fontId="20" fillId="0" borderId="79" xfId="0" applyFont="1" applyBorder="1" applyAlignment="1">
      <alignment horizontal="right" vertical="center" wrapText="1"/>
    </xf>
    <xf numFmtId="4" fontId="20" fillId="0" borderId="79" xfId="0" applyNumberFormat="1" applyFont="1" applyBorder="1" applyAlignment="1">
      <alignment horizontal="center" vertical="center" wrapText="1"/>
    </xf>
    <xf numFmtId="1" fontId="20" fillId="0" borderId="79" xfId="0" applyNumberFormat="1" applyFont="1" applyBorder="1" applyAlignment="1">
      <alignment vertical="top"/>
    </xf>
    <xf numFmtId="0" fontId="20" fillId="0" borderId="79" xfId="0" applyFont="1" applyBorder="1" applyAlignment="1">
      <alignment horizontal="right" vertical="top"/>
    </xf>
    <xf numFmtId="172" fontId="20" fillId="0" borderId="79" xfId="0" applyNumberFormat="1" applyFont="1" applyBorder="1" applyAlignment="1">
      <alignment horizontal="center" vertical="center"/>
    </xf>
    <xf numFmtId="0" fontId="125" fillId="0" borderId="79" xfId="0" applyFont="1" applyBorder="1" applyAlignment="1">
      <alignment vertical="center" wrapText="1"/>
    </xf>
    <xf numFmtId="0" fontId="20" fillId="0" borderId="79" xfId="0" applyFont="1" applyBorder="1" applyAlignment="1">
      <alignment vertical="center" wrapText="1"/>
    </xf>
    <xf numFmtId="172" fontId="20" fillId="0" borderId="79" xfId="0" applyNumberFormat="1" applyFont="1" applyBorder="1" applyAlignment="1">
      <alignment horizontal="center"/>
    </xf>
    <xf numFmtId="0" fontId="125" fillId="0" borderId="79" xfId="2" applyFont="1" applyBorder="1" applyAlignment="1">
      <alignment vertical="top" wrapText="1"/>
    </xf>
    <xf numFmtId="0" fontId="20" fillId="0" borderId="79" xfId="2" applyBorder="1" applyAlignment="1">
      <alignment vertical="top" wrapText="1"/>
    </xf>
    <xf numFmtId="0" fontId="20" fillId="0" borderId="79" xfId="3" applyFont="1" applyBorder="1" applyAlignment="1">
      <alignment horizontal="right"/>
    </xf>
    <xf numFmtId="0" fontId="125" fillId="0" borderId="79" xfId="2" applyFont="1" applyBorder="1" applyAlignment="1">
      <alignment horizontal="justify" vertical="top" wrapText="1"/>
    </xf>
    <xf numFmtId="0" fontId="20" fillId="0" borderId="79" xfId="2" applyBorder="1" applyAlignment="1">
      <alignment horizontal="center" vertical="top" wrapText="1"/>
    </xf>
    <xf numFmtId="0" fontId="20" fillId="0" borderId="79" xfId="2" applyBorder="1" applyAlignment="1">
      <alignment horizontal="right"/>
    </xf>
    <xf numFmtId="0" fontId="20" fillId="0" borderId="79" xfId="2" applyBorder="1"/>
    <xf numFmtId="0" fontId="125" fillId="0" borderId="79" xfId="0" applyFont="1" applyBorder="1" applyAlignment="1">
      <alignment horizontal="center"/>
    </xf>
    <xf numFmtId="0" fontId="20" fillId="0" borderId="79" xfId="2" applyBorder="1" applyAlignment="1">
      <alignment horizontal="justify" vertical="center" wrapText="1"/>
    </xf>
    <xf numFmtId="0" fontId="20" fillId="0" borderId="79" xfId="2" applyBorder="1" applyAlignment="1">
      <alignment horizontal="center" vertical="center" wrapText="1"/>
    </xf>
    <xf numFmtId="1" fontId="20" fillId="0" borderId="79" xfId="2" applyNumberFormat="1" applyBorder="1" applyAlignment="1">
      <alignment horizontal="right" vertical="center"/>
    </xf>
    <xf numFmtId="9" fontId="20" fillId="0" borderId="79" xfId="4" applyFont="1" applyFill="1" applyBorder="1" applyAlignment="1">
      <alignment horizontal="center" vertical="center" wrapText="1"/>
    </xf>
    <xf numFmtId="172" fontId="20" fillId="0" borderId="79" xfId="2" applyNumberFormat="1" applyBorder="1" applyAlignment="1">
      <alignment horizontal="center" vertical="center"/>
    </xf>
    <xf numFmtId="0" fontId="125" fillId="0" borderId="79" xfId="2" applyFont="1" applyBorder="1" applyAlignment="1">
      <alignment horizontal="left" vertical="top" wrapText="1"/>
    </xf>
    <xf numFmtId="0" fontId="20" fillId="0" borderId="79" xfId="2" applyBorder="1" applyAlignment="1">
      <alignment horizontal="right" vertical="top"/>
    </xf>
    <xf numFmtId="2" fontId="125" fillId="0" borderId="79" xfId="2" applyNumberFormat="1" applyFont="1" applyBorder="1" applyAlignment="1">
      <alignment horizontal="center" vertical="top"/>
    </xf>
    <xf numFmtId="9" fontId="20" fillId="0" borderId="0" xfId="0" applyNumberFormat="1" applyFont="1"/>
    <xf numFmtId="0" fontId="125" fillId="0" borderId="79" xfId="3" applyFont="1" applyBorder="1" applyAlignment="1">
      <alignment horizontal="right" vertical="top" wrapText="1"/>
    </xf>
    <xf numFmtId="171" fontId="20" fillId="0" borderId="79" xfId="3" applyNumberFormat="1" applyFont="1" applyBorder="1" applyAlignment="1">
      <alignment vertical="top"/>
    </xf>
    <xf numFmtId="4" fontId="125" fillId="0" borderId="79" xfId="3" applyNumberFormat="1" applyFont="1" applyBorder="1" applyAlignment="1">
      <alignment horizontal="left" vertical="top" wrapText="1"/>
    </xf>
    <xf numFmtId="1" fontId="125" fillId="0" borderId="79" xfId="3" applyNumberFormat="1" applyFont="1" applyBorder="1" applyAlignment="1">
      <alignment vertical="top" wrapText="1"/>
    </xf>
    <xf numFmtId="2" fontId="125" fillId="0" borderId="79" xfId="3" applyNumberFormat="1" applyFont="1" applyBorder="1" applyAlignment="1">
      <alignment horizontal="center" vertical="top"/>
    </xf>
    <xf numFmtId="0" fontId="125" fillId="0" borderId="79" xfId="3" applyFont="1" applyBorder="1" applyAlignment="1">
      <alignment vertical="top"/>
    </xf>
    <xf numFmtId="2" fontId="20" fillId="0" borderId="79" xfId="3" applyNumberFormat="1" applyFont="1" applyBorder="1" applyAlignment="1">
      <alignment horizontal="right" vertical="top" wrapText="1"/>
    </xf>
    <xf numFmtId="2" fontId="125" fillId="0" borderId="0" xfId="0" applyNumberFormat="1" applyFont="1"/>
    <xf numFmtId="2" fontId="282" fillId="0" borderId="79" xfId="3" applyNumberFormat="1" applyFont="1" applyBorder="1" applyAlignment="1">
      <alignment horizontal="center" vertical="top"/>
    </xf>
    <xf numFmtId="0" fontId="125" fillId="0" borderId="79" xfId="0" applyFont="1" applyBorder="1" applyAlignment="1">
      <alignment horizontal="right" vertical="center" wrapText="1"/>
    </xf>
    <xf numFmtId="2" fontId="125" fillId="140" borderId="79" xfId="0" applyNumberFormat="1" applyFont="1" applyFill="1" applyBorder="1" applyAlignment="1">
      <alignment vertical="center"/>
    </xf>
    <xf numFmtId="0" fontId="282" fillId="0" borderId="79" xfId="0" applyFont="1" applyBorder="1" applyAlignment="1">
      <alignment horizontal="center" vertical="center" wrapText="1"/>
    </xf>
    <xf numFmtId="172" fontId="125" fillId="0" borderId="79" xfId="0" applyNumberFormat="1" applyFont="1" applyBorder="1" applyAlignment="1">
      <alignment horizontal="center" vertical="top" wrapText="1"/>
    </xf>
    <xf numFmtId="1" fontId="283" fillId="0" borderId="79" xfId="9350" applyNumberFormat="1" applyFont="1" applyBorder="1" applyAlignment="1">
      <alignment horizontal="center" vertical="top"/>
    </xf>
    <xf numFmtId="0" fontId="20" fillId="0" borderId="79" xfId="9350" applyFont="1" applyBorder="1" applyAlignment="1">
      <alignment horizontal="center" vertical="top" wrapText="1"/>
    </xf>
    <xf numFmtId="0" fontId="284" fillId="0" borderId="0" xfId="9350" applyFont="1" applyAlignment="1">
      <alignment vertical="center"/>
    </xf>
    <xf numFmtId="0" fontId="283" fillId="0" borderId="79" xfId="9350" applyFont="1" applyBorder="1" applyAlignment="1">
      <alignment horizontal="center" vertical="top"/>
    </xf>
    <xf numFmtId="0" fontId="125" fillId="0" borderId="79" xfId="9350" applyFont="1" applyBorder="1" applyAlignment="1">
      <alignment horizontal="center" vertical="top"/>
    </xf>
    <xf numFmtId="2" fontId="20" fillId="0" borderId="79" xfId="9350" applyNumberFormat="1" applyFont="1" applyBorder="1" applyAlignment="1">
      <alignment horizontal="center" vertical="top" wrapText="1"/>
    </xf>
    <xf numFmtId="261" fontId="20" fillId="0" borderId="79" xfId="9350" applyNumberFormat="1" applyFont="1" applyBorder="1" applyAlignment="1">
      <alignment horizontal="center" vertical="top" wrapText="1"/>
    </xf>
    <xf numFmtId="1" fontId="20" fillId="0" borderId="79" xfId="9350" applyNumberFormat="1" applyFont="1" applyBorder="1" applyAlignment="1">
      <alignment horizontal="center" vertical="top" wrapText="1"/>
    </xf>
    <xf numFmtId="4" fontId="20" fillId="0" borderId="79" xfId="9350" applyNumberFormat="1" applyFont="1" applyBorder="1" applyAlignment="1">
      <alignment horizontal="center" vertical="top" wrapText="1"/>
    </xf>
    <xf numFmtId="2" fontId="20" fillId="0" borderId="79" xfId="9350" applyNumberFormat="1" applyFont="1" applyBorder="1" applyAlignment="1">
      <alignment horizontal="center" vertical="top"/>
    </xf>
    <xf numFmtId="0" fontId="20" fillId="0" borderId="79" xfId="9350" applyFont="1" applyBorder="1" applyAlignment="1">
      <alignment horizontal="justify" vertical="top" wrapText="1"/>
    </xf>
    <xf numFmtId="0" fontId="125" fillId="0" borderId="79" xfId="9350" applyFont="1" applyBorder="1" applyAlignment="1">
      <alignment horizontal="center" vertical="top" wrapText="1"/>
    </xf>
    <xf numFmtId="2" fontId="125" fillId="0" borderId="79" xfId="9350" applyNumberFormat="1" applyFont="1" applyBorder="1" applyAlignment="1">
      <alignment horizontal="justify" vertical="top" wrapText="1"/>
    </xf>
    <xf numFmtId="2" fontId="125" fillId="0" borderId="79" xfId="9350" applyNumberFormat="1" applyFont="1" applyBorder="1" applyAlignment="1">
      <alignment horizontal="center" vertical="top" wrapText="1"/>
    </xf>
    <xf numFmtId="261" fontId="125" fillId="0" borderId="79" xfId="9350" applyNumberFormat="1" applyFont="1" applyBorder="1" applyAlignment="1">
      <alignment horizontal="center" vertical="top" wrapText="1"/>
    </xf>
    <xf numFmtId="1" fontId="125" fillId="0" borderId="79" xfId="9350" applyNumberFormat="1" applyFont="1" applyBorder="1" applyAlignment="1">
      <alignment horizontal="center" vertical="top" wrapText="1"/>
    </xf>
    <xf numFmtId="2" fontId="125" fillId="0" borderId="79" xfId="9350" applyNumberFormat="1" applyFont="1" applyBorder="1" applyAlignment="1">
      <alignment horizontal="center" vertical="top"/>
    </xf>
    <xf numFmtId="0" fontId="284" fillId="0" borderId="79" xfId="9350" applyFont="1" applyBorder="1" applyAlignment="1">
      <alignment horizontal="center" vertical="top"/>
    </xf>
    <xf numFmtId="0" fontId="283" fillId="0" borderId="79" xfId="9350" applyFont="1" applyBorder="1" applyAlignment="1">
      <alignment horizontal="center" vertical="top" wrapText="1"/>
    </xf>
    <xf numFmtId="261" fontId="283" fillId="0" borderId="79" xfId="9350" applyNumberFormat="1" applyFont="1" applyBorder="1" applyAlignment="1">
      <alignment horizontal="center" vertical="top" wrapText="1"/>
    </xf>
    <xf numFmtId="1" fontId="283" fillId="0" borderId="79" xfId="9350" applyNumberFormat="1" applyFont="1" applyBorder="1" applyAlignment="1">
      <alignment horizontal="center" vertical="top" wrapText="1"/>
    </xf>
    <xf numFmtId="4" fontId="283" fillId="0" borderId="79" xfId="9350" applyNumberFormat="1" applyFont="1" applyBorder="1" applyAlignment="1">
      <alignment horizontal="center" vertical="top" wrapText="1"/>
    </xf>
    <xf numFmtId="2" fontId="283" fillId="0" borderId="79" xfId="9350" applyNumberFormat="1" applyFont="1" applyBorder="1" applyAlignment="1">
      <alignment horizontal="center" vertical="top"/>
    </xf>
    <xf numFmtId="0" fontId="283" fillId="0" borderId="79" xfId="9350" applyFont="1" applyBorder="1" applyAlignment="1">
      <alignment vertical="top" wrapText="1"/>
    </xf>
    <xf numFmtId="2" fontId="283" fillId="0" borderId="79" xfId="9350" applyNumberFormat="1" applyFont="1" applyBorder="1" applyAlignment="1">
      <alignment horizontal="center" vertical="top" wrapText="1"/>
    </xf>
    <xf numFmtId="0" fontId="125" fillId="0" borderId="79" xfId="0" applyFont="1" applyBorder="1" applyAlignment="1">
      <alignment horizontal="justify" vertical="center" wrapText="1"/>
    </xf>
    <xf numFmtId="0" fontId="283" fillId="0" borderId="79" xfId="9350" applyFont="1" applyBorder="1" applyAlignment="1">
      <alignment horizontal="center" vertical="center"/>
    </xf>
    <xf numFmtId="0" fontId="125" fillId="0" borderId="79" xfId="9350" applyFont="1" applyBorder="1" applyAlignment="1">
      <alignment horizontal="center" vertical="center"/>
    </xf>
    <xf numFmtId="0" fontId="125" fillId="0" borderId="79" xfId="9350" applyFont="1" applyBorder="1" applyAlignment="1">
      <alignment horizontal="center" vertical="center" wrapText="1"/>
    </xf>
    <xf numFmtId="0" fontId="125" fillId="0" borderId="79" xfId="9350" applyFont="1" applyBorder="1" applyAlignment="1">
      <alignment horizontal="right" vertical="center" wrapText="1"/>
    </xf>
    <xf numFmtId="2" fontId="125" fillId="0" borderId="79" xfId="9350" applyNumberFormat="1" applyFont="1" applyBorder="1" applyAlignment="1">
      <alignment horizontal="center" vertical="center"/>
    </xf>
    <xf numFmtId="261" fontId="125" fillId="0" borderId="79" xfId="9350" applyNumberFormat="1" applyFont="1" applyBorder="1" applyAlignment="1">
      <alignment horizontal="center" vertical="center" wrapText="1"/>
    </xf>
    <xf numFmtId="1" fontId="125" fillId="0" borderId="79" xfId="9350" applyNumberFormat="1" applyFont="1" applyBorder="1" applyAlignment="1">
      <alignment horizontal="center" vertical="center" wrapText="1"/>
    </xf>
    <xf numFmtId="0" fontId="21" fillId="0" borderId="79" xfId="9350" applyFont="1" applyBorder="1" applyAlignment="1">
      <alignment horizontal="center" vertical="center"/>
    </xf>
    <xf numFmtId="0" fontId="284" fillId="0" borderId="79" xfId="9350" applyFont="1" applyBorder="1" applyAlignment="1">
      <alignment horizontal="center" vertical="center"/>
    </xf>
    <xf numFmtId="0" fontId="283" fillId="0" borderId="79" xfId="9350" applyFont="1" applyBorder="1" applyAlignment="1">
      <alignment horizontal="center" vertical="center" wrapText="1"/>
    </xf>
    <xf numFmtId="0" fontId="283" fillId="0" borderId="79" xfId="9350" applyFont="1" applyBorder="1" applyAlignment="1">
      <alignment horizontal="right" vertical="center" wrapText="1"/>
    </xf>
    <xf numFmtId="261" fontId="283" fillId="0" borderId="79" xfId="9350" applyNumberFormat="1" applyFont="1" applyBorder="1" applyAlignment="1">
      <alignment horizontal="center" vertical="center" wrapText="1"/>
    </xf>
    <xf numFmtId="1" fontId="283" fillId="0" borderId="79" xfId="9350" applyNumberFormat="1" applyFont="1" applyBorder="1" applyAlignment="1">
      <alignment horizontal="center" vertical="center" wrapText="1"/>
    </xf>
    <xf numFmtId="4" fontId="283" fillId="0" borderId="79" xfId="9350" applyNumberFormat="1" applyFont="1" applyBorder="1" applyAlignment="1">
      <alignment horizontal="center" vertical="center" wrapText="1"/>
    </xf>
    <xf numFmtId="2" fontId="283" fillId="0" borderId="79" xfId="9350" applyNumberFormat="1" applyFont="1" applyBorder="1" applyAlignment="1">
      <alignment horizontal="center" vertical="center"/>
    </xf>
    <xf numFmtId="171" fontId="284" fillId="0" borderId="79" xfId="9350" applyNumberFormat="1" applyFont="1" applyBorder="1" applyAlignment="1">
      <alignment horizontal="center" vertical="center"/>
    </xf>
    <xf numFmtId="0" fontId="20" fillId="0" borderId="79" xfId="9350" applyFont="1" applyBorder="1" applyAlignment="1">
      <alignment horizontal="center" vertical="center" wrapText="1"/>
    </xf>
    <xf numFmtId="0" fontId="20" fillId="0" borderId="79" xfId="9350" applyFont="1" applyBorder="1" applyAlignment="1">
      <alignment horizontal="left" vertical="center" wrapText="1"/>
    </xf>
    <xf numFmtId="261" fontId="20" fillId="0" borderId="79" xfId="9350" applyNumberFormat="1" applyFont="1" applyBorder="1" applyAlignment="1">
      <alignment horizontal="center" vertical="center" wrapText="1"/>
    </xf>
    <xf numFmtId="1" fontId="20" fillId="0" borderId="79" xfId="9350" applyNumberFormat="1" applyFont="1" applyBorder="1" applyAlignment="1">
      <alignment horizontal="center" vertical="center" wrapText="1"/>
    </xf>
    <xf numFmtId="4" fontId="20" fillId="0" borderId="79" xfId="9350" applyNumberFormat="1" applyFont="1" applyBorder="1" applyAlignment="1">
      <alignment horizontal="center" vertical="center" wrapText="1"/>
    </xf>
    <xf numFmtId="2" fontId="20" fillId="0" borderId="79" xfId="9350" applyNumberFormat="1" applyFont="1" applyBorder="1" applyAlignment="1">
      <alignment horizontal="center" vertical="center"/>
    </xf>
    <xf numFmtId="2" fontId="125" fillId="0" borderId="79" xfId="9350" applyNumberFormat="1" applyFont="1" applyBorder="1" applyAlignment="1">
      <alignment horizontal="justify" vertical="center" wrapText="1"/>
    </xf>
    <xf numFmtId="2" fontId="125" fillId="0" borderId="79" xfId="9350" applyNumberFormat="1" applyFont="1" applyBorder="1" applyAlignment="1">
      <alignment horizontal="center" vertical="center" wrapText="1"/>
    </xf>
    <xf numFmtId="4" fontId="125" fillId="0" borderId="79" xfId="9350" applyNumberFormat="1" applyFont="1" applyBorder="1" applyAlignment="1">
      <alignment horizontal="center" vertical="center" wrapText="1"/>
    </xf>
    <xf numFmtId="2" fontId="283" fillId="0" borderId="79" xfId="9350" applyNumberFormat="1" applyFont="1" applyBorder="1" applyAlignment="1">
      <alignment horizontal="center" vertical="center" wrapText="1"/>
    </xf>
    <xf numFmtId="2" fontId="285" fillId="0" borderId="79" xfId="9350" applyNumberFormat="1" applyFont="1" applyBorder="1" applyAlignment="1">
      <alignment horizontal="center" vertical="center"/>
    </xf>
    <xf numFmtId="2" fontId="20" fillId="0" borderId="0" xfId="3" applyNumberFormat="1" applyFont="1"/>
    <xf numFmtId="0" fontId="125" fillId="0" borderId="79" xfId="0" applyFont="1" applyBorder="1" applyAlignment="1">
      <alignment horizontal="center" vertical="top" wrapText="1"/>
    </xf>
    <xf numFmtId="1" fontId="302" fillId="0" borderId="79" xfId="0" applyNumberFormat="1" applyFont="1" applyBorder="1" applyAlignment="1">
      <alignment horizontal="center" vertical="top"/>
    </xf>
    <xf numFmtId="1" fontId="302" fillId="0" borderId="79" xfId="0" applyNumberFormat="1" applyFont="1" applyBorder="1" applyAlignment="1">
      <alignment horizontal="center" vertical="top" wrapText="1"/>
    </xf>
    <xf numFmtId="2" fontId="18" fillId="0" borderId="79" xfId="0" applyNumberFormat="1" applyFont="1" applyBorder="1" applyAlignment="1">
      <alignment horizontal="right" vertical="top" wrapText="1"/>
    </xf>
    <xf numFmtId="1" fontId="18" fillId="0" borderId="79" xfId="0" applyNumberFormat="1" applyFont="1" applyBorder="1" applyAlignment="1">
      <alignment horizontal="center" vertical="top" wrapText="1"/>
    </xf>
    <xf numFmtId="2" fontId="18" fillId="0" borderId="79" xfId="0" applyNumberFormat="1" applyFont="1" applyBorder="1" applyAlignment="1">
      <alignment horizontal="right" vertical="top"/>
    </xf>
    <xf numFmtId="2" fontId="18" fillId="0" borderId="79" xfId="0" applyNumberFormat="1" applyFont="1" applyBorder="1" applyAlignment="1">
      <alignment vertical="top"/>
    </xf>
    <xf numFmtId="0" fontId="18" fillId="0" borderId="0" xfId="0" applyFont="1"/>
    <xf numFmtId="0" fontId="302" fillId="0" borderId="79" xfId="0" applyFont="1" applyBorder="1" applyAlignment="1">
      <alignment horizontal="center" vertical="top"/>
    </xf>
    <xf numFmtId="0" fontId="302" fillId="0" borderId="79" xfId="0" applyFont="1" applyBorder="1" applyAlignment="1">
      <alignment horizontal="right" vertical="top" wrapText="1"/>
    </xf>
    <xf numFmtId="171" fontId="302" fillId="0" borderId="79" xfId="0" applyNumberFormat="1" applyFont="1" applyBorder="1" applyAlignment="1">
      <alignment horizontal="center" vertical="top"/>
    </xf>
    <xf numFmtId="4" fontId="302" fillId="0" borderId="79" xfId="0" applyNumberFormat="1" applyFont="1" applyBorder="1" applyAlignment="1">
      <alignment horizontal="left" vertical="top" wrapText="1"/>
    </xf>
    <xf numFmtId="2" fontId="302" fillId="0" borderId="79" xfId="0" applyNumberFormat="1" applyFont="1" applyBorder="1" applyAlignment="1">
      <alignment horizontal="right" vertical="top"/>
    </xf>
    <xf numFmtId="2" fontId="302" fillId="0" borderId="79" xfId="0" applyNumberFormat="1" applyFont="1" applyBorder="1" applyAlignment="1">
      <alignment vertical="top"/>
    </xf>
    <xf numFmtId="0" fontId="302" fillId="0" borderId="79" xfId="0" applyFont="1" applyBorder="1" applyAlignment="1">
      <alignment vertical="top"/>
    </xf>
    <xf numFmtId="2" fontId="302" fillId="0" borderId="79" xfId="0" applyNumberFormat="1" applyFont="1" applyBorder="1" applyAlignment="1">
      <alignment horizontal="right" vertical="top" wrapText="1"/>
    </xf>
    <xf numFmtId="0" fontId="302" fillId="0" borderId="79" xfId="0" applyFont="1" applyBorder="1" applyAlignment="1">
      <alignment horizontal="right"/>
    </xf>
    <xf numFmtId="2" fontId="303" fillId="0" borderId="79" xfId="0" applyNumberFormat="1" applyFont="1" applyBorder="1" applyAlignment="1">
      <alignment horizontal="right" vertical="top"/>
    </xf>
    <xf numFmtId="2" fontId="303" fillId="0" borderId="79" xfId="0" applyNumberFormat="1" applyFont="1" applyBorder="1" applyAlignment="1">
      <alignment horizontal="center" vertical="top"/>
    </xf>
    <xf numFmtId="2" fontId="18" fillId="0" borderId="0" xfId="0" applyNumberFormat="1" applyFont="1"/>
    <xf numFmtId="2" fontId="18" fillId="0" borderId="79" xfId="0" applyNumberFormat="1" applyFont="1" applyBorder="1" applyAlignment="1">
      <alignment horizontal="right"/>
    </xf>
    <xf numFmtId="1" fontId="302" fillId="0" borderId="79" xfId="0" applyNumberFormat="1" applyFont="1" applyBorder="1" applyAlignment="1">
      <alignment horizontal="right" vertical="top" wrapText="1"/>
    </xf>
    <xf numFmtId="0" fontId="18" fillId="0" borderId="79" xfId="0" applyFont="1" applyBorder="1" applyAlignment="1">
      <alignment horizontal="center"/>
    </xf>
    <xf numFmtId="1" fontId="18" fillId="0" borderId="79" xfId="0" applyNumberFormat="1" applyFont="1" applyBorder="1" applyAlignment="1">
      <alignment horizontal="center" vertical="center" wrapText="1"/>
    </xf>
    <xf numFmtId="0" fontId="18" fillId="0" borderId="79" xfId="0" applyFont="1" applyBorder="1" applyAlignment="1">
      <alignment horizontal="center" vertical="center" wrapText="1"/>
    </xf>
    <xf numFmtId="2" fontId="18" fillId="0" borderId="79" xfId="0" applyNumberFormat="1" applyFont="1" applyBorder="1" applyAlignment="1">
      <alignment horizontal="right" vertical="center" wrapText="1"/>
    </xf>
    <xf numFmtId="0" fontId="18" fillId="0" borderId="79" xfId="0" applyFont="1" applyBorder="1" applyAlignment="1">
      <alignment horizontal="left" vertical="center" wrapText="1"/>
    </xf>
    <xf numFmtId="2" fontId="18" fillId="0" borderId="79" xfId="0" applyNumberFormat="1" applyFont="1" applyBorder="1" applyAlignment="1">
      <alignment horizontal="right" vertical="center"/>
    </xf>
    <xf numFmtId="2" fontId="18" fillId="0" borderId="79" xfId="0" applyNumberFormat="1" applyFont="1" applyBorder="1" applyAlignment="1">
      <alignment vertical="center"/>
    </xf>
    <xf numFmtId="0" fontId="302" fillId="0" borderId="79" xfId="0" applyFont="1" applyBorder="1" applyAlignment="1">
      <alignment horizontal="justify" vertical="top" wrapText="1"/>
    </xf>
    <xf numFmtId="0" fontId="302" fillId="0" borderId="79" xfId="0" applyFont="1" applyBorder="1" applyAlignment="1">
      <alignment horizontal="left" vertical="top" wrapText="1"/>
    </xf>
    <xf numFmtId="235" fontId="302" fillId="0" borderId="79" xfId="0" applyNumberFormat="1" applyFont="1" applyBorder="1" applyAlignment="1">
      <alignment vertical="top"/>
    </xf>
    <xf numFmtId="1" fontId="283" fillId="145" borderId="79" xfId="0" applyNumberFormat="1" applyFont="1" applyFill="1" applyBorder="1" applyAlignment="1">
      <alignment horizontal="center" vertical="top"/>
    </xf>
    <xf numFmtId="0" fontId="283" fillId="145" borderId="79" xfId="0" applyFont="1" applyFill="1" applyBorder="1" applyAlignment="1">
      <alignment horizontal="center" vertical="top" wrapText="1"/>
    </xf>
    <xf numFmtId="0" fontId="304" fillId="140" borderId="0" xfId="0" applyFont="1" applyFill="1" applyAlignment="1">
      <alignment horizontal="center" vertical="top"/>
    </xf>
    <xf numFmtId="0" fontId="21" fillId="140" borderId="0" xfId="0" applyFont="1" applyFill="1"/>
    <xf numFmtId="0" fontId="283" fillId="145" borderId="79" xfId="0" applyFont="1" applyFill="1" applyBorder="1" applyAlignment="1">
      <alignment horizontal="center" vertical="top"/>
    </xf>
    <xf numFmtId="0" fontId="20" fillId="145" borderId="79" xfId="0" applyFont="1" applyFill="1" applyBorder="1" applyAlignment="1">
      <alignment horizontal="justify" vertical="top" wrapText="1"/>
    </xf>
    <xf numFmtId="2" fontId="18" fillId="145" borderId="79" xfId="0" applyNumberFormat="1" applyFont="1" applyFill="1" applyBorder="1" applyAlignment="1">
      <alignment horizontal="center" vertical="top"/>
    </xf>
    <xf numFmtId="0" fontId="18" fillId="145" borderId="79" xfId="0" applyFont="1" applyFill="1" applyBorder="1" applyAlignment="1">
      <alignment vertical="top"/>
    </xf>
    <xf numFmtId="0" fontId="18" fillId="145" borderId="79" xfId="0" applyFont="1" applyFill="1" applyBorder="1"/>
    <xf numFmtId="2" fontId="284" fillId="145" borderId="79" xfId="0" applyNumberFormat="1" applyFont="1" applyFill="1" applyBorder="1" applyAlignment="1">
      <alignment vertical="top"/>
    </xf>
    <xf numFmtId="1" fontId="18" fillId="145" borderId="79" xfId="0" applyNumberFormat="1" applyFont="1" applyFill="1" applyBorder="1" applyAlignment="1">
      <alignment horizontal="center" vertical="top"/>
    </xf>
    <xf numFmtId="0" fontId="18" fillId="145" borderId="79" xfId="0" applyFont="1" applyFill="1" applyBorder="1" applyAlignment="1">
      <alignment horizontal="center" vertical="top"/>
    </xf>
    <xf numFmtId="0" fontId="284" fillId="145" borderId="0" xfId="0" applyFont="1" applyFill="1"/>
    <xf numFmtId="0" fontId="125" fillId="0" borderId="79" xfId="3" applyFont="1" applyBorder="1" applyAlignment="1">
      <alignment horizontal="center" vertical="center" wrapText="1"/>
    </xf>
    <xf numFmtId="2" fontId="125" fillId="0" borderId="79" xfId="3" applyNumberFormat="1" applyFont="1" applyBorder="1" applyAlignment="1">
      <alignment horizontal="center" vertical="center" wrapText="1"/>
    </xf>
    <xf numFmtId="1" fontId="125" fillId="0" borderId="79" xfId="3" applyNumberFormat="1" applyFont="1" applyBorder="1" applyAlignment="1">
      <alignment horizontal="center" vertical="center" wrapText="1"/>
    </xf>
    <xf numFmtId="0" fontId="18" fillId="0" borderId="79" xfId="0" applyFont="1" applyBorder="1" applyAlignment="1">
      <alignment horizontal="left" vertical="top" wrapText="1"/>
    </xf>
    <xf numFmtId="0" fontId="302" fillId="0" borderId="79" xfId="0" applyFont="1" applyBorder="1" applyAlignment="1">
      <alignment horizontal="center" vertical="top" wrapText="1"/>
    </xf>
    <xf numFmtId="2" fontId="20" fillId="0" borderId="79" xfId="0" applyNumberFormat="1" applyFont="1" applyBorder="1" applyAlignment="1">
      <alignment horizontal="center" vertical="top" wrapText="1"/>
    </xf>
    <xf numFmtId="1" fontId="125" fillId="0" borderId="79" xfId="0" applyNumberFormat="1" applyFont="1" applyBorder="1" applyAlignment="1">
      <alignment horizontal="center" vertical="top" wrapText="1"/>
    </xf>
    <xf numFmtId="0" fontId="125" fillId="0" borderId="79" xfId="0" applyFont="1" applyBorder="1" applyAlignment="1">
      <alignment horizontal="left"/>
    </xf>
    <xf numFmtId="0" fontId="125" fillId="0" borderId="79" xfId="0" applyFont="1" applyBorder="1" applyAlignment="1">
      <alignment horizontal="left" vertical="top" wrapText="1"/>
    </xf>
    <xf numFmtId="0" fontId="20" fillId="0" borderId="79" xfId="0" applyFont="1" applyBorder="1" applyAlignment="1">
      <alignment horizontal="center"/>
    </xf>
    <xf numFmtId="0" fontId="20" fillId="0" borderId="79" xfId="0" applyFont="1" applyBorder="1" applyAlignment="1">
      <alignment vertical="top" wrapText="1"/>
    </xf>
    <xf numFmtId="0" fontId="125" fillId="0" borderId="79" xfId="0" applyFont="1" applyBorder="1" applyAlignment="1">
      <alignment horizontal="left" vertical="center" wrapText="1"/>
    </xf>
    <xf numFmtId="0" fontId="20" fillId="0" borderId="79" xfId="2" applyBorder="1" applyAlignment="1">
      <alignment horizontal="justify" vertical="top" wrapText="1"/>
    </xf>
    <xf numFmtId="0" fontId="297" fillId="0" borderId="79" xfId="18404" applyFont="1" applyBorder="1" applyAlignment="1">
      <alignment horizontal="left" vertical="top"/>
    </xf>
    <xf numFmtId="0" fontId="297" fillId="0" borderId="79" xfId="18404" applyFont="1" applyBorder="1" applyAlignment="1">
      <alignment horizontal="center" vertical="top"/>
    </xf>
    <xf numFmtId="0" fontId="296" fillId="0" borderId="79" xfId="18404" applyFont="1" applyBorder="1" applyAlignment="1">
      <alignment horizontal="center" vertical="center"/>
    </xf>
    <xf numFmtId="0" fontId="296" fillId="0" borderId="79" xfId="18404" applyFont="1" applyBorder="1" applyAlignment="1">
      <alignment horizontal="center" vertical="center" wrapText="1"/>
    </xf>
    <xf numFmtId="0" fontId="297" fillId="0" borderId="79" xfId="18404" applyFont="1" applyBorder="1" applyAlignment="1">
      <alignment horizontal="left" vertical="center" wrapText="1"/>
    </xf>
    <xf numFmtId="1" fontId="297" fillId="0" borderId="79" xfId="18404" applyNumberFormat="1" applyFont="1" applyBorder="1" applyAlignment="1">
      <alignment horizontal="center" vertical="center"/>
    </xf>
    <xf numFmtId="0" fontId="298" fillId="0" borderId="95" xfId="18404" applyFont="1" applyBorder="1" applyAlignment="1">
      <alignment horizontal="left" vertical="top"/>
    </xf>
    <xf numFmtId="0" fontId="299" fillId="0" borderId="95" xfId="18404" applyFont="1" applyBorder="1" applyAlignment="1">
      <alignment horizontal="right" vertical="center"/>
    </xf>
    <xf numFmtId="1" fontId="296" fillId="0" borderId="95" xfId="18404" applyNumberFormat="1" applyFont="1" applyBorder="1" applyAlignment="1">
      <alignment horizontal="center" vertical="center"/>
    </xf>
    <xf numFmtId="0" fontId="284" fillId="0" borderId="79" xfId="9350" applyFont="1" applyBorder="1" applyAlignment="1">
      <alignment vertical="center"/>
    </xf>
    <xf numFmtId="0" fontId="283" fillId="145" borderId="95" xfId="0" applyFont="1" applyFill="1" applyBorder="1" applyAlignment="1">
      <alignment horizontal="center" vertical="top"/>
    </xf>
    <xf numFmtId="0" fontId="283" fillId="145" borderId="95" xfId="0" applyFont="1" applyFill="1" applyBorder="1" applyAlignment="1">
      <alignment horizontal="center" vertical="top" wrapText="1"/>
    </xf>
    <xf numFmtId="0" fontId="125" fillId="145" borderId="95" xfId="0" applyFont="1" applyFill="1" applyBorder="1" applyAlignment="1">
      <alignment horizontal="right" vertical="top" wrapText="1"/>
    </xf>
    <xf numFmtId="0" fontId="20" fillId="145" borderId="95" xfId="0" applyFont="1" applyFill="1" applyBorder="1" applyAlignment="1">
      <alignment horizontal="center" vertical="center" wrapText="1"/>
    </xf>
    <xf numFmtId="0" fontId="18" fillId="145" borderId="95" xfId="0" applyFont="1" applyFill="1" applyBorder="1" applyAlignment="1">
      <alignment horizontal="center"/>
    </xf>
    <xf numFmtId="0" fontId="18" fillId="145" borderId="95" xfId="0" applyFont="1" applyFill="1" applyBorder="1"/>
    <xf numFmtId="2" fontId="20" fillId="145" borderId="95" xfId="0" applyNumberFormat="1" applyFont="1" applyFill="1" applyBorder="1" applyAlignment="1">
      <alignment horizontal="center" vertical="center"/>
    </xf>
    <xf numFmtId="2" fontId="283" fillId="145" borderId="95" xfId="0" applyNumberFormat="1" applyFont="1" applyFill="1" applyBorder="1" applyAlignment="1">
      <alignment vertical="top"/>
    </xf>
    <xf numFmtId="0" fontId="20" fillId="0" borderId="79" xfId="9350" applyFont="1" applyBorder="1" applyAlignment="1">
      <alignment horizontal="center" vertical="center"/>
    </xf>
    <xf numFmtId="1" fontId="18" fillId="0" borderId="79" xfId="9345" applyNumberFormat="1" applyFont="1" applyBorder="1" applyAlignment="1">
      <alignment horizontal="center" vertical="top" wrapText="1"/>
    </xf>
    <xf numFmtId="0" fontId="125" fillId="0" borderId="79" xfId="3" applyFont="1" applyBorder="1" applyAlignment="1">
      <alignment horizontal="left" vertical="top" wrapText="1"/>
    </xf>
    <xf numFmtId="1" fontId="125" fillId="0" borderId="95" xfId="3" applyNumberFormat="1" applyFont="1" applyBorder="1" applyAlignment="1">
      <alignment horizontal="center" vertical="top"/>
    </xf>
    <xf numFmtId="0" fontId="125" fillId="0" borderId="10" xfId="0" applyFont="1" applyBorder="1" applyAlignment="1">
      <alignment horizontal="center" vertical="top"/>
    </xf>
    <xf numFmtId="0" fontId="20" fillId="0" borderId="10" xfId="0" applyFont="1" applyBorder="1" applyAlignment="1">
      <alignment horizontal="center"/>
    </xf>
    <xf numFmtId="0" fontId="20" fillId="0" borderId="10" xfId="0" applyFont="1" applyBorder="1"/>
    <xf numFmtId="2" fontId="20" fillId="0" borderId="10" xfId="0" applyNumberFormat="1" applyFont="1" applyBorder="1" applyAlignment="1">
      <alignment horizontal="right"/>
    </xf>
    <xf numFmtId="0" fontId="283" fillId="145" borderId="39" xfId="0" applyFont="1" applyFill="1" applyBorder="1" applyAlignment="1">
      <alignment horizontal="center" vertical="top" wrapText="1"/>
    </xf>
    <xf numFmtId="0" fontId="20" fillId="0" borderId="19" xfId="0" applyFont="1" applyBorder="1" applyAlignment="1">
      <alignment horizontal="center"/>
    </xf>
    <xf numFmtId="0" fontId="296" fillId="0" borderId="96" xfId="18404" applyFont="1" applyBorder="1" applyAlignment="1">
      <alignment horizontal="center" vertical="center"/>
    </xf>
    <xf numFmtId="0" fontId="296" fillId="0" borderId="79" xfId="18404" applyFont="1" applyBorder="1" applyAlignment="1">
      <alignment horizontal="center" vertical="center" wrapText="1"/>
    </xf>
    <xf numFmtId="0" fontId="282" fillId="0" borderId="96" xfId="3" applyFont="1" applyBorder="1" applyAlignment="1">
      <alignment horizontal="center" vertical="center" wrapText="1"/>
    </xf>
    <xf numFmtId="0" fontId="125" fillId="0" borderId="79" xfId="3" applyFont="1" applyBorder="1" applyAlignment="1">
      <alignment horizontal="center" vertical="center" wrapText="1"/>
    </xf>
    <xf numFmtId="2" fontId="125" fillId="0" borderId="79" xfId="3" applyNumberFormat="1" applyFont="1" applyBorder="1" applyAlignment="1">
      <alignment horizontal="center" vertical="center" wrapText="1"/>
    </xf>
    <xf numFmtId="1" fontId="125" fillId="0" borderId="79" xfId="3" applyNumberFormat="1" applyFont="1" applyBorder="1" applyAlignment="1">
      <alignment horizontal="center" vertical="center" wrapText="1"/>
    </xf>
    <xf numFmtId="0" fontId="125" fillId="0" borderId="97" xfId="3" applyFont="1" applyBorder="1" applyAlignment="1">
      <alignment horizontal="center" vertical="center" wrapText="1"/>
    </xf>
    <xf numFmtId="0" fontId="125" fillId="0" borderId="93" xfId="3" applyFont="1" applyBorder="1" applyAlignment="1">
      <alignment horizontal="center" vertical="center" wrapText="1"/>
    </xf>
    <xf numFmtId="0" fontId="125" fillId="0" borderId="98" xfId="3" applyFont="1" applyBorder="1" applyAlignment="1">
      <alignment horizontal="center" vertical="center" wrapText="1"/>
    </xf>
    <xf numFmtId="0" fontId="20" fillId="0" borderId="79" xfId="2" applyBorder="1" applyAlignment="1">
      <alignment horizontal="justify" vertical="top" wrapText="1"/>
    </xf>
    <xf numFmtId="0" fontId="20" fillId="0" borderId="79" xfId="0" applyFont="1" applyBorder="1" applyAlignment="1">
      <alignment horizontal="left" vertical="top" wrapText="1"/>
    </xf>
    <xf numFmtId="0" fontId="125" fillId="0" borderId="79" xfId="0" applyFont="1" applyBorder="1" applyAlignment="1">
      <alignment horizontal="left" vertical="top" wrapText="1"/>
    </xf>
    <xf numFmtId="0" fontId="20" fillId="145" borderId="79" xfId="0" applyFont="1" applyFill="1" applyBorder="1" applyAlignment="1">
      <alignment horizontal="left" vertical="top" wrapText="1"/>
    </xf>
    <xf numFmtId="0" fontId="20" fillId="0" borderId="79" xfId="0" applyFont="1" applyBorder="1" applyAlignment="1">
      <alignment horizontal="justify" vertical="top" wrapText="1"/>
    </xf>
    <xf numFmtId="0" fontId="125" fillId="0" borderId="79" xfId="0" applyFont="1" applyBorder="1" applyAlignment="1">
      <alignment horizontal="left" vertical="top"/>
    </xf>
    <xf numFmtId="172" fontId="125" fillId="0" borderId="79" xfId="0" applyNumberFormat="1" applyFont="1" applyBorder="1" applyAlignment="1">
      <alignment horizontal="center" vertical="center" wrapText="1"/>
    </xf>
    <xf numFmtId="0" fontId="125" fillId="0" borderId="79" xfId="0" applyFont="1" applyBorder="1" applyAlignment="1">
      <alignment horizontal="left"/>
    </xf>
    <xf numFmtId="0" fontId="125" fillId="0" borderId="79" xfId="0" applyFont="1" applyBorder="1" applyAlignment="1">
      <alignment horizontal="left" vertical="center" wrapText="1"/>
    </xf>
    <xf numFmtId="0" fontId="125" fillId="0" borderId="79" xfId="0" applyFont="1" applyBorder="1" applyAlignment="1">
      <alignment horizontal="left" vertical="center"/>
    </xf>
    <xf numFmtId="0" fontId="20" fillId="0" borderId="79" xfId="0" applyFont="1" applyBorder="1" applyAlignment="1">
      <alignment vertical="top" wrapText="1"/>
    </xf>
    <xf numFmtId="0" fontId="20" fillId="0" borderId="79" xfId="9350" applyFont="1" applyBorder="1" applyAlignment="1">
      <alignment horizontal="left" vertical="top" wrapText="1"/>
    </xf>
    <xf numFmtId="0" fontId="18" fillId="0" borderId="79" xfId="0" applyFont="1" applyBorder="1" applyAlignment="1">
      <alignment horizontal="left" vertical="top" wrapText="1"/>
    </xf>
    <xf numFmtId="0" fontId="302" fillId="0" borderId="79" xfId="0" applyFont="1" applyBorder="1" applyAlignment="1">
      <alignment horizontal="center" vertical="top" wrapText="1"/>
    </xf>
    <xf numFmtId="0" fontId="125" fillId="0" borderId="0" xfId="0" applyFont="1" applyAlignment="1">
      <alignment horizontal="center" vertical="center"/>
    </xf>
    <xf numFmtId="0" fontId="125" fillId="0" borderId="96" xfId="0" applyFont="1" applyBorder="1" applyAlignment="1">
      <alignment horizontal="center" vertical="center" wrapText="1"/>
    </xf>
    <xf numFmtId="0" fontId="125" fillId="0" borderId="79" xfId="0" applyFont="1" applyBorder="1" applyAlignment="1">
      <alignment horizontal="center" vertical="center" wrapText="1"/>
    </xf>
    <xf numFmtId="2" fontId="20" fillId="0" borderId="79" xfId="0" applyNumberFormat="1" applyFont="1" applyBorder="1" applyAlignment="1">
      <alignment horizontal="center" vertical="top" wrapText="1"/>
    </xf>
    <xf numFmtId="1" fontId="125" fillId="0" borderId="79" xfId="0" applyNumberFormat="1" applyFont="1" applyBorder="1" applyAlignment="1">
      <alignment horizontal="center" vertical="top" wrapText="1"/>
    </xf>
  </cellXfs>
  <cellStyles count="31040">
    <cellStyle name="-" xfId="6"/>
    <cellStyle name=" 1" xfId="7"/>
    <cellStyle name=" 1 2" xfId="9352"/>
    <cellStyle name=" 1 3" xfId="9353"/>
    <cellStyle name=" 1 4" xfId="9354"/>
    <cellStyle name=" 1 5" xfId="9355"/>
    <cellStyle name=" 1 6" xfId="9356"/>
    <cellStyle name=" 1 7" xfId="9357"/>
    <cellStyle name=" 1 8" xfId="9358"/>
    <cellStyle name="&quot; W" xfId="8"/>
    <cellStyle name="&quot;%&quot; Format" xfId="9"/>
    <cellStyle name="%" xfId="10"/>
    <cellStyle name="******************************************" xfId="11"/>
    <cellStyle name="." xfId="12"/>
    <cellStyle name=":" xfId="13"/>
    <cellStyle name=": 2" xfId="14"/>
    <cellStyle name=":_Analysis - Hodariyat - 20.06.09" xfId="15"/>
    <cellStyle name=":_Analysis - Hodariyat - 20.06.09 2" xfId="16"/>
    <cellStyle name=":_Analysis - Hodariyat - 20.06.09_Copy of Sheet Piling - Analysis" xfId="17"/>
    <cellStyle name=":_Analysis - Hodariyat - 20.06.09_Copy of Sheet Piling - Analysis 2" xfId="18"/>
    <cellStyle name=":_Analysis - hodariyat Bridge - 16.05.09" xfId="19"/>
    <cellStyle name=":_Analysis - hodariyat Bridge - 16.05.09 2" xfId="20"/>
    <cellStyle name=":_Analysis - hodariyat Bridge - 16.05.09_1" xfId="21"/>
    <cellStyle name=":_Analysis - hodariyat Bridge - 16.05.09_1 2" xfId="22"/>
    <cellStyle name=":_Analysis - hodariyat Bridge - 16.05.09_1_Copy of Sheet Piling - Analysis" xfId="23"/>
    <cellStyle name=":_Analysis - hodariyat Bridge - 16.05.09_1_Copy of Sheet Piling - Analysis 2" xfId="24"/>
    <cellStyle name=":_Analysis - hodariyat Bridge - 16.05.09_1_Hodariyat Bridge (2)" xfId="25"/>
    <cellStyle name=":_Analysis - hodariyat Bridge - 16.05.09_1_Hodariyat Bridge (2) 2" xfId="26"/>
    <cellStyle name=":_Analysis - hodariyat Bridge - 16.05.09_1_Hodariyat Bridge (2)_Copy of Sheet Piling - Analysis" xfId="27"/>
    <cellStyle name=":_Analysis - hodariyat Bridge - 16.05.09_1_Hodariyat Bridge (2)_Copy of Sheet Piling - Analysis 2" xfId="28"/>
    <cellStyle name=":_Analysis - hodariyat Bridge - 16.05.09_Copy of Sheet Piling - Analysis" xfId="29"/>
    <cellStyle name=":_Analysis - hodariyat Bridge - 16.05.09_Copy of Sheet Piling - Analysis 2" xfId="30"/>
    <cellStyle name=":_Analysis-Road works" xfId="31"/>
    <cellStyle name=":_Analysis-Road works 2" xfId="32"/>
    <cellStyle name=":_Analysis-Road works_Copy of Sheet Piling - Analysis" xfId="33"/>
    <cellStyle name=":_Analysis-Road works_Copy of Sheet Piling - Analysis 2" xfId="34"/>
    <cellStyle name=":_Analysis-Structures" xfId="35"/>
    <cellStyle name=":_Analysis-Structures 2" xfId="36"/>
    <cellStyle name=":_Analysis-Structures_Copy of Sheet Piling - Analysis" xfId="37"/>
    <cellStyle name=":_Analysis-Structures_Copy of Sheet Piling - Analysis 2" xfId="38"/>
    <cellStyle name=":_Bridge-4-Arch-24 Month-10.03.09" xfId="39"/>
    <cellStyle name=":_Bridge-4-Arch-24 Month-10.03.09 2" xfId="40"/>
    <cellStyle name=":_pt cs comparision" xfId="41"/>
    <cellStyle name=":_pt cs comparision 2" xfId="42"/>
    <cellStyle name=":_To Client - Bridge 4" xfId="43"/>
    <cellStyle name=":_To Client - Bridge 4 2" xfId="44"/>
    <cellStyle name=";;;" xfId="45"/>
    <cellStyle name="??" xfId="46"/>
    <cellStyle name="?? [0.00]_laroux" xfId="47"/>
    <cellStyle name="???? [0.00]_laroux" xfId="48"/>
    <cellStyle name="????_laroux" xfId="49"/>
    <cellStyle name="??[0]_770 Detail (2)_77" xfId="50"/>
    <cellStyle name="??_#01 Akaska1" xfId="51"/>
    <cellStyle name="?_x0001__x0017_?°_x0001_ÿÿÿ?ÿÿÿ??" xfId="52"/>
    <cellStyle name="?_x0001__x0017_?°_x0001_ÿÿÿ?ÿÿÿ?? 1" xfId="53"/>
    <cellStyle name="?_x0001__x0017_?°_x0001_ÿÿÿ?ÿÿÿ?? 2" xfId="54"/>
    <cellStyle name="?_x0001__x0017_?°_x0001_ÿÿÿ?ÿÿÿ?? 3" xfId="55"/>
    <cellStyle name="?_x0001__x0017_?°_x0001_ÿÿÿ?ÿÿÿ?? 4" xfId="56"/>
    <cellStyle name="?_x0001__x0017_?°_x0001_ÿÿÿ?ÿÿÿ?? 5" xfId="57"/>
    <cellStyle name="?_x0001__x0017_?°_x0001_ÿÿÿ?ÿÿÿ??_BOQSummary Vedhas Sir" xfId="58"/>
    <cellStyle name="?Q\?1@" xfId="59"/>
    <cellStyle name="\" xfId="60"/>
    <cellStyle name="\ JY" xfId="61"/>
    <cellStyle name="\_bluebirdacdil13" xfId="62"/>
    <cellStyle name="\_data" xfId="63"/>
    <cellStyle name="\_ecomps7w" xfId="64"/>
    <cellStyle name="\_equitycomps8" xfId="65"/>
    <cellStyle name="\_equitycomps9" xfId="66"/>
    <cellStyle name="\_houston Isabel" xfId="67"/>
    <cellStyle name="\_hybrid2" xfId="68"/>
    <cellStyle name="\_ITXCcomps" xfId="69"/>
    <cellStyle name="\_newcomps16" xfId="70"/>
    <cellStyle name="\_ravenpitch3" xfId="71"/>
    <cellStyle name="\_ravenpitch32" xfId="72"/>
    <cellStyle name="_%(SignOnly)" xfId="73"/>
    <cellStyle name="_%(SignSpaceOnly)" xfId="74"/>
    <cellStyle name="_~3128996" xfId="75"/>
    <cellStyle name="_004 - Contract Review March-08" xfId="76"/>
    <cellStyle name="_004 ITC -  BHADRACHALAM, PSE 070207(Namrata)" xfId="77"/>
    <cellStyle name="_04th RA May'08 (2)" xfId="78"/>
    <cellStyle name="_05.08.12_BOQ HIAL" xfId="79"/>
    <cellStyle name="_05th RA June - 2008" xfId="80"/>
    <cellStyle name="_06  E - Pricing Schedule BMS-TMS" xfId="81"/>
    <cellStyle name="_06  E - Pricing Schedule BMS-TMS_BLK-EST-BUILDING 1 - DLF MUMBAI MILLS-13-10-10" xfId="82"/>
    <cellStyle name="_06  E - Pricing Schedule BMS-TMS_BLOCK EST - BASEMENT" xfId="83"/>
    <cellStyle name="_06  E - Pricing Schedule BMS-TMS_BLOCK EST - BUILDING 1" xfId="84"/>
    <cellStyle name="_06  E - Pricing Schedule BMS-TMS_BLOCK EST - BUILDING 2-TO STERLING" xfId="85"/>
    <cellStyle name="_06  E - Pricing Schedule BMS-TMS_BLOCK EST - BUILDING 3" xfId="86"/>
    <cellStyle name="_06  E - Pricing Schedule BMS-TMS_BLOCK EST - PODIUM -DLF" xfId="87"/>
    <cellStyle name="_06  E - Pricing Schedule BMS-TMS_BLOCK EST - PODIUM -MCGM" xfId="88"/>
    <cellStyle name="_06  E - Pricing Schedule BMS-TMS_BOQ" xfId="89"/>
    <cellStyle name="_06  E - Pricing Schedule BMS-TMS_FINAL-DE-RGIPT-12.02.2010-WITH RA MKT-1 April-A-Dt.27-01-11" xfId="90"/>
    <cellStyle name="_06  E - Pricing Schedule BMS-TMS_MEASUREMENT SHEET - ARCH - Priyanka" xfId="91"/>
    <cellStyle name="_06  E - Pricing Schedule BMS-TMS_MEASUREMENT-EXTERNAL DEVL" xfId="92"/>
    <cellStyle name="_06  E - Pricing Schedule BMS-TMS_PRELIMINARY TOTAL ESTIMATE - R2-11.01.11" xfId="93"/>
    <cellStyle name="_06  E - Pricing Schedule BMS-TMS_RA-MKT" xfId="94"/>
    <cellStyle name="_06  E - Pricing Schedule BMS-TMS_RCC -MAJOR- G+1)" xfId="95"/>
    <cellStyle name="_15.02.11 Internal Work _BOQ_R0-FORMATED" xfId="96"/>
    <cellStyle name="_1519-JCI-Mum-NAF S125" xfId="9359"/>
    <cellStyle name="_17th &amp; final bill" xfId="97"/>
    <cellStyle name="_1st Ra Bill -Feb-10@Magnolias-BUILD TEC " xfId="98"/>
    <cellStyle name="_1st Ra Bill -Feb-10@Magnolias-BUILD TEC  2" xfId="9360"/>
    <cellStyle name="_1st Ra Bill -Feb-10@Magnolias-BUILD TEC  3" xfId="9361"/>
    <cellStyle name="_1st Ra Bill -Feb-10@Magnolias-BUILD TEC  4" xfId="9362"/>
    <cellStyle name="_1st Ra Bill -Feb-10@Magnolias-BUILD TEC  5" xfId="9363"/>
    <cellStyle name="_1st Ra Bill -Feb-10@Magnolias-BUILD TEC  6" xfId="9364"/>
    <cellStyle name="_1st Ra Bill -Feb-10@Magnolias-BUILD TEC  7" xfId="9365"/>
    <cellStyle name="_1st Ra Bill -Feb-10@Magnolias-BUILD TEC  8" xfId="9366"/>
    <cellStyle name="_28-IBP I Commerz &amp; Hotel August 09 071009final" xfId="99"/>
    <cellStyle name="_2ND PARK PLACE ANNUAL RETERN" xfId="100"/>
    <cellStyle name="_3.05 retaining wall base" xfId="101"/>
    <cellStyle name="_3.1 June 08 " xfId="102"/>
    <cellStyle name="_3.1 June 08  2" xfId="9367"/>
    <cellStyle name="_3.1 June 08  3" xfId="9368"/>
    <cellStyle name="_3.1 June 08  4" xfId="9369"/>
    <cellStyle name="_3.1 June 08  5" xfId="9370"/>
    <cellStyle name="_3.1 June 08  6" xfId="9371"/>
    <cellStyle name="_3.1 June 08  7" xfId="9372"/>
    <cellStyle name="_3.1 June 08  8" xfId="9373"/>
    <cellStyle name="_3.2 June 08" xfId="103"/>
    <cellStyle name="_32_0_25__20_-_20_Accent1" xfId="9374"/>
    <cellStyle name="_32_0_25__20_-_20_Accent2" xfId="9375"/>
    <cellStyle name="_32_0_25__20_-_20_Accent3" xfId="9376"/>
    <cellStyle name="_32_0_25__20_-_20_Accent4" xfId="9377"/>
    <cellStyle name="_32_0_25__20_-_20_Accent5" xfId="9378"/>
    <cellStyle name="_32_0_25__20_-_20_Accent6" xfId="9379"/>
    <cellStyle name="_34_0_25__20_-_20_Accent1" xfId="9380"/>
    <cellStyle name="_34_0_25__20_-_20_Accent2" xfId="9381"/>
    <cellStyle name="_34_0_25__20_-_20_Accent3" xfId="9382"/>
    <cellStyle name="_34_0_25__20_-_20_Accent4" xfId="9383"/>
    <cellStyle name="_34_0_25__20_-_20_Accent5" xfId="9384"/>
    <cellStyle name="_34_0_25__20_-_20_Accent6" xfId="9385"/>
    <cellStyle name="_3550-Activation Fees" xfId="104"/>
    <cellStyle name="_36_0_25__20_-_20_Accent1" xfId="9386"/>
    <cellStyle name="_36_0_25__20_-_20_Accent2" xfId="9387"/>
    <cellStyle name="_36_0_25__20_-_20_Accent3" xfId="9388"/>
    <cellStyle name="_36_0_25__20_-_20_Accent4" xfId="9389"/>
    <cellStyle name="_36_0_25__20_-_20_Accent5" xfId="9390"/>
    <cellStyle name="_36_0_25__20_-_20_Accent6" xfId="9391"/>
    <cellStyle name="_4. Specimen signature list" xfId="105"/>
    <cellStyle name="_4. Specimen signature list_Book2" xfId="106"/>
    <cellStyle name="_4. Specimen signature list_Book2 2" xfId="107"/>
    <cellStyle name="_4th RA Bill-DEC-9 @ NTH-91-B L GUPTA" xfId="108"/>
    <cellStyle name="_4th RA Bill-DEC-9 @ NTH-91-B L GUPTA_Book2" xfId="109"/>
    <cellStyle name="_4th RA Bill-DEC-9 @ NTH-91-B L GUPTA_Book2 2" xfId="110"/>
    <cellStyle name="_5. Annexure I" xfId="111"/>
    <cellStyle name="_5. Annexure I_Costing final 30.40 crore" xfId="112"/>
    <cellStyle name="_5. Annexure I_Costing final 30.40 crore 2" xfId="113"/>
    <cellStyle name="_6227 BOQ &amp; MEA.-13.03.09" xfId="114"/>
    <cellStyle name="_6340_ BOQ_MEA. 09.03.09" xfId="115"/>
    <cellStyle name="_6520_AREA_IBIS HOTEL AT NAVI MUMBAI - 02-04-09" xfId="116"/>
    <cellStyle name="_8.  Note for billing errors" xfId="117"/>
    <cellStyle name="_8.  Note for billing errors_Book2" xfId="118"/>
    <cellStyle name="_8.  Note for billing errors_Book2 2" xfId="119"/>
    <cellStyle name="_AAI Kolkatta - 04.06.08 - mail" xfId="9392"/>
    <cellStyle name="_AAI-Kolkatta -BOQ -04.06.08-Mail" xfId="9393"/>
    <cellStyle name="_Aalysis-Road works" xfId="120"/>
    <cellStyle name="_Aalysis-Road works 2" xfId="9394"/>
    <cellStyle name="_Aalysis-Road works 3" xfId="9395"/>
    <cellStyle name="_Aalysis-Road works 4" xfId="9396"/>
    <cellStyle name="_Aalysis-Road works 5" xfId="9397"/>
    <cellStyle name="_Aalysis-Road works 6" xfId="9398"/>
    <cellStyle name="_Aalysis-Road works 7" xfId="9399"/>
    <cellStyle name="_Abhimaani Vasathi Hotel - 25.09.07" xfId="121"/>
    <cellStyle name="_ABN AMRO - CHN 30.05.06 R5 Final" xfId="9400"/>
    <cellStyle name="_ABN Amro@olympia R3 UP WO FT 30.5.06" xfId="9401"/>
    <cellStyle name="_ABN Amro@olympia UPWO FT R5 30.05.06" xfId="9402"/>
    <cellStyle name="_ABP ACS,AFS 02.09.06" xfId="9403"/>
    <cellStyle name="_Abstract  Site Infra Buildings-15 Acres" xfId="122"/>
    <cellStyle name="_Academic ZCR Final -15-4-08 (version 1)" xfId="123"/>
    <cellStyle name="_ACC (Tender) - 29.01.08mail" xfId="9404"/>
    <cellStyle name="_Accounts Actual" xfId="124"/>
    <cellStyle name="_ACE Summary all" xfId="125"/>
    <cellStyle name="_ACE TC-II Powai(E)-send to BNS-31-07-08" xfId="126"/>
    <cellStyle name="_ACE Top sheet" xfId="127"/>
    <cellStyle name="_ACE Top sheet-rev-19-03-08" xfId="128"/>
    <cellStyle name="_Aditya Birla Data Center R1-12.07.06" xfId="9405"/>
    <cellStyle name="_Admin Head Wise Provisions" xfId="129"/>
    <cellStyle name="_Admin Head Wise Provisions 2" xfId="9406"/>
    <cellStyle name="_ADPL Site office" xfId="130"/>
    <cellStyle name="_ADPL Site office_Cement reconcilation  up to Nov 2011" xfId="131"/>
    <cellStyle name="_Aex (Revised) - Vishnu" xfId="132"/>
    <cellStyle name="_Aircel Lighting  Mail 5.5.06 (2)" xfId="9407"/>
    <cellStyle name="_Aircel Mail 28.4.06" xfId="9408"/>
    <cellStyle name="_Airtel Whietfield, Dual pop - 13.09.06, as per engg" xfId="9409"/>
    <cellStyle name="_Amd-01 BOQ FOR SECTOR-91 STRUCTURE" xfId="133"/>
    <cellStyle name="_AMENDMENT REVISED(DEC09)" xfId="134"/>
    <cellStyle name="_analysis 06.04.06" xfId="135"/>
    <cellStyle name="_Analysis-R 842-4-11.04.09" xfId="136"/>
    <cellStyle name="_Analysis-Rev-09.02.09" xfId="137"/>
    <cellStyle name="_Analysis-Rev-09.02.09 2" xfId="9410"/>
    <cellStyle name="_Analysis-Rev-09.02.09 3" xfId="9411"/>
    <cellStyle name="_Analysis-Rev-09.02.09 4" xfId="9412"/>
    <cellStyle name="_Analysis-Rev-09.02.09 5" xfId="9413"/>
    <cellStyle name="_Analysis-Rev-09.02.09 6" xfId="9414"/>
    <cellStyle name="_Analysis-Rev-09.02.09 7" xfId="9415"/>
    <cellStyle name="_Analysis-Rev-09.02.09_Analysis - Hodariyat - 20.06.09" xfId="138"/>
    <cellStyle name="_Analysis-Rev-09.02.09_Analysis - Hodariyat - 20.06.09 2" xfId="9416"/>
    <cellStyle name="_Analysis-Rev-09.02.09_Analysis - Hodariyat - 20.06.09 3" xfId="9417"/>
    <cellStyle name="_Analysis-Rev-09.02.09_Analysis - Hodariyat - 20.06.09 4" xfId="9418"/>
    <cellStyle name="_Analysis-Rev-09.02.09_Analysis - Hodariyat - 20.06.09 5" xfId="9419"/>
    <cellStyle name="_Analysis-Rev-09.02.09_Analysis - Hodariyat - 20.06.09 6" xfId="9420"/>
    <cellStyle name="_Analysis-Rev-09.02.09_Analysis - Hodariyat - 20.06.09 7" xfId="9421"/>
    <cellStyle name="_Analysis-Rev-09.02.09_Analysis - hodariyat Bridge - 16.05.09" xfId="139"/>
    <cellStyle name="_Analysis-Rev-09.02.09_Analysis - hodariyat Bridge - 16.05.09 2" xfId="9422"/>
    <cellStyle name="_Analysis-Rev-09.02.09_Analysis - hodariyat Bridge - 16.05.09 3" xfId="9423"/>
    <cellStyle name="_Analysis-Rev-09.02.09_Analysis - hodariyat Bridge - 16.05.09 4" xfId="9424"/>
    <cellStyle name="_Analysis-Rev-09.02.09_Analysis - hodariyat Bridge - 16.05.09 5" xfId="9425"/>
    <cellStyle name="_Analysis-Rev-09.02.09_Analysis - hodariyat Bridge - 16.05.09 6" xfId="9426"/>
    <cellStyle name="_Analysis-Rev-09.02.09_Analysis - hodariyat Bridge - 16.05.09 7" xfId="9427"/>
    <cellStyle name="_Analysis-Rev-09.02.09_Analysis - hodariyat Bridge - 16.05.09_1" xfId="140"/>
    <cellStyle name="_Analysis-Rev-09.02.09_Analysis - hodariyat Bridge - 16.05.09_1 2" xfId="9428"/>
    <cellStyle name="_Analysis-Rev-09.02.09_Analysis - hodariyat Bridge - 16.05.09_1 3" xfId="9429"/>
    <cellStyle name="_Analysis-Rev-09.02.09_Analysis - hodariyat Bridge - 16.05.09_1 4" xfId="9430"/>
    <cellStyle name="_Analysis-Rev-09.02.09_Analysis - hodariyat Bridge - 16.05.09_1 5" xfId="9431"/>
    <cellStyle name="_Analysis-Rev-09.02.09_Analysis - hodariyat Bridge - 16.05.09_1 6" xfId="9432"/>
    <cellStyle name="_Analysis-Rev-09.02.09_Analysis - hodariyat Bridge - 16.05.09_1 7" xfId="9433"/>
    <cellStyle name="_Analysis-Rev-09.02.09_Analysis - hodariyat Bridge - 16.05.09_1_Hodariyat Bridge (2)" xfId="141"/>
    <cellStyle name="_Analysis-Rev-09.02.09_Analysis - hodariyat Bridge - 16.05.09_1_Hodariyat Bridge (2) 2" xfId="9434"/>
    <cellStyle name="_Analysis-Rev-09.02.09_Analysis - hodariyat Bridge - 16.05.09_1_Hodariyat Bridge (2) 3" xfId="9435"/>
    <cellStyle name="_Analysis-Rev-09.02.09_Analysis - hodariyat Bridge - 16.05.09_1_Hodariyat Bridge (2) 4" xfId="9436"/>
    <cellStyle name="_Analysis-Rev-09.02.09_Analysis - hodariyat Bridge - 16.05.09_1_Hodariyat Bridge (2) 5" xfId="9437"/>
    <cellStyle name="_Analysis-Rev-09.02.09_Analysis - hodariyat Bridge - 16.05.09_1_Hodariyat Bridge (2) 6" xfId="9438"/>
    <cellStyle name="_Analysis-Rev-09.02.09_Analysis - hodariyat Bridge - 16.05.09_1_Hodariyat Bridge (2) 7" xfId="9439"/>
    <cellStyle name="_Analysis-Rev-09.02.09_Analysis-Road works" xfId="142"/>
    <cellStyle name="_Analysis-Rev-09.02.09_Analysis-Road works 2" xfId="9440"/>
    <cellStyle name="_Analysis-Rev-09.02.09_Analysis-Road works 3" xfId="9441"/>
    <cellStyle name="_Analysis-Rev-09.02.09_Analysis-Road works 4" xfId="9442"/>
    <cellStyle name="_Analysis-Rev-09.02.09_Analysis-Road works 5" xfId="9443"/>
    <cellStyle name="_Analysis-Rev-09.02.09_Analysis-Road works 6" xfId="9444"/>
    <cellStyle name="_Analysis-Rev-09.02.09_Analysis-Road works 7" xfId="9445"/>
    <cellStyle name="_Analysis-Rev-09.02.09_Analysis-Structures" xfId="143"/>
    <cellStyle name="_Analysis-Rev-09.02.09_Analysis-Structures 2" xfId="9446"/>
    <cellStyle name="_Analysis-Rev-09.02.09_Analysis-Structures 3" xfId="9447"/>
    <cellStyle name="_Analysis-Rev-09.02.09_Analysis-Structures 4" xfId="9448"/>
    <cellStyle name="_Analysis-Rev-09.02.09_Analysis-Structures 5" xfId="9449"/>
    <cellStyle name="_Analysis-Rev-09.02.09_Analysis-Structures 6" xfId="9450"/>
    <cellStyle name="_Analysis-Rev-09.02.09_Analysis-Structures 7" xfId="9451"/>
    <cellStyle name="_Analysis-Rev-09.02.09_Copy of Sheet Piling - Analysis" xfId="144"/>
    <cellStyle name="_Analysis-Rev-09.02.09_Copy of Sheet Piling - Analysis 2" xfId="9452"/>
    <cellStyle name="_Analysis-Rev-09.02.09_Copy of Sheet Piling - Analysis 3" xfId="9453"/>
    <cellStyle name="_Analysis-Rev-09.02.09_Copy of Sheet Piling - Analysis 4" xfId="9454"/>
    <cellStyle name="_Analysis-Rev-09.02.09_Copy of Sheet Piling - Analysis 5" xfId="9455"/>
    <cellStyle name="_Analysis-Rev-09.02.09_Copy of Sheet Piling - Analysis 6" xfId="9456"/>
    <cellStyle name="_Analysis-Rev-09.02.09_Copy of Sheet Piling - Analysis 7" xfId="9457"/>
    <cellStyle name="_Angsana" xfId="145"/>
    <cellStyle name="_Annex to RA Bill 3 &amp;amp_ 3A1" xfId="146"/>
    <cellStyle name="_APEEJAY corporate technologies" xfId="9458"/>
    <cellStyle name="_Apna Punjab homes FAS 27.09.06" xfId="9459"/>
    <cellStyle name="_Apollo - Final" xfId="147"/>
    <cellStyle name="_April" xfId="148"/>
    <cellStyle name="_APRIL-MPR-SANTOSH" xfId="149"/>
    <cellStyle name="_Area Statement 0705017" xfId="150"/>
    <cellStyle name="_AS Carrier site -ZCR.xls(29.11.09)" xfId="151"/>
    <cellStyle name="_ASC Shuttering Qty" xfId="152"/>
    <cellStyle name="_Ascendas - AFAS, ACS &amp; EPABX - 14.11.06R5EST &amp; EXwork" xfId="153"/>
    <cellStyle name="_Ascendas - PH II - BMS - 26.03.08" xfId="9460"/>
    <cellStyle name="_Ascendas - PH3 - 07.11.07(ACS) - Spiltup" xfId="9461"/>
    <cellStyle name="_Ascendas 14.9.06 R1" xfId="154"/>
    <cellStyle name="_ASCENDAS -18.08.06" xfId="155"/>
    <cellStyle name="_Ascendas 21.9.06 R2" xfId="156"/>
    <cellStyle name="_Ascendas workings" xfId="157"/>
    <cellStyle name="_Ascendas workings_Cement reconcilation  up to Nov 2011" xfId="158"/>
    <cellStyle name="_Ascendas workings_pl Scope vs Front" xfId="159"/>
    <cellStyle name="_Ascendas workings_plama Labour Planned Vs Actual Status" xfId="160"/>
    <cellStyle name="_Ascendas workings_Scope vs Front" xfId="161"/>
    <cellStyle name="_aUDIT INSTA AS ON 30NOV'" xfId="162"/>
    <cellStyle name="_August -  Lab Equipments" xfId="163"/>
    <cellStyle name="_aurdra Engg - Afas &amp; Pa - 24.05.06" xfId="164"/>
    <cellStyle name="_AUSTIN" xfId="165"/>
    <cellStyle name="_Aztec" xfId="166"/>
    <cellStyle name="_B.M.MALL - AFAS &amp; BMS - 29.08.06" xfId="9462"/>
    <cellStyle name="_Baharampur 08.08.06" xfId="9463"/>
    <cellStyle name="_Balance Sheet 4.1 Dec 08 " xfId="167"/>
    <cellStyle name="_Balance Sheet 4.1 Dec 08  2" xfId="9464"/>
    <cellStyle name="_Balance Sheet 4.1 Dec 08  3" xfId="9465"/>
    <cellStyle name="_Balance Sheet 4.1 Dec 08  4" xfId="9466"/>
    <cellStyle name="_Balance Sheet 4.1 Dec 08  5" xfId="9467"/>
    <cellStyle name="_Balance Sheet 4.1 Dec 08  6" xfId="9468"/>
    <cellStyle name="_Balance Sheet 4.1 Dec 08  7" xfId="9469"/>
    <cellStyle name="_Balance Sheet 4.1 Dec 08  8" xfId="9470"/>
    <cellStyle name="_Balance work Finishing BLD 1-2-DT projects" xfId="168"/>
    <cellStyle name="_Balance work Finishing BLD-4-5" xfId="169"/>
    <cellStyle name="_Balance work Structure BLD- (01+02+03)-DT Projects 29-06-10" xfId="170"/>
    <cellStyle name="_Balance work Structure BLD 4-5 BLG 29-06-10" xfId="171"/>
    <cellStyle name="_Basic Rates" xfId="172"/>
    <cellStyle name="_Battery Calculation" xfId="173"/>
    <cellStyle name="_BBS  SUB-STATION BUILDING" xfId="174"/>
    <cellStyle name="_BBS CMB BUILDING" xfId="175"/>
    <cellStyle name="_BBS HVAC BUILDING" xfId="176"/>
    <cellStyle name="_BBS IDC BLOCK" xfId="177"/>
    <cellStyle name="_BBS SUB-STATION BUILDING" xfId="178"/>
    <cellStyle name="_Belaire 3rd ra bill 20%" xfId="179"/>
    <cellStyle name="_Belaire 5th ra bill 80%" xfId="180"/>
    <cellStyle name="_Belaire Amendment -1" xfId="181"/>
    <cellStyle name="_BILLS OF QUANTITIS" xfId="182"/>
    <cellStyle name="_Birla Soft  ACS 09.08.06" xfId="9471"/>
    <cellStyle name="_BLG Costing-29.08.08" xfId="183"/>
    <cellStyle name="_BLK-EST-BUILDING 1 - DLF MUMBAI MILLS-13-10-10" xfId="184"/>
    <cellStyle name="_BLOCK EST - BASEMENT" xfId="185"/>
    <cellStyle name="_BLOCK EST - BUILDING 1" xfId="186"/>
    <cellStyle name="_BLOCK EST - BUILDING 2-TO STERLING" xfId="187"/>
    <cellStyle name="_BLOCK EST - BUILDING 3" xfId="188"/>
    <cellStyle name="_BLOCK EST - PODIUM -DLF" xfId="189"/>
    <cellStyle name="_BLOCK EST - PODIUM -MCGM" xfId="190"/>
    <cellStyle name="_BLOCK ESTIMATE-09.05.08-PHASE-II-DPA" xfId="191"/>
    <cellStyle name="_Blue Horizon Final Offer" xfId="192"/>
    <cellStyle name="_BMS Enquiry Revenue tower" xfId="193"/>
    <cellStyle name="_BMS Format" xfId="194"/>
    <cellStyle name="_BMS Format - INR" xfId="9472"/>
    <cellStyle name="_Bms General INR" xfId="195"/>
    <cellStyle name="_BOB - Mumbai 17.06.05" xfId="196"/>
    <cellStyle name="_BOB DRC 2.3.06" xfId="9473"/>
    <cellStyle name="_BOB -DRC-HYD 26.12.2005 Email" xfId="9474"/>
    <cellStyle name="_Book1" xfId="197"/>
    <cellStyle name="_Book1 (15)" xfId="198"/>
    <cellStyle name="_Book1 (15) 2" xfId="199"/>
    <cellStyle name="_Book1 (15)_Item Rate Client Bill RA-7 Dec.10 (SBM Homes)" xfId="200"/>
    <cellStyle name="_Book1 (15)_Labour Camp Detail" xfId="201"/>
    <cellStyle name="_Book1 (2)" xfId="202"/>
    <cellStyle name="_Book1 (32)" xfId="203"/>
    <cellStyle name="_Book1 (39)" xfId="204"/>
    <cellStyle name="_Book1 (8)" xfId="205"/>
    <cellStyle name="_Book2" xfId="206"/>
    <cellStyle name="_BOQ" xfId="207"/>
    <cellStyle name="_BOQ  Sarojini  Nagar" xfId="208"/>
    <cellStyle name="_BOQ - Workings" xfId="209"/>
    <cellStyle name="_BOQ &amp; Meas 30-04-09" xfId="210"/>
    <cellStyle name="_BOQ -26-02-10" xfId="211"/>
    <cellStyle name="_BOQ 3 1" xfId="212"/>
    <cellStyle name="_BOQ CIVIL_final 15 3 11" xfId="213"/>
    <cellStyle name="_BOQ FOR HOTEL BLOCK - 18.10.08 - AHC" xfId="214"/>
    <cellStyle name="_BOQ FOR OFFICE LEVELS" xfId="215"/>
    <cellStyle name="_BOQ Primate Center" xfId="9475"/>
    <cellStyle name="_BOQ RATE" xfId="216"/>
    <cellStyle name="_BOQ VSNLBMS Costing" xfId="9476"/>
    <cellStyle name="_BOQ WITH MEAS OF EXT BOQ-23.02.11 TO HSA" xfId="217"/>
    <cellStyle name="_BOQ WITH MEASUREMENT - CIVIL FINISHING WORK - 04.01.2008" xfId="218"/>
    <cellStyle name="_BOQ_Cement reconcilation  up to Nov 2011" xfId="219"/>
    <cellStyle name="_BOQ-Chennai Tech park -IBMS-18-04-07" xfId="220"/>
    <cellStyle name="_BOQ-Fire Alarm" xfId="9477"/>
    <cellStyle name="_BOQ-FIRE EXTINGUSHERS" xfId="9478"/>
    <cellStyle name="_BOQ-IIT-SCPL-25.12.08" xfId="221"/>
    <cellStyle name="_BOQ-IIT-SCPL-R2-EXCLUING BLDG." xfId="222"/>
    <cellStyle name="_BOQ-IIT-SCPL-R3-for B2 Bldg.-external development" xfId="223"/>
    <cellStyle name="_BOQ-IIT-SCPL-R3-for B3 Bldg.-external development" xfId="224"/>
    <cellStyle name="_BOQ-IIT-SCPL-R5-for B2 Bldg.-external development-26.06.09" xfId="225"/>
    <cellStyle name="_BOQ-IIT-SCPL-R5-for B3 Bldg.-external development-26.06.09" xfId="226"/>
    <cellStyle name="_BOQ-IIT-SCPL-R6-for B3 Bldg.-external development-13.08.09" xfId="227"/>
    <cellStyle name="_BOQ-IIT-SCPL-REVISED-R2-FOR BLDG-as per various lvls" xfId="228"/>
    <cellStyle name="_BOQ-IIT-SCPL-REVISED-R3-FOR BLDG-2-as per various lvls" xfId="229"/>
    <cellStyle name="_BOQ-IIT-SCPL-REVISED-R5-FOR BLDG-2-as per various lvls-26.06.09" xfId="230"/>
    <cellStyle name="_BOQ-Paint  shop" xfId="231"/>
    <cellStyle name="_BOQ-Paint  shop_pl Scope vs Front" xfId="232"/>
    <cellStyle name="_BPCL - Mumbai HP  25.07.05 Email" xfId="233"/>
    <cellStyle name="_Break UP - Final" xfId="234"/>
    <cellStyle name="_BSNL ( NAF S125 Option) - 18.10.06" xfId="9479"/>
    <cellStyle name="_budget forecast_rev1_dec'08 (3) (3)" xfId="235"/>
    <cellStyle name="_budget forecast_rev1_dec'08 (3) (3) 2" xfId="236"/>
    <cellStyle name="_budget forecast_rev1_dec'08 (3) (3)_Item Rate Client Bill RA-7 Dec.10 (SBM Homes)" xfId="237"/>
    <cellStyle name="_budget forecast_rev1_dec'08 (3) (3)_Labour Camp Detail" xfId="238"/>
    <cellStyle name="_budget noida mall _ structre and rough finish" xfId="239"/>
    <cellStyle name="_Budget sumaary updated up to Jan-08" xfId="240"/>
    <cellStyle name="_Budget sumaary updated up to Jan-08 2" xfId="241"/>
    <cellStyle name="_Budget sumaary updated up to Jan-08_Amend 2 DPL CONTRACT" xfId="242"/>
    <cellStyle name="_Budget sumaary updated up to Jan-08_Item Rate Client Bill RA-7 Dec.10 (SBM Homes)" xfId="243"/>
    <cellStyle name="_Budget sumaary updated up to Jan-08_Labour Camp Detail" xfId="244"/>
    <cellStyle name="_Budget_Elphinstone_updated_30 June 2009." xfId="245"/>
    <cellStyle name="_Budgets given by Biju for Business plan-08-09" xfId="246"/>
    <cellStyle name="_BUILTUP AREA-16-12-08 PD" xfId="247"/>
    <cellStyle name="_Bulk &amp; Steel Reconciliation (KC665) April'2010" xfId="248"/>
    <cellStyle name="_Business plan-08-09" xfId="249"/>
    <cellStyle name="_C&amp;H-24-09-07" xfId="250"/>
    <cellStyle name="_CA Campus" xfId="251"/>
    <cellStyle name="_Calcutta Airport Analysis 12-06-2008" xfId="252"/>
    <cellStyle name="_CANARA BANK281105" xfId="253"/>
    <cellStyle name="_Catholic Syrian Bank - data cenre - s125 - 20.12.2006" xfId="9480"/>
    <cellStyle name="_certified santech bill-3" xfId="254"/>
    <cellStyle name="_Change Order" xfId="255"/>
    <cellStyle name="_Change Order TA" xfId="256"/>
    <cellStyle name="_Change Order TA_Book2" xfId="257"/>
    <cellStyle name="_Change Order TA_Book2 2" xfId="258"/>
    <cellStyle name="_Change Order_Book2" xfId="259"/>
    <cellStyle name="_Change Order_Book2 2" xfId="260"/>
    <cellStyle name="_CHANGES  in B-Block" xfId="261"/>
    <cellStyle name="_Charkop Finishing1" xfId="262"/>
    <cellStyle name="_chattishgarh road work analysis" xfId="263"/>
    <cellStyle name="_chattishgarh road work analysis_pl Scope vs Front" xfId="264"/>
    <cellStyle name="_Chennai IT Disallowed- (Jul- Jan 08)-final" xfId="265"/>
    <cellStyle name="_Chennai schedule of Quantities" xfId="266"/>
    <cellStyle name="_CIDCO-BC&amp;EH-SCHEDULE-A-13 E 2008" xfId="267"/>
    <cellStyle name="_Citigroup BMS 12.09.06" xfId="9481"/>
    <cellStyle name="_Civil 09(1).01.09" xfId="268"/>
    <cellStyle name="_Civil BOQ" xfId="269"/>
    <cellStyle name="_CIVIL Work-ACE TC-II Powai(E)" xfId="270"/>
    <cellStyle name="_Client Bill Details " xfId="271"/>
    <cellStyle name="_Client Bill Details  2" xfId="9482"/>
    <cellStyle name="_Client Bill Details  3" xfId="9483"/>
    <cellStyle name="_Client Bill Details  4" xfId="9484"/>
    <cellStyle name="_Client Bill Details  5" xfId="9485"/>
    <cellStyle name="_Client Bill Details  6" xfId="9486"/>
    <cellStyle name="_Client Bill Details  7" xfId="9487"/>
    <cellStyle name="_Client Bill Details  8" xfId="9488"/>
    <cellStyle name="_Client sales -Hq review 16th Feb-06" xfId="272"/>
    <cellStyle name="_Col.steel cal.-14.07.09" xfId="273"/>
    <cellStyle name="_Colombia Asia_30.12.06" xfId="9489"/>
    <cellStyle name="_Columbia - patiyala - FHS - 03.02.07" xfId="9490"/>
    <cellStyle name="_Comma" xfId="274"/>
    <cellStyle name="_Comments &amp; Highlights-BMS-3-08-07" xfId="275"/>
    <cellStyle name="_COMMERZ 2  3 CASH FLOW" xfId="276"/>
    <cellStyle name="_common folder report nov 08" xfId="277"/>
    <cellStyle name="_Comparative JNS" xfId="278"/>
    <cellStyle name="_Complex-wazirpur-09.05.07 " xfId="9491"/>
    <cellStyle name="_Construction budget_Jul 2010" xfId="279"/>
    <cellStyle name="_contract boq DT " xfId="280"/>
    <cellStyle name="_contract boq DT  2" xfId="9492"/>
    <cellStyle name="_contract boq DT  3" xfId="9493"/>
    <cellStyle name="_contract boq DT  4" xfId="9494"/>
    <cellStyle name="_contract boq DT  5" xfId="9495"/>
    <cellStyle name="_contract boq DT  6" xfId="9496"/>
    <cellStyle name="_contract boq DT  7" xfId="9497"/>
    <cellStyle name="_contract boq DT  8" xfId="9498"/>
    <cellStyle name="_Contract Review Jasola-April-08 13-05-2008" xfId="281"/>
    <cellStyle name="_Contract Review Jasola-May-08 11-06-2008" xfId="282"/>
    <cellStyle name="_Convergys India Service Ltd. , Hyderabad ( Working )" xfId="283"/>
    <cellStyle name="_Copy of  performance report Dec 08" xfId="284"/>
    <cellStyle name="_Copy of  performance report feb 09" xfId="285"/>
    <cellStyle name="_Copy of  performance report Jan 09" xfId="286"/>
    <cellStyle name="_Copy of Business plan-08-09-Construction cost" xfId="287"/>
    <cellStyle name="_Copy of Copy of concrete prod. report sep 08" xfId="288"/>
    <cellStyle name="_Copy of fuel report sep 08" xfId="289"/>
    <cellStyle name="_Copy of Fund Analysis" xfId="290"/>
    <cellStyle name="_Copy of Goa Facility" xfId="9499"/>
    <cellStyle name="_Copy of LOR STAFF-Surplus after 31-05-08" xfId="291"/>
    <cellStyle name="_Copy of LOR STAFF-Surplus after 31-05-08 2" xfId="292"/>
    <cellStyle name="_Copy of LOR STAFF-Surplus after 31-05-08_Amend 2 DPL CONTRACT" xfId="293"/>
    <cellStyle name="_Copy of LOR STAFF-Surplus after 31-05-08_Item Rate Client Bill RA-7 Dec.10 (SBM Homes)" xfId="294"/>
    <cellStyle name="_Copy of LOR STAFF-Surplus after 31-05-08_Labour Camp Detail" xfId="295"/>
    <cellStyle name="_Copy of LOR STAFF-Surplus after 31-05-08_SBM School 6th RA Bill 09 Feb-10 Rev" xfId="296"/>
    <cellStyle name="_Copy of Monthly Progress Report  DLF Infocity - Chennai July 08 " xfId="297"/>
    <cellStyle name="_Copy of Monthly Progress Report  DLF Infocity - Chennai July 08  2" xfId="9500"/>
    <cellStyle name="_Copy of Monthly Progress Report  DLF Infocity - Chennai July 08  3" xfId="9501"/>
    <cellStyle name="_Copy of Monthly Progress Report  DLF Infocity - Chennai July 08  4" xfId="9502"/>
    <cellStyle name="_Copy of Monthly Progress Report  DLF Infocity - Chennai July 08  5" xfId="9503"/>
    <cellStyle name="_Copy of Monthly Progress Report  DLF Infocity - Chennai July 08  6" xfId="9504"/>
    <cellStyle name="_Copy of Monthly Progress Report  DLF Infocity - Chennai July 08  7" xfId="9505"/>
    <cellStyle name="_Copy of Monthly Progress Report  DLF Infocity - Chennai July 08  8" xfId="9506"/>
    <cellStyle name="_Copy of MPS_3 NEW" xfId="298"/>
    <cellStyle name="_Copy of MR OCT'08 IT Chennai" xfId="299"/>
    <cellStyle name="_Copy of Purchase report for the month of Aug'08 (4)" xfId="300"/>
    <cellStyle name="_Copy of Rate analysis concrete (WO Cement) adjusted" xfId="301"/>
    <cellStyle name="_Copy of Rec  Summary Dec-07" xfId="302"/>
    <cellStyle name="_Copy of Rec  Summary Dec-07 2" xfId="303"/>
    <cellStyle name="_Copy of Rec  Summary Dec-07_Item Rate Client Bill RA-7 Dec.10 (SBM Homes)" xfId="304"/>
    <cellStyle name="_Copy of Rec  Summary Dec-07_Labour Camp Detail" xfId="305"/>
    <cellStyle name="_Copy of Rec  Summary Dec-07_Material Reco March-2011 (Homes)" xfId="306"/>
    <cellStyle name="_Copy of Rec  Summary Dec-07_Monthly Progress Report - MPR" xfId="307"/>
    <cellStyle name="_Copy of Rec  Summary Dec-07_Monthly Progress Report - MPR VV" xfId="308"/>
    <cellStyle name="_Copy of Rec  Summary Dec-07_SAFETY RECORD FOR THE MONTH OF May,  2011 - MPR" xfId="309"/>
    <cellStyle name="_Copy of Rec  Summary Dec-07_SAFETY RECORD FOR THE MONTH OFApril, 2011 - MPR" xfId="310"/>
    <cellStyle name="_Copy of Rec  Summary Dec-07_Sectional Progress 1 July 09 onwards" xfId="311"/>
    <cellStyle name="_Copy of Rec  Summary Dec-07_Weekly Photos 1 July 09 onwards" xfId="312"/>
    <cellStyle name="_Copy of Rec  Summary Dec-07_WPR 26-1 Nov 2009" xfId="313"/>
    <cellStyle name="_Copy of Rec  Summary Dec-07_WPR Magnolias 2009" xfId="314"/>
    <cellStyle name="_Copy of Rec-Feb-08" xfId="315"/>
    <cellStyle name="_Copy of Rec-Feb-08_Material Reco March-2011 (Homes)" xfId="316"/>
    <cellStyle name="_Copy of Rec-Feb-08_Monthly Progress Report - MPR" xfId="317"/>
    <cellStyle name="_Copy of Rec-Feb-08_Monthly Progress Report - MPR VV" xfId="318"/>
    <cellStyle name="_Copy of Rec-Feb-08_SAFETY RECORD FOR THE MONTH OF May,  2011 - MPR" xfId="319"/>
    <cellStyle name="_Copy of Rec-Feb-08_SAFETY RECORD FOR THE MONTH OFApril, 2011 - MPR" xfId="320"/>
    <cellStyle name="_Copy of Rec-Feb-08_Sectional Progress 1 July 09 onwards" xfId="321"/>
    <cellStyle name="_Copy of Rec-Feb-08_Weekly Photos 1 July 09 onwards" xfId="322"/>
    <cellStyle name="_Copy of Rec-Feb-08_WPR 26-1 Nov 2009" xfId="323"/>
    <cellStyle name="_Copy of Rec-Feb-08_WPR Magnolias 2009" xfId="324"/>
    <cellStyle name="_Copy of Revised 1 aadarsh09.12.06" xfId="325"/>
    <cellStyle name="_Copy of Suzlon Pune-R1" xfId="9507"/>
    <cellStyle name="_Copy of urban wod ra.-14 SUBMITTED" xfId="326"/>
    <cellStyle name="_Copy of Vytilla Jan09_Cash flow" xfId="327"/>
    <cellStyle name="_CorrFinisTTPh10-10-11-123" xfId="328"/>
    <cellStyle name="_Cost allocation  budget 11.07" xfId="329"/>
    <cellStyle name="_Cost allocation  budget 11.07 2" xfId="330"/>
    <cellStyle name="_Cost allocation  budget 11.07_Item Rate Client Bill RA-7 Dec.10 (SBM Homes)" xfId="331"/>
    <cellStyle name="_Cost allocation  budget 11.07_Labour Camp Detail" xfId="332"/>
    <cellStyle name="_Cost code- KC 661" xfId="333"/>
    <cellStyle name="_Cost comp. as per LOI" xfId="334"/>
    <cellStyle name="_Cost to be incurred Ajit" xfId="335"/>
    <cellStyle name="_Crest workshop plan- MASONRY-Zone 3" xfId="336"/>
    <cellStyle name="_Crest workshop plan- MASONRY-Zone 3 2" xfId="9508"/>
    <cellStyle name="_CRN-BSNL BMS 07.11.06" xfId="9509"/>
    <cellStyle name="_Crown - FPS - 19.06.07 - R1" xfId="9510"/>
    <cellStyle name="_CSC Guard Patrol 21.07.06 All For reference" xfId="9511"/>
    <cellStyle name="_CTS DLF - QUADRA - 11.06.07" xfId="9512"/>
    <cellStyle name="_CTS, Cochin - 25.10.2006" xfId="9513"/>
    <cellStyle name="_Cumulative ACE- TC2" xfId="337"/>
    <cellStyle name="_Cumulative ACE- TC2 2" xfId="9514"/>
    <cellStyle name="_Currency" xfId="338"/>
    <cellStyle name="_Currency 2" xfId="9515"/>
    <cellStyle name="_CurrencySpace" xfId="339"/>
    <cellStyle name="_Cwip-July-05" xfId="340"/>
    <cellStyle name="_Depreciation Dinesh" xfId="341"/>
    <cellStyle name="_Detail of Rentals &amp; dismentling work at magnolias to complete the costplus contract" xfId="342"/>
    <cellStyle name="_Detail of Rentals &amp; dismentling work at magnolias to complete the costplus contract_Book2" xfId="343"/>
    <cellStyle name="_Detail of Rentals &amp; dismentling work at magnolias to complete the costplus contract_Book2 2" xfId="344"/>
    <cellStyle name="_DIAL Fire Station LMP STC" xfId="345"/>
    <cellStyle name="_DIAL Terminal T3 - Structure  final 12th Jul-07 for Client" xfId="346"/>
    <cellStyle name="_DIAL-Compressed air sys boq SMFS-24-08-07- LMP-WO taxes" xfId="347"/>
    <cellStyle name="_DIAL-Costworkings 4th Dec 2006" xfId="348"/>
    <cellStyle name="_dlf budget" xfId="349"/>
    <cellStyle name="_DRAFT BOQ" xfId="350"/>
    <cellStyle name="_DRAFT BOQ OF GIRLS HOSTEL - 21.12.09" xfId="351"/>
    <cellStyle name="_DRAFT BOQ-GLAZING-STAGE WISE-05.07.08-DVJ" xfId="352"/>
    <cellStyle name="_Draft Budget - 15 Acre" xfId="353"/>
    <cellStyle name="_Draft Budget - 15 Acre 2" xfId="354"/>
    <cellStyle name="_Draft Budget - 15 Acre_Item Rate Client Bill RA-7 Dec.10 (SBM Homes)" xfId="355"/>
    <cellStyle name="_Draft Budget - 15 Acre_Labour Camp Detail" xfId="356"/>
    <cellStyle name="_Drawing" xfId="357"/>
    <cellStyle name="_DRY CLADDING RATE ANALYSIS" xfId="358"/>
    <cellStyle name="_E &amp; G BLOCK CIVIL ABSTRACT 1" xfId="359"/>
    <cellStyle name="_E &amp; Y Sprk Mod - 05.10.06" xfId="9516"/>
    <cellStyle name="_E &amp; Y UB City As per Engg -04.12.06" xfId="9517"/>
    <cellStyle name="_Edifice-sutherland" xfId="9518"/>
    <cellStyle name="_EFC_221107 Rev1" xfId="360"/>
    <cellStyle name="_EKTA SALE COMP Incl Taxes R02 270310 " xfId="361"/>
    <cellStyle name="_EKTA SALE COMP Incl Taxes R02 270310  2" xfId="9519"/>
    <cellStyle name="_EKTA SALE COMP Incl Taxes R02 270310  3" xfId="9520"/>
    <cellStyle name="_EKTA SALE COMP Incl Taxes R02 270310  4" xfId="9521"/>
    <cellStyle name="_EKTA SALE COMP Incl Taxes R02 270310  5" xfId="9522"/>
    <cellStyle name="_EKTA SALE COMP Incl Taxes R02 270310  6" xfId="9523"/>
    <cellStyle name="_EKTA SALE COMP Incl Taxes R02 270310  7" xfId="9524"/>
    <cellStyle name="_EKTA SALE COMP Incl Taxes R02 270310  8" xfId="9525"/>
    <cellStyle name="_Elanza Costing for Dec09(R-3)" xfId="362"/>
    <cellStyle name="_Elanza-finishing (Main)" xfId="363"/>
    <cellStyle name="_Elanza-main" xfId="364"/>
    <cellStyle name="_Electrical Offer Sent to Contracts (06.02.09)" xfId="365"/>
    <cellStyle name="_Electrical Work-summary" xfId="366"/>
    <cellStyle name="_Elevated Ramp" xfId="367"/>
    <cellStyle name="_Emaar Hyd IT Cost Reduction by reducing floor height 4.1 to 3.8 m" xfId="368"/>
    <cellStyle name="_Enercon  ACS, CCTV 28.09.06R1" xfId="9526"/>
    <cellStyle name="_Eskayem_Runwal Town -fps-19.03.07" xfId="9527"/>
    <cellStyle name="_ESTIMATE" xfId="369"/>
    <cellStyle name="_ESTIMATE - 25.07.08" xfId="370"/>
    <cellStyle name="_ESTIMATE FOR GIRL'S HOSTEL BLOCK-25.12.09" xfId="371"/>
    <cellStyle name="_ESTIMATE WITH MEASUREMENT SHEET - ARCH.-18.11.08-" xfId="372"/>
    <cellStyle name="_ESTIMATE-15.10.09" xfId="373"/>
    <cellStyle name="_ESTIMATE-29.08.08-CENTRAL PURCHASE STORE" xfId="374"/>
    <cellStyle name="_ESTIMATE-CANTEEN" xfId="375"/>
    <cellStyle name="_ESTIMATE-CANTEEN_ESTIMATE- RTC CREST ANNEX-20-02-10-SSA" xfId="376"/>
    <cellStyle name="_ESTIMATE-CANTEEN_RA_MKT_INTERIOR" xfId="377"/>
    <cellStyle name="_ESTIMATE-CANTEEN_RA-MKT" xfId="378"/>
    <cellStyle name="_ESTIMATE-CANTEEN_REV.EST" xfId="379"/>
    <cellStyle name="_ESTIMATE-CANTEEN_REV.ESTIMATE" xfId="380"/>
    <cellStyle name="_ESTIMATE-CLUB HOUSE PUNE-NIRMAL-15-07-10-R2" xfId="381"/>
    <cellStyle name="_Estimated costs_Vadodara" xfId="382"/>
    <cellStyle name="_ESTIMATE-ESG-I-09.09.08" xfId="383"/>
    <cellStyle name="_ESTIMATE-ESG-I-09.09.08_ESTIMATE- RTC CREST ANNEX-20-02-10-SSA" xfId="384"/>
    <cellStyle name="_ESTIMATE-ESG-I-09.09.08_RA_MKT_INTERIOR" xfId="385"/>
    <cellStyle name="_ESTIMATE-ESG-I-09.09.08_RA-MKT" xfId="386"/>
    <cellStyle name="_ESTIMATE-ESG-I-09.09.08_REV.EST" xfId="387"/>
    <cellStyle name="_ESTIMATE-ESG-I-09.09.08_REV.ESTIMATE" xfId="388"/>
    <cellStyle name="_ESTIMATE-LIBRARY" xfId="389"/>
    <cellStyle name="_ESTIMATE-LIBRARY_ESTIMATE- RTC CREST ANNEX-20-02-10-SSA" xfId="390"/>
    <cellStyle name="_ESTIMATE-LIBRARY_RA_MKT_INTERIOR" xfId="391"/>
    <cellStyle name="_ESTIMATE-LIBRARY_RA-MKT" xfId="392"/>
    <cellStyle name="_ESTIMATE-LIBRARY_REV.EST" xfId="393"/>
    <cellStyle name="_ESTIMATE-LIBRARY_REV.ESTIMATE" xfId="394"/>
    <cellStyle name="_ESTIMATE-RTC AND CRES ANNEX" xfId="395"/>
    <cellStyle name="_ESTIMATE-RTC AND CRES ANNEX_ESTIMATE- RTC CREST ANNEX-20-02-10-SSA" xfId="396"/>
    <cellStyle name="_ESTIMATE-RTC AND CRES ANNEX_RA_MKT_INTERIOR" xfId="397"/>
    <cellStyle name="_ESTIMATE-RTC AND CRES ANNEX_RA-MKT" xfId="398"/>
    <cellStyle name="_ESTIMATE-RTC AND CRES ANNEX_REV.EST" xfId="399"/>
    <cellStyle name="_ESTIMATE-RTC AND CRES ANNEX_REV.ESTIMATE" xfId="400"/>
    <cellStyle name="_EST-SHORE PILING-24.09.10" xfId="401"/>
    <cellStyle name="_ET_STYLE_NoName_00_" xfId="402"/>
    <cellStyle name="_ET_STYLE_NoName_00__Residential Building - 26.07.12" xfId="403"/>
    <cellStyle name="_eta" xfId="404"/>
    <cellStyle name="_ETA Techno Park -  Block 4 - 04.10.06mail" xfId="9528"/>
    <cellStyle name="_ETA_RAB1_certified" xfId="405"/>
    <cellStyle name="_ETISALAT-FINISHING BOQ" xfId="406"/>
    <cellStyle name="_Euro" xfId="407"/>
    <cellStyle name="_EuroNet Price" xfId="9529"/>
    <cellStyle name="_EuroNet_List Price Template (1)" xfId="9530"/>
    <cellStyle name="_Expenses_IWSL_3344_30 Nov 09" xfId="408"/>
    <cellStyle name="_Expenses_IWSL_3344_31 Dec 09" xfId="409"/>
    <cellStyle name="_ExPRESS GREENS  M-1A for contracts - schedule rates Jan 09 and As per Sec 90    " xfId="410"/>
    <cellStyle name="_ExPRESS GREENS  M-1A for contracts - schedule rates Jan 09 and As per Sec 90     2" xfId="9531"/>
    <cellStyle name="_ExPRESS GREENS  M-1A for contracts - schedule rates Jan 09 and As per Sec 90     3" xfId="9532"/>
    <cellStyle name="_ExPRESS GREENS  M-1A for contracts - schedule rates Jan 09 and As per Sec 90     4" xfId="9533"/>
    <cellStyle name="_ExPRESS GREENS  M-1A for contracts - schedule rates Jan 09 and As per Sec 90     5" xfId="9534"/>
    <cellStyle name="_ExPRESS GREENS  M-1A for contracts - schedule rates Jan 09 and As per Sec 90     6" xfId="9535"/>
    <cellStyle name="_ExPRESS GREENS  M-1A for contracts - schedule rates Jan 09 and As per Sec 90     7" xfId="9536"/>
    <cellStyle name="_ExPRESS GREENS  M-1A for contracts - schedule rates Jan 09 and As per Sec 90     8" xfId="9537"/>
    <cellStyle name="_External Works" xfId="411"/>
    <cellStyle name="_External Works BOQ's" xfId="412"/>
    <cellStyle name="_FINAL BASEMENT E beam &amp; slab" xfId="413"/>
    <cellStyle name="_final Budget 06.08.08" xfId="414"/>
    <cellStyle name="_FINAL ETA" xfId="415"/>
    <cellStyle name="_Final Report-JUne 07" xfId="416"/>
    <cellStyle name="_Final Report-JUne 07_Amend 2 DPL CONTRACT" xfId="417"/>
    <cellStyle name="_Final VGN ZCR" xfId="418"/>
    <cellStyle name="_Finishing (BOQ - Bld 01 &amp; 02)" xfId="419"/>
    <cellStyle name="_FINISHING SCHEDULE-GURGAON-January-2009" xfId="420"/>
    <cellStyle name="_Fire Alarm-REV-B-19-09-07-LMP-WO TAXES" xfId="421"/>
    <cellStyle name="_Fire Fighting Works" xfId="422"/>
    <cellStyle name="_Fire Protection-WO taxes" xfId="423"/>
    <cellStyle name="_Fixed Assets  30-09-2007 Final1" xfId="424"/>
    <cellStyle name="_Form 3cd" xfId="425"/>
    <cellStyle name="_Form 3cd_Bill Magnolias RA Bill No 38  Dec-09" xfId="426"/>
    <cellStyle name="_Form 3cd_Bill Magnolias RA Bill No 38 Dec-09" xfId="427"/>
    <cellStyle name="_Form 3cd_UPFRONT BILLING" xfId="428"/>
    <cellStyle name="_Formats-Utilisation" xfId="429"/>
    <cellStyle name="_FPA - Working" xfId="430"/>
    <cellStyle name="_FPA - Working_pl Scope vs Front" xfId="431"/>
    <cellStyle name="_Full  Contract  09.12.10. -" xfId="432"/>
    <cellStyle name="_Gateway - Pune(BMS)- 17.12.07" xfId="9538"/>
    <cellStyle name="_General BMS" xfId="9539"/>
    <cellStyle name="_General WLD" xfId="9540"/>
    <cellStyle name="_Genysis AFAS 19.08.06" xfId="9541"/>
    <cellStyle name="_Glaxo-Smithkline" xfId="433"/>
    <cellStyle name="_Global (Harayana) 16.11.05" xfId="434"/>
    <cellStyle name="_Global Hospital  - 16.10.07" xfId="435"/>
    <cellStyle name="_Google" xfId="436"/>
    <cellStyle name="_H P campus" xfId="437"/>
    <cellStyle name="_H.P. - Brigade Hul-Kul-Bills" xfId="438"/>
    <cellStyle name="_H.P. - Brigade Hul-Kul-Bills_Exora_Business_Park_Analysis_with_Cement_and_steel_KRRC_SNS 22.01.09" xfId="439"/>
    <cellStyle name="_Heading" xfId="440"/>
    <cellStyle name="_Highlight" xfId="441"/>
    <cellStyle name="_Hilton Hotel - 14.03.08" xfId="9542"/>
    <cellStyle name="_Himdri Budget" xfId="442"/>
    <cellStyle name="_HSBC _ 5.04.07" xfId="9543"/>
    <cellStyle name="_HVAC -ACE_TC2" xfId="443"/>
    <cellStyle name="_HVAC BOQ_Final-ACE" xfId="444"/>
    <cellStyle name="_HVAC BOQ_TCII" xfId="445"/>
    <cellStyle name="_HVAC Work" xfId="446"/>
    <cellStyle name="_HYD AIRPORT -R2 - 08-09-05 - SOFT" xfId="447"/>
    <cellStyle name="_Hyderabad WO" xfId="448"/>
    <cellStyle name="_IBM Data Center - 15.07.06" xfId="9544"/>
    <cellStyle name="_IBM Green Interior BOQ 11-02-09" xfId="449"/>
    <cellStyle name="_IBM K Block - Manyatta" xfId="9545"/>
    <cellStyle name="_IBM Manyata 1.4.06" xfId="9546"/>
    <cellStyle name="_IBM-datacentre-28.09.06" xfId="9547"/>
    <cellStyle name="_IBMS BOQ" xfId="9548"/>
    <cellStyle name="_IBP I Hotel  Commerz" xfId="450"/>
    <cellStyle name="_Incubation Center for Muthoot,Kochi-28.04.06" xfId="9549"/>
    <cellStyle name="_Infocity - Chenna  1i (2)" xfId="451"/>
    <cellStyle name="_Infocity - Chenna  1i (2)1" xfId="452"/>
    <cellStyle name="_Infocity -Chennai January '09" xfId="453"/>
    <cellStyle name="_Infrastructure Budget - 25.03.08" xfId="454"/>
    <cellStyle name="_Infrastructure Budget - 25.03.08 2" xfId="455"/>
    <cellStyle name="_Infrastructure Budget - 25.03.08_Item Rate Client Bill RA-7 Dec.10 (SBM Homes)" xfId="456"/>
    <cellStyle name="_Infrastructure Budget - 25.03.08_Labour Camp Detail" xfId="457"/>
    <cellStyle name="_Integra T 28.12.05 " xfId="458"/>
    <cellStyle name="_Integra T 28.12.05  2" xfId="9550"/>
    <cellStyle name="_Integra T 28.12.05  3" xfId="9551"/>
    <cellStyle name="_Integra T 28.12.05  4" xfId="9552"/>
    <cellStyle name="_Integra T 28.12.05  5" xfId="9553"/>
    <cellStyle name="_Integra T 28.12.05  6" xfId="9554"/>
    <cellStyle name="_Integra T 28.12.05  7" xfId="9555"/>
    <cellStyle name="_Integra T 28.12.05  8" xfId="9556"/>
    <cellStyle name="_Intelenet-Spk - 01.08.06.R2(Increase 10%)" xfId="9557"/>
    <cellStyle name="_Inter Unit" xfId="459"/>
    <cellStyle name="_internalbudgets18-03-08" xfId="460"/>
    <cellStyle name="_IO List" xfId="9558"/>
    <cellStyle name="_IO List &amp; Contoller" xfId="9559"/>
    <cellStyle name="_ISRO-Bhopal- 30.05.06" xfId="9560"/>
    <cellStyle name="_IT Chennai" xfId="461"/>
    <cellStyle name="_IT Park - Sez - Hyderabad- Budget-28.01.2008" xfId="462"/>
    <cellStyle name="_ITC Tribeni 8 February 2007" xfId="463"/>
    <cellStyle name="_ITC Windsor Manor - 23.05.07" xfId="464"/>
    <cellStyle name="_ITC-FW Cost" xfId="465"/>
    <cellStyle name="_ITC-FW-Req 2" xfId="466"/>
    <cellStyle name="_Item Rate Bill RA-10 March 11 (Homes)" xfId="467"/>
    <cellStyle name="_IVY Comptech FAS,PAS,ACS,CCTV,RRS 11.07.06" xfId="9561"/>
    <cellStyle name="_Jasola Mar 07 RA Bill 110507" xfId="468"/>
    <cellStyle name="_Jasola RA Bill oct 07 071107" xfId="469"/>
    <cellStyle name="_Jasola RA Bill oct 07 071107 2" xfId="470"/>
    <cellStyle name="_Jasola RA Bill oct 07 071107_Amend 2 DPL CONTRACT" xfId="471"/>
    <cellStyle name="_Jasola RA Bill oct 07 071107_Item Rate Client Bill RA-7 Dec.10 (SBM Homes)" xfId="472"/>
    <cellStyle name="_Jasola RA Bill oct 07 071107_Labour Camp Detail" xfId="473"/>
    <cellStyle name="_JCR" xfId="474"/>
    <cellStyle name="_JCR JK Tyre - 1" xfId="475"/>
    <cellStyle name="_JIPMER Tender Workings" xfId="476"/>
    <cellStyle name="_Jipmer workings - Revised 15.06.06" xfId="477"/>
    <cellStyle name="_JK Tyre S1" xfId="478"/>
    <cellStyle name="_June" xfId="479"/>
    <cellStyle name="_kafex_RA_04" xfId="480"/>
    <cellStyle name="_Karan Construction-10.08.06-rev" xfId="9562"/>
    <cellStyle name="_KC 584 - BMTC Koramangala - ZCR Final" xfId="481"/>
    <cellStyle name="_KC644 ETC OH" xfId="482"/>
    <cellStyle name="_KC665 - PLAMA Developers ZCR Workings" xfId="483"/>
    <cellStyle name="_KCC-BALANCE QTY" xfId="484"/>
    <cellStyle name="_KFAEX__RAB-2-certified" xfId="485"/>
    <cellStyle name="_Kick of meeting Updated" xfId="486"/>
    <cellStyle name="_KLJ house - prithvi sound_18 05 07" xfId="9563"/>
    <cellStyle name="_KLJ house -prithvi sound_31 05 07- R5 - opt1" xfId="9564"/>
    <cellStyle name="_Kolkata - Cash flow 12th June-08 vrh" xfId="487"/>
    <cellStyle name="_kOLKATA OH - 12TH JUNE-08" xfId="488"/>
    <cellStyle name="_Kondli Fnl- 140808" xfId="489"/>
    <cellStyle name="_KRCD ACS 25.09.06 option-2" xfId="9565"/>
    <cellStyle name="_L &amp; T _ MYSORE_EXTERNAL WORKS_R1" xfId="490"/>
    <cellStyle name="_L &amp; T _ MYSORE_EXTERNAL WORKS_R1 OFFER 15.03.07" xfId="491"/>
    <cellStyle name="_L &amp; T Mysore_LIGHTING MANAGEMENT_BOQ addendum offer 21.03.07 (1)" xfId="492"/>
    <cellStyle name="_L&amp;T Executive Guest House -BOQmysore_ELEC_OFFER 20-2-07" xfId="493"/>
    <cellStyle name="_L&amp;T Sports Complex -BOQmysore_ELEC_OFFER 20-2-07" xfId="494"/>
    <cellStyle name="_L_T_Executive_Guest_House__BOQmysore_ELEC_14_2_07" xfId="495"/>
    <cellStyle name="_L_T_Executive_Guest_House__BOQmysore_ELEC_14_2_07 OFFER 15.03.07" xfId="496"/>
    <cellStyle name="_L_T_Sports_Complex__BOQmysore_ELEC_14_2_07" xfId="497"/>
    <cellStyle name="_L_T_Sports_Complex__BOQmysore_ELEC_14_2_07 OFFER 15.03.07" xfId="498"/>
    <cellStyle name="_Laird Working" xfId="499"/>
    <cellStyle name="_Laird Working_281210 EOT PLAMA" xfId="500"/>
    <cellStyle name="_Laird Working_Annexure - I Commencement Delays" xfId="501"/>
    <cellStyle name="_Laird Working_Cement reconcilation  up to Nov 2011" xfId="502"/>
    <cellStyle name="_Laird Working_pl Scope vs Front" xfId="503"/>
    <cellStyle name="_Last Budget Working  19.07.08" xfId="504"/>
    <cellStyle name="_latest milestones" xfId="505"/>
    <cellStyle name="_lemon tree BOQ" xfId="506"/>
    <cellStyle name="_Lift E&amp;G" xfId="507"/>
    <cellStyle name="_lintel " xfId="508"/>
    <cellStyle name="_lintel  2" xfId="9566"/>
    <cellStyle name="_lintel  3" xfId="9567"/>
    <cellStyle name="_lintel  4" xfId="9568"/>
    <cellStyle name="_lintel  5" xfId="9569"/>
    <cellStyle name="_lintel  6" xfId="9570"/>
    <cellStyle name="_lintel  7" xfId="9571"/>
    <cellStyle name="_lintel  8" xfId="9572"/>
    <cellStyle name="_List of requirements - Current Liab" xfId="509"/>
    <cellStyle name="_List of requirements - Current Liab_Bill Magnolias RA Bill No 38  Dec-09" xfId="510"/>
    <cellStyle name="_List of requirements - Current Liab_Bill Magnolias RA Bill No 38 Dec-09" xfId="511"/>
    <cellStyle name="_List of requirements - Current Liab_UPFRONT BILLING" xfId="512"/>
    <cellStyle name="_M &amp; E L+M dt 01.01.09" xfId="513"/>
    <cellStyle name="_Magnolias 2-07-10" xfId="514"/>
    <cellStyle name="_Mantri - Revised" xfId="515"/>
    <cellStyle name="_Mantri - Revised_Exora_Business_Park_Analysis_with_Cement_and_steel_KRRC_SNS 22.01.09" xfId="516"/>
    <cellStyle name="_March PO annex" xfId="517"/>
    <cellStyle name="_Mastek Mahape -09.05.06" xfId="9573"/>
    <cellStyle name="_Material Reco (SBM Homes)" xfId="518"/>
    <cellStyle name="_Material Reco May-2011 (SBM Homes)" xfId="519"/>
    <cellStyle name="_Material Sheet Feb 11" xfId="520"/>
    <cellStyle name="_May" xfId="521"/>
    <cellStyle name="_May Photos" xfId="522"/>
    <cellStyle name="_mayank                     FINISHING SCHEDULE-GURGAON-January-2009" xfId="523"/>
    <cellStyle name="_M-BOOK BILL-6 (EXT)-Final" xfId="524"/>
    <cellStyle name="_MEAS OF FACADE - 20-07-11-h-chk" xfId="525"/>
    <cellStyle name="_Meas of glazing &amp; cladding -h-25.07.11-h-CHK" xfId="526"/>
    <cellStyle name="_MEAS SHEET - MASONRY-MBP" xfId="527"/>
    <cellStyle name="_MEAS SHEET -20-12-08- MASONRY-chk-FINAL" xfId="528"/>
    <cellStyle name="_MEAS SHEET -25-12-08- Joinery-chk-P" xfId="529"/>
    <cellStyle name="_MEAS. SHEET -26.04.08-JKP" xfId="530"/>
    <cellStyle name="_MEAS. SHEET -26.04.08-JKP_ESTIMATE- RTC CREST ANNEX-20-02-10-SSA" xfId="531"/>
    <cellStyle name="_MEAS. SHEET -26.04.08-JKP_RA_MKT_INTERIOR" xfId="532"/>
    <cellStyle name="_MEAS. SHEET -26.04.08-JKP_RA-MKT" xfId="533"/>
    <cellStyle name="_MEAS. SHEET -26.04.08-JKP_REV. BOQ-KNOWLEDGE CENTERl-09-01-10-AP" xfId="534"/>
    <cellStyle name="_MEAS. SHEET -26.04.08-JKP_REV.EST" xfId="535"/>
    <cellStyle name="_MEAS. SHEET -26.04.08-JKP_REV.ESTIMATE" xfId="536"/>
    <cellStyle name="_MEAS. SHEET -29-05-08-SJN" xfId="537"/>
    <cellStyle name="_MEAS. SHEET EXT DEV -30.05.08-JKP" xfId="538"/>
    <cellStyle name="_MEAS. SHEET EXT DEV -30.05.08-JKP_ESTIMATE- RTC CREST ANNEX-20-02-10-SSA" xfId="539"/>
    <cellStyle name="_MEAS. SHEET EXT DEV -30.05.08-JKP_RA_MKT_INTERIOR" xfId="540"/>
    <cellStyle name="_MEAS. SHEET EXT DEV -30.05.08-JKP_RA-MKT" xfId="541"/>
    <cellStyle name="_MEAS. SHEET EXT DEV -30.05.08-JKP_REV. BOQ-KNOWLEDGE CENTERl-09-01-10-AP" xfId="542"/>
    <cellStyle name="_MEAS. SHEET EXT DEV -30.05.08-JKP_REV.EST" xfId="543"/>
    <cellStyle name="_MEAS. SHEET EXT DEV -30.05.08-JKP_REV.ESTIMATE" xfId="544"/>
    <cellStyle name="_MEAS. SHEET EXT DEV FOR PHASE I-II-09.05.08-JKP" xfId="545"/>
    <cellStyle name="_MEAS. SHEET of 09.05.08-JKP" xfId="546"/>
    <cellStyle name="_MEAS. SHEET of PHASE I-07.05.08" xfId="547"/>
    <cellStyle name="_MEAS. SHEET of PHASE II-07.05.08-JKP" xfId="548"/>
    <cellStyle name="_MEAS. SHEET of PHASE II-07.05.08-JKP_ESTIMATE- RTC CREST ANNEX-20-02-10-SSA" xfId="549"/>
    <cellStyle name="_MEAS. SHEET of PHASE II-07.05.08-JKP_RA_MKT_INTERIOR" xfId="550"/>
    <cellStyle name="_MEAS. SHEET of PHASE II-07.05.08-JKP_RA-MKT" xfId="551"/>
    <cellStyle name="_MEAS. SHEET of PHASE II-07.05.08-JKP_REV. BOQ-KNOWLEDGE CENTERl-09-01-10-AP" xfId="552"/>
    <cellStyle name="_MEAS. SHEET of PHASE II-07.05.08-JKP_REV.EST" xfId="553"/>
    <cellStyle name="_MEAS. SHEET of PHASE II-07.05.08-JKP_REV.ESTIMATE" xfId="554"/>
    <cellStyle name="_MEAS. SHEET of Plot-2 Campus -2  5-07-08 P" xfId="555"/>
    <cellStyle name="_MEAS. SHEET of Plot-2 CAMPUS- I-5.07.08- B" xfId="556"/>
    <cellStyle name="_MEAS.-Fasade-25-04-11-h" xfId="557"/>
    <cellStyle name="_MEAS-FINISHING WORK.-18.01.2010-PD" xfId="558"/>
    <cellStyle name="_MEASUREMENT SHEET - 09-09-08  PD" xfId="559"/>
    <cellStyle name="_MEASUREMENT SHEET - 09-09-08  PD-Area Wise" xfId="560"/>
    <cellStyle name="_MEASUREMENT SHEET - LIBRARY-CHECKED" xfId="561"/>
    <cellStyle name="_MEASUREMENT SHEET - LIBRARY-CHECKED_ESTIMATE- RTC CREST ANNEX-20-02-10-SSA" xfId="562"/>
    <cellStyle name="_MEASUREMENT SHEET - LIBRARY-CHECKED_RA_MKT_INTERIOR" xfId="563"/>
    <cellStyle name="_MEASUREMENT SHEET - LIBRARY-CHECKED_RA-MKT" xfId="564"/>
    <cellStyle name="_MEASUREMENT SHEET - LIBRARY-CHECKED_REV.EST" xfId="565"/>
    <cellStyle name="_MEASUREMENT SHEET - LIBRARY-CHECKED_REV.ESTIMATE" xfId="566"/>
    <cellStyle name="_MEASUREMENT SHEET - MASONRY-S" xfId="567"/>
    <cellStyle name="_MEASUREMENT SHEET - RCC-  (14-5-11) -P" xfId="568"/>
    <cellStyle name="_MEASUREMENT SHEET - RCC- Neha (14-5-11)" xfId="569"/>
    <cellStyle name="_MEASUREMENT SHEET - Revised FINISHING - 6-8-2011 FINAL" xfId="570"/>
    <cellStyle name="_MEASUREMENT SHEET RCC - MP" xfId="571"/>
    <cellStyle name="_MEASUREMENT SHEET -ZONAL CANTEEN" xfId="572"/>
    <cellStyle name="_MEASUREMENT SHEET -ZONAL CANTEEN_ESTIMATE- RTC CREST ANNEX-20-02-10-SSA" xfId="573"/>
    <cellStyle name="_MEASUREMENT SHEET -ZONAL CANTEEN_RA_MKT_INTERIOR" xfId="574"/>
    <cellStyle name="_MEASUREMENT SHEET -ZONAL CANTEEN_RA-MKT" xfId="575"/>
    <cellStyle name="_MEASUREMENT SHEET -ZONAL CANTEEN_REV.EST" xfId="576"/>
    <cellStyle name="_MEASUREMENT SHEET -ZONAL CANTEEN_REV.ESTIMATE" xfId="577"/>
    <cellStyle name="_MEASUREMENT SHEET -ZONAL CANTEEN-Zone IV" xfId="578"/>
    <cellStyle name="_MEASUREMENT SHEET -ZONAL CANTEEN-Zone IV_ESTIMATE- RTC CREST ANNEX-20-02-10-SSA" xfId="579"/>
    <cellStyle name="_MEASUREMENT SHEET -ZONAL CANTEEN-Zone IV_RA_MKT_INTERIOR" xfId="580"/>
    <cellStyle name="_MEASUREMENT SHEET -ZONAL CANTEEN-Zone IV_RA-MKT" xfId="581"/>
    <cellStyle name="_MEASUREMENT SHEET -ZONAL CANTEEN-Zone IV_REV.EST" xfId="582"/>
    <cellStyle name="_MEASUREMENT SHEET -ZONAL CANTEEN-Zone IV_REV.ESTIMATE" xfId="583"/>
    <cellStyle name="_MEASUREMENT SHEET-26-11-09-PD" xfId="584"/>
    <cellStyle name="_Measurement_Reconciliation for April '08" xfId="585"/>
    <cellStyle name="_Measurement_Reconciliation for April '08_Amend 2 DPL CONTRACT" xfId="586"/>
    <cellStyle name="_Measurement_Reconciliation for April '08_Material Reco March-2011 (Homes)" xfId="587"/>
    <cellStyle name="_MEASUREMENT-EXTERNAL DEVL" xfId="588"/>
    <cellStyle name="_MERB-263-B" xfId="589"/>
    <cellStyle name="_MERB-263-B(Final Abstract)" xfId="590"/>
    <cellStyle name="_Micron- Certified" xfId="591"/>
    <cellStyle name="_Micron RAB-4 Certified" xfId="592"/>
    <cellStyle name="_Micron RAB-5 Certified(Final-13-11-06)" xfId="593"/>
    <cellStyle name="_Micron RAB-5Certified(Final)" xfId="594"/>
    <cellStyle name="_MIS - Oct-06 asha" xfId="595"/>
    <cellStyle name="_MIS May-06" xfId="596"/>
    <cellStyle name="_MIS May-06_Amend 2 DPL CONTRACT" xfId="597"/>
    <cellStyle name="_Misseleneous works" xfId="598"/>
    <cellStyle name="_MMR Vaccine Facility - 26.11.07" xfId="9574"/>
    <cellStyle name="_Mobilisation Advance and advance to vendors_January 2009" xfId="599"/>
    <cellStyle name="_Mobilisation Advance and advance to vendors_January 2009_Budget_Elphinstone_updated_30 June 2009." xfId="600"/>
    <cellStyle name="_Mobilisation Advance and advance to vendors_January 2009_Rental Assumption - R3 - 251210" xfId="601"/>
    <cellStyle name="_Model for Cosolidated Monthly report" xfId="602"/>
    <cellStyle name="_Monthly Progress Report  DLF Infocity - Chennai August 08 " xfId="603"/>
    <cellStyle name="_Monthly Progress Report  DLF Infocity - Chennai August 08  2" xfId="9575"/>
    <cellStyle name="_Monthly Progress Report  DLF Infocity - Chennai August 08  3" xfId="9576"/>
    <cellStyle name="_Monthly Progress Report  DLF Infocity - Chennai August 08  4" xfId="9577"/>
    <cellStyle name="_Monthly Progress Report  DLF Infocity - Chennai August 08  5" xfId="9578"/>
    <cellStyle name="_Monthly Progress Report  DLF Infocity - Chennai August 08  6" xfId="9579"/>
    <cellStyle name="_Monthly Progress Report  DLF Infocity - Chennai August 08  7" xfId="9580"/>
    <cellStyle name="_Monthly Progress Report  DLF Infocity - Chennai August 08  8" xfId="9581"/>
    <cellStyle name="_Monthly Progress Report  DLF Infocity - Chennai December '08" xfId="604"/>
    <cellStyle name="_Monthly Progress Report  DLF Infocity - Chennai January '08" xfId="605"/>
    <cellStyle name="_Monthly Progress Report  DLF Infocity - Chennai January '09" xfId="606"/>
    <cellStyle name="_Monthly Progress Report  DLF Infocity - Chennai November '08 " xfId="607"/>
    <cellStyle name="_Monthly Progress Report  DLF Infocity - Chennai November '08  2" xfId="9582"/>
    <cellStyle name="_Monthly Progress Report  DLF Infocity - Chennai November '08  3" xfId="9583"/>
    <cellStyle name="_Monthly Progress Report  DLF Infocity - Chennai November '08  4" xfId="9584"/>
    <cellStyle name="_Monthly Progress Report  DLF Infocity - Chennai November '08  5" xfId="9585"/>
    <cellStyle name="_Monthly Progress Report  DLF Infocity - Chennai November '08  6" xfId="9586"/>
    <cellStyle name="_Monthly Progress Report  DLF Infocity - Chennai November '08  7" xfId="9587"/>
    <cellStyle name="_Monthly Progress Report  DLF Infocity - Chennai November '08  8" xfId="9588"/>
    <cellStyle name="_Monthly Progress Report  DLF Infocity - Chennai October '08 " xfId="608"/>
    <cellStyle name="_Monthly Progress Report  DLF Infocity - Chennai October '08  2" xfId="9589"/>
    <cellStyle name="_Monthly Progress Report  DLF Infocity - Chennai October '08  3" xfId="9590"/>
    <cellStyle name="_Monthly Progress Report  DLF Infocity - Chennai October '08  4" xfId="9591"/>
    <cellStyle name="_Monthly Progress Report  DLF Infocity - Chennai October '08  5" xfId="9592"/>
    <cellStyle name="_Monthly Progress Report  DLF Infocity - Chennai October '08  6" xfId="9593"/>
    <cellStyle name="_Monthly Progress Report  DLF Infocity - Chennai October '08  7" xfId="9594"/>
    <cellStyle name="_Monthly Progress Report  DLF Infocity - Chennai October '08  8" xfId="9595"/>
    <cellStyle name="_Monthly Progress Report  DLF Infocity - Chennai September '08 " xfId="609"/>
    <cellStyle name="_Monthly Progress Report  DLF Infocity - Chennai September '08  2" xfId="9596"/>
    <cellStyle name="_Monthly Progress Report  DLF Infocity - Chennai September '08  3" xfId="9597"/>
    <cellStyle name="_Monthly Progress Report  DLF Infocity - Chennai September '08  4" xfId="9598"/>
    <cellStyle name="_Monthly Progress Report  DLF Infocity - Chennai September '08  5" xfId="9599"/>
    <cellStyle name="_Monthly Progress Report  DLF Infocity - Chennai September '08  6" xfId="9600"/>
    <cellStyle name="_Monthly Progress Report  DLF Infocity - Chennai September '08  7" xfId="9601"/>
    <cellStyle name="_Monthly Progress Report  DLF Infocity - Chennai September '08  8" xfId="9602"/>
    <cellStyle name="_Moolchand Hospital- s125 - 05.01.2007" xfId="9603"/>
    <cellStyle name="_MPR AUGUST" xfId="610"/>
    <cellStyle name="_MPR DLF INFOCITY CHENNAI JUNE '08" xfId="611"/>
    <cellStyle name="_MPR JULY" xfId="612"/>
    <cellStyle name="_MPR SEPTEMBER 2008" xfId="613"/>
    <cellStyle name="_MPR1 as per June'08" xfId="614"/>
    <cellStyle name="_MPS_3 NEW" xfId="615"/>
    <cellStyle name="_MPS_3 PMO3" xfId="616"/>
    <cellStyle name="_MPS_3 SHARMA" xfId="617"/>
    <cellStyle name="_Multiple" xfId="618"/>
    <cellStyle name="_MultipleSpace" xfId="619"/>
    <cellStyle name="_NDPL Pile work" xfId="620"/>
    <cellStyle name="_New Formates" xfId="621"/>
    <cellStyle name="_New Formates kpmg" xfId="622"/>
    <cellStyle name="_New Formates kpmg_Book2" xfId="623"/>
    <cellStyle name="_New Formates kpmg_Book2 2" xfId="624"/>
    <cellStyle name="_New Formates_Book2" xfId="625"/>
    <cellStyle name="_New Formates_Book2 2" xfId="626"/>
    <cellStyle name="_new master 2" xfId="627"/>
    <cellStyle name="_New Microsoft Excel Worksheet (2)" xfId="628"/>
    <cellStyle name="_NTC- RA BILL OCT-2008" xfId="629"/>
    <cellStyle name="_NTC- RA BILL OCT-2008 2" xfId="630"/>
    <cellStyle name="_NTC- RA BILL OCT-2008_Item Rate Client Bill RA-7 Dec.10 (SBM Homes)" xfId="631"/>
    <cellStyle name="_NTC- RA BILL OCT-2008_Labour Camp Detail" xfId="632"/>
    <cellStyle name="_Oberoi RA Bill 20 June 08 060708" xfId="633"/>
    <cellStyle name="_Oberoi RA Bill 20 June 08 060708 2" xfId="634"/>
    <cellStyle name="_Oberoi RA Bill 20 June 08 060708_Item Rate Client Bill RA-7 Dec.10 (SBM Homes)" xfId="635"/>
    <cellStyle name="_Oberoi RA Bill 20 June 08 060708_Labour Camp Detail" xfId="636"/>
    <cellStyle name="_Oberoi Splendor 050609" xfId="637"/>
    <cellStyle name="_observation 15 acre" xfId="638"/>
    <cellStyle name="_Ocwen - 1" xfId="639"/>
    <cellStyle name="_Ocwen - Ñ" xfId="640"/>
    <cellStyle name="_Offer_CTS_Siruseri_29-04-05" xfId="641"/>
    <cellStyle name="_Offer-Ajanta Tourist-21-06-07-rev-PPT" xfId="642"/>
    <cellStyle name="_office building-malik" xfId="643"/>
    <cellStyle name="_OH cost-TC-II" xfId="644"/>
    <cellStyle name="_ONGC-KOLKATA-PRELIM-EST-06.01.09-AHC" xfId="645"/>
    <cellStyle name="_Oracle HYD 19.06.06" xfId="9604"/>
    <cellStyle name="_Oracle Model Final (With Additional Assets) - 5 Dec V8.0 (Recovered)" xfId="646"/>
    <cellStyle name="_OTIS RA-1 (Certified)Dated 02.06.06" xfId="647"/>
    <cellStyle name="_OTIS RA-1 final -Certified - Dated 08.06.06( R2)" xfId="648"/>
    <cellStyle name="_OTIS_RA_03" xfId="649"/>
    <cellStyle name="_OTIS_RA-02 c&amp;b certified" xfId="650"/>
    <cellStyle name="_OTIS_RA-03 c&amp;b certified" xfId="651"/>
    <cellStyle name="_Overheads" xfId="652"/>
    <cellStyle name="_P&amp;E Trail_1" xfId="653"/>
    <cellStyle name="_P.V.S.M Hospital -17.05.06-Unpriced" xfId="9605"/>
    <cellStyle name="_Package 3 - Analysis 26th Sep-05" xfId="654"/>
    <cellStyle name="_PCS INR -29.04.08" xfId="9606"/>
    <cellStyle name="_pedestial in chiller room" xfId="655"/>
    <cellStyle name="_Percent" xfId="656"/>
    <cellStyle name="_PercentSpace" xfId="657"/>
    <cellStyle name="_Pfizer Phase II - 27.09.07" xfId="9607"/>
    <cellStyle name="_PHE offer" xfId="658"/>
    <cellStyle name="_PHE offer for Show room at Bangalore" xfId="659"/>
    <cellStyle name="_PHE Offer for Subramanya Temple" xfId="660"/>
    <cellStyle name="_PHE Offer for Subramanya Temple_pl Scope vs Front" xfId="661"/>
    <cellStyle name="_PHE Offer for Subramanya Temple_Scope vs Front" xfId="662"/>
    <cellStyle name="_PHE offer_281210 EOT PLAMA" xfId="663"/>
    <cellStyle name="_PHE offer_Annexure - I Commencement Delays" xfId="664"/>
    <cellStyle name="_PHE offer_Cement reconcilation  up to Nov 2011" xfId="665"/>
    <cellStyle name="_PHE offer_pl Scope vs Front" xfId="666"/>
    <cellStyle name="_Pithmpur Wrkng" xfId="667"/>
    <cellStyle name="_plant  equipment received details 30 07 08" xfId="668"/>
    <cellStyle name="_PLASTER-ATRECO-ADANI-11-06-10" xfId="669"/>
    <cellStyle name="_Plumbing Cost" xfId="670"/>
    <cellStyle name="_PM06_Final_Rates" xfId="671"/>
    <cellStyle name="_PO Highstreet Vadodara" xfId="672"/>
    <cellStyle name="_Port Trust,Data Center -31.05.06" xfId="9608"/>
    <cellStyle name="_POWER" xfId="673"/>
    <cellStyle name="_PRELIMINARY TOTAL ESTIMATE - R2-11.01.11" xfId="674"/>
    <cellStyle name="_Presentation Summary " xfId="675"/>
    <cellStyle name="_Presentation Summary  2" xfId="9609"/>
    <cellStyle name="_Presentation Summary  3" xfId="9610"/>
    <cellStyle name="_Presentation Summary  4" xfId="9611"/>
    <cellStyle name="_Presentation Summary  5" xfId="9612"/>
    <cellStyle name="_Presentation Summary  6" xfId="9613"/>
    <cellStyle name="_Presentation Summary  7" xfId="9614"/>
    <cellStyle name="_Presentation Summary  8" xfId="9615"/>
    <cellStyle name="_Presentation Summary _Material Reco March-2011 (Homes)" xfId="676"/>
    <cellStyle name="_Presentation Summary _Monthly Progress Report - MPR" xfId="677"/>
    <cellStyle name="_Presentation Summary _Monthly Progress Report - MPR VV" xfId="678"/>
    <cellStyle name="_Presentation Summary _SAFETY RECORD FOR THE MONTH OF May,  2011 - MPR" xfId="679"/>
    <cellStyle name="_Presentation Summary _SAFETY RECORD FOR THE MONTH OFApril, 2011 - MPR" xfId="680"/>
    <cellStyle name="_Presentation Summary _Weekly Photos 1 July 09 onwards" xfId="681"/>
    <cellStyle name="_Presentation Summary _WPR 26-1 Nov 2009" xfId="682"/>
    <cellStyle name="_Presentation Summary _WPR Magnolias 2009" xfId="683"/>
    <cellStyle name="_Prestart" xfId="684"/>
    <cellStyle name="_Prestart-00-HO-FINAL-Approved" xfId="685"/>
    <cellStyle name="_Prestart-00-HO-FINAL-Approved_1 Costing -Tata Hs -11.05.11 T1&amp;T2-R2" xfId="686"/>
    <cellStyle name="_Prestart-00-HO-FINAL-Approved_1 Costing -Tata Hs -11.05.11 T1&amp;T2-R2 2" xfId="687"/>
    <cellStyle name="_Prestart-00-HO-FINAL-Approved_1 Costing_Krrish Prov Est- 27.01.11" xfId="688"/>
    <cellStyle name="_Prestart-00-HO-FINAL-Approved_2 Costing LS Cable 18.10.10" xfId="689"/>
    <cellStyle name="_Prestart-00-HO-FINAL-Approved_20 Costing -IREO UT 190310_1" xfId="690"/>
    <cellStyle name="_Prestart-00-HO-FINAL-Approved_25 Costing -IREO VV-I 25.11.10_1" xfId="691"/>
    <cellStyle name="_Prestart-00-HO-FINAL-Approved_25 Costing -IREO VV-I 25.11.10_1_Rev OffTop" xfId="692"/>
    <cellStyle name="_Prestart-00-HO-FINAL-Approved_4 Costing -IREO VV-I 18.12.10 PKR" xfId="693"/>
    <cellStyle name="_Prestart-00-HO-FINAL-Approved_5 DLF Horizon Center - 05.08.2011" xfId="694"/>
    <cellStyle name="_Prestart-00-HO-FINAL-Approved_5 DLF Horizon Center - 05.08.2011 2" xfId="695"/>
    <cellStyle name="_Prestart-00-HO-FINAL-Approved_6 Costing_Saint Gobain_ 15.10.09_ABH" xfId="696"/>
    <cellStyle name="_Prestart-00-HO-FINAL-Approved_6 Costing_Saint Gobain_ 15.10.09_ABH 2" xfId="697"/>
    <cellStyle name="_Prestart-00-HO-FINAL-Approved_Amend 2 DPL CONTRACT" xfId="698"/>
    <cellStyle name="_Prestart-00-HO-FINAL-Approved_BOQ -  Civil  Structural Works" xfId="699"/>
    <cellStyle name="_Prestart-00-HO-FINAL-Approved_BOQ -  Civil  Structural Works 2" xfId="700"/>
    <cellStyle name="_Prestart-00-HO-FINAL-Approved_BOQ - Finishing Works" xfId="701"/>
    <cellStyle name="_Prestart-00-HO-FINAL-Approved_BOQ - Finishing Works 2" xfId="702"/>
    <cellStyle name="_Prestart-00-HO-FINAL-Approved_Costing - NBCC- final costing after rebate" xfId="703"/>
    <cellStyle name="_Prestart-00-HO-FINAL-Approved_Costing final 30.40 crore" xfId="704"/>
    <cellStyle name="_Prestart-00-HO-FINAL-Approved_Costing final 30.40 crore 2" xfId="705"/>
    <cellStyle name="_Prestart-00-HO-FINAL-Approved_Costing_FDDI Rohtak submitted  23.07.09" xfId="706"/>
    <cellStyle name="_Prestart-00-HO-FINAL-Approved_EFP Costing BOQ 29.6.10" xfId="707"/>
    <cellStyle name="_Prestart-00-HO-FINAL-Approved_ITC _ Final Bid-140510" xfId="708"/>
    <cellStyle name="_Prestart-00-HO-FINAL-Approved_ITC _ Final Bid-140510 2" xfId="709"/>
    <cellStyle name="_Prestart-00-HO-FINAL-Approved_Item Rate Client Bill RA-7 Dec.10 (SBM Homes)" xfId="710"/>
    <cellStyle name="_Prestart-00-HO-FINAL-Approved_Labour Camp Detail" xfId="711"/>
    <cellStyle name="_Prestart-00-HO-FINAL-Approved_LHMC.01.2011" xfId="712"/>
    <cellStyle name="_Prestart-00-HO-FINAL-Approved_Material Reco March-2011 (Homes)" xfId="713"/>
    <cellStyle name="_Prestart-00-HO-FINAL-Approved_PMV Operators - MPR" xfId="714"/>
    <cellStyle name="_Prestart-00-HO-FINAL-Approved_PMV Status-Feb MPR" xfId="715"/>
    <cellStyle name="_Prestart-00-HO-FINAL-Approved_SAFETY RECORD FOR THE MONTH OF May,  2011 - MPR" xfId="716"/>
    <cellStyle name="_Prestart-00-HO-FINAL-Approved_SAFETY RECORD FOR THE MONTH OFApril, 2011 - MPR" xfId="717"/>
    <cellStyle name="_Prestart-00-HO-FINAL-Approved_SBM School 6th RA Bill 09 Feb-10 Rev" xfId="718"/>
    <cellStyle name="_Prestart-00-HO-FINAL-Approved_Sectional Progress 1 July 09 onwards" xfId="719"/>
    <cellStyle name="_Prestart-00-HO-FINAL-Approved_Shuttering Stock-28.02.2011" xfId="720"/>
    <cellStyle name="_Prestart-00-HO-FINAL-Approved_Sravanthi - Final Costing 210510" xfId="721"/>
    <cellStyle name="_Prestart-00-HO-FINAL-Approved_Sravanthi - Final Costing 210510 2" xfId="722"/>
    <cellStyle name="_Prestart-00-HO-FINAL-Approved_Weekly Photos 1 July 09 onwards" xfId="723"/>
    <cellStyle name="_Prestart-00-HO-FINAL-Approved_WPR 26-1 Nov 2009" xfId="724"/>
    <cellStyle name="_Prestart-00-HO-FINAL-Approved_WPR Magnolias 2009" xfId="725"/>
    <cellStyle name="_Prestige - HP Campus" xfId="726"/>
    <cellStyle name="_Prestige Corporate Office" xfId="727"/>
    <cellStyle name="_Programme for Jan'09" xfId="728"/>
    <cellStyle name="_Project costing 31032010=" xfId="729"/>
    <cellStyle name="_PSE HOSTEL BUILDING" xfId="730"/>
    <cellStyle name="_PSE_ITC_BHADRACHALAM_HO" xfId="731"/>
    <cellStyle name="_PTB &amp; PIER Final Workings" xfId="732"/>
    <cellStyle name="_PTB Workings" xfId="733"/>
    <cellStyle name="_Purchase report for the month of DEC - 2008" xfId="734"/>
    <cellStyle name="_Purchase report for the month of Feb - 2009" xfId="735"/>
    <cellStyle name="_Purchase report for the month of JAN - 2009" xfId="736"/>
    <cellStyle name="_Purchase report for the month of July" xfId="737"/>
    <cellStyle name="_Purchase report for the month of June" xfId="738"/>
    <cellStyle name="_Purchase report for the month of Nov - 2008" xfId="739"/>
    <cellStyle name="_Purchase report for the month of October" xfId="740"/>
    <cellStyle name="_Purchase report for the month of September" xfId="741"/>
    <cellStyle name="_QUALITY June 08" xfId="742"/>
    <cellStyle name="_Quantities per flat by AVY" xfId="743"/>
    <cellStyle name="_R block details-Budget" xfId="744"/>
    <cellStyle name="_R F I  LOG" xfId="745"/>
    <cellStyle name="_R(1).A_01_Santech(certified)" xfId="746"/>
    <cellStyle name="_R(1).A_01_Santech-final-certified" xfId="747"/>
    <cellStyle name="_R3_on_25.08.08_-__Option-II" xfId="748"/>
    <cellStyle name="_RA - BILL - 4 - certified" xfId="749"/>
    <cellStyle name="_RA Bill -03new" xfId="750"/>
    <cellStyle name="_RA BILL-02" xfId="751"/>
    <cellStyle name="_RA_01_KAFAX-CERTIFIED" xfId="752"/>
    <cellStyle name="_RA_01_KAFAX-final-certified" xfId="753"/>
    <cellStyle name="_ra-7 ADHOC" xfId="754"/>
    <cellStyle name="_ra-7 ADHOC_Book2" xfId="755"/>
    <cellStyle name="_ra-7 ADHOC_Book2 2" xfId="756"/>
    <cellStyle name="_rab-02" xfId="757"/>
    <cellStyle name="_rab-03" xfId="758"/>
    <cellStyle name="_RA-MKT" xfId="759"/>
    <cellStyle name="_Ranchi Package 2 - Workings" xfId="760"/>
    <cellStyle name="_Rate Analysis" xfId="761"/>
    <cellStyle name="_rcc &amp; shut april" xfId="762"/>
    <cellStyle name="_RCC-ROW HOUSE-17.05.08" xfId="763"/>
    <cellStyle name="_RCC-ROW HOUSE-17.05.08_ESTIMATE- RTC CREST ANNEX-20-02-10-SSA" xfId="764"/>
    <cellStyle name="_RCC-ROW HOUSE-17.05.08_RA_MKT_INTERIOR" xfId="765"/>
    <cellStyle name="_RCC-ROW HOUSE-17.05.08_RA-MKT" xfId="766"/>
    <cellStyle name="_RCC-ROW HOUSE-17.05.08_REV. BOQ-KNOWLEDGE CENTERl-09-01-10-AP" xfId="767"/>
    <cellStyle name="_RCC-ROW HOUSE-17.05.08_REV.EST" xfId="768"/>
    <cellStyle name="_RCC-ROW HOUSE-17.05.08_REV.ESTIMATE" xfId="769"/>
    <cellStyle name="_Rec  SUMMARY June-08" xfId="770"/>
    <cellStyle name="_Rec  SUMMARY June-08_Material Reco March-2011 (Homes)" xfId="771"/>
    <cellStyle name="_Rec  SUMMARY June-08_Monthly Progress Report - MPR" xfId="772"/>
    <cellStyle name="_Rec  SUMMARY June-08_Monthly Progress Report - MPR VV" xfId="773"/>
    <cellStyle name="_Rec  SUMMARY June-08_SAFETY RECORD FOR THE MONTH OF May,  2011 - MPR" xfId="774"/>
    <cellStyle name="_Rec  SUMMARY June-08_SAFETY RECORD FOR THE MONTH OFApril, 2011 - MPR" xfId="775"/>
    <cellStyle name="_Rec  SUMMARY June-08_Weekly Photos 1 July 09 onwards" xfId="776"/>
    <cellStyle name="_Rec  SUMMARY June-08_WPR 26-1 Nov 2009" xfId="777"/>
    <cellStyle name="_Rec  SUMMARY June-08_WPR Magnolias 2009" xfId="778"/>
    <cellStyle name="_rec apr08" xfId="779"/>
    <cellStyle name="_rec apr08_Material Reco March-2011 (Homes)" xfId="780"/>
    <cellStyle name="_rec apr08_Monthly Progress Report - MPR" xfId="781"/>
    <cellStyle name="_rec apr08_Monthly Progress Report - MPR VV" xfId="782"/>
    <cellStyle name="_rec apr08_SAFETY RECORD FOR THE MONTH OF May,  2011 - MPR" xfId="783"/>
    <cellStyle name="_rec apr08_SAFETY RECORD FOR THE MONTH OFApril, 2011 - MPR" xfId="784"/>
    <cellStyle name="_rec apr08_Sectional Progress 1 July 09 onwards" xfId="785"/>
    <cellStyle name="_rec apr08_Weekly Photos 1 July 09 onwards" xfId="786"/>
    <cellStyle name="_rec apr08_WPR 26-1 Nov 2009" xfId="787"/>
    <cellStyle name="_rec apr08_WPR Magnolias 2009" xfId="788"/>
    <cellStyle name="_Rec Summary Sep-2008" xfId="789"/>
    <cellStyle name="_Rec-jan-08" xfId="790"/>
    <cellStyle name="_Rec-jan-08 2" xfId="791"/>
    <cellStyle name="_Rec-jan-08_Item Rate Client Bill RA-7 Dec.10 (SBM Homes)" xfId="792"/>
    <cellStyle name="_Rec-jan-08_Labour Camp Detail" xfId="793"/>
    <cellStyle name="_Rec-jan-08_Material Reco March-2011 (Homes)" xfId="794"/>
    <cellStyle name="_Rec-jan-08_Monthly Progress Report - MPR" xfId="795"/>
    <cellStyle name="_Rec-jan-08_Monthly Progress Report - MPR VV" xfId="796"/>
    <cellStyle name="_Rec-jan-08_SAFETY RECORD FOR THE MONTH OF May,  2011 - MPR" xfId="797"/>
    <cellStyle name="_Rec-jan-08_SAFETY RECORD FOR THE MONTH OFApril, 2011 - MPR" xfId="798"/>
    <cellStyle name="_Rec-jan-08_Sectional Progress 1 July 09 onwards" xfId="799"/>
    <cellStyle name="_Rec-jan-08_Weekly Photos 1 July 09 onwards" xfId="800"/>
    <cellStyle name="_Rec-jan-08_WPR 26-1 Nov 2009" xfId="801"/>
    <cellStyle name="_Rec-jan-08_WPR Magnolias 2009" xfId="802"/>
    <cellStyle name="_RecoDiesel" xfId="803"/>
    <cellStyle name="_Recon  Sep-07" xfId="804"/>
    <cellStyle name="_Recon  Sep-07 2" xfId="805"/>
    <cellStyle name="_Recon  Sep-07_Item Rate Client Bill RA-7 Dec.10 (SBM Homes)" xfId="806"/>
    <cellStyle name="_Recon  Sep-07_Labour Camp Detail" xfId="807"/>
    <cellStyle name="_Recon  Sep-07_Material Reco March-2011 (Homes)" xfId="808"/>
    <cellStyle name="_Recon  Sep-07_Monthly Progress Report - MPR" xfId="809"/>
    <cellStyle name="_Recon  Sep-07_Monthly Progress Report - MPR VV" xfId="810"/>
    <cellStyle name="_Recon  Sep-07_SAFETY RECORD FOR THE MONTH OF May,  2011 - MPR" xfId="811"/>
    <cellStyle name="_Recon  Sep-07_SAFETY RECORD FOR THE MONTH OFApril, 2011 - MPR" xfId="812"/>
    <cellStyle name="_Recon  Sep-07_Sectional Progress 1 July 09 onwards" xfId="813"/>
    <cellStyle name="_Recon  Sep-07_Weekly Photos 1 July 09 onwards" xfId="814"/>
    <cellStyle name="_Recon  Sep-07_WPR 26-1 Nov 2009" xfId="815"/>
    <cellStyle name="_Recon  Sep-07_WPR Magnolias 2009" xfId="816"/>
    <cellStyle name="_recon August" xfId="817"/>
    <cellStyle name="_recon August 2" xfId="818"/>
    <cellStyle name="_recon August_Item Rate Client Bill RA-7 Dec.10 (SBM Homes)" xfId="819"/>
    <cellStyle name="_recon August_Labour Camp Detail" xfId="820"/>
    <cellStyle name="_recon August_Material Reco March-2011 (Homes)" xfId="821"/>
    <cellStyle name="_recon August_Monthly Progress Report - MPR" xfId="822"/>
    <cellStyle name="_recon August_Monthly Progress Report - MPR VV" xfId="823"/>
    <cellStyle name="_recon August_SAFETY RECORD FOR THE MONTH OF May,  2011 - MPR" xfId="824"/>
    <cellStyle name="_recon August_SAFETY RECORD FOR THE MONTH OFApril, 2011 - MPR" xfId="825"/>
    <cellStyle name="_recon August_Sectional Progress 1 July 09 onwards" xfId="826"/>
    <cellStyle name="_recon August_Weekly Photos 1 July 09 onwards" xfId="827"/>
    <cellStyle name="_recon August_WPR 26-1 Nov 2009" xfId="828"/>
    <cellStyle name="_recon August_WPR Magnolias 2009" xfId="829"/>
    <cellStyle name="_recon june 07 Psummary" xfId="830"/>
    <cellStyle name="_recon june 07 Psummary 2" xfId="831"/>
    <cellStyle name="_recon june 07 Psummary_Item Rate Client Bill RA-7 Dec.10 (SBM Homes)" xfId="832"/>
    <cellStyle name="_recon june 07 Psummary_Labour Camp Detail" xfId="833"/>
    <cellStyle name="_recon june 07 Psummary_Material Reco March-2011 (Homes)" xfId="834"/>
    <cellStyle name="_recon june 07 Psummary_Monthly Progress Report - MPR" xfId="835"/>
    <cellStyle name="_recon june 07 Psummary_Monthly Progress Report - MPR VV" xfId="836"/>
    <cellStyle name="_recon june 07 Psummary_SAFETY RECORD FOR THE MONTH OF May,  2011 - MPR" xfId="837"/>
    <cellStyle name="_recon june 07 Psummary_SAFETY RECORD FOR THE MONTH OFApril, 2011 - MPR" xfId="838"/>
    <cellStyle name="_recon june 07 Psummary_Sectional Progress 1 July 09 onwards" xfId="839"/>
    <cellStyle name="_recon june 07 Psummary_Weekly Photos 1 July 09 onwards" xfId="840"/>
    <cellStyle name="_recon june 07 Psummary_WPR 26-1 Nov 2009" xfId="841"/>
    <cellStyle name="_recon june 07 Psummary_WPR Magnolias 2009" xfId="842"/>
    <cellStyle name="_Reconciliation for June '08 (version 1)" xfId="843"/>
    <cellStyle name="_Reconciliation for May '08" xfId="844"/>
    <cellStyle name="_Reconciliation Steel Planning upto 29-03-08-QS" xfId="845"/>
    <cellStyle name="_Reconciliation Steel Planning upto 30-09-07" xfId="846"/>
    <cellStyle name="_Reconciliation Steel Planning upto 30-12-07" xfId="847"/>
    <cellStyle name="_Reconciliation summary" xfId="848"/>
    <cellStyle name="_Reconciliation upto June'08 (On Progress Qty.)" xfId="849"/>
    <cellStyle name="_Reconciliation-Mar 08" xfId="850"/>
    <cellStyle name="_reconcillation upto sep-08" xfId="851"/>
    <cellStyle name="_Reconsilation- Top Sheet June. 2008" xfId="852"/>
    <cellStyle name="_Ref. BMS UB City 22.9.06" xfId="9616"/>
    <cellStyle name="_Reliance - s125 - 05.01.2007" xfId="9617"/>
    <cellStyle name="_Reliance -IDC2- VESDA - 12.03.07" xfId="9618"/>
    <cellStyle name="_Report Summary Formats" xfId="853"/>
    <cellStyle name="_Reports for the month of April'10" xfId="854"/>
    <cellStyle name="_Reports for the Month of May'2010" xfId="855"/>
    <cellStyle name="_Res-Item Rate Analysis-r2_ RAP4" xfId="856"/>
    <cellStyle name="_Retaining Wall" xfId="857"/>
    <cellStyle name="_Retaining wall -E &amp; G checked" xfId="858"/>
    <cellStyle name="_REV DRAFT FINISHING BOQ WITH MEAS-2-12-09" xfId="859"/>
    <cellStyle name="_Rev-2(07(1).07.10)(1)" xfId="860"/>
    <cellStyle name="_REV-BOQ-BLDG-23-16.09.09" xfId="861"/>
    <cellStyle name="_REV-ESTIMATE-BLDG-2-10.04.09" xfId="862"/>
    <cellStyle name="_REV-ESTIMATE-BLDG-2-10.04.09_ESTIMATE- RTC CREST ANNEX-20-02-10-SSA" xfId="863"/>
    <cellStyle name="_REV-ESTIMATE-BLDG-2-10.04.09_RA_MKT_INTERIOR" xfId="864"/>
    <cellStyle name="_REV-ESTIMATE-BLDG-2-10.04.09_RA-MKT" xfId="865"/>
    <cellStyle name="_REV-ESTIMATE-BLDG-2-10.04.09_REV.EST" xfId="866"/>
    <cellStyle name="_REV-ESTIMATE-BLDG-2-10.04.09_REV.ESTIMATE" xfId="867"/>
    <cellStyle name="_REV-ESTIMATE-BLDG-3-10.04.09" xfId="868"/>
    <cellStyle name="_REV-ESTIMATE-BLDG-3-10.04.09_ESTIMATE- RTC CREST ANNEX-20-02-10-SSA" xfId="869"/>
    <cellStyle name="_REV-ESTIMATE-BLDG-3-10.04.09_RA_MKT_INTERIOR" xfId="870"/>
    <cellStyle name="_REV-ESTIMATE-BLDG-3-10.04.09_RA-MKT" xfId="871"/>
    <cellStyle name="_REV-ESTIMATE-BLDG-3-10.04.09_REV.EST" xfId="872"/>
    <cellStyle name="_REV-ESTIMATE-BLDG-3-10.04.09_REV.ESTIMATE" xfId="873"/>
    <cellStyle name="_REV-ESTIMATE-BLDG-3-10.04.09-formated" xfId="874"/>
    <cellStyle name="_Revised  Stone Flooring &amp; Cladding Contract(02.12)" xfId="875"/>
    <cellStyle name="_revised budget (2)" xfId="876"/>
    <cellStyle name="_REVISED DRAFT BOQ-STRU-CIVIL FOR BUILDING A-06.10.08" xfId="877"/>
    <cellStyle name="_REVISED DRAFT-BOQ-EST-19.03.08" xfId="878"/>
    <cellStyle name="_Revised EST-30.08.08 as per all reduction old-ref" xfId="879"/>
    <cellStyle name="_Revised EST-30.08.08 as per all reduction old-ref_ESTIMATE- RTC CREST ANNEX-20-02-10-SSA" xfId="880"/>
    <cellStyle name="_Revised EST-30.08.08 as per all reduction old-ref_RA_MKT_INTERIOR" xfId="881"/>
    <cellStyle name="_Revised EST-30.08.08 as per all reduction old-ref_RA-MKT" xfId="882"/>
    <cellStyle name="_Revised EST-30.08.08 as per all reduction old-ref_REV. BOQ-KNOWLEDGE CENTERl-09-01-10-AP" xfId="883"/>
    <cellStyle name="_Revised EST-30.08.08 as per all reduction old-ref_REV.EST" xfId="884"/>
    <cellStyle name="_Revised EST-30.08.08 as per all reduction old-ref_REV.ESTIMATE" xfId="885"/>
    <cellStyle name="_REVISED ESTIMATE CLUB HOUSE INTERIOR FINISHES-14.04.09" xfId="886"/>
    <cellStyle name="_Revised working on 20-9-08" xfId="887"/>
    <cellStyle name="_RMC DEBIT NOTE" xfId="888"/>
    <cellStyle name="_RM-Meeting" xfId="889"/>
    <cellStyle name="_RMZ  Futura" xfId="890"/>
    <cellStyle name="_RMZ - Zero Costing- 18.01.07 final" xfId="891"/>
    <cellStyle name="_RMZ - Zero Costing- 18.01.07 final_281210 EOT PLAMA" xfId="892"/>
    <cellStyle name="_RMZ - Zero Costing- 18.01.07 final_Annexure - I Commencement Delays" xfId="893"/>
    <cellStyle name="_RMZ - Zero Costing- 18.01.07 final_Cement reconcilation  up to Nov 2011" xfId="894"/>
    <cellStyle name="_RMZ - Zero Costing- 18.01.07 final_pl Scope vs Front" xfId="895"/>
    <cellStyle name="_RMZ Millenia Buisness Park mail-27.09.06-R1" xfId="9619"/>
    <cellStyle name="_RMZ Millinea (ACS, CCTV &amp; BMS) - 05.09.07R7(SiemensBMS)" xfId="896"/>
    <cellStyle name="_Royal Valley-FPS1-22.01.07" xfId="9620"/>
    <cellStyle name="_RPM Report Working Sheet Nov'09" xfId="897"/>
    <cellStyle name="_RTC Annex - MASONRY-Zone 3" xfId="898"/>
    <cellStyle name="_RTC Annex - MASONRY-Zone 3_ESTIMATE- RTC CREST ANNEX-20-02-10-SSA" xfId="899"/>
    <cellStyle name="_RTC Annex - MASONRY-Zone 3_RA_MKT_INTERIOR" xfId="900"/>
    <cellStyle name="_RTC Annex - MASONRY-Zone 3_RA-MKT" xfId="901"/>
    <cellStyle name="_RTC Annex - MASONRY-Zone 3_REV.EST" xfId="902"/>
    <cellStyle name="_RTC Annex - MASONRY-Zone 3_REV.ESTIMATE" xfId="903"/>
    <cellStyle name="_RTC Engg. Hall - MASONRY-Zone 3" xfId="904"/>
    <cellStyle name="_RTC Engg. Hall - MASONRY-Zone 3_ESTIMATE- RTC CREST ANNEX-20-02-10-SSA" xfId="905"/>
    <cellStyle name="_RTC Engg. Hall - MASONRY-Zone 3_RA_MKT_INTERIOR" xfId="906"/>
    <cellStyle name="_RTC Engg. Hall - MASONRY-Zone 3_RA-MKT" xfId="907"/>
    <cellStyle name="_RTC Engg. Hall - MASONRY-Zone 3_REV.EST" xfId="908"/>
    <cellStyle name="_RTC Engg. Hall - MASONRY-Zone 3_REV.ESTIMATE" xfId="909"/>
    <cellStyle name="_Runwal Town - make list" xfId="9621"/>
    <cellStyle name="_S.G. Software - BOQ" xfId="910"/>
    <cellStyle name="_S0-S10 - Final" xfId="911"/>
    <cellStyle name="_S1" xfId="912"/>
    <cellStyle name="_S1 PLAMA Commericial B'lore" xfId="913"/>
    <cellStyle name="_S1 PLAMA Residential B'lore" xfId="914"/>
    <cellStyle name="_sahara - FPS - DSN - BOQ - 17.02.07" xfId="9622"/>
    <cellStyle name="_sana" xfId="915"/>
    <cellStyle name="_sana_Book2" xfId="916"/>
    <cellStyle name="_sana_Book2 2" xfId="917"/>
    <cellStyle name="_Santech_bill_certified" xfId="918"/>
    <cellStyle name="_Santech_M.Sheet-Abstract" xfId="919"/>
    <cellStyle name="_SANTECH_RAB_2-CERTIFIED" xfId="920"/>
    <cellStyle name="_Savoy (27 Oct 04)f Final" xfId="921"/>
    <cellStyle name="_SC PAID AMOUNT-Up to July-08" xfId="922"/>
    <cellStyle name="_Sch-Aug'05-Anjali D" xfId="923"/>
    <cellStyle name="_section d - Tamouh Plot 2-3 Infra(Regional)-rev1-22.11.08(add6)" xfId="924"/>
    <cellStyle name="_section d - Tamouh Plot 2-3 Infra(Regional)-rev1-22.11.08(add6) 2" xfId="9623"/>
    <cellStyle name="_section d - Tamouh Plot 2-3 Infra(Regional)-rev1-22.11.08(add6) 3" xfId="9624"/>
    <cellStyle name="_section d - Tamouh Plot 2-3 Infra(Regional)-rev1-22.11.08(add6) 4" xfId="9625"/>
    <cellStyle name="_section d - Tamouh Plot 2-3 Infra(Regional)-rev1-22.11.08(add6) 5" xfId="9626"/>
    <cellStyle name="_section d - Tamouh Plot 2-3 Infra(Regional)-rev1-22.11.08(add6) 6" xfId="9627"/>
    <cellStyle name="_section d - Tamouh Plot 2-3 Infra(Regional)-rev1-22.11.08(add6) 7" xfId="9628"/>
    <cellStyle name="_section d - Tamouh Plot 2-3 Infra(Regional)-rev1-22.11.08(add6)_Analysis - Hodariyat - 20.06.09" xfId="925"/>
    <cellStyle name="_section d - Tamouh Plot 2-3 Infra(Regional)-rev1-22.11.08(add6)_Analysis - Hodariyat - 20.06.09 2" xfId="9629"/>
    <cellStyle name="_section d - Tamouh Plot 2-3 Infra(Regional)-rev1-22.11.08(add6)_Analysis - Hodariyat - 20.06.09 3" xfId="9630"/>
    <cellStyle name="_section d - Tamouh Plot 2-3 Infra(Regional)-rev1-22.11.08(add6)_Analysis - Hodariyat - 20.06.09 4" xfId="9631"/>
    <cellStyle name="_section d - Tamouh Plot 2-3 Infra(Regional)-rev1-22.11.08(add6)_Analysis - Hodariyat - 20.06.09 5" xfId="9632"/>
    <cellStyle name="_section d - Tamouh Plot 2-3 Infra(Regional)-rev1-22.11.08(add6)_Analysis - Hodariyat - 20.06.09 6" xfId="9633"/>
    <cellStyle name="_section d - Tamouh Plot 2-3 Infra(Regional)-rev1-22.11.08(add6)_Analysis - Hodariyat - 20.06.09 7" xfId="9634"/>
    <cellStyle name="_section d - Tamouh Plot 2-3 Infra(Regional)-rev1-22.11.08(add6)_Analysis - hodariyat Bridge - 16.05.09" xfId="926"/>
    <cellStyle name="_section d - Tamouh Plot 2-3 Infra(Regional)-rev1-22.11.08(add6)_Analysis - hodariyat Bridge - 16.05.09 2" xfId="9635"/>
    <cellStyle name="_section d - Tamouh Plot 2-3 Infra(Regional)-rev1-22.11.08(add6)_Analysis - hodariyat Bridge - 16.05.09 3" xfId="9636"/>
    <cellStyle name="_section d - Tamouh Plot 2-3 Infra(Regional)-rev1-22.11.08(add6)_Analysis - hodariyat Bridge - 16.05.09 4" xfId="9637"/>
    <cellStyle name="_section d - Tamouh Plot 2-3 Infra(Regional)-rev1-22.11.08(add6)_Analysis - hodariyat Bridge - 16.05.09 5" xfId="9638"/>
    <cellStyle name="_section d - Tamouh Plot 2-3 Infra(Regional)-rev1-22.11.08(add6)_Analysis - hodariyat Bridge - 16.05.09 6" xfId="9639"/>
    <cellStyle name="_section d - Tamouh Plot 2-3 Infra(Regional)-rev1-22.11.08(add6)_Analysis - hodariyat Bridge - 16.05.09 7" xfId="9640"/>
    <cellStyle name="_section d - Tamouh Plot 2-3 Infra(Regional)-rev1-22.11.08(add6)_Analysis - hodariyat Bridge - 16.05.09_1" xfId="927"/>
    <cellStyle name="_section d - Tamouh Plot 2-3 Infra(Regional)-rev1-22.11.08(add6)_Analysis - hodariyat Bridge - 16.05.09_1 2" xfId="9641"/>
    <cellStyle name="_section d - Tamouh Plot 2-3 Infra(Regional)-rev1-22.11.08(add6)_Analysis - hodariyat Bridge - 16.05.09_1 3" xfId="9642"/>
    <cellStyle name="_section d - Tamouh Plot 2-3 Infra(Regional)-rev1-22.11.08(add6)_Analysis - hodariyat Bridge - 16.05.09_1 4" xfId="9643"/>
    <cellStyle name="_section d - Tamouh Plot 2-3 Infra(Regional)-rev1-22.11.08(add6)_Analysis - hodariyat Bridge - 16.05.09_1 5" xfId="9644"/>
    <cellStyle name="_section d - Tamouh Plot 2-3 Infra(Regional)-rev1-22.11.08(add6)_Analysis - hodariyat Bridge - 16.05.09_1 6" xfId="9645"/>
    <cellStyle name="_section d - Tamouh Plot 2-3 Infra(Regional)-rev1-22.11.08(add6)_Analysis - hodariyat Bridge - 16.05.09_1 7" xfId="9646"/>
    <cellStyle name="_section d - Tamouh Plot 2-3 Infra(Regional)-rev1-22.11.08(add6)_Analysis - hodariyat Bridge - 16.05.09_1_Hodariyat Bridge (2)" xfId="928"/>
    <cellStyle name="_section d - Tamouh Plot 2-3 Infra(Regional)-rev1-22.11.08(add6)_Analysis - hodariyat Bridge - 16.05.09_1_Hodariyat Bridge (2) 2" xfId="9647"/>
    <cellStyle name="_section d - Tamouh Plot 2-3 Infra(Regional)-rev1-22.11.08(add6)_Analysis - hodariyat Bridge - 16.05.09_1_Hodariyat Bridge (2) 3" xfId="9648"/>
    <cellStyle name="_section d - Tamouh Plot 2-3 Infra(Regional)-rev1-22.11.08(add6)_Analysis - hodariyat Bridge - 16.05.09_1_Hodariyat Bridge (2) 4" xfId="9649"/>
    <cellStyle name="_section d - Tamouh Plot 2-3 Infra(Regional)-rev1-22.11.08(add6)_Analysis - hodariyat Bridge - 16.05.09_1_Hodariyat Bridge (2) 5" xfId="9650"/>
    <cellStyle name="_section d - Tamouh Plot 2-3 Infra(Regional)-rev1-22.11.08(add6)_Analysis - hodariyat Bridge - 16.05.09_1_Hodariyat Bridge (2) 6" xfId="9651"/>
    <cellStyle name="_section d - Tamouh Plot 2-3 Infra(Regional)-rev1-22.11.08(add6)_Analysis - hodariyat Bridge - 16.05.09_1_Hodariyat Bridge (2) 7" xfId="9652"/>
    <cellStyle name="_section d - Tamouh Plot 2-3 Infra(Regional)-rev1-22.11.08(add6)_Analysis-Road works" xfId="929"/>
    <cellStyle name="_section d - Tamouh Plot 2-3 Infra(Regional)-rev1-22.11.08(add6)_Analysis-Road works 2" xfId="9653"/>
    <cellStyle name="_section d - Tamouh Plot 2-3 Infra(Regional)-rev1-22.11.08(add6)_Analysis-Road works 3" xfId="9654"/>
    <cellStyle name="_section d - Tamouh Plot 2-3 Infra(Regional)-rev1-22.11.08(add6)_Analysis-Road works 4" xfId="9655"/>
    <cellStyle name="_section d - Tamouh Plot 2-3 Infra(Regional)-rev1-22.11.08(add6)_Analysis-Road works 5" xfId="9656"/>
    <cellStyle name="_section d - Tamouh Plot 2-3 Infra(Regional)-rev1-22.11.08(add6)_Analysis-Road works 6" xfId="9657"/>
    <cellStyle name="_section d - Tamouh Plot 2-3 Infra(Regional)-rev1-22.11.08(add6)_Analysis-Road works 7" xfId="9658"/>
    <cellStyle name="_section d - Tamouh Plot 2-3 Infra(Regional)-rev1-22.11.08(add6)_Analysis-Structures" xfId="930"/>
    <cellStyle name="_section d - Tamouh Plot 2-3 Infra(Regional)-rev1-22.11.08(add6)_Analysis-Structures 2" xfId="9659"/>
    <cellStyle name="_section d - Tamouh Plot 2-3 Infra(Regional)-rev1-22.11.08(add6)_Analysis-Structures 3" xfId="9660"/>
    <cellStyle name="_section d - Tamouh Plot 2-3 Infra(Regional)-rev1-22.11.08(add6)_Analysis-Structures 4" xfId="9661"/>
    <cellStyle name="_section d - Tamouh Plot 2-3 Infra(Regional)-rev1-22.11.08(add6)_Analysis-Structures 5" xfId="9662"/>
    <cellStyle name="_section d - Tamouh Plot 2-3 Infra(Regional)-rev1-22.11.08(add6)_Analysis-Structures 6" xfId="9663"/>
    <cellStyle name="_section d - Tamouh Plot 2-3 Infra(Regional)-rev1-22.11.08(add6)_Analysis-Structures 7" xfId="9664"/>
    <cellStyle name="_section d - Tamouh Plot 2-3 Infra(Regional)-rev1-22.11.08(add6)_Copy of Sheet Piling - Analysis" xfId="931"/>
    <cellStyle name="_section d - Tamouh Plot 2-3 Infra(Regional)-rev1-22.11.08(add6)_Copy of Sheet Piling - Analysis 2" xfId="9665"/>
    <cellStyle name="_section d - Tamouh Plot 2-3 Infra(Regional)-rev1-22.11.08(add6)_Copy of Sheet Piling - Analysis 3" xfId="9666"/>
    <cellStyle name="_section d - Tamouh Plot 2-3 Infra(Regional)-rev1-22.11.08(add6)_Copy of Sheet Piling - Analysis 4" xfId="9667"/>
    <cellStyle name="_section d - Tamouh Plot 2-3 Infra(Regional)-rev1-22.11.08(add6)_Copy of Sheet Piling - Analysis 5" xfId="9668"/>
    <cellStyle name="_section d - Tamouh Plot 2-3 Infra(Regional)-rev1-22.11.08(add6)_Copy of Sheet Piling - Analysis 6" xfId="9669"/>
    <cellStyle name="_section d - Tamouh Plot 2-3 Infra(Regional)-rev1-22.11.08(add6)_Copy of Sheet Piling - Analysis 7" xfId="9670"/>
    <cellStyle name="_Sector2&amp;3 - Regional - Post add1 - 09.02.09" xfId="932"/>
    <cellStyle name="_Sector2&amp;3 - Regional - Post add1 - 09.02.09 2" xfId="9671"/>
    <cellStyle name="_Sector2&amp;3 - Regional - Post add1 - 09.02.09 3" xfId="9672"/>
    <cellStyle name="_Sector2&amp;3 - Regional - Post add1 - 09.02.09 4" xfId="9673"/>
    <cellStyle name="_Sector2&amp;3 - Regional - Post add1 - 09.02.09 5" xfId="9674"/>
    <cellStyle name="_Sector2&amp;3 - Regional - Post add1 - 09.02.09 6" xfId="9675"/>
    <cellStyle name="_Sector2&amp;3 - Regional - Post add1 - 09.02.09 7" xfId="9676"/>
    <cellStyle name="_Services Revised with POs" xfId="933"/>
    <cellStyle name="_Sew electricals-University 17.4.07" xfId="9677"/>
    <cellStyle name="_Sheet1" xfId="934"/>
    <cellStyle name="_Sheet1_46RA Magnolias Item Rate Billing Abstract (new)" xfId="935"/>
    <cellStyle name="_Sheet1_Bill Magnolias RA Bill No 38  Dec-09" xfId="936"/>
    <cellStyle name="_Sheet1_Bill Magnolias RA Bill No 38 Dec-09" xfId="937"/>
    <cellStyle name="_Sheet1_RA-3 Magnolias (Sep-10)" xfId="938"/>
    <cellStyle name="_Sheet1_UPFRONT BILLING" xfId="939"/>
    <cellStyle name="_Shell - Afas &amp; Pa - 23.05.06" xfId="940"/>
    <cellStyle name="_SHELL'N'CORE_J1-IT PARKS-220108 - Compare from DLS" xfId="941"/>
    <cellStyle name="_Shirdi" xfId="942"/>
    <cellStyle name="_Siemens Worksheet" xfId="943"/>
    <cellStyle name="_Sify - Vashi - S125 - 19.01.2007" xfId="9678"/>
    <cellStyle name="_simplified temorary entranceto show flat" xfId="944"/>
    <cellStyle name="_Single Line" xfId="945"/>
    <cellStyle name="_Single Line_pl Scope vs Front" xfId="946"/>
    <cellStyle name="_SIPCOT IT park-Siruseri-FHS-22.01.2007" xfId="9679"/>
    <cellStyle name="_Site Sharing - Expense" xfId="947"/>
    <cellStyle name="_Slab &amp; Beam" xfId="948"/>
    <cellStyle name="_Sri Projectss  RA no-06 21. 03.10 to 16.04.10" xfId="949"/>
    <cellStyle name="_Staff Cost Deduction June 08 Bill" xfId="950"/>
    <cellStyle name="_Staff_Details_210509_w.o.new Job-r1" xfId="951"/>
    <cellStyle name="_Staff_Details_210509_w.o.new Job-r1 2" xfId="952"/>
    <cellStyle name="_Staff_Details_210509_w.o.new Job-r1_Item Rate Client Bill RA-7 Dec.10 (SBM Homes)" xfId="953"/>
    <cellStyle name="_Staff_Details_210509_w.o.new Job-r1_Labour Camp Detail" xfId="954"/>
    <cellStyle name="_staircase" xfId="955"/>
    <cellStyle name="_Sterling &amp; Wilson MP Mills  BMS 09.08.06Email" xfId="9680"/>
    <cellStyle name="_Sterling &amp; Wilson MP Mills  BMS R1 29.08.06Email" xfId="9681"/>
    <cellStyle name="_Sterling Wilson Mp Mills 07(1).08.06Email" xfId="9682"/>
    <cellStyle name="_Stone Flooring &amp; Cladding Contract" xfId="956"/>
    <cellStyle name="_STRUCTURE(BLD-01-02-03)" xfId="957"/>
    <cellStyle name="_SubHeading" xfId="958"/>
    <cellStyle name="_Sumary Rec Mar-08 (2)" xfId="959"/>
    <cellStyle name="_Sumary Rec Mar-08 (2)_Material Reco March-2011 (Homes)" xfId="960"/>
    <cellStyle name="_Sumary Rec Mar-08 (2)_Monthly Progress Report - MPR" xfId="961"/>
    <cellStyle name="_Sumary Rec Mar-08 (2)_Monthly Progress Report - MPR VV" xfId="962"/>
    <cellStyle name="_Sumary Rec Mar-08 (2)_SAFETY RECORD FOR THE MONTH OF May,  2011 - MPR" xfId="963"/>
    <cellStyle name="_Sumary Rec Mar-08 (2)_SAFETY RECORD FOR THE MONTH OFApril, 2011 - MPR" xfId="964"/>
    <cellStyle name="_Sumary Rec Mar-08 (2)_Sectional Progress 1 July 09 onwards" xfId="965"/>
    <cellStyle name="_Sumary Rec Mar-08 (2)_Weekly Photos 1 July 09 onwards" xfId="966"/>
    <cellStyle name="_Sumary Rec Mar-08 (2)_WPR 26-1 Nov 2009" xfId="967"/>
    <cellStyle name="_Sumary Rec Mar-08 (2)_WPR Magnolias 2009" xfId="968"/>
    <cellStyle name="_Summary of Recon Nov-2007 (2)" xfId="969"/>
    <cellStyle name="_Summary of Recon Nov-2007 (2) 2" xfId="970"/>
    <cellStyle name="_Summary of Recon Nov-2007 (2)_Item Rate Client Bill RA-7 Dec.10 (SBM Homes)" xfId="971"/>
    <cellStyle name="_Summary of Recon Nov-2007 (2)_Labour Camp Detail" xfId="972"/>
    <cellStyle name="_Summary of Recon Nov-2007 (2)_Material Reco March-2011 (Homes)" xfId="973"/>
    <cellStyle name="_Summary of Recon Nov-2007 (2)_Monthly Progress Report - MPR" xfId="974"/>
    <cellStyle name="_Summary of Recon Nov-2007 (2)_Monthly Progress Report - MPR VV" xfId="975"/>
    <cellStyle name="_Summary of Recon Nov-2007 (2)_SAFETY RECORD FOR THE MONTH OF May,  2011 - MPR" xfId="976"/>
    <cellStyle name="_Summary of Recon Nov-2007 (2)_SAFETY RECORD FOR THE MONTH OFApril, 2011 - MPR" xfId="977"/>
    <cellStyle name="_Summary of Recon Nov-2007 (2)_Sectional Progress 1 July 09 onwards" xfId="978"/>
    <cellStyle name="_Summary of Recon Nov-2007 (2)_Weekly Photos 1 July 09 onwards" xfId="979"/>
    <cellStyle name="_Summary of Recon Nov-2007 (2)_WPR 26-1 Nov 2009" xfId="980"/>
    <cellStyle name="_Summary of Recon Nov-2007 (2)_WPR Magnolias 2009" xfId="981"/>
    <cellStyle name="_SUMMARY OF ZONE-IV - 17.09.08" xfId="982"/>
    <cellStyle name="_SUMMARY OF ZONE-IV - 17.09.08_ESTIMATE- RTC CREST ANNEX-20-02-10-SSA" xfId="983"/>
    <cellStyle name="_SUMMARY OF ZONE-IV - 17.09.08_RA_MKT_INTERIOR" xfId="984"/>
    <cellStyle name="_SUMMARY OF ZONE-IV - 17.09.08_RA-MKT" xfId="985"/>
    <cellStyle name="_SUMMARY OF ZONE-IV - 17.09.08_REV.EST" xfId="986"/>
    <cellStyle name="_SUMMARY OF ZONE-IV - 17.09.08_REV.ESTIMATE" xfId="987"/>
    <cellStyle name="_SUMMARY Rec-0508" xfId="988"/>
    <cellStyle name="_SUMMARY Rec-0508_Material Reco March-2011 (Homes)" xfId="989"/>
    <cellStyle name="_SUMMARY Rec-0508_Monthly Progress Report - MPR" xfId="990"/>
    <cellStyle name="_SUMMARY Rec-0508_Monthly Progress Report - MPR VV" xfId="991"/>
    <cellStyle name="_SUMMARY Rec-0508_SAFETY RECORD FOR THE MONTH OF May,  2011 - MPR" xfId="992"/>
    <cellStyle name="_SUMMARY Rec-0508_SAFETY RECORD FOR THE MONTH OFApril, 2011 - MPR" xfId="993"/>
    <cellStyle name="_SUMMARY Rec-0508_Sectional Progress 1 July 09 onwards" xfId="994"/>
    <cellStyle name="_SUMMARY Rec-0508_Weekly Photos 1 July 09 onwards" xfId="995"/>
    <cellStyle name="_SUMMARY Rec-0508_WPR 26-1 Nov 2009" xfId="996"/>
    <cellStyle name="_SUMMARY Rec-0508_WPR Magnolias 2009" xfId="997"/>
    <cellStyle name="_Summary Rec-Mar-2008Dlf" xfId="998"/>
    <cellStyle name="_Summary Rec-Mar-2008Dlf_Material Reco March-2011 (Homes)" xfId="999"/>
    <cellStyle name="_Summary Rec-Mar-2008Dlf_Monthly Progress Report - MPR" xfId="1000"/>
    <cellStyle name="_Summary Rec-Mar-2008Dlf_Monthly Progress Report - MPR VV" xfId="1001"/>
    <cellStyle name="_Summary Rec-Mar-2008Dlf_SAFETY RECORD FOR THE MONTH OF May,  2011 - MPR" xfId="1002"/>
    <cellStyle name="_Summary Rec-Mar-2008Dlf_SAFETY RECORD FOR THE MONTH OFApril, 2011 - MPR" xfId="1003"/>
    <cellStyle name="_Summary Rec-Mar-2008Dlf_Sectional Progress 1 July 09 onwards" xfId="1004"/>
    <cellStyle name="_Summary Rec-Mar-2008Dlf_Weekly Photos 1 July 09 onwards" xfId="1005"/>
    <cellStyle name="_Summary Rec-Mar-2008Dlf_WPR 26-1 Nov 2009" xfId="1006"/>
    <cellStyle name="_Summary Rec-Mar-2008Dlf_WPR Magnolias 2009" xfId="1007"/>
    <cellStyle name="_SUMMARY-ZONE-I" xfId="1008"/>
    <cellStyle name="_SUMMARY-ZONE-I_ESTIMATE- RTC CREST ANNEX-20-02-10-SSA" xfId="1009"/>
    <cellStyle name="_SUMMARY-ZONE-I_RA_MKT_INTERIOR" xfId="1010"/>
    <cellStyle name="_SUMMARY-ZONE-I_RA-MKT" xfId="1011"/>
    <cellStyle name="_SUMMARY-ZONE-I_REV.EST" xfId="1012"/>
    <cellStyle name="_SUMMARY-ZONE-I_REV.ESTIMATE" xfId="1013"/>
    <cellStyle name="_SUMMARY-ZONE-IV" xfId="1014"/>
    <cellStyle name="_SUMMARY-ZONE-IV_ESTIMATE- RTC CREST ANNEX-20-02-10-SSA" xfId="1015"/>
    <cellStyle name="_SUMMARY-ZONE-IV_RA_MKT_INTERIOR" xfId="1016"/>
    <cellStyle name="_SUMMARY-ZONE-IV_RA-MKT" xfId="1017"/>
    <cellStyle name="_SUMMARY-ZONE-IV_REV.EST" xfId="1018"/>
    <cellStyle name="_SUMMARY-ZONE-IV_REV.ESTIMATE" xfId="1019"/>
    <cellStyle name="_Sunernagar finishing" xfId="1020"/>
    <cellStyle name="_Surplus Staff (3)" xfId="1021"/>
    <cellStyle name="_Surplus Staff (3) 2" xfId="1022"/>
    <cellStyle name="_Surplus Staff (3)_Item Rate Client Bill RA-7 Dec.10 (SBM Homes)" xfId="1023"/>
    <cellStyle name="_Surplus Staff (3)_Labour Camp Detail" xfId="1024"/>
    <cellStyle name="_Sutherland Technologies 21.10.05" xfId="9683"/>
    <cellStyle name="_suzlon, coimbatore" xfId="1025"/>
    <cellStyle name="_suzlon, coimbatore_281210 EOT PLAMA" xfId="1026"/>
    <cellStyle name="_suzlon, coimbatore_Annexure - I Commencement Delays" xfId="1027"/>
    <cellStyle name="_suzlon, coimbatore_Cement reconcilation  up to Nov 2011" xfId="1028"/>
    <cellStyle name="_suzlon, coimbatore_pl Scope vs Front" xfId="1029"/>
    <cellStyle name="_Table" xfId="1030"/>
    <cellStyle name="_Table 2" xfId="1031"/>
    <cellStyle name="_Table 2 2" xfId="1032"/>
    <cellStyle name="_Table 2 2 2" xfId="1033"/>
    <cellStyle name="_Table 2 2 2 2" xfId="1034"/>
    <cellStyle name="_Table 2 2 2 2 2" xfId="1035"/>
    <cellStyle name="_Table 2 2 2 2 2 2" xfId="1036"/>
    <cellStyle name="_Table 2 2 2 2 3" xfId="1037"/>
    <cellStyle name="_Table 2 2 2 3" xfId="1038"/>
    <cellStyle name="_Table 2 2 2 3 2" xfId="1039"/>
    <cellStyle name="_Table 2 2 2 4" xfId="1040"/>
    <cellStyle name="_Table 2 2 3" xfId="1041"/>
    <cellStyle name="_Table 2 2 3 2" xfId="1042"/>
    <cellStyle name="_Table 2 2 3 2 2" xfId="1043"/>
    <cellStyle name="_Table 2 2 3 3" xfId="1044"/>
    <cellStyle name="_Table 2 2 4" xfId="1045"/>
    <cellStyle name="_Table 2 2 4 2" xfId="1046"/>
    <cellStyle name="_Table 2 2 5" xfId="1047"/>
    <cellStyle name="_Table 2 3" xfId="1048"/>
    <cellStyle name="_Table 2 3 2" xfId="1049"/>
    <cellStyle name="_Table 2 3 2 2" xfId="1050"/>
    <cellStyle name="_Table 2 3 2 2 2" xfId="1051"/>
    <cellStyle name="_Table 2 3 2 3" xfId="1052"/>
    <cellStyle name="_Table 2 3 3" xfId="1053"/>
    <cellStyle name="_Table 2 3 3 2" xfId="1054"/>
    <cellStyle name="_Table 2 3 4" xfId="1055"/>
    <cellStyle name="_Table 2 4" xfId="1056"/>
    <cellStyle name="_Table 2 4 2" xfId="1057"/>
    <cellStyle name="_Table 2 4 2 2" xfId="1058"/>
    <cellStyle name="_Table 2 4 3" xfId="1059"/>
    <cellStyle name="_Table 2 5" xfId="1060"/>
    <cellStyle name="_Table 2 5 2" xfId="1061"/>
    <cellStyle name="_Table 2 6" xfId="1062"/>
    <cellStyle name="_Table 3" xfId="1063"/>
    <cellStyle name="_Table 3 2" xfId="1064"/>
    <cellStyle name="_Table 3 2 2" xfId="1065"/>
    <cellStyle name="_Table 3 2 2 2" xfId="1066"/>
    <cellStyle name="_Table 3 2 2 2 2" xfId="1067"/>
    <cellStyle name="_Table 3 2 2 3" xfId="1068"/>
    <cellStyle name="_Table 3 2 3" xfId="1069"/>
    <cellStyle name="_Table 3 2 3 2" xfId="1070"/>
    <cellStyle name="_Table 3 2 4" xfId="1071"/>
    <cellStyle name="_Table 3 3" xfId="1072"/>
    <cellStyle name="_Table 3 3 2" xfId="1073"/>
    <cellStyle name="_Table 3 3 2 2" xfId="1074"/>
    <cellStyle name="_Table 3 3 3" xfId="1075"/>
    <cellStyle name="_Table 3 4" xfId="1076"/>
    <cellStyle name="_Table 3 4 2" xfId="1077"/>
    <cellStyle name="_Table 3 5" xfId="1078"/>
    <cellStyle name="_Table 4" xfId="1079"/>
    <cellStyle name="_Table 4 2" xfId="1080"/>
    <cellStyle name="_Table 4 2 2" xfId="1081"/>
    <cellStyle name="_Table 4 2 2 2" xfId="1082"/>
    <cellStyle name="_Table 4 2 3" xfId="1083"/>
    <cellStyle name="_Table 4 3" xfId="1084"/>
    <cellStyle name="_Table 4 3 2" xfId="1085"/>
    <cellStyle name="_Table 4 4" xfId="1086"/>
    <cellStyle name="_Table 5" xfId="1087"/>
    <cellStyle name="_Table 5 2" xfId="1088"/>
    <cellStyle name="_Table 5 2 2" xfId="1089"/>
    <cellStyle name="_Table 5 3" xfId="1090"/>
    <cellStyle name="_Table 6" xfId="1091"/>
    <cellStyle name="_Table 6 2" xfId="1092"/>
    <cellStyle name="_Table 7" xfId="1093"/>
    <cellStyle name="_TableHead" xfId="1094"/>
    <cellStyle name="_TableRowHead" xfId="1095"/>
    <cellStyle name="_TableSuperHead" xfId="1096"/>
    <cellStyle name="_Tax RMZ" xfId="1097"/>
    <cellStyle name="_TBP4-PSE_HO" xfId="1098"/>
    <cellStyle name="_TCG Software Park (Tender) - 01.11.07" xfId="1099"/>
    <cellStyle name="_TCS Analysis -Revised 25th Aug-06-R1- Final Submitted" xfId="1100"/>
    <cellStyle name="_TCS working" xfId="1101"/>
    <cellStyle name="_TCS working 2" xfId="9684"/>
    <cellStyle name="_TCS working 3" xfId="9685"/>
    <cellStyle name="_TCS working 4" xfId="9686"/>
    <cellStyle name="_TCS working 5" xfId="9687"/>
    <cellStyle name="_TCS working 6" xfId="9688"/>
    <cellStyle name="_TCS working 7" xfId="9689"/>
    <cellStyle name="_TECIL_HSBC_Blr_FirstCutBom 010807" xfId="9690"/>
    <cellStyle name="_Teledata informatics-12.10.06" xfId="9691"/>
    <cellStyle name="_TENDER RESULT MASTER FILE" xfId="1102"/>
    <cellStyle name="_Tender result-Chn Cargo Ph-III" xfId="1103"/>
    <cellStyle name="_Tender Workings" xfId="1104"/>
    <cellStyle name="_Tender Workings - By HQ" xfId="1105"/>
    <cellStyle name="_Terex Single Line BOQ(1)" xfId="1106"/>
    <cellStyle name="_TG06_Final" xfId="1107"/>
    <cellStyle name="_TG06_Final_Rates" xfId="1108"/>
    <cellStyle name="_Titanium phase II boq revised" xfId="9692"/>
    <cellStyle name="_TM01" xfId="1109"/>
    <cellStyle name="_TM01_IICL1" xfId="1110"/>
    <cellStyle name="_TM01-7001" xfId="1111"/>
    <cellStyle name="_Total work Struc.&amp; Fini scope for BLD-03 Buid tec " xfId="1112"/>
    <cellStyle name="_Total work Struc.&amp; Fini scope for BLD-03 Buid tec  2" xfId="9693"/>
    <cellStyle name="_Total work Struc.&amp; Fini scope for BLD-03 Buid tec  3" xfId="9694"/>
    <cellStyle name="_Total work Struc.&amp; Fini scope for BLD-03 Buid tec  4" xfId="9695"/>
    <cellStyle name="_Total work Struc.&amp; Fini scope for BLD-03 Buid tec  5" xfId="9696"/>
    <cellStyle name="_Total work Struc.&amp; Fini scope for BLD-03 Buid tec  6" xfId="9697"/>
    <cellStyle name="_Total work Struc.&amp; Fini scope for BLD-03 Buid tec  7" xfId="9698"/>
    <cellStyle name="_Total work Struc.&amp; Fini scope for BLD-03 Buid tec  8" xfId="9699"/>
    <cellStyle name="_TR01" xfId="1113"/>
    <cellStyle name="_TR01-3325" xfId="1114"/>
    <cellStyle name="_TR01-SREL" xfId="1115"/>
    <cellStyle name="_Tranocean BMS 19.01.07 R1 INR" xfId="9700"/>
    <cellStyle name="_Transferable Material VAT Liablity - SBM Homes (Sep-2010)" xfId="1116"/>
    <cellStyle name="_TT Project Gist" xfId="1117"/>
    <cellStyle name="_TX IO Current Calculation" xfId="1118"/>
    <cellStyle name="_Typical Analysis Data" xfId="1119"/>
    <cellStyle name="_Typical Analysis Data1" xfId="1120"/>
    <cellStyle name="_UB- Citigroup - 30.12.06" xfId="9701"/>
    <cellStyle name="_UB-CITY-POINT-SUMMARY-SEP-17" xfId="9702"/>
    <cellStyle name="_UKMIS 1.2 July 08" xfId="1121"/>
    <cellStyle name="_UKMIS 2.1 July 08" xfId="1122"/>
    <cellStyle name="_UTI - RP - 23.06.06" xfId="9703"/>
    <cellStyle name="_utilisation report Aug 08" xfId="1123"/>
    <cellStyle name="_utilisation report july 08" xfId="1124"/>
    <cellStyle name="_utilisation report june 08" xfId="1125"/>
    <cellStyle name="_utilisation report sep 2008" xfId="1126"/>
    <cellStyle name="_VSNL Centre at BKC" xfId="1127"/>
    <cellStyle name="_Vysya Bank - Mittal Towers" xfId="1128"/>
    <cellStyle name="_Vytilla Dec 08" xfId="1129"/>
    <cellStyle name="_Whitefield Palms (BMS) - 20.07.07" xfId="1130"/>
    <cellStyle name="_WIPRO NSE-BOQ" xfId="9704"/>
    <cellStyle name="_Wisdom - Spk - 06.06.07" xfId="9705"/>
    <cellStyle name="_WO break up month wise" xfId="1131"/>
    <cellStyle name="_WO break up month wise 2" xfId="1132"/>
    <cellStyle name="_WO break up month wise_Item Rate Client Bill RA-7 Dec.10 (SBM Homes)" xfId="1133"/>
    <cellStyle name="_WO break up month wise_Labour Camp Detail" xfId="1134"/>
    <cellStyle name="_Working" xfId="1135"/>
    <cellStyle name="_Working micron Ext.Final" xfId="1136"/>
    <cellStyle name="_Working- Rev03" xfId="1137"/>
    <cellStyle name="_Working- TRVM" xfId="1138"/>
    <cellStyle name="_working_WPCPL Rev 02 dt 101207" xfId="1139"/>
    <cellStyle name="_WPR- DLF INFOCITY CHENNAI - 13.08.07 TO 19.08.07" xfId="1140"/>
    <cellStyle name="_Wrking- (Old)- final" xfId="1141"/>
    <cellStyle name="_ZCR - RO Corrected 23-06-09" xfId="1142"/>
    <cellStyle name="_ZCR 630 - Blue Horizon - 06.09.2009.test" xfId="1143"/>
    <cellStyle name="_ZCR for ITC" xfId="1144"/>
    <cellStyle name="_ZCR for ITC_pl Scope vs Front" xfId="1145"/>
    <cellStyle name="_ZCR-KC512" xfId="1146"/>
    <cellStyle name="_Zero Cost General Workings  - 22.05.08 corrections" xfId="1147"/>
    <cellStyle name="_Zero Cost- Olympia- Final" xfId="1148"/>
    <cellStyle name="`GENERAL" xfId="1149"/>
    <cellStyle name="`GENERAL 2" xfId="9706"/>
    <cellStyle name="`GENERAL 2 2" xfId="9707"/>
    <cellStyle name="`GENERAL 2 3" xfId="9708"/>
    <cellStyle name="`GENERAL 2 4" xfId="9709"/>
    <cellStyle name="`GENERAL 3" xfId="9710"/>
    <cellStyle name="`GENERAL 4" xfId="9711"/>
    <cellStyle name="£ BP" xfId="1150"/>
    <cellStyle name="￡ BP" xfId="1151"/>
    <cellStyle name="¤@¯Elaroux" xfId="1152"/>
    <cellStyle name="¤@¯Elaroux 2" xfId="1153"/>
    <cellStyle name="¤@¯Elaroux 3" xfId="1154"/>
    <cellStyle name="¤@¯Elaroux 4" xfId="1155"/>
    <cellStyle name="¤d¤À¦E0]_laroux" xfId="1156"/>
    <cellStyle name="¤d¤À¦Elaroux" xfId="1157"/>
    <cellStyle name="¤d¤À¦Elaroux 2" xfId="1158"/>
    <cellStyle name="¤d¤À¦Elaroux 3" xfId="1159"/>
    <cellStyle name="¤d¤À¦Elaroux 4" xfId="1160"/>
    <cellStyle name="¥ JY" xfId="1161"/>
    <cellStyle name="•W€_4m stock" xfId="1162"/>
    <cellStyle name="•W_Electrical" xfId="1163"/>
    <cellStyle name="_x001a_¨ " xfId="1164"/>
    <cellStyle name="_x001a_¨  2" xfId="9712"/>
    <cellStyle name="_x001a_¨  3" xfId="9713"/>
    <cellStyle name="_x001a_¨  4" xfId="9714"/>
    <cellStyle name="_x001a_¨  5" xfId="9715"/>
    <cellStyle name="_x001a_¨  6" xfId="9716"/>
    <cellStyle name="_x001a_¨  7" xfId="9717"/>
    <cellStyle name="_x001a_¨  8" xfId="9718"/>
    <cellStyle name="_x001a_¨_" xfId="1165"/>
    <cellStyle name="0%" xfId="1166"/>
    <cellStyle name="0,0_x000a__x000a_NA_x000a__x000a_" xfId="1167"/>
    <cellStyle name="0,0_x000d__x000a_NA_x000d__x000a_" xfId="1168"/>
    <cellStyle name="0,0_x000d__x000a_NA_x000d__x000a_ 10" xfId="9719"/>
    <cellStyle name="0,0_x000d__x000a_NA_x000d__x000a_ 2" xfId="1169"/>
    <cellStyle name="0,0_x000d__x000a_NA_x000d__x000a_ 3" xfId="9720"/>
    <cellStyle name="0.0%" xfId="1170"/>
    <cellStyle name="0.00%" xfId="1171"/>
    <cellStyle name="1" xfId="1172"/>
    <cellStyle name="1/100000" xfId="1173"/>
    <cellStyle name="1_German betas" xfId="1174"/>
    <cellStyle name="20% - Accent1 1" xfId="1175"/>
    <cellStyle name="20% - Accent1 1 1" xfId="1176"/>
    <cellStyle name="20% - Accent1 1 1 2" xfId="1177"/>
    <cellStyle name="20% - Accent1 1 2" xfId="1178"/>
    <cellStyle name="20% - Accent1 10" xfId="1179"/>
    <cellStyle name="20% - Accent1 10 2" xfId="1180"/>
    <cellStyle name="20% - Accent1 10 3" xfId="1181"/>
    <cellStyle name="20% - Accent1 10 4" xfId="1182"/>
    <cellStyle name="20% - Accent1 10 5" xfId="1183"/>
    <cellStyle name="20% - Accent1 10 6" xfId="1184"/>
    <cellStyle name="20% - Accent1 10 7" xfId="1185"/>
    <cellStyle name="20% - Accent1 10 8" xfId="1186"/>
    <cellStyle name="20% - Accent1 10 9" xfId="1187"/>
    <cellStyle name="20% - Accent1 11" xfId="1188"/>
    <cellStyle name="20% - Accent1 11 2" xfId="9721"/>
    <cellStyle name="20% - Accent1 11 2 2" xfId="9722"/>
    <cellStyle name="20% - Accent1 11 2 3" xfId="9723"/>
    <cellStyle name="20% - Accent1 11 3" xfId="9724"/>
    <cellStyle name="20% - Accent1 11 4" xfId="9725"/>
    <cellStyle name="20% - Accent1 12" xfId="1189"/>
    <cellStyle name="20% - Accent1 12 2" xfId="9726"/>
    <cellStyle name="20% - Accent1 12 2 2" xfId="9727"/>
    <cellStyle name="20% - Accent1 12 2 3" xfId="9728"/>
    <cellStyle name="20% - Accent1 12 3" xfId="9729"/>
    <cellStyle name="20% - Accent1 12 4" xfId="9730"/>
    <cellStyle name="20% - Accent1 13" xfId="1190"/>
    <cellStyle name="20% - Accent1 13 2" xfId="9731"/>
    <cellStyle name="20% - Accent1 13 2 2" xfId="9732"/>
    <cellStyle name="20% - Accent1 13 2 3" xfId="9733"/>
    <cellStyle name="20% - Accent1 13 3" xfId="9734"/>
    <cellStyle name="20% - Accent1 13 4" xfId="9735"/>
    <cellStyle name="20% - Accent1 14" xfId="1191"/>
    <cellStyle name="20% - Accent1 14 2" xfId="9736"/>
    <cellStyle name="20% - Accent1 14 2 2" xfId="9737"/>
    <cellStyle name="20% - Accent1 14 2 3" xfId="9738"/>
    <cellStyle name="20% - Accent1 14 3" xfId="9739"/>
    <cellStyle name="20% - Accent1 14 4" xfId="9740"/>
    <cellStyle name="20% - Accent1 15" xfId="1192"/>
    <cellStyle name="20% - Accent1 15 2" xfId="9741"/>
    <cellStyle name="20% - Accent1 15 2 2" xfId="9742"/>
    <cellStyle name="20% - Accent1 15 2 3" xfId="9743"/>
    <cellStyle name="20% - Accent1 15 3" xfId="9744"/>
    <cellStyle name="20% - Accent1 15 4" xfId="9745"/>
    <cellStyle name="20% - Accent1 16" xfId="1193"/>
    <cellStyle name="20% - Accent1 16 2" xfId="9746"/>
    <cellStyle name="20% - Accent1 16 2 2" xfId="9747"/>
    <cellStyle name="20% - Accent1 16 2 3" xfId="9748"/>
    <cellStyle name="20% - Accent1 16 3" xfId="9749"/>
    <cellStyle name="20% - Accent1 16 4" xfId="9750"/>
    <cellStyle name="20% - Accent1 17" xfId="1194"/>
    <cellStyle name="20% - Accent1 17 2" xfId="9751"/>
    <cellStyle name="20% - Accent1 17 2 2" xfId="9752"/>
    <cellStyle name="20% - Accent1 17 2 3" xfId="9753"/>
    <cellStyle name="20% - Accent1 17 3" xfId="9754"/>
    <cellStyle name="20% - Accent1 17 4" xfId="9755"/>
    <cellStyle name="20% - Accent1 18" xfId="1195"/>
    <cellStyle name="20% - Accent1 18 2" xfId="9756"/>
    <cellStyle name="20% - Accent1 18 2 2" xfId="9757"/>
    <cellStyle name="20% - Accent1 18 2 3" xfId="9758"/>
    <cellStyle name="20% - Accent1 18 3" xfId="9759"/>
    <cellStyle name="20% - Accent1 18 4" xfId="9760"/>
    <cellStyle name="20% - Accent1 19" xfId="1196"/>
    <cellStyle name="20% - Accent1 19 2" xfId="9761"/>
    <cellStyle name="20% - Accent1 19 2 2" xfId="9762"/>
    <cellStyle name="20% - Accent1 19 2 3" xfId="9763"/>
    <cellStyle name="20% - Accent1 19 3" xfId="9764"/>
    <cellStyle name="20% - Accent1 19 4" xfId="9765"/>
    <cellStyle name="20% - Accent1 2" xfId="1197"/>
    <cellStyle name="20% - Accent1 2 10" xfId="1198"/>
    <cellStyle name="20% - Accent1 2 2" xfId="1199"/>
    <cellStyle name="20% - Accent1 2 2 2" xfId="1200"/>
    <cellStyle name="20% - Accent1 2 3" xfId="1201"/>
    <cellStyle name="20% - Accent1 2 3 2" xfId="1202"/>
    <cellStyle name="20% - Accent1 2 4" xfId="1203"/>
    <cellStyle name="20% - Accent1 2 4 2" xfId="1204"/>
    <cellStyle name="20% - Accent1 2 5" xfId="1205"/>
    <cellStyle name="20% - Accent1 2 5 2" xfId="9766"/>
    <cellStyle name="20% - Accent1 2 6" xfId="1206"/>
    <cellStyle name="20% - Accent1 2 7" xfId="1207"/>
    <cellStyle name="20% - Accent1 2 8" xfId="1208"/>
    <cellStyle name="20% - Accent1 2 9" xfId="1209"/>
    <cellStyle name="20% - Accent1 2_B Block  Column LGF to UGF Lvl" xfId="1210"/>
    <cellStyle name="20% - Accent1 20" xfId="1211"/>
    <cellStyle name="20% - Accent1 20 2" xfId="9767"/>
    <cellStyle name="20% - Accent1 20 2 2" xfId="9768"/>
    <cellStyle name="20% - Accent1 20 2 3" xfId="9769"/>
    <cellStyle name="20% - Accent1 20 3" xfId="9770"/>
    <cellStyle name="20% - Accent1 20 4" xfId="9771"/>
    <cellStyle name="20% - Accent1 21" xfId="1212"/>
    <cellStyle name="20% - Accent1 21 2" xfId="9772"/>
    <cellStyle name="20% - Accent1 21 2 2" xfId="9773"/>
    <cellStyle name="20% - Accent1 21 2 3" xfId="9774"/>
    <cellStyle name="20% - Accent1 21 3" xfId="9775"/>
    <cellStyle name="20% - Accent1 21 4" xfId="9776"/>
    <cellStyle name="20% - Accent1 22" xfId="1213"/>
    <cellStyle name="20% - Accent1 22 2" xfId="9777"/>
    <cellStyle name="20% - Accent1 22 2 2" xfId="9778"/>
    <cellStyle name="20% - Accent1 22 2 3" xfId="9779"/>
    <cellStyle name="20% - Accent1 22 3" xfId="9780"/>
    <cellStyle name="20% - Accent1 22 4" xfId="9781"/>
    <cellStyle name="20% - Accent1 23" xfId="1214"/>
    <cellStyle name="20% - Accent1 23 2" xfId="9782"/>
    <cellStyle name="20% - Accent1 23 2 2" xfId="9783"/>
    <cellStyle name="20% - Accent1 23 2 3" xfId="9784"/>
    <cellStyle name="20% - Accent1 23 3" xfId="9785"/>
    <cellStyle name="20% - Accent1 23 4" xfId="9786"/>
    <cellStyle name="20% - Accent1 24" xfId="1215"/>
    <cellStyle name="20% - Accent1 24 2" xfId="9787"/>
    <cellStyle name="20% - Accent1 24 2 2" xfId="9788"/>
    <cellStyle name="20% - Accent1 24 2 3" xfId="9789"/>
    <cellStyle name="20% - Accent1 24 3" xfId="9790"/>
    <cellStyle name="20% - Accent1 24 4" xfId="9791"/>
    <cellStyle name="20% - Accent1 25" xfId="1216"/>
    <cellStyle name="20% - Accent1 25 2" xfId="9792"/>
    <cellStyle name="20% - Accent1 25 2 2" xfId="9793"/>
    <cellStyle name="20% - Accent1 25 2 3" xfId="9794"/>
    <cellStyle name="20% - Accent1 25 3" xfId="9795"/>
    <cellStyle name="20% - Accent1 25 4" xfId="9796"/>
    <cellStyle name="20% - Accent1 26" xfId="1217"/>
    <cellStyle name="20% - Accent1 26 2" xfId="9797"/>
    <cellStyle name="20% - Accent1 26 2 2" xfId="9798"/>
    <cellStyle name="20% - Accent1 26 2 3" xfId="9799"/>
    <cellStyle name="20% - Accent1 26 3" xfId="9800"/>
    <cellStyle name="20% - Accent1 26 4" xfId="9801"/>
    <cellStyle name="20% - Accent1 27" xfId="1218"/>
    <cellStyle name="20% - Accent1 27 2" xfId="9802"/>
    <cellStyle name="20% - Accent1 27 2 2" xfId="9803"/>
    <cellStyle name="20% - Accent1 27 2 3" xfId="9804"/>
    <cellStyle name="20% - Accent1 27 3" xfId="9805"/>
    <cellStyle name="20% - Accent1 27 4" xfId="9806"/>
    <cellStyle name="20% - Accent1 28" xfId="1219"/>
    <cellStyle name="20% - Accent1 28 2" xfId="9807"/>
    <cellStyle name="20% - Accent1 28 2 2" xfId="9808"/>
    <cellStyle name="20% - Accent1 28 2 3" xfId="9809"/>
    <cellStyle name="20% - Accent1 28 3" xfId="9810"/>
    <cellStyle name="20% - Accent1 28 4" xfId="9811"/>
    <cellStyle name="20% - Accent1 29" xfId="1220"/>
    <cellStyle name="20% - Accent1 29 2" xfId="9812"/>
    <cellStyle name="20% - Accent1 29 2 2" xfId="9813"/>
    <cellStyle name="20% - Accent1 29 2 3" xfId="9814"/>
    <cellStyle name="20% - Accent1 29 3" xfId="9815"/>
    <cellStyle name="20% - Accent1 29 4" xfId="9816"/>
    <cellStyle name="20% - Accent1 3" xfId="1221"/>
    <cellStyle name="20% - Accent1 3 2" xfId="1222"/>
    <cellStyle name="20% - Accent1 3 3" xfId="1223"/>
    <cellStyle name="20% - Accent1 3 3 2" xfId="1224"/>
    <cellStyle name="20% - Accent1 3 4" xfId="1225"/>
    <cellStyle name="20% - Accent1 3 4 2" xfId="1226"/>
    <cellStyle name="20% - Accent1 3 5" xfId="1227"/>
    <cellStyle name="20% - Accent1 3 6" xfId="1228"/>
    <cellStyle name="20% - Accent1 3 7" xfId="1229"/>
    <cellStyle name="20% - Accent1 3 8" xfId="1230"/>
    <cellStyle name="20% - Accent1 3 9" xfId="1231"/>
    <cellStyle name="20% - Accent1 3_Sheet2" xfId="1232"/>
    <cellStyle name="20% - Accent1 30" xfId="1233"/>
    <cellStyle name="20% - Accent1 30 2" xfId="9817"/>
    <cellStyle name="20% - Accent1 30 2 2" xfId="9818"/>
    <cellStyle name="20% - Accent1 30 2 3" xfId="9819"/>
    <cellStyle name="20% - Accent1 30 3" xfId="9820"/>
    <cellStyle name="20% - Accent1 30 4" xfId="9821"/>
    <cellStyle name="20% - Accent1 31" xfId="1234"/>
    <cellStyle name="20% - Accent1 31 2" xfId="9822"/>
    <cellStyle name="20% - Accent1 31 2 2" xfId="9823"/>
    <cellStyle name="20% - Accent1 31 2 3" xfId="9824"/>
    <cellStyle name="20% - Accent1 31 3" xfId="9825"/>
    <cellStyle name="20% - Accent1 31 4" xfId="9826"/>
    <cellStyle name="20% - Accent1 32" xfId="1235"/>
    <cellStyle name="20% - Accent1 33" xfId="1236"/>
    <cellStyle name="20% - Accent1 33 2" xfId="9827"/>
    <cellStyle name="20% - Accent1 33 2 2" xfId="9828"/>
    <cellStyle name="20% - Accent1 33 2 3" xfId="9829"/>
    <cellStyle name="20% - Accent1 33 3" xfId="9830"/>
    <cellStyle name="20% - Accent1 33 4" xfId="9831"/>
    <cellStyle name="20% - Accent1 34" xfId="1237"/>
    <cellStyle name="20% - Accent1 34 2" xfId="9832"/>
    <cellStyle name="20% - Accent1 34 2 2" xfId="9833"/>
    <cellStyle name="20% - Accent1 34 2 3" xfId="9834"/>
    <cellStyle name="20% - Accent1 34 3" xfId="9835"/>
    <cellStyle name="20% - Accent1 34 4" xfId="9836"/>
    <cellStyle name="20% - Accent1 35" xfId="1238"/>
    <cellStyle name="20% - Accent1 35 2" xfId="9837"/>
    <cellStyle name="20% - Accent1 35 2 2" xfId="9838"/>
    <cellStyle name="20% - Accent1 35 2 3" xfId="9839"/>
    <cellStyle name="20% - Accent1 35 3" xfId="9840"/>
    <cellStyle name="20% - Accent1 35 4" xfId="9841"/>
    <cellStyle name="20% - Accent1 36" xfId="1239"/>
    <cellStyle name="20% - Accent1 36 2" xfId="9842"/>
    <cellStyle name="20% - Accent1 36 2 2" xfId="9843"/>
    <cellStyle name="20% - Accent1 36 2 3" xfId="9844"/>
    <cellStyle name="20% - Accent1 36 3" xfId="9845"/>
    <cellStyle name="20% - Accent1 36 4" xfId="9846"/>
    <cellStyle name="20% - Accent1 37" xfId="1240"/>
    <cellStyle name="20% - Accent1 37 2" xfId="9847"/>
    <cellStyle name="20% - Accent1 37 2 2" xfId="9848"/>
    <cellStyle name="20% - Accent1 37 2 3" xfId="9849"/>
    <cellStyle name="20% - Accent1 37 3" xfId="9850"/>
    <cellStyle name="20% - Accent1 37 4" xfId="9851"/>
    <cellStyle name="20% - Accent1 38" xfId="1241"/>
    <cellStyle name="20% - Accent1 38 2" xfId="9852"/>
    <cellStyle name="20% - Accent1 38 2 2" xfId="9853"/>
    <cellStyle name="20% - Accent1 38 2 3" xfId="9854"/>
    <cellStyle name="20% - Accent1 38 3" xfId="9855"/>
    <cellStyle name="20% - Accent1 38 4" xfId="9856"/>
    <cellStyle name="20% - Accent1 39" xfId="1242"/>
    <cellStyle name="20% - Accent1 39 2" xfId="9857"/>
    <cellStyle name="20% - Accent1 39 2 2" xfId="9858"/>
    <cellStyle name="20% - Accent1 39 2 3" xfId="9859"/>
    <cellStyle name="20% - Accent1 39 3" xfId="9860"/>
    <cellStyle name="20% - Accent1 39 4" xfId="9861"/>
    <cellStyle name="20% - Accent1 4" xfId="1243"/>
    <cellStyle name="20% - Accent1 4 2" xfId="1244"/>
    <cellStyle name="20% - Accent1 4 3" xfId="1245"/>
    <cellStyle name="20% - Accent1 4 3 2" xfId="1246"/>
    <cellStyle name="20% - Accent1 4 4" xfId="1247"/>
    <cellStyle name="20% - Accent1 4 4 2" xfId="1248"/>
    <cellStyle name="20% - Accent1 4 5" xfId="1249"/>
    <cellStyle name="20% - Accent1 4 6" xfId="1250"/>
    <cellStyle name="20% - Accent1 4 7" xfId="1251"/>
    <cellStyle name="20% - Accent1 4 8" xfId="1252"/>
    <cellStyle name="20% - Accent1 4 9" xfId="1253"/>
    <cellStyle name="20% - Accent1 4_Sheet2" xfId="1254"/>
    <cellStyle name="20% - Accent1 5" xfId="1255"/>
    <cellStyle name="20% - Accent1 5 2" xfId="1256"/>
    <cellStyle name="20% - Accent1 5 2 2" xfId="1257"/>
    <cellStyle name="20% - Accent1 5 3" xfId="1258"/>
    <cellStyle name="20% - Accent1 5 3 2" xfId="1259"/>
    <cellStyle name="20% - Accent1 5 4" xfId="1260"/>
    <cellStyle name="20% - Accent1 5 4 2" xfId="1261"/>
    <cellStyle name="20% - Accent1 5 5" xfId="1262"/>
    <cellStyle name="20% - Accent1 5 6" xfId="1263"/>
    <cellStyle name="20% - Accent1 5 7" xfId="1264"/>
    <cellStyle name="20% - Accent1 5 8" xfId="1265"/>
    <cellStyle name="20% - Accent1 5 9" xfId="1266"/>
    <cellStyle name="20% - Accent1 5_Sheet2" xfId="1267"/>
    <cellStyle name="20% - Accent1 6" xfId="1268"/>
    <cellStyle name="20% - Accent1 6 2" xfId="1269"/>
    <cellStyle name="20% - Accent1 6 2 2" xfId="1270"/>
    <cellStyle name="20% - Accent1 6 3" xfId="1271"/>
    <cellStyle name="20% - Accent1 6 3 2" xfId="1272"/>
    <cellStyle name="20% - Accent1 6 4" xfId="1273"/>
    <cellStyle name="20% - Accent1 6 4 2" xfId="1274"/>
    <cellStyle name="20% - Accent1 6 5" xfId="1275"/>
    <cellStyle name="20% - Accent1 6 6" xfId="1276"/>
    <cellStyle name="20% - Accent1 6 7" xfId="1277"/>
    <cellStyle name="20% - Accent1 6 8" xfId="1278"/>
    <cellStyle name="20% - Accent1 6 9" xfId="1279"/>
    <cellStyle name="20% - Accent1 6_Sheet2" xfId="1280"/>
    <cellStyle name="20% - Accent1 7" xfId="1281"/>
    <cellStyle name="20% - Accent1 7 2" xfId="1282"/>
    <cellStyle name="20% - Accent1 7 2 2" xfId="1283"/>
    <cellStyle name="20% - Accent1 7 3" xfId="1284"/>
    <cellStyle name="20% - Accent1 7 3 2" xfId="1285"/>
    <cellStyle name="20% - Accent1 7 4" xfId="1286"/>
    <cellStyle name="20% - Accent1 7 4 2" xfId="1287"/>
    <cellStyle name="20% - Accent1 7 5" xfId="1288"/>
    <cellStyle name="20% - Accent1 7 6" xfId="1289"/>
    <cellStyle name="20% - Accent1 7 7" xfId="1290"/>
    <cellStyle name="20% - Accent1 7 8" xfId="1291"/>
    <cellStyle name="20% - Accent1 7 9" xfId="1292"/>
    <cellStyle name="20% - Accent1 7_Sheet2" xfId="1293"/>
    <cellStyle name="20% - Accent1 8" xfId="1294"/>
    <cellStyle name="20% - Accent1 8 2" xfId="1295"/>
    <cellStyle name="20% - Accent1 8 3" xfId="1296"/>
    <cellStyle name="20% - Accent1 8 4" xfId="1297"/>
    <cellStyle name="20% - Accent1 8 5" xfId="1298"/>
    <cellStyle name="20% - Accent1 8 6" xfId="1299"/>
    <cellStyle name="20% - Accent1 8 7" xfId="1300"/>
    <cellStyle name="20% - Accent1 8 8" xfId="1301"/>
    <cellStyle name="20% - Accent1 8 9" xfId="1302"/>
    <cellStyle name="20% - Accent1 8_Sheet2" xfId="1303"/>
    <cellStyle name="20% - Accent1 9" xfId="1304"/>
    <cellStyle name="20% - Accent1 9 2" xfId="1305"/>
    <cellStyle name="20% - Accent1 9 3" xfId="1306"/>
    <cellStyle name="20% - Accent1 9 4" xfId="1307"/>
    <cellStyle name="20% - Accent1 9 5" xfId="1308"/>
    <cellStyle name="20% - Accent1 9 6" xfId="1309"/>
    <cellStyle name="20% - Accent1 9 7" xfId="1310"/>
    <cellStyle name="20% - Accent1 9 8" xfId="1311"/>
    <cellStyle name="20% - Accent1 9 9" xfId="1312"/>
    <cellStyle name="20% - Accent2 1" xfId="1313"/>
    <cellStyle name="20% - Accent2 1 1" xfId="1314"/>
    <cellStyle name="20% - Accent2 1 1 2" xfId="1315"/>
    <cellStyle name="20% - Accent2 1 2" xfId="1316"/>
    <cellStyle name="20% - Accent2 10" xfId="1317"/>
    <cellStyle name="20% - Accent2 10 2" xfId="1318"/>
    <cellStyle name="20% - Accent2 10 3" xfId="1319"/>
    <cellStyle name="20% - Accent2 10 4" xfId="1320"/>
    <cellStyle name="20% - Accent2 10 5" xfId="1321"/>
    <cellStyle name="20% - Accent2 10 6" xfId="1322"/>
    <cellStyle name="20% - Accent2 10 7" xfId="1323"/>
    <cellStyle name="20% - Accent2 10 8" xfId="1324"/>
    <cellStyle name="20% - Accent2 10 9" xfId="1325"/>
    <cellStyle name="20% - Accent2 11" xfId="1326"/>
    <cellStyle name="20% - Accent2 11 2" xfId="9862"/>
    <cellStyle name="20% - Accent2 11 2 2" xfId="9863"/>
    <cellStyle name="20% - Accent2 11 2 3" xfId="9864"/>
    <cellStyle name="20% - Accent2 11 3" xfId="9865"/>
    <cellStyle name="20% - Accent2 11 4" xfId="9866"/>
    <cellStyle name="20% - Accent2 12" xfId="1327"/>
    <cellStyle name="20% - Accent2 12 2" xfId="9867"/>
    <cellStyle name="20% - Accent2 12 2 2" xfId="9868"/>
    <cellStyle name="20% - Accent2 12 2 3" xfId="9869"/>
    <cellStyle name="20% - Accent2 12 3" xfId="9870"/>
    <cellStyle name="20% - Accent2 12 4" xfId="9871"/>
    <cellStyle name="20% - Accent2 13" xfId="1328"/>
    <cellStyle name="20% - Accent2 13 2" xfId="9872"/>
    <cellStyle name="20% - Accent2 13 2 2" xfId="9873"/>
    <cellStyle name="20% - Accent2 13 2 3" xfId="9874"/>
    <cellStyle name="20% - Accent2 13 3" xfId="9875"/>
    <cellStyle name="20% - Accent2 13 4" xfId="9876"/>
    <cellStyle name="20% - Accent2 14" xfId="1329"/>
    <cellStyle name="20% - Accent2 14 2" xfId="9877"/>
    <cellStyle name="20% - Accent2 14 2 2" xfId="9878"/>
    <cellStyle name="20% - Accent2 14 2 3" xfId="9879"/>
    <cellStyle name="20% - Accent2 14 3" xfId="9880"/>
    <cellStyle name="20% - Accent2 14 4" xfId="9881"/>
    <cellStyle name="20% - Accent2 15" xfId="1330"/>
    <cellStyle name="20% - Accent2 15 2" xfId="9882"/>
    <cellStyle name="20% - Accent2 15 2 2" xfId="9883"/>
    <cellStyle name="20% - Accent2 15 2 3" xfId="9884"/>
    <cellStyle name="20% - Accent2 15 3" xfId="9885"/>
    <cellStyle name="20% - Accent2 15 4" xfId="9886"/>
    <cellStyle name="20% - Accent2 16" xfId="1331"/>
    <cellStyle name="20% - Accent2 16 2" xfId="9887"/>
    <cellStyle name="20% - Accent2 16 2 2" xfId="9888"/>
    <cellStyle name="20% - Accent2 16 2 3" xfId="9889"/>
    <cellStyle name="20% - Accent2 16 3" xfId="9890"/>
    <cellStyle name="20% - Accent2 16 4" xfId="9891"/>
    <cellStyle name="20% - Accent2 17" xfId="1332"/>
    <cellStyle name="20% - Accent2 17 2" xfId="9892"/>
    <cellStyle name="20% - Accent2 17 2 2" xfId="9893"/>
    <cellStyle name="20% - Accent2 17 2 3" xfId="9894"/>
    <cellStyle name="20% - Accent2 17 3" xfId="9895"/>
    <cellStyle name="20% - Accent2 17 4" xfId="9896"/>
    <cellStyle name="20% - Accent2 18" xfId="1333"/>
    <cellStyle name="20% - Accent2 18 2" xfId="9897"/>
    <cellStyle name="20% - Accent2 18 2 2" xfId="9898"/>
    <cellStyle name="20% - Accent2 18 2 3" xfId="9899"/>
    <cellStyle name="20% - Accent2 18 3" xfId="9900"/>
    <cellStyle name="20% - Accent2 18 4" xfId="9901"/>
    <cellStyle name="20% - Accent2 19" xfId="1334"/>
    <cellStyle name="20% - Accent2 19 2" xfId="9902"/>
    <cellStyle name="20% - Accent2 19 2 2" xfId="9903"/>
    <cellStyle name="20% - Accent2 19 2 3" xfId="9904"/>
    <cellStyle name="20% - Accent2 19 3" xfId="9905"/>
    <cellStyle name="20% - Accent2 19 4" xfId="9906"/>
    <cellStyle name="20% - Accent2 2" xfId="1335"/>
    <cellStyle name="20% - Accent2 2 10" xfId="1336"/>
    <cellStyle name="20% - Accent2 2 2" xfId="1337"/>
    <cellStyle name="20% - Accent2 2 2 2" xfId="1338"/>
    <cellStyle name="20% - Accent2 2 3" xfId="1339"/>
    <cellStyle name="20% - Accent2 2 3 2" xfId="1340"/>
    <cellStyle name="20% - Accent2 2 4" xfId="1341"/>
    <cellStyle name="20% - Accent2 2 4 2" xfId="1342"/>
    <cellStyle name="20% - Accent2 2 5" xfId="1343"/>
    <cellStyle name="20% - Accent2 2 5 2" xfId="9907"/>
    <cellStyle name="20% - Accent2 2 6" xfId="1344"/>
    <cellStyle name="20% - Accent2 2 7" xfId="1345"/>
    <cellStyle name="20% - Accent2 2 8" xfId="1346"/>
    <cellStyle name="20% - Accent2 2 9" xfId="1347"/>
    <cellStyle name="20% - Accent2 2_B Block  Column LGF to UGF Lvl" xfId="1348"/>
    <cellStyle name="20% - Accent2 20" xfId="1349"/>
    <cellStyle name="20% - Accent2 20 2" xfId="9908"/>
    <cellStyle name="20% - Accent2 20 2 2" xfId="9909"/>
    <cellStyle name="20% - Accent2 20 2 3" xfId="9910"/>
    <cellStyle name="20% - Accent2 20 3" xfId="9911"/>
    <cellStyle name="20% - Accent2 20 4" xfId="9912"/>
    <cellStyle name="20% - Accent2 21" xfId="1350"/>
    <cellStyle name="20% - Accent2 21 2" xfId="9913"/>
    <cellStyle name="20% - Accent2 21 2 2" xfId="9914"/>
    <cellStyle name="20% - Accent2 21 2 3" xfId="9915"/>
    <cellStyle name="20% - Accent2 21 3" xfId="9916"/>
    <cellStyle name="20% - Accent2 21 4" xfId="9917"/>
    <cellStyle name="20% - Accent2 22" xfId="1351"/>
    <cellStyle name="20% - Accent2 22 2" xfId="9918"/>
    <cellStyle name="20% - Accent2 22 2 2" xfId="9919"/>
    <cellStyle name="20% - Accent2 22 2 3" xfId="9920"/>
    <cellStyle name="20% - Accent2 22 3" xfId="9921"/>
    <cellStyle name="20% - Accent2 22 4" xfId="9922"/>
    <cellStyle name="20% - Accent2 23" xfId="1352"/>
    <cellStyle name="20% - Accent2 23 2" xfId="9923"/>
    <cellStyle name="20% - Accent2 23 2 2" xfId="9924"/>
    <cellStyle name="20% - Accent2 23 2 3" xfId="9925"/>
    <cellStyle name="20% - Accent2 23 3" xfId="9926"/>
    <cellStyle name="20% - Accent2 23 4" xfId="9927"/>
    <cellStyle name="20% - Accent2 24" xfId="1353"/>
    <cellStyle name="20% - Accent2 24 2" xfId="9928"/>
    <cellStyle name="20% - Accent2 24 2 2" xfId="9929"/>
    <cellStyle name="20% - Accent2 24 2 3" xfId="9930"/>
    <cellStyle name="20% - Accent2 24 3" xfId="9931"/>
    <cellStyle name="20% - Accent2 24 4" xfId="9932"/>
    <cellStyle name="20% - Accent2 25" xfId="1354"/>
    <cellStyle name="20% - Accent2 25 2" xfId="9933"/>
    <cellStyle name="20% - Accent2 25 2 2" xfId="9934"/>
    <cellStyle name="20% - Accent2 25 2 3" xfId="9935"/>
    <cellStyle name="20% - Accent2 25 3" xfId="9936"/>
    <cellStyle name="20% - Accent2 25 4" xfId="9937"/>
    <cellStyle name="20% - Accent2 26" xfId="1355"/>
    <cellStyle name="20% - Accent2 26 2" xfId="9938"/>
    <cellStyle name="20% - Accent2 26 2 2" xfId="9939"/>
    <cellStyle name="20% - Accent2 26 2 3" xfId="9940"/>
    <cellStyle name="20% - Accent2 26 3" xfId="9941"/>
    <cellStyle name="20% - Accent2 26 4" xfId="9942"/>
    <cellStyle name="20% - Accent2 27" xfId="1356"/>
    <cellStyle name="20% - Accent2 27 2" xfId="9943"/>
    <cellStyle name="20% - Accent2 27 2 2" xfId="9944"/>
    <cellStyle name="20% - Accent2 27 2 3" xfId="9945"/>
    <cellStyle name="20% - Accent2 27 3" xfId="9946"/>
    <cellStyle name="20% - Accent2 27 4" xfId="9947"/>
    <cellStyle name="20% - Accent2 28" xfId="1357"/>
    <cellStyle name="20% - Accent2 28 2" xfId="9948"/>
    <cellStyle name="20% - Accent2 28 2 2" xfId="9949"/>
    <cellStyle name="20% - Accent2 28 2 3" xfId="9950"/>
    <cellStyle name="20% - Accent2 28 3" xfId="9951"/>
    <cellStyle name="20% - Accent2 28 4" xfId="9952"/>
    <cellStyle name="20% - Accent2 29" xfId="1358"/>
    <cellStyle name="20% - Accent2 29 2" xfId="9953"/>
    <cellStyle name="20% - Accent2 29 2 2" xfId="9954"/>
    <cellStyle name="20% - Accent2 29 2 3" xfId="9955"/>
    <cellStyle name="20% - Accent2 29 3" xfId="9956"/>
    <cellStyle name="20% - Accent2 29 4" xfId="9957"/>
    <cellStyle name="20% - Accent2 3" xfId="1359"/>
    <cellStyle name="20% - Accent2 3 2" xfId="1360"/>
    <cellStyle name="20% - Accent2 3 3" xfId="1361"/>
    <cellStyle name="20% - Accent2 3 3 2" xfId="1362"/>
    <cellStyle name="20% - Accent2 3 4" xfId="1363"/>
    <cellStyle name="20% - Accent2 3 4 2" xfId="1364"/>
    <cellStyle name="20% - Accent2 3 5" xfId="1365"/>
    <cellStyle name="20% - Accent2 3 6" xfId="1366"/>
    <cellStyle name="20% - Accent2 3 7" xfId="1367"/>
    <cellStyle name="20% - Accent2 3 8" xfId="1368"/>
    <cellStyle name="20% - Accent2 3 9" xfId="1369"/>
    <cellStyle name="20% - Accent2 3_Sheet2" xfId="1370"/>
    <cellStyle name="20% - Accent2 30" xfId="1371"/>
    <cellStyle name="20% - Accent2 30 2" xfId="9958"/>
    <cellStyle name="20% - Accent2 30 2 2" xfId="9959"/>
    <cellStyle name="20% - Accent2 30 2 3" xfId="9960"/>
    <cellStyle name="20% - Accent2 30 3" xfId="9961"/>
    <cellStyle name="20% - Accent2 30 4" xfId="9962"/>
    <cellStyle name="20% - Accent2 31" xfId="1372"/>
    <cellStyle name="20% - Accent2 31 2" xfId="9963"/>
    <cellStyle name="20% - Accent2 31 2 2" xfId="9964"/>
    <cellStyle name="20% - Accent2 31 2 3" xfId="9965"/>
    <cellStyle name="20% - Accent2 31 3" xfId="9966"/>
    <cellStyle name="20% - Accent2 31 4" xfId="9967"/>
    <cellStyle name="20% - Accent2 32" xfId="1373"/>
    <cellStyle name="20% - Accent2 33" xfId="1374"/>
    <cellStyle name="20% - Accent2 33 2" xfId="9968"/>
    <cellStyle name="20% - Accent2 33 2 2" xfId="9969"/>
    <cellStyle name="20% - Accent2 33 2 3" xfId="9970"/>
    <cellStyle name="20% - Accent2 33 3" xfId="9971"/>
    <cellStyle name="20% - Accent2 33 4" xfId="9972"/>
    <cellStyle name="20% - Accent2 34" xfId="1375"/>
    <cellStyle name="20% - Accent2 34 2" xfId="9973"/>
    <cellStyle name="20% - Accent2 34 2 2" xfId="9974"/>
    <cellStyle name="20% - Accent2 34 2 3" xfId="9975"/>
    <cellStyle name="20% - Accent2 34 3" xfId="9976"/>
    <cellStyle name="20% - Accent2 34 4" xfId="9977"/>
    <cellStyle name="20% - Accent2 35" xfId="1376"/>
    <cellStyle name="20% - Accent2 35 2" xfId="9978"/>
    <cellStyle name="20% - Accent2 35 2 2" xfId="9979"/>
    <cellStyle name="20% - Accent2 35 2 3" xfId="9980"/>
    <cellStyle name="20% - Accent2 35 3" xfId="9981"/>
    <cellStyle name="20% - Accent2 35 4" xfId="9982"/>
    <cellStyle name="20% - Accent2 36" xfId="1377"/>
    <cellStyle name="20% - Accent2 36 2" xfId="9983"/>
    <cellStyle name="20% - Accent2 36 2 2" xfId="9984"/>
    <cellStyle name="20% - Accent2 36 2 3" xfId="9985"/>
    <cellStyle name="20% - Accent2 36 3" xfId="9986"/>
    <cellStyle name="20% - Accent2 36 4" xfId="9987"/>
    <cellStyle name="20% - Accent2 37" xfId="1378"/>
    <cellStyle name="20% - Accent2 37 2" xfId="9988"/>
    <cellStyle name="20% - Accent2 37 2 2" xfId="9989"/>
    <cellStyle name="20% - Accent2 37 2 3" xfId="9990"/>
    <cellStyle name="20% - Accent2 37 3" xfId="9991"/>
    <cellStyle name="20% - Accent2 37 4" xfId="9992"/>
    <cellStyle name="20% - Accent2 38" xfId="1379"/>
    <cellStyle name="20% - Accent2 38 2" xfId="9993"/>
    <cellStyle name="20% - Accent2 38 2 2" xfId="9994"/>
    <cellStyle name="20% - Accent2 38 2 3" xfId="9995"/>
    <cellStyle name="20% - Accent2 38 3" xfId="9996"/>
    <cellStyle name="20% - Accent2 38 4" xfId="9997"/>
    <cellStyle name="20% - Accent2 39" xfId="1380"/>
    <cellStyle name="20% - Accent2 39 2" xfId="9998"/>
    <cellStyle name="20% - Accent2 39 2 2" xfId="9999"/>
    <cellStyle name="20% - Accent2 39 2 3" xfId="10000"/>
    <cellStyle name="20% - Accent2 39 3" xfId="10001"/>
    <cellStyle name="20% - Accent2 39 4" xfId="10002"/>
    <cellStyle name="20% - Accent2 4" xfId="1381"/>
    <cellStyle name="20% - Accent2 4 2" xfId="1382"/>
    <cellStyle name="20% - Accent2 4 3" xfId="1383"/>
    <cellStyle name="20% - Accent2 4 3 2" xfId="1384"/>
    <cellStyle name="20% - Accent2 4 4" xfId="1385"/>
    <cellStyle name="20% - Accent2 4 4 2" xfId="1386"/>
    <cellStyle name="20% - Accent2 4 5" xfId="1387"/>
    <cellStyle name="20% - Accent2 4 6" xfId="1388"/>
    <cellStyle name="20% - Accent2 4 7" xfId="1389"/>
    <cellStyle name="20% - Accent2 4 8" xfId="1390"/>
    <cellStyle name="20% - Accent2 4 9" xfId="1391"/>
    <cellStyle name="20% - Accent2 4_Sheet2" xfId="1392"/>
    <cellStyle name="20% - Accent2 5" xfId="1393"/>
    <cellStyle name="20% - Accent2 5 2" xfId="1394"/>
    <cellStyle name="20% - Accent2 5 2 2" xfId="1395"/>
    <cellStyle name="20% - Accent2 5 3" xfId="1396"/>
    <cellStyle name="20% - Accent2 5 3 2" xfId="1397"/>
    <cellStyle name="20% - Accent2 5 4" xfId="1398"/>
    <cellStyle name="20% - Accent2 5 4 2" xfId="1399"/>
    <cellStyle name="20% - Accent2 5 5" xfId="1400"/>
    <cellStyle name="20% - Accent2 5 6" xfId="1401"/>
    <cellStyle name="20% - Accent2 5 7" xfId="1402"/>
    <cellStyle name="20% - Accent2 5 8" xfId="1403"/>
    <cellStyle name="20% - Accent2 5 9" xfId="1404"/>
    <cellStyle name="20% - Accent2 5_Sheet2" xfId="1405"/>
    <cellStyle name="20% - Accent2 6" xfId="1406"/>
    <cellStyle name="20% - Accent2 6 2" xfId="1407"/>
    <cellStyle name="20% - Accent2 6 2 2" xfId="1408"/>
    <cellStyle name="20% - Accent2 6 3" xfId="1409"/>
    <cellStyle name="20% - Accent2 6 3 2" xfId="1410"/>
    <cellStyle name="20% - Accent2 6 4" xfId="1411"/>
    <cellStyle name="20% - Accent2 6 4 2" xfId="1412"/>
    <cellStyle name="20% - Accent2 6 5" xfId="1413"/>
    <cellStyle name="20% - Accent2 6 6" xfId="1414"/>
    <cellStyle name="20% - Accent2 6 7" xfId="1415"/>
    <cellStyle name="20% - Accent2 6 8" xfId="1416"/>
    <cellStyle name="20% - Accent2 6 9" xfId="1417"/>
    <cellStyle name="20% - Accent2 6_Sheet2" xfId="1418"/>
    <cellStyle name="20% - Accent2 7" xfId="1419"/>
    <cellStyle name="20% - Accent2 7 2" xfId="1420"/>
    <cellStyle name="20% - Accent2 7 2 2" xfId="1421"/>
    <cellStyle name="20% - Accent2 7 3" xfId="1422"/>
    <cellStyle name="20% - Accent2 7 3 2" xfId="1423"/>
    <cellStyle name="20% - Accent2 7 4" xfId="1424"/>
    <cellStyle name="20% - Accent2 7 4 2" xfId="1425"/>
    <cellStyle name="20% - Accent2 7 5" xfId="1426"/>
    <cellStyle name="20% - Accent2 7 6" xfId="1427"/>
    <cellStyle name="20% - Accent2 7 7" xfId="1428"/>
    <cellStyle name="20% - Accent2 7 8" xfId="1429"/>
    <cellStyle name="20% - Accent2 7 9" xfId="1430"/>
    <cellStyle name="20% - Accent2 7_Sheet2" xfId="1431"/>
    <cellStyle name="20% - Accent2 8" xfId="1432"/>
    <cellStyle name="20% - Accent2 8 2" xfId="1433"/>
    <cellStyle name="20% - Accent2 8 3" xfId="1434"/>
    <cellStyle name="20% - Accent2 8 4" xfId="1435"/>
    <cellStyle name="20% - Accent2 8 5" xfId="1436"/>
    <cellStyle name="20% - Accent2 8 6" xfId="1437"/>
    <cellStyle name="20% - Accent2 8 7" xfId="1438"/>
    <cellStyle name="20% - Accent2 8 8" xfId="1439"/>
    <cellStyle name="20% - Accent2 8 9" xfId="1440"/>
    <cellStyle name="20% - Accent2 8_Sheet2" xfId="1441"/>
    <cellStyle name="20% - Accent2 9" xfId="1442"/>
    <cellStyle name="20% - Accent2 9 2" xfId="1443"/>
    <cellStyle name="20% - Accent2 9 3" xfId="1444"/>
    <cellStyle name="20% - Accent2 9 4" xfId="1445"/>
    <cellStyle name="20% - Accent2 9 5" xfId="1446"/>
    <cellStyle name="20% - Accent2 9 6" xfId="1447"/>
    <cellStyle name="20% - Accent2 9 7" xfId="1448"/>
    <cellStyle name="20% - Accent2 9 8" xfId="1449"/>
    <cellStyle name="20% - Accent2 9 9" xfId="1450"/>
    <cellStyle name="20% - Accent3 1" xfId="1451"/>
    <cellStyle name="20% - Accent3 1 1" xfId="1452"/>
    <cellStyle name="20% - Accent3 1 1 2" xfId="1453"/>
    <cellStyle name="20% - Accent3 1 2" xfId="1454"/>
    <cellStyle name="20% - Accent3 1_Building_-_5-final_Price_Variation(1)" xfId="1455"/>
    <cellStyle name="20% - Accent3 10" xfId="1456"/>
    <cellStyle name="20% - Accent3 10 2" xfId="1457"/>
    <cellStyle name="20% - Accent3 10 3" xfId="1458"/>
    <cellStyle name="20% - Accent3 10 4" xfId="1459"/>
    <cellStyle name="20% - Accent3 10 5" xfId="1460"/>
    <cellStyle name="20% - Accent3 10 6" xfId="1461"/>
    <cellStyle name="20% - Accent3 10 7" xfId="1462"/>
    <cellStyle name="20% - Accent3 10 8" xfId="1463"/>
    <cellStyle name="20% - Accent3 10 9" xfId="1464"/>
    <cellStyle name="20% - Accent3 11" xfId="1465"/>
    <cellStyle name="20% - Accent3 11 2" xfId="10003"/>
    <cellStyle name="20% - Accent3 11 2 2" xfId="10004"/>
    <cellStyle name="20% - Accent3 11 2 3" xfId="10005"/>
    <cellStyle name="20% - Accent3 11 3" xfId="10006"/>
    <cellStyle name="20% - Accent3 11 4" xfId="10007"/>
    <cellStyle name="20% - Accent3 12" xfId="1466"/>
    <cellStyle name="20% - Accent3 12 2" xfId="10008"/>
    <cellStyle name="20% - Accent3 12 2 2" xfId="10009"/>
    <cellStyle name="20% - Accent3 12 2 3" xfId="10010"/>
    <cellStyle name="20% - Accent3 12 3" xfId="10011"/>
    <cellStyle name="20% - Accent3 12 4" xfId="10012"/>
    <cellStyle name="20% - Accent3 13" xfId="1467"/>
    <cellStyle name="20% - Accent3 13 2" xfId="10013"/>
    <cellStyle name="20% - Accent3 13 2 2" xfId="10014"/>
    <cellStyle name="20% - Accent3 13 2 3" xfId="10015"/>
    <cellStyle name="20% - Accent3 13 3" xfId="10016"/>
    <cellStyle name="20% - Accent3 13 4" xfId="10017"/>
    <cellStyle name="20% - Accent3 14" xfId="1468"/>
    <cellStyle name="20% - Accent3 14 2" xfId="10018"/>
    <cellStyle name="20% - Accent3 14 2 2" xfId="10019"/>
    <cellStyle name="20% - Accent3 14 2 3" xfId="10020"/>
    <cellStyle name="20% - Accent3 14 3" xfId="10021"/>
    <cellStyle name="20% - Accent3 14 4" xfId="10022"/>
    <cellStyle name="20% - Accent3 15" xfId="1469"/>
    <cellStyle name="20% - Accent3 15 2" xfId="10023"/>
    <cellStyle name="20% - Accent3 15 2 2" xfId="10024"/>
    <cellStyle name="20% - Accent3 15 2 3" xfId="10025"/>
    <cellStyle name="20% - Accent3 15 3" xfId="10026"/>
    <cellStyle name="20% - Accent3 15 4" xfId="10027"/>
    <cellStyle name="20% - Accent3 16" xfId="1470"/>
    <cellStyle name="20% - Accent3 16 2" xfId="10028"/>
    <cellStyle name="20% - Accent3 16 2 2" xfId="10029"/>
    <cellStyle name="20% - Accent3 16 2 3" xfId="10030"/>
    <cellStyle name="20% - Accent3 16 3" xfId="10031"/>
    <cellStyle name="20% - Accent3 16 4" xfId="10032"/>
    <cellStyle name="20% - Accent3 17" xfId="1471"/>
    <cellStyle name="20% - Accent3 17 2" xfId="10033"/>
    <cellStyle name="20% - Accent3 17 2 2" xfId="10034"/>
    <cellStyle name="20% - Accent3 17 2 3" xfId="10035"/>
    <cellStyle name="20% - Accent3 17 3" xfId="10036"/>
    <cellStyle name="20% - Accent3 17 4" xfId="10037"/>
    <cellStyle name="20% - Accent3 18" xfId="1472"/>
    <cellStyle name="20% - Accent3 18 2" xfId="10038"/>
    <cellStyle name="20% - Accent3 18 2 2" xfId="10039"/>
    <cellStyle name="20% - Accent3 18 2 3" xfId="10040"/>
    <cellStyle name="20% - Accent3 18 3" xfId="10041"/>
    <cellStyle name="20% - Accent3 18 4" xfId="10042"/>
    <cellStyle name="20% - Accent3 19" xfId="1473"/>
    <cellStyle name="20% - Accent3 19 2" xfId="10043"/>
    <cellStyle name="20% - Accent3 19 2 2" xfId="10044"/>
    <cellStyle name="20% - Accent3 19 2 3" xfId="10045"/>
    <cellStyle name="20% - Accent3 19 3" xfId="10046"/>
    <cellStyle name="20% - Accent3 19 4" xfId="10047"/>
    <cellStyle name="20% - Accent3 2" xfId="1474"/>
    <cellStyle name="20% - Accent3 2 10" xfId="1475"/>
    <cellStyle name="20% - Accent3 2 2" xfId="1476"/>
    <cellStyle name="20% - Accent3 2 2 2" xfId="1477"/>
    <cellStyle name="20% - Accent3 2 3" xfId="1478"/>
    <cellStyle name="20% - Accent3 2 3 2" xfId="1479"/>
    <cellStyle name="20% - Accent3 2 4" xfId="1480"/>
    <cellStyle name="20% - Accent3 2 4 2" xfId="1481"/>
    <cellStyle name="20% - Accent3 2 5" xfId="1482"/>
    <cellStyle name="20% - Accent3 2 5 2" xfId="10048"/>
    <cellStyle name="20% - Accent3 2 6" xfId="1483"/>
    <cellStyle name="20% - Accent3 2 7" xfId="1484"/>
    <cellStyle name="20% - Accent3 2 8" xfId="1485"/>
    <cellStyle name="20% - Accent3 2 9" xfId="1486"/>
    <cellStyle name="20% - Accent3 2_B Block  Column LGF to UGF Lvl" xfId="1487"/>
    <cellStyle name="20% - Accent3 20" xfId="1488"/>
    <cellStyle name="20% - Accent3 20 2" xfId="10049"/>
    <cellStyle name="20% - Accent3 20 2 2" xfId="10050"/>
    <cellStyle name="20% - Accent3 20 2 3" xfId="10051"/>
    <cellStyle name="20% - Accent3 20 3" xfId="10052"/>
    <cellStyle name="20% - Accent3 20 4" xfId="10053"/>
    <cellStyle name="20% - Accent3 21" xfId="1489"/>
    <cellStyle name="20% - Accent3 21 2" xfId="10054"/>
    <cellStyle name="20% - Accent3 21 2 2" xfId="10055"/>
    <cellStyle name="20% - Accent3 21 2 3" xfId="10056"/>
    <cellStyle name="20% - Accent3 21 3" xfId="10057"/>
    <cellStyle name="20% - Accent3 21 4" xfId="10058"/>
    <cellStyle name="20% - Accent3 22" xfId="1490"/>
    <cellStyle name="20% - Accent3 22 2" xfId="10059"/>
    <cellStyle name="20% - Accent3 22 2 2" xfId="10060"/>
    <cellStyle name="20% - Accent3 22 2 3" xfId="10061"/>
    <cellStyle name="20% - Accent3 22 3" xfId="10062"/>
    <cellStyle name="20% - Accent3 22 4" xfId="10063"/>
    <cellStyle name="20% - Accent3 23" xfId="1491"/>
    <cellStyle name="20% - Accent3 23 2" xfId="10064"/>
    <cellStyle name="20% - Accent3 23 2 2" xfId="10065"/>
    <cellStyle name="20% - Accent3 23 2 3" xfId="10066"/>
    <cellStyle name="20% - Accent3 23 3" xfId="10067"/>
    <cellStyle name="20% - Accent3 23 4" xfId="10068"/>
    <cellStyle name="20% - Accent3 24" xfId="1492"/>
    <cellStyle name="20% - Accent3 24 2" xfId="10069"/>
    <cellStyle name="20% - Accent3 24 2 2" xfId="10070"/>
    <cellStyle name="20% - Accent3 24 2 3" xfId="10071"/>
    <cellStyle name="20% - Accent3 24 3" xfId="10072"/>
    <cellStyle name="20% - Accent3 24 4" xfId="10073"/>
    <cellStyle name="20% - Accent3 25" xfId="1493"/>
    <cellStyle name="20% - Accent3 25 2" xfId="10074"/>
    <cellStyle name="20% - Accent3 25 2 2" xfId="10075"/>
    <cellStyle name="20% - Accent3 25 2 3" xfId="10076"/>
    <cellStyle name="20% - Accent3 25 3" xfId="10077"/>
    <cellStyle name="20% - Accent3 25 4" xfId="10078"/>
    <cellStyle name="20% - Accent3 26" xfId="1494"/>
    <cellStyle name="20% - Accent3 26 2" xfId="10079"/>
    <cellStyle name="20% - Accent3 26 2 2" xfId="10080"/>
    <cellStyle name="20% - Accent3 26 2 3" xfId="10081"/>
    <cellStyle name="20% - Accent3 26 3" xfId="10082"/>
    <cellStyle name="20% - Accent3 26 4" xfId="10083"/>
    <cellStyle name="20% - Accent3 27" xfId="1495"/>
    <cellStyle name="20% - Accent3 27 2" xfId="10084"/>
    <cellStyle name="20% - Accent3 27 2 2" xfId="10085"/>
    <cellStyle name="20% - Accent3 27 2 3" xfId="10086"/>
    <cellStyle name="20% - Accent3 27 3" xfId="10087"/>
    <cellStyle name="20% - Accent3 27 4" xfId="10088"/>
    <cellStyle name="20% - Accent3 28" xfId="1496"/>
    <cellStyle name="20% - Accent3 28 2" xfId="10089"/>
    <cellStyle name="20% - Accent3 28 2 2" xfId="10090"/>
    <cellStyle name="20% - Accent3 28 2 3" xfId="10091"/>
    <cellStyle name="20% - Accent3 28 3" xfId="10092"/>
    <cellStyle name="20% - Accent3 28 4" xfId="10093"/>
    <cellStyle name="20% - Accent3 29" xfId="1497"/>
    <cellStyle name="20% - Accent3 29 2" xfId="10094"/>
    <cellStyle name="20% - Accent3 29 2 2" xfId="10095"/>
    <cellStyle name="20% - Accent3 29 2 3" xfId="10096"/>
    <cellStyle name="20% - Accent3 29 3" xfId="10097"/>
    <cellStyle name="20% - Accent3 29 4" xfId="10098"/>
    <cellStyle name="20% - Accent3 3" xfId="1498"/>
    <cellStyle name="20% - Accent3 3 2" xfId="1499"/>
    <cellStyle name="20% - Accent3 3 3" xfId="1500"/>
    <cellStyle name="20% - Accent3 3 3 2" xfId="1501"/>
    <cellStyle name="20% - Accent3 3 4" xfId="1502"/>
    <cellStyle name="20% - Accent3 3 4 2" xfId="1503"/>
    <cellStyle name="20% - Accent3 3 5" xfId="1504"/>
    <cellStyle name="20% - Accent3 3 6" xfId="1505"/>
    <cellStyle name="20% - Accent3 3 7" xfId="1506"/>
    <cellStyle name="20% - Accent3 3 8" xfId="1507"/>
    <cellStyle name="20% - Accent3 3 9" xfId="1508"/>
    <cellStyle name="20% - Accent3 3_Sheet2" xfId="1509"/>
    <cellStyle name="20% - Accent3 30" xfId="1510"/>
    <cellStyle name="20% - Accent3 30 2" xfId="10099"/>
    <cellStyle name="20% - Accent3 30 2 2" xfId="10100"/>
    <cellStyle name="20% - Accent3 30 2 3" xfId="10101"/>
    <cellStyle name="20% - Accent3 30 3" xfId="10102"/>
    <cellStyle name="20% - Accent3 30 4" xfId="10103"/>
    <cellStyle name="20% - Accent3 31" xfId="1511"/>
    <cellStyle name="20% - Accent3 31 2" xfId="10104"/>
    <cellStyle name="20% - Accent3 31 2 2" xfId="10105"/>
    <cellStyle name="20% - Accent3 31 2 3" xfId="10106"/>
    <cellStyle name="20% - Accent3 31 3" xfId="10107"/>
    <cellStyle name="20% - Accent3 31 4" xfId="10108"/>
    <cellStyle name="20% - Accent3 32" xfId="1512"/>
    <cellStyle name="20% - Accent3 33" xfId="1513"/>
    <cellStyle name="20% - Accent3 33 2" xfId="10109"/>
    <cellStyle name="20% - Accent3 33 2 2" xfId="10110"/>
    <cellStyle name="20% - Accent3 33 2 3" xfId="10111"/>
    <cellStyle name="20% - Accent3 33 3" xfId="10112"/>
    <cellStyle name="20% - Accent3 33 4" xfId="10113"/>
    <cellStyle name="20% - Accent3 34" xfId="1514"/>
    <cellStyle name="20% - Accent3 34 2" xfId="10114"/>
    <cellStyle name="20% - Accent3 34 2 2" xfId="10115"/>
    <cellStyle name="20% - Accent3 34 2 3" xfId="10116"/>
    <cellStyle name="20% - Accent3 34 3" xfId="10117"/>
    <cellStyle name="20% - Accent3 34 4" xfId="10118"/>
    <cellStyle name="20% - Accent3 35" xfId="1515"/>
    <cellStyle name="20% - Accent3 35 2" xfId="10119"/>
    <cellStyle name="20% - Accent3 35 2 2" xfId="10120"/>
    <cellStyle name="20% - Accent3 35 2 3" xfId="10121"/>
    <cellStyle name="20% - Accent3 35 3" xfId="10122"/>
    <cellStyle name="20% - Accent3 35 4" xfId="10123"/>
    <cellStyle name="20% - Accent3 36" xfId="1516"/>
    <cellStyle name="20% - Accent3 36 2" xfId="10124"/>
    <cellStyle name="20% - Accent3 36 2 2" xfId="10125"/>
    <cellStyle name="20% - Accent3 36 2 3" xfId="10126"/>
    <cellStyle name="20% - Accent3 36 3" xfId="10127"/>
    <cellStyle name="20% - Accent3 36 4" xfId="10128"/>
    <cellStyle name="20% - Accent3 37" xfId="1517"/>
    <cellStyle name="20% - Accent3 37 2" xfId="10129"/>
    <cellStyle name="20% - Accent3 37 2 2" xfId="10130"/>
    <cellStyle name="20% - Accent3 37 2 3" xfId="10131"/>
    <cellStyle name="20% - Accent3 37 3" xfId="10132"/>
    <cellStyle name="20% - Accent3 37 4" xfId="10133"/>
    <cellStyle name="20% - Accent3 38" xfId="1518"/>
    <cellStyle name="20% - Accent3 38 2" xfId="10134"/>
    <cellStyle name="20% - Accent3 38 2 2" xfId="10135"/>
    <cellStyle name="20% - Accent3 38 2 3" xfId="10136"/>
    <cellStyle name="20% - Accent3 38 3" xfId="10137"/>
    <cellStyle name="20% - Accent3 38 4" xfId="10138"/>
    <cellStyle name="20% - Accent3 39" xfId="1519"/>
    <cellStyle name="20% - Accent3 39 2" xfId="10139"/>
    <cellStyle name="20% - Accent3 39 2 2" xfId="10140"/>
    <cellStyle name="20% - Accent3 39 2 3" xfId="10141"/>
    <cellStyle name="20% - Accent3 39 3" xfId="10142"/>
    <cellStyle name="20% - Accent3 39 4" xfId="10143"/>
    <cellStyle name="20% - Accent3 4" xfId="1520"/>
    <cellStyle name="20% - Accent3 4 2" xfId="1521"/>
    <cellStyle name="20% - Accent3 4 3" xfId="1522"/>
    <cellStyle name="20% - Accent3 4 3 2" xfId="1523"/>
    <cellStyle name="20% - Accent3 4 4" xfId="1524"/>
    <cellStyle name="20% - Accent3 4 4 2" xfId="1525"/>
    <cellStyle name="20% - Accent3 4 5" xfId="1526"/>
    <cellStyle name="20% - Accent3 4 6" xfId="1527"/>
    <cellStyle name="20% - Accent3 4 7" xfId="1528"/>
    <cellStyle name="20% - Accent3 4 8" xfId="1529"/>
    <cellStyle name="20% - Accent3 4 9" xfId="1530"/>
    <cellStyle name="20% - Accent3 4_Sheet2" xfId="1531"/>
    <cellStyle name="20% - Accent3 5" xfId="1532"/>
    <cellStyle name="20% - Accent3 5 2" xfId="1533"/>
    <cellStyle name="20% - Accent3 5 2 2" xfId="1534"/>
    <cellStyle name="20% - Accent3 5 3" xfId="1535"/>
    <cellStyle name="20% - Accent3 5 3 2" xfId="1536"/>
    <cellStyle name="20% - Accent3 5 4" xfId="1537"/>
    <cellStyle name="20% - Accent3 5 4 2" xfId="1538"/>
    <cellStyle name="20% - Accent3 5 5" xfId="1539"/>
    <cellStyle name="20% - Accent3 5 6" xfId="1540"/>
    <cellStyle name="20% - Accent3 5 7" xfId="1541"/>
    <cellStyle name="20% - Accent3 5 8" xfId="1542"/>
    <cellStyle name="20% - Accent3 5 9" xfId="1543"/>
    <cellStyle name="20% - Accent3 5_Sheet2" xfId="1544"/>
    <cellStyle name="20% - Accent3 6" xfId="1545"/>
    <cellStyle name="20% - Accent3 6 2" xfId="1546"/>
    <cellStyle name="20% - Accent3 6 2 2" xfId="1547"/>
    <cellStyle name="20% - Accent3 6 3" xfId="1548"/>
    <cellStyle name="20% - Accent3 6 3 2" xfId="1549"/>
    <cellStyle name="20% - Accent3 6 4" xfId="1550"/>
    <cellStyle name="20% - Accent3 6 4 2" xfId="1551"/>
    <cellStyle name="20% - Accent3 6 5" xfId="1552"/>
    <cellStyle name="20% - Accent3 6 6" xfId="1553"/>
    <cellStyle name="20% - Accent3 6 7" xfId="1554"/>
    <cellStyle name="20% - Accent3 6 8" xfId="1555"/>
    <cellStyle name="20% - Accent3 6 9" xfId="1556"/>
    <cellStyle name="20% - Accent3 6_Sheet2" xfId="1557"/>
    <cellStyle name="20% - Accent3 7" xfId="1558"/>
    <cellStyle name="20% - Accent3 7 2" xfId="1559"/>
    <cellStyle name="20% - Accent3 7 2 2" xfId="1560"/>
    <cellStyle name="20% - Accent3 7 3" xfId="1561"/>
    <cellStyle name="20% - Accent3 7 3 2" xfId="1562"/>
    <cellStyle name="20% - Accent3 7 4" xfId="1563"/>
    <cellStyle name="20% - Accent3 7 4 2" xfId="1564"/>
    <cellStyle name="20% - Accent3 7 5" xfId="1565"/>
    <cellStyle name="20% - Accent3 7 6" xfId="1566"/>
    <cellStyle name="20% - Accent3 7 7" xfId="1567"/>
    <cellStyle name="20% - Accent3 7 8" xfId="1568"/>
    <cellStyle name="20% - Accent3 7 9" xfId="1569"/>
    <cellStyle name="20% - Accent3 7_Sheet2" xfId="1570"/>
    <cellStyle name="20% - Accent3 8" xfId="1571"/>
    <cellStyle name="20% - Accent3 8 2" xfId="1572"/>
    <cellStyle name="20% - Accent3 8 3" xfId="1573"/>
    <cellStyle name="20% - Accent3 8 4" xfId="1574"/>
    <cellStyle name="20% - Accent3 8 5" xfId="1575"/>
    <cellStyle name="20% - Accent3 8 6" xfId="1576"/>
    <cellStyle name="20% - Accent3 8 7" xfId="1577"/>
    <cellStyle name="20% - Accent3 8 8" xfId="1578"/>
    <cellStyle name="20% - Accent3 8 9" xfId="1579"/>
    <cellStyle name="20% - Accent3 8_Sheet2" xfId="1580"/>
    <cellStyle name="20% - Accent3 9" xfId="1581"/>
    <cellStyle name="20% - Accent3 9 2" xfId="1582"/>
    <cellStyle name="20% - Accent3 9 3" xfId="1583"/>
    <cellStyle name="20% - Accent3 9 4" xfId="1584"/>
    <cellStyle name="20% - Accent3 9 5" xfId="1585"/>
    <cellStyle name="20% - Accent3 9 6" xfId="1586"/>
    <cellStyle name="20% - Accent3 9 7" xfId="1587"/>
    <cellStyle name="20% - Accent3 9 8" xfId="1588"/>
    <cellStyle name="20% - Accent3 9 9" xfId="1589"/>
    <cellStyle name="20% - Accent4 1" xfId="1590"/>
    <cellStyle name="20% - Accent4 1 1" xfId="1591"/>
    <cellStyle name="20% - Accent4 1 1 2" xfId="1592"/>
    <cellStyle name="20% - Accent4 1 2" xfId="1593"/>
    <cellStyle name="20% - Accent4 1_Building_-_5-final_Price_Variation(1)" xfId="1594"/>
    <cellStyle name="20% - Accent4 10" xfId="1595"/>
    <cellStyle name="20% - Accent4 10 2" xfId="1596"/>
    <cellStyle name="20% - Accent4 10 3" xfId="1597"/>
    <cellStyle name="20% - Accent4 10 4" xfId="1598"/>
    <cellStyle name="20% - Accent4 10 5" xfId="1599"/>
    <cellStyle name="20% - Accent4 10 6" xfId="1600"/>
    <cellStyle name="20% - Accent4 10 7" xfId="1601"/>
    <cellStyle name="20% - Accent4 10 8" xfId="1602"/>
    <cellStyle name="20% - Accent4 10 9" xfId="1603"/>
    <cellStyle name="20% - Accent4 11" xfId="1604"/>
    <cellStyle name="20% - Accent4 11 2" xfId="10144"/>
    <cellStyle name="20% - Accent4 11 2 2" xfId="10145"/>
    <cellStyle name="20% - Accent4 11 2 3" xfId="10146"/>
    <cellStyle name="20% - Accent4 11 3" xfId="10147"/>
    <cellStyle name="20% - Accent4 11 4" xfId="10148"/>
    <cellStyle name="20% - Accent4 12" xfId="1605"/>
    <cellStyle name="20% - Accent4 12 2" xfId="10149"/>
    <cellStyle name="20% - Accent4 12 2 2" xfId="10150"/>
    <cellStyle name="20% - Accent4 12 2 3" xfId="10151"/>
    <cellStyle name="20% - Accent4 12 3" xfId="10152"/>
    <cellStyle name="20% - Accent4 12 4" xfId="10153"/>
    <cellStyle name="20% - Accent4 13" xfId="1606"/>
    <cellStyle name="20% - Accent4 13 2" xfId="10154"/>
    <cellStyle name="20% - Accent4 13 2 2" xfId="10155"/>
    <cellStyle name="20% - Accent4 13 2 3" xfId="10156"/>
    <cellStyle name="20% - Accent4 13 3" xfId="10157"/>
    <cellStyle name="20% - Accent4 13 4" xfId="10158"/>
    <cellStyle name="20% - Accent4 14" xfId="1607"/>
    <cellStyle name="20% - Accent4 14 2" xfId="10159"/>
    <cellStyle name="20% - Accent4 14 2 2" xfId="10160"/>
    <cellStyle name="20% - Accent4 14 2 3" xfId="10161"/>
    <cellStyle name="20% - Accent4 14 3" xfId="10162"/>
    <cellStyle name="20% - Accent4 14 4" xfId="10163"/>
    <cellStyle name="20% - Accent4 15" xfId="1608"/>
    <cellStyle name="20% - Accent4 15 2" xfId="10164"/>
    <cellStyle name="20% - Accent4 15 2 2" xfId="10165"/>
    <cellStyle name="20% - Accent4 15 2 3" xfId="10166"/>
    <cellStyle name="20% - Accent4 15 3" xfId="10167"/>
    <cellStyle name="20% - Accent4 15 4" xfId="10168"/>
    <cellStyle name="20% - Accent4 16" xfId="1609"/>
    <cellStyle name="20% - Accent4 16 2" xfId="10169"/>
    <cellStyle name="20% - Accent4 16 2 2" xfId="10170"/>
    <cellStyle name="20% - Accent4 16 2 3" xfId="10171"/>
    <cellStyle name="20% - Accent4 16 3" xfId="10172"/>
    <cellStyle name="20% - Accent4 16 4" xfId="10173"/>
    <cellStyle name="20% - Accent4 17" xfId="1610"/>
    <cellStyle name="20% - Accent4 17 2" xfId="10174"/>
    <cellStyle name="20% - Accent4 17 2 2" xfId="10175"/>
    <cellStyle name="20% - Accent4 17 2 3" xfId="10176"/>
    <cellStyle name="20% - Accent4 17 3" xfId="10177"/>
    <cellStyle name="20% - Accent4 17 4" xfId="10178"/>
    <cellStyle name="20% - Accent4 18" xfId="1611"/>
    <cellStyle name="20% - Accent4 18 2" xfId="10179"/>
    <cellStyle name="20% - Accent4 18 2 2" xfId="10180"/>
    <cellStyle name="20% - Accent4 18 2 3" xfId="10181"/>
    <cellStyle name="20% - Accent4 18 3" xfId="10182"/>
    <cellStyle name="20% - Accent4 18 4" xfId="10183"/>
    <cellStyle name="20% - Accent4 19" xfId="1612"/>
    <cellStyle name="20% - Accent4 19 2" xfId="10184"/>
    <cellStyle name="20% - Accent4 19 2 2" xfId="10185"/>
    <cellStyle name="20% - Accent4 19 2 3" xfId="10186"/>
    <cellStyle name="20% - Accent4 19 3" xfId="10187"/>
    <cellStyle name="20% - Accent4 19 4" xfId="10188"/>
    <cellStyle name="20% - Accent4 2" xfId="1613"/>
    <cellStyle name="20% - Accent4 2 10" xfId="1614"/>
    <cellStyle name="20% - Accent4 2 2" xfId="1615"/>
    <cellStyle name="20% - Accent4 2 2 2" xfId="1616"/>
    <cellStyle name="20% - Accent4 2 3" xfId="1617"/>
    <cellStyle name="20% - Accent4 2 3 2" xfId="1618"/>
    <cellStyle name="20% - Accent4 2 4" xfId="1619"/>
    <cellStyle name="20% - Accent4 2 4 2" xfId="1620"/>
    <cellStyle name="20% - Accent4 2 5" xfId="1621"/>
    <cellStyle name="20% - Accent4 2 5 2" xfId="10189"/>
    <cellStyle name="20% - Accent4 2 6" xfId="1622"/>
    <cellStyle name="20% - Accent4 2 7" xfId="1623"/>
    <cellStyle name="20% - Accent4 2 8" xfId="1624"/>
    <cellStyle name="20% - Accent4 2 9" xfId="1625"/>
    <cellStyle name="20% - Accent4 2_B Block  Column LGF to UGF Lvl" xfId="1626"/>
    <cellStyle name="20% - Accent4 20" xfId="1627"/>
    <cellStyle name="20% - Accent4 20 2" xfId="10190"/>
    <cellStyle name="20% - Accent4 20 2 2" xfId="10191"/>
    <cellStyle name="20% - Accent4 20 2 3" xfId="10192"/>
    <cellStyle name="20% - Accent4 20 3" xfId="10193"/>
    <cellStyle name="20% - Accent4 20 4" xfId="10194"/>
    <cellStyle name="20% - Accent4 21" xfId="1628"/>
    <cellStyle name="20% - Accent4 21 2" xfId="10195"/>
    <cellStyle name="20% - Accent4 21 2 2" xfId="10196"/>
    <cellStyle name="20% - Accent4 21 2 3" xfId="10197"/>
    <cellStyle name="20% - Accent4 21 3" xfId="10198"/>
    <cellStyle name="20% - Accent4 21 4" xfId="10199"/>
    <cellStyle name="20% - Accent4 22" xfId="1629"/>
    <cellStyle name="20% - Accent4 22 2" xfId="10200"/>
    <cellStyle name="20% - Accent4 22 2 2" xfId="10201"/>
    <cellStyle name="20% - Accent4 22 2 3" xfId="10202"/>
    <cellStyle name="20% - Accent4 22 3" xfId="10203"/>
    <cellStyle name="20% - Accent4 22 4" xfId="10204"/>
    <cellStyle name="20% - Accent4 23" xfId="1630"/>
    <cellStyle name="20% - Accent4 23 2" xfId="10205"/>
    <cellStyle name="20% - Accent4 23 2 2" xfId="10206"/>
    <cellStyle name="20% - Accent4 23 2 3" xfId="10207"/>
    <cellStyle name="20% - Accent4 23 3" xfId="10208"/>
    <cellStyle name="20% - Accent4 23 4" xfId="10209"/>
    <cellStyle name="20% - Accent4 24" xfId="1631"/>
    <cellStyle name="20% - Accent4 24 2" xfId="10210"/>
    <cellStyle name="20% - Accent4 24 2 2" xfId="10211"/>
    <cellStyle name="20% - Accent4 24 2 3" xfId="10212"/>
    <cellStyle name="20% - Accent4 24 3" xfId="10213"/>
    <cellStyle name="20% - Accent4 24 4" xfId="10214"/>
    <cellStyle name="20% - Accent4 25" xfId="1632"/>
    <cellStyle name="20% - Accent4 25 2" xfId="10215"/>
    <cellStyle name="20% - Accent4 25 2 2" xfId="10216"/>
    <cellStyle name="20% - Accent4 25 2 3" xfId="10217"/>
    <cellStyle name="20% - Accent4 25 3" xfId="10218"/>
    <cellStyle name="20% - Accent4 25 4" xfId="10219"/>
    <cellStyle name="20% - Accent4 26" xfId="1633"/>
    <cellStyle name="20% - Accent4 26 2" xfId="10220"/>
    <cellStyle name="20% - Accent4 26 2 2" xfId="10221"/>
    <cellStyle name="20% - Accent4 26 2 3" xfId="10222"/>
    <cellStyle name="20% - Accent4 26 3" xfId="10223"/>
    <cellStyle name="20% - Accent4 26 4" xfId="10224"/>
    <cellStyle name="20% - Accent4 27" xfId="1634"/>
    <cellStyle name="20% - Accent4 27 2" xfId="10225"/>
    <cellStyle name="20% - Accent4 27 2 2" xfId="10226"/>
    <cellStyle name="20% - Accent4 27 2 3" xfId="10227"/>
    <cellStyle name="20% - Accent4 27 3" xfId="10228"/>
    <cellStyle name="20% - Accent4 27 4" xfId="10229"/>
    <cellStyle name="20% - Accent4 28" xfId="1635"/>
    <cellStyle name="20% - Accent4 28 2" xfId="10230"/>
    <cellStyle name="20% - Accent4 28 2 2" xfId="10231"/>
    <cellStyle name="20% - Accent4 28 2 3" xfId="10232"/>
    <cellStyle name="20% - Accent4 28 3" xfId="10233"/>
    <cellStyle name="20% - Accent4 28 4" xfId="10234"/>
    <cellStyle name="20% - Accent4 29" xfId="1636"/>
    <cellStyle name="20% - Accent4 29 2" xfId="10235"/>
    <cellStyle name="20% - Accent4 29 2 2" xfId="10236"/>
    <cellStyle name="20% - Accent4 29 2 3" xfId="10237"/>
    <cellStyle name="20% - Accent4 29 3" xfId="10238"/>
    <cellStyle name="20% - Accent4 29 4" xfId="10239"/>
    <cellStyle name="20% - Accent4 3" xfId="1637"/>
    <cellStyle name="20% - Accent4 3 2" xfId="1638"/>
    <cellStyle name="20% - Accent4 3 3" xfId="1639"/>
    <cellStyle name="20% - Accent4 3 3 2" xfId="1640"/>
    <cellStyle name="20% - Accent4 3 4" xfId="1641"/>
    <cellStyle name="20% - Accent4 3 4 2" xfId="1642"/>
    <cellStyle name="20% - Accent4 3 5" xfId="1643"/>
    <cellStyle name="20% - Accent4 3 6" xfId="1644"/>
    <cellStyle name="20% - Accent4 3 7" xfId="1645"/>
    <cellStyle name="20% - Accent4 3 8" xfId="1646"/>
    <cellStyle name="20% - Accent4 3 9" xfId="1647"/>
    <cellStyle name="20% - Accent4 3_Sheet2" xfId="1648"/>
    <cellStyle name="20% - Accent4 30" xfId="1649"/>
    <cellStyle name="20% - Accent4 30 2" xfId="10240"/>
    <cellStyle name="20% - Accent4 30 2 2" xfId="10241"/>
    <cellStyle name="20% - Accent4 30 2 3" xfId="10242"/>
    <cellStyle name="20% - Accent4 30 3" xfId="10243"/>
    <cellStyle name="20% - Accent4 30 4" xfId="10244"/>
    <cellStyle name="20% - Accent4 31" xfId="1650"/>
    <cellStyle name="20% - Accent4 31 2" xfId="10245"/>
    <cellStyle name="20% - Accent4 31 2 2" xfId="10246"/>
    <cellStyle name="20% - Accent4 31 2 3" xfId="10247"/>
    <cellStyle name="20% - Accent4 31 3" xfId="10248"/>
    <cellStyle name="20% - Accent4 31 4" xfId="10249"/>
    <cellStyle name="20% - Accent4 32" xfId="1651"/>
    <cellStyle name="20% - Accent4 33" xfId="1652"/>
    <cellStyle name="20% - Accent4 33 2" xfId="10250"/>
    <cellStyle name="20% - Accent4 33 2 2" xfId="10251"/>
    <cellStyle name="20% - Accent4 33 2 3" xfId="10252"/>
    <cellStyle name="20% - Accent4 33 3" xfId="10253"/>
    <cellStyle name="20% - Accent4 33 4" xfId="10254"/>
    <cellStyle name="20% - Accent4 34" xfId="1653"/>
    <cellStyle name="20% - Accent4 34 2" xfId="10255"/>
    <cellStyle name="20% - Accent4 34 2 2" xfId="10256"/>
    <cellStyle name="20% - Accent4 34 2 3" xfId="10257"/>
    <cellStyle name="20% - Accent4 34 3" xfId="10258"/>
    <cellStyle name="20% - Accent4 34 4" xfId="10259"/>
    <cellStyle name="20% - Accent4 35" xfId="1654"/>
    <cellStyle name="20% - Accent4 35 2" xfId="10260"/>
    <cellStyle name="20% - Accent4 35 2 2" xfId="10261"/>
    <cellStyle name="20% - Accent4 35 2 3" xfId="10262"/>
    <cellStyle name="20% - Accent4 35 3" xfId="10263"/>
    <cellStyle name="20% - Accent4 35 4" xfId="10264"/>
    <cellStyle name="20% - Accent4 36" xfId="1655"/>
    <cellStyle name="20% - Accent4 36 2" xfId="10265"/>
    <cellStyle name="20% - Accent4 36 2 2" xfId="10266"/>
    <cellStyle name="20% - Accent4 36 2 3" xfId="10267"/>
    <cellStyle name="20% - Accent4 36 3" xfId="10268"/>
    <cellStyle name="20% - Accent4 36 4" xfId="10269"/>
    <cellStyle name="20% - Accent4 37" xfId="1656"/>
    <cellStyle name="20% - Accent4 37 2" xfId="10270"/>
    <cellStyle name="20% - Accent4 37 2 2" xfId="10271"/>
    <cellStyle name="20% - Accent4 37 2 3" xfId="10272"/>
    <cellStyle name="20% - Accent4 37 3" xfId="10273"/>
    <cellStyle name="20% - Accent4 37 4" xfId="10274"/>
    <cellStyle name="20% - Accent4 38" xfId="1657"/>
    <cellStyle name="20% - Accent4 38 2" xfId="10275"/>
    <cellStyle name="20% - Accent4 38 2 2" xfId="10276"/>
    <cellStyle name="20% - Accent4 38 2 3" xfId="10277"/>
    <cellStyle name="20% - Accent4 38 3" xfId="10278"/>
    <cellStyle name="20% - Accent4 38 4" xfId="10279"/>
    <cellStyle name="20% - Accent4 39" xfId="1658"/>
    <cellStyle name="20% - Accent4 39 2" xfId="10280"/>
    <cellStyle name="20% - Accent4 39 2 2" xfId="10281"/>
    <cellStyle name="20% - Accent4 39 2 3" xfId="10282"/>
    <cellStyle name="20% - Accent4 39 3" xfId="10283"/>
    <cellStyle name="20% - Accent4 39 4" xfId="10284"/>
    <cellStyle name="20% - Accent4 4" xfId="1659"/>
    <cellStyle name="20% - Accent4 4 2" xfId="1660"/>
    <cellStyle name="20% - Accent4 4 3" xfId="1661"/>
    <cellStyle name="20% - Accent4 4 3 2" xfId="1662"/>
    <cellStyle name="20% - Accent4 4 4" xfId="1663"/>
    <cellStyle name="20% - Accent4 4 4 2" xfId="1664"/>
    <cellStyle name="20% - Accent4 4 5" xfId="1665"/>
    <cellStyle name="20% - Accent4 4 6" xfId="1666"/>
    <cellStyle name="20% - Accent4 4 7" xfId="1667"/>
    <cellStyle name="20% - Accent4 4 8" xfId="1668"/>
    <cellStyle name="20% - Accent4 4 9" xfId="1669"/>
    <cellStyle name="20% - Accent4 4_Sheet2" xfId="1670"/>
    <cellStyle name="20% - Accent4 5" xfId="1671"/>
    <cellStyle name="20% - Accent4 5 2" xfId="1672"/>
    <cellStyle name="20% - Accent4 5 2 2" xfId="1673"/>
    <cellStyle name="20% - Accent4 5 3" xfId="1674"/>
    <cellStyle name="20% - Accent4 5 3 2" xfId="1675"/>
    <cellStyle name="20% - Accent4 5 4" xfId="1676"/>
    <cellStyle name="20% - Accent4 5 4 2" xfId="1677"/>
    <cellStyle name="20% - Accent4 5 5" xfId="1678"/>
    <cellStyle name="20% - Accent4 5 6" xfId="1679"/>
    <cellStyle name="20% - Accent4 5 7" xfId="1680"/>
    <cellStyle name="20% - Accent4 5 8" xfId="1681"/>
    <cellStyle name="20% - Accent4 5 9" xfId="1682"/>
    <cellStyle name="20% - Accent4 5_Sheet2" xfId="1683"/>
    <cellStyle name="20% - Accent4 6" xfId="1684"/>
    <cellStyle name="20% - Accent4 6 2" xfId="1685"/>
    <cellStyle name="20% - Accent4 6 2 2" xfId="1686"/>
    <cellStyle name="20% - Accent4 6 3" xfId="1687"/>
    <cellStyle name="20% - Accent4 6 3 2" xfId="1688"/>
    <cellStyle name="20% - Accent4 6 4" xfId="1689"/>
    <cellStyle name="20% - Accent4 6 4 2" xfId="1690"/>
    <cellStyle name="20% - Accent4 6 5" xfId="1691"/>
    <cellStyle name="20% - Accent4 6 6" xfId="1692"/>
    <cellStyle name="20% - Accent4 6 7" xfId="1693"/>
    <cellStyle name="20% - Accent4 6 8" xfId="1694"/>
    <cellStyle name="20% - Accent4 6 9" xfId="1695"/>
    <cellStyle name="20% - Accent4 6_Sheet2" xfId="1696"/>
    <cellStyle name="20% - Accent4 7" xfId="1697"/>
    <cellStyle name="20% - Accent4 7 2" xfId="1698"/>
    <cellStyle name="20% - Accent4 7 2 2" xfId="1699"/>
    <cellStyle name="20% - Accent4 7 3" xfId="1700"/>
    <cellStyle name="20% - Accent4 7 3 2" xfId="1701"/>
    <cellStyle name="20% - Accent4 7 4" xfId="1702"/>
    <cellStyle name="20% - Accent4 7 4 2" xfId="1703"/>
    <cellStyle name="20% - Accent4 7 5" xfId="1704"/>
    <cellStyle name="20% - Accent4 7 6" xfId="1705"/>
    <cellStyle name="20% - Accent4 7 7" xfId="1706"/>
    <cellStyle name="20% - Accent4 7 8" xfId="1707"/>
    <cellStyle name="20% - Accent4 7 9" xfId="1708"/>
    <cellStyle name="20% - Accent4 7_Sheet2" xfId="1709"/>
    <cellStyle name="20% - Accent4 8" xfId="1710"/>
    <cellStyle name="20% - Accent4 8 2" xfId="1711"/>
    <cellStyle name="20% - Accent4 8 3" xfId="1712"/>
    <cellStyle name="20% - Accent4 8 4" xfId="1713"/>
    <cellStyle name="20% - Accent4 8 5" xfId="1714"/>
    <cellStyle name="20% - Accent4 8 6" xfId="1715"/>
    <cellStyle name="20% - Accent4 8 7" xfId="1716"/>
    <cellStyle name="20% - Accent4 8 8" xfId="1717"/>
    <cellStyle name="20% - Accent4 8 9" xfId="1718"/>
    <cellStyle name="20% - Accent4 8_Sheet2" xfId="1719"/>
    <cellStyle name="20% - Accent4 9" xfId="1720"/>
    <cellStyle name="20% - Accent4 9 2" xfId="1721"/>
    <cellStyle name="20% - Accent4 9 3" xfId="1722"/>
    <cellStyle name="20% - Accent4 9 4" xfId="1723"/>
    <cellStyle name="20% - Accent4 9 5" xfId="1724"/>
    <cellStyle name="20% - Accent4 9 6" xfId="1725"/>
    <cellStyle name="20% - Accent4 9 7" xfId="1726"/>
    <cellStyle name="20% - Accent4 9 8" xfId="1727"/>
    <cellStyle name="20% - Accent4 9 9" xfId="1728"/>
    <cellStyle name="20% - Accent5 1" xfId="1729"/>
    <cellStyle name="20% - Accent5 1 1" xfId="1730"/>
    <cellStyle name="20% - Accent5 1 1 2" xfId="1731"/>
    <cellStyle name="20% - Accent5 1 2" xfId="1732"/>
    <cellStyle name="20% - Accent5 1_Building_-_5-final_Price_Variation(1)" xfId="1733"/>
    <cellStyle name="20% - Accent5 10" xfId="1734"/>
    <cellStyle name="20% - Accent5 10 2" xfId="1735"/>
    <cellStyle name="20% - Accent5 10 3" xfId="1736"/>
    <cellStyle name="20% - Accent5 10 4" xfId="1737"/>
    <cellStyle name="20% - Accent5 10 5" xfId="1738"/>
    <cellStyle name="20% - Accent5 10 6" xfId="1739"/>
    <cellStyle name="20% - Accent5 10 7" xfId="1740"/>
    <cellStyle name="20% - Accent5 10 8" xfId="1741"/>
    <cellStyle name="20% - Accent5 10 9" xfId="1742"/>
    <cellStyle name="20% - Accent5 11" xfId="1743"/>
    <cellStyle name="20% - Accent5 11 2" xfId="10285"/>
    <cellStyle name="20% - Accent5 11 2 2" xfId="10286"/>
    <cellStyle name="20% - Accent5 11 2 3" xfId="10287"/>
    <cellStyle name="20% - Accent5 11 3" xfId="10288"/>
    <cellStyle name="20% - Accent5 11 4" xfId="10289"/>
    <cellStyle name="20% - Accent5 12" xfId="1744"/>
    <cellStyle name="20% - Accent5 12 2" xfId="10290"/>
    <cellStyle name="20% - Accent5 12 2 2" xfId="10291"/>
    <cellStyle name="20% - Accent5 12 2 3" xfId="10292"/>
    <cellStyle name="20% - Accent5 12 3" xfId="10293"/>
    <cellStyle name="20% - Accent5 12 4" xfId="10294"/>
    <cellStyle name="20% - Accent5 13" xfId="1745"/>
    <cellStyle name="20% - Accent5 13 2" xfId="10295"/>
    <cellStyle name="20% - Accent5 13 2 2" xfId="10296"/>
    <cellStyle name="20% - Accent5 13 2 3" xfId="10297"/>
    <cellStyle name="20% - Accent5 13 3" xfId="10298"/>
    <cellStyle name="20% - Accent5 13 4" xfId="10299"/>
    <cellStyle name="20% - Accent5 14" xfId="1746"/>
    <cellStyle name="20% - Accent5 14 2" xfId="10300"/>
    <cellStyle name="20% - Accent5 14 2 2" xfId="10301"/>
    <cellStyle name="20% - Accent5 14 2 3" xfId="10302"/>
    <cellStyle name="20% - Accent5 14 3" xfId="10303"/>
    <cellStyle name="20% - Accent5 14 4" xfId="10304"/>
    <cellStyle name="20% - Accent5 15" xfId="1747"/>
    <cellStyle name="20% - Accent5 15 2" xfId="10305"/>
    <cellStyle name="20% - Accent5 15 2 2" xfId="10306"/>
    <cellStyle name="20% - Accent5 15 2 3" xfId="10307"/>
    <cellStyle name="20% - Accent5 15 3" xfId="10308"/>
    <cellStyle name="20% - Accent5 15 4" xfId="10309"/>
    <cellStyle name="20% - Accent5 16" xfId="1748"/>
    <cellStyle name="20% - Accent5 16 2" xfId="10310"/>
    <cellStyle name="20% - Accent5 16 2 2" xfId="10311"/>
    <cellStyle name="20% - Accent5 16 2 3" xfId="10312"/>
    <cellStyle name="20% - Accent5 16 3" xfId="10313"/>
    <cellStyle name="20% - Accent5 16 4" xfId="10314"/>
    <cellStyle name="20% - Accent5 17" xfId="1749"/>
    <cellStyle name="20% - Accent5 17 2" xfId="10315"/>
    <cellStyle name="20% - Accent5 17 2 2" xfId="10316"/>
    <cellStyle name="20% - Accent5 17 2 3" xfId="10317"/>
    <cellStyle name="20% - Accent5 17 3" xfId="10318"/>
    <cellStyle name="20% - Accent5 17 4" xfId="10319"/>
    <cellStyle name="20% - Accent5 18" xfId="1750"/>
    <cellStyle name="20% - Accent5 18 2" xfId="10320"/>
    <cellStyle name="20% - Accent5 18 2 2" xfId="10321"/>
    <cellStyle name="20% - Accent5 18 2 3" xfId="10322"/>
    <cellStyle name="20% - Accent5 18 3" xfId="10323"/>
    <cellStyle name="20% - Accent5 18 4" xfId="10324"/>
    <cellStyle name="20% - Accent5 19" xfId="1751"/>
    <cellStyle name="20% - Accent5 19 2" xfId="10325"/>
    <cellStyle name="20% - Accent5 19 2 2" xfId="10326"/>
    <cellStyle name="20% - Accent5 19 2 3" xfId="10327"/>
    <cellStyle name="20% - Accent5 19 3" xfId="10328"/>
    <cellStyle name="20% - Accent5 19 4" xfId="10329"/>
    <cellStyle name="20% - Accent5 2" xfId="1752"/>
    <cellStyle name="20% - Accent5 2 10" xfId="1753"/>
    <cellStyle name="20% - Accent5 2 2" xfId="1754"/>
    <cellStyle name="20% - Accent5 2 2 2" xfId="1755"/>
    <cellStyle name="20% - Accent5 2 3" xfId="1756"/>
    <cellStyle name="20% - Accent5 2 3 2" xfId="1757"/>
    <cellStyle name="20% - Accent5 2 4" xfId="1758"/>
    <cellStyle name="20% - Accent5 2 4 2" xfId="1759"/>
    <cellStyle name="20% - Accent5 2 5" xfId="1760"/>
    <cellStyle name="20% - Accent5 2 5 2" xfId="10330"/>
    <cellStyle name="20% - Accent5 2 6" xfId="1761"/>
    <cellStyle name="20% - Accent5 2 7" xfId="1762"/>
    <cellStyle name="20% - Accent5 2 8" xfId="1763"/>
    <cellStyle name="20% - Accent5 2 9" xfId="1764"/>
    <cellStyle name="20% - Accent5 2_B Block  Column LGF to UGF Lvl" xfId="1765"/>
    <cellStyle name="20% - Accent5 20" xfId="1766"/>
    <cellStyle name="20% - Accent5 20 2" xfId="10331"/>
    <cellStyle name="20% - Accent5 20 2 2" xfId="10332"/>
    <cellStyle name="20% - Accent5 20 2 3" xfId="10333"/>
    <cellStyle name="20% - Accent5 20 3" xfId="10334"/>
    <cellStyle name="20% - Accent5 20 4" xfId="10335"/>
    <cellStyle name="20% - Accent5 21" xfId="1767"/>
    <cellStyle name="20% - Accent5 21 2" xfId="10336"/>
    <cellStyle name="20% - Accent5 21 2 2" xfId="10337"/>
    <cellStyle name="20% - Accent5 21 2 3" xfId="10338"/>
    <cellStyle name="20% - Accent5 21 3" xfId="10339"/>
    <cellStyle name="20% - Accent5 21 4" xfId="10340"/>
    <cellStyle name="20% - Accent5 22" xfId="1768"/>
    <cellStyle name="20% - Accent5 22 2" xfId="10341"/>
    <cellStyle name="20% - Accent5 22 2 2" xfId="10342"/>
    <cellStyle name="20% - Accent5 22 2 3" xfId="10343"/>
    <cellStyle name="20% - Accent5 22 3" xfId="10344"/>
    <cellStyle name="20% - Accent5 22 4" xfId="10345"/>
    <cellStyle name="20% - Accent5 23" xfId="1769"/>
    <cellStyle name="20% - Accent5 23 2" xfId="10346"/>
    <cellStyle name="20% - Accent5 23 2 2" xfId="10347"/>
    <cellStyle name="20% - Accent5 23 2 3" xfId="10348"/>
    <cellStyle name="20% - Accent5 23 3" xfId="10349"/>
    <cellStyle name="20% - Accent5 23 4" xfId="10350"/>
    <cellStyle name="20% - Accent5 24" xfId="1770"/>
    <cellStyle name="20% - Accent5 24 2" xfId="10351"/>
    <cellStyle name="20% - Accent5 24 2 2" xfId="10352"/>
    <cellStyle name="20% - Accent5 24 2 3" xfId="10353"/>
    <cellStyle name="20% - Accent5 24 3" xfId="10354"/>
    <cellStyle name="20% - Accent5 24 4" xfId="10355"/>
    <cellStyle name="20% - Accent5 25" xfId="1771"/>
    <cellStyle name="20% - Accent5 25 2" xfId="10356"/>
    <cellStyle name="20% - Accent5 25 2 2" xfId="10357"/>
    <cellStyle name="20% - Accent5 25 2 3" xfId="10358"/>
    <cellStyle name="20% - Accent5 25 3" xfId="10359"/>
    <cellStyle name="20% - Accent5 25 4" xfId="10360"/>
    <cellStyle name="20% - Accent5 26" xfId="1772"/>
    <cellStyle name="20% - Accent5 26 2" xfId="10361"/>
    <cellStyle name="20% - Accent5 26 2 2" xfId="10362"/>
    <cellStyle name="20% - Accent5 26 2 3" xfId="10363"/>
    <cellStyle name="20% - Accent5 26 3" xfId="10364"/>
    <cellStyle name="20% - Accent5 26 4" xfId="10365"/>
    <cellStyle name="20% - Accent5 27" xfId="1773"/>
    <cellStyle name="20% - Accent5 27 2" xfId="10366"/>
    <cellStyle name="20% - Accent5 27 2 2" xfId="10367"/>
    <cellStyle name="20% - Accent5 27 2 3" xfId="10368"/>
    <cellStyle name="20% - Accent5 27 3" xfId="10369"/>
    <cellStyle name="20% - Accent5 27 4" xfId="10370"/>
    <cellStyle name="20% - Accent5 28" xfId="1774"/>
    <cellStyle name="20% - Accent5 28 2" xfId="10371"/>
    <cellStyle name="20% - Accent5 28 2 2" xfId="10372"/>
    <cellStyle name="20% - Accent5 28 2 3" xfId="10373"/>
    <cellStyle name="20% - Accent5 28 3" xfId="10374"/>
    <cellStyle name="20% - Accent5 28 4" xfId="10375"/>
    <cellStyle name="20% - Accent5 29" xfId="1775"/>
    <cellStyle name="20% - Accent5 29 2" xfId="10376"/>
    <cellStyle name="20% - Accent5 29 2 2" xfId="10377"/>
    <cellStyle name="20% - Accent5 29 2 3" xfId="10378"/>
    <cellStyle name="20% - Accent5 29 3" xfId="10379"/>
    <cellStyle name="20% - Accent5 29 4" xfId="10380"/>
    <cellStyle name="20% - Accent5 3" xfId="1776"/>
    <cellStyle name="20% - Accent5 3 2" xfId="1777"/>
    <cellStyle name="20% - Accent5 3 3" xfId="1778"/>
    <cellStyle name="20% - Accent5 3 3 2" xfId="1779"/>
    <cellStyle name="20% - Accent5 3 4" xfId="1780"/>
    <cellStyle name="20% - Accent5 3 4 2" xfId="1781"/>
    <cellStyle name="20% - Accent5 3 5" xfId="1782"/>
    <cellStyle name="20% - Accent5 3 6" xfId="1783"/>
    <cellStyle name="20% - Accent5 3 7" xfId="1784"/>
    <cellStyle name="20% - Accent5 3 8" xfId="1785"/>
    <cellStyle name="20% - Accent5 3 9" xfId="1786"/>
    <cellStyle name="20% - Accent5 3_Sheet2" xfId="1787"/>
    <cellStyle name="20% - Accent5 30" xfId="1788"/>
    <cellStyle name="20% - Accent5 30 2" xfId="10381"/>
    <cellStyle name="20% - Accent5 30 2 2" xfId="10382"/>
    <cellStyle name="20% - Accent5 30 2 3" xfId="10383"/>
    <cellStyle name="20% - Accent5 30 3" xfId="10384"/>
    <cellStyle name="20% - Accent5 30 4" xfId="10385"/>
    <cellStyle name="20% - Accent5 31" xfId="1789"/>
    <cellStyle name="20% - Accent5 31 2" xfId="10386"/>
    <cellStyle name="20% - Accent5 31 2 2" xfId="10387"/>
    <cellStyle name="20% - Accent5 31 2 3" xfId="10388"/>
    <cellStyle name="20% - Accent5 31 3" xfId="10389"/>
    <cellStyle name="20% - Accent5 31 4" xfId="10390"/>
    <cellStyle name="20% - Accent5 32" xfId="1790"/>
    <cellStyle name="20% - Accent5 33" xfId="1791"/>
    <cellStyle name="20% - Accent5 33 2" xfId="10391"/>
    <cellStyle name="20% - Accent5 33 2 2" xfId="10392"/>
    <cellStyle name="20% - Accent5 33 2 3" xfId="10393"/>
    <cellStyle name="20% - Accent5 33 3" xfId="10394"/>
    <cellStyle name="20% - Accent5 33 4" xfId="10395"/>
    <cellStyle name="20% - Accent5 34" xfId="1792"/>
    <cellStyle name="20% - Accent5 34 2" xfId="10396"/>
    <cellStyle name="20% - Accent5 34 2 2" xfId="10397"/>
    <cellStyle name="20% - Accent5 34 2 3" xfId="10398"/>
    <cellStyle name="20% - Accent5 34 3" xfId="10399"/>
    <cellStyle name="20% - Accent5 34 4" xfId="10400"/>
    <cellStyle name="20% - Accent5 35" xfId="1793"/>
    <cellStyle name="20% - Accent5 35 2" xfId="10401"/>
    <cellStyle name="20% - Accent5 35 2 2" xfId="10402"/>
    <cellStyle name="20% - Accent5 35 2 3" xfId="10403"/>
    <cellStyle name="20% - Accent5 35 3" xfId="10404"/>
    <cellStyle name="20% - Accent5 35 4" xfId="10405"/>
    <cellStyle name="20% - Accent5 36" xfId="1794"/>
    <cellStyle name="20% - Accent5 36 2" xfId="10406"/>
    <cellStyle name="20% - Accent5 36 2 2" xfId="10407"/>
    <cellStyle name="20% - Accent5 36 2 3" xfId="10408"/>
    <cellStyle name="20% - Accent5 36 3" xfId="10409"/>
    <cellStyle name="20% - Accent5 36 4" xfId="10410"/>
    <cellStyle name="20% - Accent5 37" xfId="1795"/>
    <cellStyle name="20% - Accent5 37 2" xfId="10411"/>
    <cellStyle name="20% - Accent5 37 2 2" xfId="10412"/>
    <cellStyle name="20% - Accent5 37 2 3" xfId="10413"/>
    <cellStyle name="20% - Accent5 37 3" xfId="10414"/>
    <cellStyle name="20% - Accent5 37 4" xfId="10415"/>
    <cellStyle name="20% - Accent5 38" xfId="1796"/>
    <cellStyle name="20% - Accent5 38 2" xfId="10416"/>
    <cellStyle name="20% - Accent5 38 2 2" xfId="10417"/>
    <cellStyle name="20% - Accent5 38 2 3" xfId="10418"/>
    <cellStyle name="20% - Accent5 38 3" xfId="10419"/>
    <cellStyle name="20% - Accent5 38 4" xfId="10420"/>
    <cellStyle name="20% - Accent5 39" xfId="1797"/>
    <cellStyle name="20% - Accent5 39 2" xfId="10421"/>
    <cellStyle name="20% - Accent5 39 2 2" xfId="10422"/>
    <cellStyle name="20% - Accent5 39 2 3" xfId="10423"/>
    <cellStyle name="20% - Accent5 39 3" xfId="10424"/>
    <cellStyle name="20% - Accent5 39 4" xfId="10425"/>
    <cellStyle name="20% - Accent5 4" xfId="1798"/>
    <cellStyle name="20% - Accent5 4 2" xfId="1799"/>
    <cellStyle name="20% - Accent5 4 3" xfId="1800"/>
    <cellStyle name="20% - Accent5 4 3 2" xfId="1801"/>
    <cellStyle name="20% - Accent5 4 4" xfId="1802"/>
    <cellStyle name="20% - Accent5 4 4 2" xfId="1803"/>
    <cellStyle name="20% - Accent5 4 5" xfId="1804"/>
    <cellStyle name="20% - Accent5 4 6" xfId="1805"/>
    <cellStyle name="20% - Accent5 4 7" xfId="1806"/>
    <cellStyle name="20% - Accent5 4 8" xfId="1807"/>
    <cellStyle name="20% - Accent5 4 9" xfId="1808"/>
    <cellStyle name="20% - Accent5 4_Sheet2" xfId="1809"/>
    <cellStyle name="20% - Accent5 5" xfId="1810"/>
    <cellStyle name="20% - Accent5 5 2" xfId="1811"/>
    <cellStyle name="20% - Accent5 5 2 2" xfId="1812"/>
    <cellStyle name="20% - Accent5 5 3" xfId="1813"/>
    <cellStyle name="20% - Accent5 5 3 2" xfId="1814"/>
    <cellStyle name="20% - Accent5 5 4" xfId="1815"/>
    <cellStyle name="20% - Accent5 5 4 2" xfId="1816"/>
    <cellStyle name="20% - Accent5 5 5" xfId="1817"/>
    <cellStyle name="20% - Accent5 5 6" xfId="1818"/>
    <cellStyle name="20% - Accent5 5 7" xfId="1819"/>
    <cellStyle name="20% - Accent5 5 8" xfId="1820"/>
    <cellStyle name="20% - Accent5 5 9" xfId="1821"/>
    <cellStyle name="20% - Accent5 5_Sheet2" xfId="1822"/>
    <cellStyle name="20% - Accent5 6" xfId="1823"/>
    <cellStyle name="20% - Accent5 6 2" xfId="1824"/>
    <cellStyle name="20% - Accent5 6 2 2" xfId="1825"/>
    <cellStyle name="20% - Accent5 6 3" xfId="1826"/>
    <cellStyle name="20% - Accent5 6 3 2" xfId="1827"/>
    <cellStyle name="20% - Accent5 6 4" xfId="1828"/>
    <cellStyle name="20% - Accent5 6 4 2" xfId="1829"/>
    <cellStyle name="20% - Accent5 6 5" xfId="1830"/>
    <cellStyle name="20% - Accent5 6 6" xfId="1831"/>
    <cellStyle name="20% - Accent5 6 7" xfId="1832"/>
    <cellStyle name="20% - Accent5 6 8" xfId="1833"/>
    <cellStyle name="20% - Accent5 6 9" xfId="1834"/>
    <cellStyle name="20% - Accent5 6_Sheet2" xfId="1835"/>
    <cellStyle name="20% - Accent5 7" xfId="1836"/>
    <cellStyle name="20% - Accent5 7 2" xfId="1837"/>
    <cellStyle name="20% - Accent5 7 2 2" xfId="1838"/>
    <cellStyle name="20% - Accent5 7 3" xfId="1839"/>
    <cellStyle name="20% - Accent5 7 3 2" xfId="1840"/>
    <cellStyle name="20% - Accent5 7 4" xfId="1841"/>
    <cellStyle name="20% - Accent5 7 4 2" xfId="1842"/>
    <cellStyle name="20% - Accent5 7 5" xfId="1843"/>
    <cellStyle name="20% - Accent5 7 6" xfId="1844"/>
    <cellStyle name="20% - Accent5 7 7" xfId="1845"/>
    <cellStyle name="20% - Accent5 7 8" xfId="1846"/>
    <cellStyle name="20% - Accent5 7 9" xfId="1847"/>
    <cellStyle name="20% - Accent5 7_Sheet2" xfId="1848"/>
    <cellStyle name="20% - Accent5 8" xfId="1849"/>
    <cellStyle name="20% - Accent5 8 2" xfId="1850"/>
    <cellStyle name="20% - Accent5 8 3" xfId="1851"/>
    <cellStyle name="20% - Accent5 8 4" xfId="1852"/>
    <cellStyle name="20% - Accent5 8 5" xfId="1853"/>
    <cellStyle name="20% - Accent5 8 6" xfId="1854"/>
    <cellStyle name="20% - Accent5 8 7" xfId="1855"/>
    <cellStyle name="20% - Accent5 8 8" xfId="1856"/>
    <cellStyle name="20% - Accent5 8 9" xfId="1857"/>
    <cellStyle name="20% - Accent5 8_Sheet2" xfId="1858"/>
    <cellStyle name="20% - Accent5 9" xfId="1859"/>
    <cellStyle name="20% - Accent5 9 2" xfId="1860"/>
    <cellStyle name="20% - Accent5 9 3" xfId="1861"/>
    <cellStyle name="20% - Accent5 9 4" xfId="1862"/>
    <cellStyle name="20% - Accent5 9 5" xfId="1863"/>
    <cellStyle name="20% - Accent5 9 6" xfId="1864"/>
    <cellStyle name="20% - Accent5 9 7" xfId="1865"/>
    <cellStyle name="20% - Accent5 9 8" xfId="1866"/>
    <cellStyle name="20% - Accent5 9 9" xfId="1867"/>
    <cellStyle name="20% - Accent6 1" xfId="1868"/>
    <cellStyle name="20% - Accent6 1 1" xfId="1869"/>
    <cellStyle name="20% - Accent6 1 1 2" xfId="1870"/>
    <cellStyle name="20% - Accent6 1 2" xfId="1871"/>
    <cellStyle name="20% - Accent6 1_Building_-_5-final_Price_Variation(1)" xfId="1872"/>
    <cellStyle name="20% - Accent6 10" xfId="1873"/>
    <cellStyle name="20% - Accent6 10 2" xfId="1874"/>
    <cellStyle name="20% - Accent6 10 3" xfId="1875"/>
    <cellStyle name="20% - Accent6 10 4" xfId="1876"/>
    <cellStyle name="20% - Accent6 10 5" xfId="1877"/>
    <cellStyle name="20% - Accent6 10 6" xfId="1878"/>
    <cellStyle name="20% - Accent6 10 7" xfId="1879"/>
    <cellStyle name="20% - Accent6 10 8" xfId="1880"/>
    <cellStyle name="20% - Accent6 10 9" xfId="1881"/>
    <cellStyle name="20% - Accent6 11" xfId="1882"/>
    <cellStyle name="20% - Accent6 11 2" xfId="10426"/>
    <cellStyle name="20% - Accent6 11 2 2" xfId="10427"/>
    <cellStyle name="20% - Accent6 11 2 3" xfId="10428"/>
    <cellStyle name="20% - Accent6 11 3" xfId="10429"/>
    <cellStyle name="20% - Accent6 11 4" xfId="10430"/>
    <cellStyle name="20% - Accent6 12" xfId="1883"/>
    <cellStyle name="20% - Accent6 12 2" xfId="10431"/>
    <cellStyle name="20% - Accent6 12 2 2" xfId="10432"/>
    <cellStyle name="20% - Accent6 12 2 3" xfId="10433"/>
    <cellStyle name="20% - Accent6 12 3" xfId="10434"/>
    <cellStyle name="20% - Accent6 12 4" xfId="10435"/>
    <cellStyle name="20% - Accent6 13" xfId="1884"/>
    <cellStyle name="20% - Accent6 13 2" xfId="10436"/>
    <cellStyle name="20% - Accent6 13 2 2" xfId="10437"/>
    <cellStyle name="20% - Accent6 13 2 3" xfId="10438"/>
    <cellStyle name="20% - Accent6 13 3" xfId="10439"/>
    <cellStyle name="20% - Accent6 13 4" xfId="10440"/>
    <cellStyle name="20% - Accent6 14" xfId="1885"/>
    <cellStyle name="20% - Accent6 14 2" xfId="10441"/>
    <cellStyle name="20% - Accent6 14 2 2" xfId="10442"/>
    <cellStyle name="20% - Accent6 14 2 3" xfId="10443"/>
    <cellStyle name="20% - Accent6 14 3" xfId="10444"/>
    <cellStyle name="20% - Accent6 14 4" xfId="10445"/>
    <cellStyle name="20% - Accent6 15" xfId="1886"/>
    <cellStyle name="20% - Accent6 15 2" xfId="10446"/>
    <cellStyle name="20% - Accent6 15 2 2" xfId="10447"/>
    <cellStyle name="20% - Accent6 15 2 3" xfId="10448"/>
    <cellStyle name="20% - Accent6 15 3" xfId="10449"/>
    <cellStyle name="20% - Accent6 15 4" xfId="10450"/>
    <cellStyle name="20% - Accent6 16" xfId="1887"/>
    <cellStyle name="20% - Accent6 16 2" xfId="10451"/>
    <cellStyle name="20% - Accent6 16 2 2" xfId="10452"/>
    <cellStyle name="20% - Accent6 16 2 3" xfId="10453"/>
    <cellStyle name="20% - Accent6 16 3" xfId="10454"/>
    <cellStyle name="20% - Accent6 16 4" xfId="10455"/>
    <cellStyle name="20% - Accent6 17" xfId="1888"/>
    <cellStyle name="20% - Accent6 17 2" xfId="10456"/>
    <cellStyle name="20% - Accent6 17 2 2" xfId="10457"/>
    <cellStyle name="20% - Accent6 17 2 3" xfId="10458"/>
    <cellStyle name="20% - Accent6 17 3" xfId="10459"/>
    <cellStyle name="20% - Accent6 17 4" xfId="10460"/>
    <cellStyle name="20% - Accent6 18" xfId="1889"/>
    <cellStyle name="20% - Accent6 18 2" xfId="10461"/>
    <cellStyle name="20% - Accent6 18 2 2" xfId="10462"/>
    <cellStyle name="20% - Accent6 18 2 3" xfId="10463"/>
    <cellStyle name="20% - Accent6 18 3" xfId="10464"/>
    <cellStyle name="20% - Accent6 18 4" xfId="10465"/>
    <cellStyle name="20% - Accent6 19" xfId="1890"/>
    <cellStyle name="20% - Accent6 19 2" xfId="10466"/>
    <cellStyle name="20% - Accent6 19 2 2" xfId="10467"/>
    <cellStyle name="20% - Accent6 19 2 3" xfId="10468"/>
    <cellStyle name="20% - Accent6 19 3" xfId="10469"/>
    <cellStyle name="20% - Accent6 19 4" xfId="10470"/>
    <cellStyle name="20% - Accent6 2" xfId="1891"/>
    <cellStyle name="20% - Accent6 2 10" xfId="1892"/>
    <cellStyle name="20% - Accent6 2 2" xfId="1893"/>
    <cellStyle name="20% - Accent6 2 2 2" xfId="1894"/>
    <cellStyle name="20% - Accent6 2 3" xfId="1895"/>
    <cellStyle name="20% - Accent6 2 3 2" xfId="1896"/>
    <cellStyle name="20% - Accent6 2 4" xfId="1897"/>
    <cellStyle name="20% - Accent6 2 4 2" xfId="1898"/>
    <cellStyle name="20% - Accent6 2 5" xfId="1899"/>
    <cellStyle name="20% - Accent6 2 5 2" xfId="10471"/>
    <cellStyle name="20% - Accent6 2 6" xfId="1900"/>
    <cellStyle name="20% - Accent6 2 7" xfId="1901"/>
    <cellStyle name="20% - Accent6 2 8" xfId="1902"/>
    <cellStyle name="20% - Accent6 2 9" xfId="1903"/>
    <cellStyle name="20% - Accent6 2_B Block  Column LGF to UGF Lvl" xfId="1904"/>
    <cellStyle name="20% - Accent6 20" xfId="1905"/>
    <cellStyle name="20% - Accent6 20 2" xfId="10472"/>
    <cellStyle name="20% - Accent6 20 2 2" xfId="10473"/>
    <cellStyle name="20% - Accent6 20 2 3" xfId="10474"/>
    <cellStyle name="20% - Accent6 20 3" xfId="10475"/>
    <cellStyle name="20% - Accent6 20 4" xfId="10476"/>
    <cellStyle name="20% - Accent6 21" xfId="1906"/>
    <cellStyle name="20% - Accent6 21 2" xfId="10477"/>
    <cellStyle name="20% - Accent6 21 2 2" xfId="10478"/>
    <cellStyle name="20% - Accent6 21 2 3" xfId="10479"/>
    <cellStyle name="20% - Accent6 21 3" xfId="10480"/>
    <cellStyle name="20% - Accent6 21 4" xfId="10481"/>
    <cellStyle name="20% - Accent6 22" xfId="1907"/>
    <cellStyle name="20% - Accent6 22 2" xfId="10482"/>
    <cellStyle name="20% - Accent6 22 2 2" xfId="10483"/>
    <cellStyle name="20% - Accent6 22 2 3" xfId="10484"/>
    <cellStyle name="20% - Accent6 22 3" xfId="10485"/>
    <cellStyle name="20% - Accent6 22 4" xfId="10486"/>
    <cellStyle name="20% - Accent6 23" xfId="1908"/>
    <cellStyle name="20% - Accent6 23 2" xfId="10487"/>
    <cellStyle name="20% - Accent6 23 2 2" xfId="10488"/>
    <cellStyle name="20% - Accent6 23 2 3" xfId="10489"/>
    <cellStyle name="20% - Accent6 23 3" xfId="10490"/>
    <cellStyle name="20% - Accent6 23 4" xfId="10491"/>
    <cellStyle name="20% - Accent6 24" xfId="1909"/>
    <cellStyle name="20% - Accent6 24 2" xfId="10492"/>
    <cellStyle name="20% - Accent6 24 2 2" xfId="10493"/>
    <cellStyle name="20% - Accent6 24 2 3" xfId="10494"/>
    <cellStyle name="20% - Accent6 24 3" xfId="10495"/>
    <cellStyle name="20% - Accent6 24 4" xfId="10496"/>
    <cellStyle name="20% - Accent6 25" xfId="1910"/>
    <cellStyle name="20% - Accent6 25 2" xfId="10497"/>
    <cellStyle name="20% - Accent6 25 2 2" xfId="10498"/>
    <cellStyle name="20% - Accent6 25 2 3" xfId="10499"/>
    <cellStyle name="20% - Accent6 25 3" xfId="10500"/>
    <cellStyle name="20% - Accent6 25 4" xfId="10501"/>
    <cellStyle name="20% - Accent6 26" xfId="1911"/>
    <cellStyle name="20% - Accent6 26 2" xfId="10502"/>
    <cellStyle name="20% - Accent6 26 2 2" xfId="10503"/>
    <cellStyle name="20% - Accent6 26 2 3" xfId="10504"/>
    <cellStyle name="20% - Accent6 26 3" xfId="10505"/>
    <cellStyle name="20% - Accent6 26 4" xfId="10506"/>
    <cellStyle name="20% - Accent6 27" xfId="1912"/>
    <cellStyle name="20% - Accent6 27 2" xfId="10507"/>
    <cellStyle name="20% - Accent6 27 2 2" xfId="10508"/>
    <cellStyle name="20% - Accent6 27 2 3" xfId="10509"/>
    <cellStyle name="20% - Accent6 27 3" xfId="10510"/>
    <cellStyle name="20% - Accent6 27 4" xfId="10511"/>
    <cellStyle name="20% - Accent6 28" xfId="1913"/>
    <cellStyle name="20% - Accent6 28 2" xfId="10512"/>
    <cellStyle name="20% - Accent6 28 2 2" xfId="10513"/>
    <cellStyle name="20% - Accent6 28 2 3" xfId="10514"/>
    <cellStyle name="20% - Accent6 28 3" xfId="10515"/>
    <cellStyle name="20% - Accent6 28 4" xfId="10516"/>
    <cellStyle name="20% - Accent6 29" xfId="1914"/>
    <cellStyle name="20% - Accent6 29 2" xfId="10517"/>
    <cellStyle name="20% - Accent6 29 2 2" xfId="10518"/>
    <cellStyle name="20% - Accent6 29 2 3" xfId="10519"/>
    <cellStyle name="20% - Accent6 29 3" xfId="10520"/>
    <cellStyle name="20% - Accent6 29 4" xfId="10521"/>
    <cellStyle name="20% - Accent6 3" xfId="1915"/>
    <cellStyle name="20% - Accent6 3 2" xfId="1916"/>
    <cellStyle name="20% - Accent6 3 3" xfId="1917"/>
    <cellStyle name="20% - Accent6 3 3 2" xfId="1918"/>
    <cellStyle name="20% - Accent6 3 4" xfId="1919"/>
    <cellStyle name="20% - Accent6 3 4 2" xfId="1920"/>
    <cellStyle name="20% - Accent6 3 5" xfId="1921"/>
    <cellStyle name="20% - Accent6 3 6" xfId="1922"/>
    <cellStyle name="20% - Accent6 3 7" xfId="1923"/>
    <cellStyle name="20% - Accent6 3 8" xfId="1924"/>
    <cellStyle name="20% - Accent6 3 9" xfId="1925"/>
    <cellStyle name="20% - Accent6 3_Sheet2" xfId="1926"/>
    <cellStyle name="20% - Accent6 30" xfId="1927"/>
    <cellStyle name="20% - Accent6 30 2" xfId="10522"/>
    <cellStyle name="20% - Accent6 30 2 2" xfId="10523"/>
    <cellStyle name="20% - Accent6 30 2 3" xfId="10524"/>
    <cellStyle name="20% - Accent6 30 3" xfId="10525"/>
    <cellStyle name="20% - Accent6 30 4" xfId="10526"/>
    <cellStyle name="20% - Accent6 31" xfId="1928"/>
    <cellStyle name="20% - Accent6 31 2" xfId="10527"/>
    <cellStyle name="20% - Accent6 31 2 2" xfId="10528"/>
    <cellStyle name="20% - Accent6 31 2 3" xfId="10529"/>
    <cellStyle name="20% - Accent6 31 3" xfId="10530"/>
    <cellStyle name="20% - Accent6 31 4" xfId="10531"/>
    <cellStyle name="20% - Accent6 32" xfId="1929"/>
    <cellStyle name="20% - Accent6 33" xfId="1930"/>
    <cellStyle name="20% - Accent6 33 2" xfId="10532"/>
    <cellStyle name="20% - Accent6 33 2 2" xfId="10533"/>
    <cellStyle name="20% - Accent6 33 2 3" xfId="10534"/>
    <cellStyle name="20% - Accent6 33 3" xfId="10535"/>
    <cellStyle name="20% - Accent6 33 4" xfId="10536"/>
    <cellStyle name="20% - Accent6 34" xfId="1931"/>
    <cellStyle name="20% - Accent6 34 2" xfId="10537"/>
    <cellStyle name="20% - Accent6 34 2 2" xfId="10538"/>
    <cellStyle name="20% - Accent6 34 2 3" xfId="10539"/>
    <cellStyle name="20% - Accent6 34 3" xfId="10540"/>
    <cellStyle name="20% - Accent6 34 4" xfId="10541"/>
    <cellStyle name="20% - Accent6 35" xfId="1932"/>
    <cellStyle name="20% - Accent6 35 2" xfId="10542"/>
    <cellStyle name="20% - Accent6 35 2 2" xfId="10543"/>
    <cellStyle name="20% - Accent6 35 2 3" xfId="10544"/>
    <cellStyle name="20% - Accent6 35 3" xfId="10545"/>
    <cellStyle name="20% - Accent6 35 4" xfId="10546"/>
    <cellStyle name="20% - Accent6 36" xfId="1933"/>
    <cellStyle name="20% - Accent6 36 2" xfId="10547"/>
    <cellStyle name="20% - Accent6 36 2 2" xfId="10548"/>
    <cellStyle name="20% - Accent6 36 2 3" xfId="10549"/>
    <cellStyle name="20% - Accent6 36 3" xfId="10550"/>
    <cellStyle name="20% - Accent6 36 4" xfId="10551"/>
    <cellStyle name="20% - Accent6 37" xfId="1934"/>
    <cellStyle name="20% - Accent6 37 2" xfId="10552"/>
    <cellStyle name="20% - Accent6 37 2 2" xfId="10553"/>
    <cellStyle name="20% - Accent6 37 2 3" xfId="10554"/>
    <cellStyle name="20% - Accent6 37 3" xfId="10555"/>
    <cellStyle name="20% - Accent6 37 4" xfId="10556"/>
    <cellStyle name="20% - Accent6 38" xfId="1935"/>
    <cellStyle name="20% - Accent6 38 2" xfId="10557"/>
    <cellStyle name="20% - Accent6 38 2 2" xfId="10558"/>
    <cellStyle name="20% - Accent6 38 2 3" xfId="10559"/>
    <cellStyle name="20% - Accent6 38 3" xfId="10560"/>
    <cellStyle name="20% - Accent6 38 4" xfId="10561"/>
    <cellStyle name="20% - Accent6 39" xfId="1936"/>
    <cellStyle name="20% - Accent6 39 2" xfId="10562"/>
    <cellStyle name="20% - Accent6 39 2 2" xfId="10563"/>
    <cellStyle name="20% - Accent6 39 2 3" xfId="10564"/>
    <cellStyle name="20% - Accent6 39 3" xfId="10565"/>
    <cellStyle name="20% - Accent6 39 4" xfId="10566"/>
    <cellStyle name="20% - Accent6 4" xfId="1937"/>
    <cellStyle name="20% - Accent6 4 2" xfId="1938"/>
    <cellStyle name="20% - Accent6 4 3" xfId="1939"/>
    <cellStyle name="20% - Accent6 4 3 2" xfId="1940"/>
    <cellStyle name="20% - Accent6 4 4" xfId="1941"/>
    <cellStyle name="20% - Accent6 4 4 2" xfId="1942"/>
    <cellStyle name="20% - Accent6 4 5" xfId="1943"/>
    <cellStyle name="20% - Accent6 4 6" xfId="1944"/>
    <cellStyle name="20% - Accent6 4 7" xfId="1945"/>
    <cellStyle name="20% - Accent6 4 8" xfId="1946"/>
    <cellStyle name="20% - Accent6 4 9" xfId="1947"/>
    <cellStyle name="20% - Accent6 4_Sheet2" xfId="1948"/>
    <cellStyle name="20% - Accent6 5" xfId="1949"/>
    <cellStyle name="20% - Accent6 5 2" xfId="1950"/>
    <cellStyle name="20% - Accent6 5 2 2" xfId="1951"/>
    <cellStyle name="20% - Accent6 5 3" xfId="1952"/>
    <cellStyle name="20% - Accent6 5 3 2" xfId="1953"/>
    <cellStyle name="20% - Accent6 5 4" xfId="1954"/>
    <cellStyle name="20% - Accent6 5 4 2" xfId="1955"/>
    <cellStyle name="20% - Accent6 5 5" xfId="1956"/>
    <cellStyle name="20% - Accent6 5 6" xfId="1957"/>
    <cellStyle name="20% - Accent6 5 7" xfId="1958"/>
    <cellStyle name="20% - Accent6 5 8" xfId="1959"/>
    <cellStyle name="20% - Accent6 5 9" xfId="1960"/>
    <cellStyle name="20% - Accent6 5_Sheet2" xfId="1961"/>
    <cellStyle name="20% - Accent6 6" xfId="1962"/>
    <cellStyle name="20% - Accent6 6 2" xfId="1963"/>
    <cellStyle name="20% - Accent6 6 2 2" xfId="1964"/>
    <cellStyle name="20% - Accent6 6 3" xfId="1965"/>
    <cellStyle name="20% - Accent6 6 3 2" xfId="1966"/>
    <cellStyle name="20% - Accent6 6 4" xfId="1967"/>
    <cellStyle name="20% - Accent6 6 4 2" xfId="1968"/>
    <cellStyle name="20% - Accent6 6 5" xfId="1969"/>
    <cellStyle name="20% - Accent6 6 6" xfId="1970"/>
    <cellStyle name="20% - Accent6 6 7" xfId="1971"/>
    <cellStyle name="20% - Accent6 6 8" xfId="1972"/>
    <cellStyle name="20% - Accent6 6 9" xfId="1973"/>
    <cellStyle name="20% - Accent6 6_Sheet2" xfId="1974"/>
    <cellStyle name="20% - Accent6 7" xfId="1975"/>
    <cellStyle name="20% - Accent6 7 2" xfId="1976"/>
    <cellStyle name="20% - Accent6 7 2 2" xfId="1977"/>
    <cellStyle name="20% - Accent6 7 3" xfId="1978"/>
    <cellStyle name="20% - Accent6 7 3 2" xfId="1979"/>
    <cellStyle name="20% - Accent6 7 4" xfId="1980"/>
    <cellStyle name="20% - Accent6 7 4 2" xfId="1981"/>
    <cellStyle name="20% - Accent6 7 5" xfId="1982"/>
    <cellStyle name="20% - Accent6 7 6" xfId="1983"/>
    <cellStyle name="20% - Accent6 7 7" xfId="1984"/>
    <cellStyle name="20% - Accent6 7 8" xfId="1985"/>
    <cellStyle name="20% - Accent6 7 9" xfId="1986"/>
    <cellStyle name="20% - Accent6 7_Sheet2" xfId="1987"/>
    <cellStyle name="20% - Accent6 8" xfId="1988"/>
    <cellStyle name="20% - Accent6 8 2" xfId="1989"/>
    <cellStyle name="20% - Accent6 8 3" xfId="1990"/>
    <cellStyle name="20% - Accent6 8 4" xfId="1991"/>
    <cellStyle name="20% - Accent6 8 5" xfId="1992"/>
    <cellStyle name="20% - Accent6 8 6" xfId="1993"/>
    <cellStyle name="20% - Accent6 8 7" xfId="1994"/>
    <cellStyle name="20% - Accent6 8 8" xfId="1995"/>
    <cellStyle name="20% - Accent6 8 9" xfId="1996"/>
    <cellStyle name="20% - Accent6 8_Sheet2" xfId="1997"/>
    <cellStyle name="20% - Accent6 9" xfId="1998"/>
    <cellStyle name="20% - Accent6 9 2" xfId="1999"/>
    <cellStyle name="20% - Accent6 9 3" xfId="2000"/>
    <cellStyle name="20% - Accent6 9 4" xfId="2001"/>
    <cellStyle name="20% - Accent6 9 5" xfId="2002"/>
    <cellStyle name="20% - Accent6 9 6" xfId="2003"/>
    <cellStyle name="20% - Accent6 9 7" xfId="2004"/>
    <cellStyle name="20% - Accent6 9 8" xfId="2005"/>
    <cellStyle name="20% - Accent6 9 9" xfId="2006"/>
    <cellStyle name="20% - Akzent1" xfId="2007"/>
    <cellStyle name="20% - Akzent2" xfId="2008"/>
    <cellStyle name="20% - Akzent3" xfId="2009"/>
    <cellStyle name="20% - Akzent4" xfId="2010"/>
    <cellStyle name="20% - Akzent5" xfId="2011"/>
    <cellStyle name="20% - Akzent6" xfId="2012"/>
    <cellStyle name="³f¹E[0]_laroux" xfId="2013"/>
    <cellStyle name="³f¹ô_laroux" xfId="2014"/>
    <cellStyle name="40% - Accent1 1" xfId="2015"/>
    <cellStyle name="40% - Accent1 1 1" xfId="2016"/>
    <cellStyle name="40% - Accent1 1 1 2" xfId="2017"/>
    <cellStyle name="40% - Accent1 1 2" xfId="2018"/>
    <cellStyle name="40% - Accent1 10" xfId="2019"/>
    <cellStyle name="40% - Accent1 10 2" xfId="2020"/>
    <cellStyle name="40% - Accent1 10 3" xfId="2021"/>
    <cellStyle name="40% - Accent1 10 4" xfId="2022"/>
    <cellStyle name="40% - Accent1 10 5" xfId="2023"/>
    <cellStyle name="40% - Accent1 10 6" xfId="2024"/>
    <cellStyle name="40% - Accent1 10 7" xfId="2025"/>
    <cellStyle name="40% - Accent1 10 8" xfId="2026"/>
    <cellStyle name="40% - Accent1 10 9" xfId="2027"/>
    <cellStyle name="40% - Accent1 11" xfId="2028"/>
    <cellStyle name="40% - Accent1 11 2" xfId="10567"/>
    <cellStyle name="40% - Accent1 11 2 2" xfId="10568"/>
    <cellStyle name="40% - Accent1 11 2 3" xfId="10569"/>
    <cellStyle name="40% - Accent1 11 3" xfId="10570"/>
    <cellStyle name="40% - Accent1 11 4" xfId="10571"/>
    <cellStyle name="40% - Accent1 12" xfId="2029"/>
    <cellStyle name="40% - Accent1 12 2" xfId="10572"/>
    <cellStyle name="40% - Accent1 12 2 2" xfId="10573"/>
    <cellStyle name="40% - Accent1 12 2 3" xfId="10574"/>
    <cellStyle name="40% - Accent1 12 3" xfId="10575"/>
    <cellStyle name="40% - Accent1 12 4" xfId="10576"/>
    <cellStyle name="40% - Accent1 13" xfId="2030"/>
    <cellStyle name="40% - Accent1 13 2" xfId="10577"/>
    <cellStyle name="40% - Accent1 13 2 2" xfId="10578"/>
    <cellStyle name="40% - Accent1 13 2 3" xfId="10579"/>
    <cellStyle name="40% - Accent1 13 3" xfId="10580"/>
    <cellStyle name="40% - Accent1 13 4" xfId="10581"/>
    <cellStyle name="40% - Accent1 14" xfId="2031"/>
    <cellStyle name="40% - Accent1 14 2" xfId="10582"/>
    <cellStyle name="40% - Accent1 14 2 2" xfId="10583"/>
    <cellStyle name="40% - Accent1 14 2 3" xfId="10584"/>
    <cellStyle name="40% - Accent1 14 3" xfId="10585"/>
    <cellStyle name="40% - Accent1 14 4" xfId="10586"/>
    <cellStyle name="40% - Accent1 15" xfId="2032"/>
    <cellStyle name="40% - Accent1 15 2" xfId="10587"/>
    <cellStyle name="40% - Accent1 15 2 2" xfId="10588"/>
    <cellStyle name="40% - Accent1 15 2 3" xfId="10589"/>
    <cellStyle name="40% - Accent1 15 3" xfId="10590"/>
    <cellStyle name="40% - Accent1 15 4" xfId="10591"/>
    <cellStyle name="40% - Accent1 16" xfId="2033"/>
    <cellStyle name="40% - Accent1 16 2" xfId="10592"/>
    <cellStyle name="40% - Accent1 16 2 2" xfId="10593"/>
    <cellStyle name="40% - Accent1 16 2 3" xfId="10594"/>
    <cellStyle name="40% - Accent1 16 3" xfId="10595"/>
    <cellStyle name="40% - Accent1 16 4" xfId="10596"/>
    <cellStyle name="40% - Accent1 17" xfId="2034"/>
    <cellStyle name="40% - Accent1 17 2" xfId="10597"/>
    <cellStyle name="40% - Accent1 17 2 2" xfId="10598"/>
    <cellStyle name="40% - Accent1 17 2 3" xfId="10599"/>
    <cellStyle name="40% - Accent1 17 3" xfId="10600"/>
    <cellStyle name="40% - Accent1 17 4" xfId="10601"/>
    <cellStyle name="40% - Accent1 18" xfId="2035"/>
    <cellStyle name="40% - Accent1 18 2" xfId="10602"/>
    <cellStyle name="40% - Accent1 18 2 2" xfId="10603"/>
    <cellStyle name="40% - Accent1 18 2 3" xfId="10604"/>
    <cellStyle name="40% - Accent1 18 3" xfId="10605"/>
    <cellStyle name="40% - Accent1 18 4" xfId="10606"/>
    <cellStyle name="40% - Accent1 19" xfId="2036"/>
    <cellStyle name="40% - Accent1 19 2" xfId="10607"/>
    <cellStyle name="40% - Accent1 19 2 2" xfId="10608"/>
    <cellStyle name="40% - Accent1 19 2 3" xfId="10609"/>
    <cellStyle name="40% - Accent1 19 3" xfId="10610"/>
    <cellStyle name="40% - Accent1 19 4" xfId="10611"/>
    <cellStyle name="40% - Accent1 2" xfId="2037"/>
    <cellStyle name="40% - Accent1 2 10" xfId="2038"/>
    <cellStyle name="40% - Accent1 2 2" xfId="2039"/>
    <cellStyle name="40% - Accent1 2 2 2" xfId="2040"/>
    <cellStyle name="40% - Accent1 2 3" xfId="2041"/>
    <cellStyle name="40% - Accent1 2 3 2" xfId="2042"/>
    <cellStyle name="40% - Accent1 2 4" xfId="2043"/>
    <cellStyle name="40% - Accent1 2 4 2" xfId="2044"/>
    <cellStyle name="40% - Accent1 2 5" xfId="2045"/>
    <cellStyle name="40% - Accent1 2 5 2" xfId="10612"/>
    <cellStyle name="40% - Accent1 2 6" xfId="2046"/>
    <cellStyle name="40% - Accent1 2 7" xfId="2047"/>
    <cellStyle name="40% - Accent1 2 8" xfId="2048"/>
    <cellStyle name="40% - Accent1 2 9" xfId="2049"/>
    <cellStyle name="40% - Accent1 2_B Block  Column LGF to UGF Lvl" xfId="2050"/>
    <cellStyle name="40% - Accent1 20" xfId="2051"/>
    <cellStyle name="40% - Accent1 20 2" xfId="10613"/>
    <cellStyle name="40% - Accent1 20 2 2" xfId="10614"/>
    <cellStyle name="40% - Accent1 20 2 3" xfId="10615"/>
    <cellStyle name="40% - Accent1 20 3" xfId="10616"/>
    <cellStyle name="40% - Accent1 20 4" xfId="10617"/>
    <cellStyle name="40% - Accent1 21" xfId="2052"/>
    <cellStyle name="40% - Accent1 21 2" xfId="10618"/>
    <cellStyle name="40% - Accent1 21 2 2" xfId="10619"/>
    <cellStyle name="40% - Accent1 21 2 3" xfId="10620"/>
    <cellStyle name="40% - Accent1 21 3" xfId="10621"/>
    <cellStyle name="40% - Accent1 21 4" xfId="10622"/>
    <cellStyle name="40% - Accent1 22" xfId="2053"/>
    <cellStyle name="40% - Accent1 22 2" xfId="10623"/>
    <cellStyle name="40% - Accent1 22 2 2" xfId="10624"/>
    <cellStyle name="40% - Accent1 22 2 3" xfId="10625"/>
    <cellStyle name="40% - Accent1 22 3" xfId="10626"/>
    <cellStyle name="40% - Accent1 22 4" xfId="10627"/>
    <cellStyle name="40% - Accent1 23" xfId="2054"/>
    <cellStyle name="40% - Accent1 23 2" xfId="10628"/>
    <cellStyle name="40% - Accent1 23 2 2" xfId="10629"/>
    <cellStyle name="40% - Accent1 23 2 3" xfId="10630"/>
    <cellStyle name="40% - Accent1 23 3" xfId="10631"/>
    <cellStyle name="40% - Accent1 23 4" xfId="10632"/>
    <cellStyle name="40% - Accent1 24" xfId="2055"/>
    <cellStyle name="40% - Accent1 24 2" xfId="10633"/>
    <cellStyle name="40% - Accent1 24 2 2" xfId="10634"/>
    <cellStyle name="40% - Accent1 24 2 3" xfId="10635"/>
    <cellStyle name="40% - Accent1 24 3" xfId="10636"/>
    <cellStyle name="40% - Accent1 24 4" xfId="10637"/>
    <cellStyle name="40% - Accent1 25" xfId="2056"/>
    <cellStyle name="40% - Accent1 25 2" xfId="10638"/>
    <cellStyle name="40% - Accent1 25 2 2" xfId="10639"/>
    <cellStyle name="40% - Accent1 25 2 3" xfId="10640"/>
    <cellStyle name="40% - Accent1 25 3" xfId="10641"/>
    <cellStyle name="40% - Accent1 25 4" xfId="10642"/>
    <cellStyle name="40% - Accent1 26" xfId="2057"/>
    <cellStyle name="40% - Accent1 26 2" xfId="10643"/>
    <cellStyle name="40% - Accent1 26 2 2" xfId="10644"/>
    <cellStyle name="40% - Accent1 26 2 3" xfId="10645"/>
    <cellStyle name="40% - Accent1 26 3" xfId="10646"/>
    <cellStyle name="40% - Accent1 26 4" xfId="10647"/>
    <cellStyle name="40% - Accent1 27" xfId="2058"/>
    <cellStyle name="40% - Accent1 27 2" xfId="10648"/>
    <cellStyle name="40% - Accent1 27 2 2" xfId="10649"/>
    <cellStyle name="40% - Accent1 27 2 3" xfId="10650"/>
    <cellStyle name="40% - Accent1 27 3" xfId="10651"/>
    <cellStyle name="40% - Accent1 27 4" xfId="10652"/>
    <cellStyle name="40% - Accent1 28" xfId="2059"/>
    <cellStyle name="40% - Accent1 28 2" xfId="10653"/>
    <cellStyle name="40% - Accent1 28 2 2" xfId="10654"/>
    <cellStyle name="40% - Accent1 28 2 3" xfId="10655"/>
    <cellStyle name="40% - Accent1 28 3" xfId="10656"/>
    <cellStyle name="40% - Accent1 28 4" xfId="10657"/>
    <cellStyle name="40% - Accent1 29" xfId="2060"/>
    <cellStyle name="40% - Accent1 29 2" xfId="10658"/>
    <cellStyle name="40% - Accent1 29 2 2" xfId="10659"/>
    <cellStyle name="40% - Accent1 29 2 3" xfId="10660"/>
    <cellStyle name="40% - Accent1 29 3" xfId="10661"/>
    <cellStyle name="40% - Accent1 29 4" xfId="10662"/>
    <cellStyle name="40% - Accent1 3" xfId="2061"/>
    <cellStyle name="40% - Accent1 3 2" xfId="2062"/>
    <cellStyle name="40% - Accent1 3 3" xfId="2063"/>
    <cellStyle name="40% - Accent1 3 3 2" xfId="2064"/>
    <cellStyle name="40% - Accent1 3 4" xfId="2065"/>
    <cellStyle name="40% - Accent1 3 4 2" xfId="2066"/>
    <cellStyle name="40% - Accent1 3 5" xfId="2067"/>
    <cellStyle name="40% - Accent1 3 6" xfId="2068"/>
    <cellStyle name="40% - Accent1 3 7" xfId="2069"/>
    <cellStyle name="40% - Accent1 3 8" xfId="2070"/>
    <cellStyle name="40% - Accent1 3 9" xfId="2071"/>
    <cellStyle name="40% - Accent1 3_Sheet2" xfId="2072"/>
    <cellStyle name="40% - Accent1 30" xfId="2073"/>
    <cellStyle name="40% - Accent1 30 2" xfId="10663"/>
    <cellStyle name="40% - Accent1 30 2 2" xfId="10664"/>
    <cellStyle name="40% - Accent1 30 2 3" xfId="10665"/>
    <cellStyle name="40% - Accent1 30 3" xfId="10666"/>
    <cellStyle name="40% - Accent1 30 4" xfId="10667"/>
    <cellStyle name="40% - Accent1 31" xfId="2074"/>
    <cellStyle name="40% - Accent1 31 2" xfId="10668"/>
    <cellStyle name="40% - Accent1 31 2 2" xfId="10669"/>
    <cellStyle name="40% - Accent1 31 2 3" xfId="10670"/>
    <cellStyle name="40% - Accent1 31 3" xfId="10671"/>
    <cellStyle name="40% - Accent1 31 4" xfId="10672"/>
    <cellStyle name="40% - Accent1 32" xfId="2075"/>
    <cellStyle name="40% - Accent1 33" xfId="2076"/>
    <cellStyle name="40% - Accent1 33 2" xfId="10673"/>
    <cellStyle name="40% - Accent1 33 2 2" xfId="10674"/>
    <cellStyle name="40% - Accent1 33 2 3" xfId="10675"/>
    <cellStyle name="40% - Accent1 33 3" xfId="10676"/>
    <cellStyle name="40% - Accent1 33 4" xfId="10677"/>
    <cellStyle name="40% - Accent1 34" xfId="2077"/>
    <cellStyle name="40% - Accent1 34 2" xfId="10678"/>
    <cellStyle name="40% - Accent1 34 2 2" xfId="10679"/>
    <cellStyle name="40% - Accent1 34 2 3" xfId="10680"/>
    <cellStyle name="40% - Accent1 34 3" xfId="10681"/>
    <cellStyle name="40% - Accent1 34 4" xfId="10682"/>
    <cellStyle name="40% - Accent1 35" xfId="2078"/>
    <cellStyle name="40% - Accent1 35 2" xfId="10683"/>
    <cellStyle name="40% - Accent1 35 2 2" xfId="10684"/>
    <cellStyle name="40% - Accent1 35 2 3" xfId="10685"/>
    <cellStyle name="40% - Accent1 35 3" xfId="10686"/>
    <cellStyle name="40% - Accent1 35 4" xfId="10687"/>
    <cellStyle name="40% - Accent1 36" xfId="2079"/>
    <cellStyle name="40% - Accent1 36 2" xfId="10688"/>
    <cellStyle name="40% - Accent1 36 2 2" xfId="10689"/>
    <cellStyle name="40% - Accent1 36 2 3" xfId="10690"/>
    <cellStyle name="40% - Accent1 36 3" xfId="10691"/>
    <cellStyle name="40% - Accent1 36 4" xfId="10692"/>
    <cellStyle name="40% - Accent1 37" xfId="2080"/>
    <cellStyle name="40% - Accent1 37 2" xfId="10693"/>
    <cellStyle name="40% - Accent1 37 2 2" xfId="10694"/>
    <cellStyle name="40% - Accent1 37 2 3" xfId="10695"/>
    <cellStyle name="40% - Accent1 37 3" xfId="10696"/>
    <cellStyle name="40% - Accent1 37 4" xfId="10697"/>
    <cellStyle name="40% - Accent1 38" xfId="2081"/>
    <cellStyle name="40% - Accent1 38 2" xfId="10698"/>
    <cellStyle name="40% - Accent1 38 2 2" xfId="10699"/>
    <cellStyle name="40% - Accent1 38 2 3" xfId="10700"/>
    <cellStyle name="40% - Accent1 38 3" xfId="10701"/>
    <cellStyle name="40% - Accent1 38 4" xfId="10702"/>
    <cellStyle name="40% - Accent1 39" xfId="2082"/>
    <cellStyle name="40% - Accent1 39 2" xfId="10703"/>
    <cellStyle name="40% - Accent1 39 2 2" xfId="10704"/>
    <cellStyle name="40% - Accent1 39 2 3" xfId="10705"/>
    <cellStyle name="40% - Accent1 39 3" xfId="10706"/>
    <cellStyle name="40% - Accent1 39 4" xfId="10707"/>
    <cellStyle name="40% - Accent1 4" xfId="2083"/>
    <cellStyle name="40% - Accent1 4 2" xfId="2084"/>
    <cellStyle name="40% - Accent1 4 3" xfId="2085"/>
    <cellStyle name="40% - Accent1 4 3 2" xfId="2086"/>
    <cellStyle name="40% - Accent1 4 4" xfId="2087"/>
    <cellStyle name="40% - Accent1 4 4 2" xfId="2088"/>
    <cellStyle name="40% - Accent1 4 5" xfId="2089"/>
    <cellStyle name="40% - Accent1 4 6" xfId="2090"/>
    <cellStyle name="40% - Accent1 4 7" xfId="2091"/>
    <cellStyle name="40% - Accent1 4 8" xfId="2092"/>
    <cellStyle name="40% - Accent1 4 9" xfId="2093"/>
    <cellStyle name="40% - Accent1 4_Sheet2" xfId="2094"/>
    <cellStyle name="40% - Accent1 5" xfId="2095"/>
    <cellStyle name="40% - Accent1 5 2" xfId="2096"/>
    <cellStyle name="40% - Accent1 5 2 2" xfId="2097"/>
    <cellStyle name="40% - Accent1 5 3" xfId="2098"/>
    <cellStyle name="40% - Accent1 5 3 2" xfId="2099"/>
    <cellStyle name="40% - Accent1 5 4" xfId="2100"/>
    <cellStyle name="40% - Accent1 5 4 2" xfId="2101"/>
    <cellStyle name="40% - Accent1 5 5" xfId="2102"/>
    <cellStyle name="40% - Accent1 5 6" xfId="2103"/>
    <cellStyle name="40% - Accent1 5 7" xfId="2104"/>
    <cellStyle name="40% - Accent1 5 8" xfId="2105"/>
    <cellStyle name="40% - Accent1 5 9" xfId="2106"/>
    <cellStyle name="40% - Accent1 5_Sheet2" xfId="2107"/>
    <cellStyle name="40% - Accent1 6" xfId="2108"/>
    <cellStyle name="40% - Accent1 6 2" xfId="2109"/>
    <cellStyle name="40% - Accent1 6 2 2" xfId="2110"/>
    <cellStyle name="40% - Accent1 6 3" xfId="2111"/>
    <cellStyle name="40% - Accent1 6 3 2" xfId="2112"/>
    <cellStyle name="40% - Accent1 6 4" xfId="2113"/>
    <cellStyle name="40% - Accent1 6 4 2" xfId="2114"/>
    <cellStyle name="40% - Accent1 6 5" xfId="2115"/>
    <cellStyle name="40% - Accent1 6 6" xfId="2116"/>
    <cellStyle name="40% - Accent1 6 7" xfId="2117"/>
    <cellStyle name="40% - Accent1 6 8" xfId="2118"/>
    <cellStyle name="40% - Accent1 6 9" xfId="2119"/>
    <cellStyle name="40% - Accent1 6_Sheet2" xfId="2120"/>
    <cellStyle name="40% - Accent1 7" xfId="2121"/>
    <cellStyle name="40% - Accent1 7 2" xfId="2122"/>
    <cellStyle name="40% - Accent1 7 2 2" xfId="2123"/>
    <cellStyle name="40% - Accent1 7 3" xfId="2124"/>
    <cellStyle name="40% - Accent1 7 3 2" xfId="2125"/>
    <cellStyle name="40% - Accent1 7 4" xfId="2126"/>
    <cellStyle name="40% - Accent1 7 4 2" xfId="2127"/>
    <cellStyle name="40% - Accent1 7 5" xfId="2128"/>
    <cellStyle name="40% - Accent1 7 6" xfId="2129"/>
    <cellStyle name="40% - Accent1 7 7" xfId="2130"/>
    <cellStyle name="40% - Accent1 7 8" xfId="2131"/>
    <cellStyle name="40% - Accent1 7 9" xfId="2132"/>
    <cellStyle name="40% - Accent1 7_Sheet2" xfId="2133"/>
    <cellStyle name="40% - Accent1 8" xfId="2134"/>
    <cellStyle name="40% - Accent1 8 2" xfId="2135"/>
    <cellStyle name="40% - Accent1 8 3" xfId="2136"/>
    <cellStyle name="40% - Accent1 8 4" xfId="2137"/>
    <cellStyle name="40% - Accent1 8 5" xfId="2138"/>
    <cellStyle name="40% - Accent1 8 6" xfId="2139"/>
    <cellStyle name="40% - Accent1 8 7" xfId="2140"/>
    <cellStyle name="40% - Accent1 8 8" xfId="2141"/>
    <cellStyle name="40% - Accent1 8 9" xfId="2142"/>
    <cellStyle name="40% - Accent1 8_Sheet2" xfId="2143"/>
    <cellStyle name="40% - Accent1 9" xfId="2144"/>
    <cellStyle name="40% - Accent1 9 2" xfId="2145"/>
    <cellStyle name="40% - Accent1 9 3" xfId="2146"/>
    <cellStyle name="40% - Accent1 9 4" xfId="2147"/>
    <cellStyle name="40% - Accent1 9 5" xfId="2148"/>
    <cellStyle name="40% - Accent1 9 6" xfId="2149"/>
    <cellStyle name="40% - Accent1 9 7" xfId="2150"/>
    <cellStyle name="40% - Accent1 9 8" xfId="2151"/>
    <cellStyle name="40% - Accent1 9 9" xfId="2152"/>
    <cellStyle name="40% - Accent2 1" xfId="2153"/>
    <cellStyle name="40% - Accent2 1 1" xfId="2154"/>
    <cellStyle name="40% - Accent2 1 1 2" xfId="2155"/>
    <cellStyle name="40% - Accent2 1 2" xfId="2156"/>
    <cellStyle name="40% - Accent2 10" xfId="2157"/>
    <cellStyle name="40% - Accent2 10 2" xfId="2158"/>
    <cellStyle name="40% - Accent2 10 3" xfId="2159"/>
    <cellStyle name="40% - Accent2 10 4" xfId="2160"/>
    <cellStyle name="40% - Accent2 10 5" xfId="2161"/>
    <cellStyle name="40% - Accent2 10 6" xfId="2162"/>
    <cellStyle name="40% - Accent2 10 7" xfId="2163"/>
    <cellStyle name="40% - Accent2 10 8" xfId="2164"/>
    <cellStyle name="40% - Accent2 10 9" xfId="2165"/>
    <cellStyle name="40% - Accent2 11" xfId="2166"/>
    <cellStyle name="40% - Accent2 11 2" xfId="10708"/>
    <cellStyle name="40% - Accent2 11 2 2" xfId="10709"/>
    <cellStyle name="40% - Accent2 11 2 3" xfId="10710"/>
    <cellStyle name="40% - Accent2 11 3" xfId="10711"/>
    <cellStyle name="40% - Accent2 11 4" xfId="10712"/>
    <cellStyle name="40% - Accent2 12" xfId="2167"/>
    <cellStyle name="40% - Accent2 12 2" xfId="10713"/>
    <cellStyle name="40% - Accent2 12 2 2" xfId="10714"/>
    <cellStyle name="40% - Accent2 12 2 3" xfId="10715"/>
    <cellStyle name="40% - Accent2 12 3" xfId="10716"/>
    <cellStyle name="40% - Accent2 12 4" xfId="10717"/>
    <cellStyle name="40% - Accent2 13" xfId="2168"/>
    <cellStyle name="40% - Accent2 13 2" xfId="10718"/>
    <cellStyle name="40% - Accent2 13 2 2" xfId="10719"/>
    <cellStyle name="40% - Accent2 13 2 3" xfId="10720"/>
    <cellStyle name="40% - Accent2 13 3" xfId="10721"/>
    <cellStyle name="40% - Accent2 13 4" xfId="10722"/>
    <cellStyle name="40% - Accent2 14" xfId="2169"/>
    <cellStyle name="40% - Accent2 14 2" xfId="10723"/>
    <cellStyle name="40% - Accent2 14 2 2" xfId="10724"/>
    <cellStyle name="40% - Accent2 14 2 3" xfId="10725"/>
    <cellStyle name="40% - Accent2 14 3" xfId="10726"/>
    <cellStyle name="40% - Accent2 14 4" xfId="10727"/>
    <cellStyle name="40% - Accent2 15" xfId="2170"/>
    <cellStyle name="40% - Accent2 15 2" xfId="10728"/>
    <cellStyle name="40% - Accent2 15 2 2" xfId="10729"/>
    <cellStyle name="40% - Accent2 15 2 3" xfId="10730"/>
    <cellStyle name="40% - Accent2 15 3" xfId="10731"/>
    <cellStyle name="40% - Accent2 15 4" xfId="10732"/>
    <cellStyle name="40% - Accent2 16" xfId="2171"/>
    <cellStyle name="40% - Accent2 16 2" xfId="10733"/>
    <cellStyle name="40% - Accent2 16 2 2" xfId="10734"/>
    <cellStyle name="40% - Accent2 16 2 3" xfId="10735"/>
    <cellStyle name="40% - Accent2 16 3" xfId="10736"/>
    <cellStyle name="40% - Accent2 16 4" xfId="10737"/>
    <cellStyle name="40% - Accent2 17" xfId="2172"/>
    <cellStyle name="40% - Accent2 17 2" xfId="10738"/>
    <cellStyle name="40% - Accent2 17 2 2" xfId="10739"/>
    <cellStyle name="40% - Accent2 17 2 3" xfId="10740"/>
    <cellStyle name="40% - Accent2 17 3" xfId="10741"/>
    <cellStyle name="40% - Accent2 17 4" xfId="10742"/>
    <cellStyle name="40% - Accent2 18" xfId="2173"/>
    <cellStyle name="40% - Accent2 18 2" xfId="10743"/>
    <cellStyle name="40% - Accent2 18 2 2" xfId="10744"/>
    <cellStyle name="40% - Accent2 18 2 3" xfId="10745"/>
    <cellStyle name="40% - Accent2 18 3" xfId="10746"/>
    <cellStyle name="40% - Accent2 18 4" xfId="10747"/>
    <cellStyle name="40% - Accent2 19" xfId="2174"/>
    <cellStyle name="40% - Accent2 19 2" xfId="10748"/>
    <cellStyle name="40% - Accent2 19 2 2" xfId="10749"/>
    <cellStyle name="40% - Accent2 19 2 3" xfId="10750"/>
    <cellStyle name="40% - Accent2 19 3" xfId="10751"/>
    <cellStyle name="40% - Accent2 19 4" xfId="10752"/>
    <cellStyle name="40% - Accent2 2" xfId="2175"/>
    <cellStyle name="40% - Accent2 2 10" xfId="2176"/>
    <cellStyle name="40% - Accent2 2 2" xfId="2177"/>
    <cellStyle name="40% - Accent2 2 2 2" xfId="2178"/>
    <cellStyle name="40% - Accent2 2 3" xfId="2179"/>
    <cellStyle name="40% - Accent2 2 3 2" xfId="2180"/>
    <cellStyle name="40% - Accent2 2 4" xfId="2181"/>
    <cellStyle name="40% - Accent2 2 4 2" xfId="2182"/>
    <cellStyle name="40% - Accent2 2 5" xfId="2183"/>
    <cellStyle name="40% - Accent2 2 5 2" xfId="10753"/>
    <cellStyle name="40% - Accent2 2 6" xfId="2184"/>
    <cellStyle name="40% - Accent2 2 7" xfId="2185"/>
    <cellStyle name="40% - Accent2 2 8" xfId="2186"/>
    <cellStyle name="40% - Accent2 2 9" xfId="2187"/>
    <cellStyle name="40% - Accent2 2_B Block  Column LGF to UGF Lvl" xfId="2188"/>
    <cellStyle name="40% - Accent2 20" xfId="2189"/>
    <cellStyle name="40% - Accent2 20 2" xfId="10754"/>
    <cellStyle name="40% - Accent2 20 2 2" xfId="10755"/>
    <cellStyle name="40% - Accent2 20 2 3" xfId="10756"/>
    <cellStyle name="40% - Accent2 20 3" xfId="10757"/>
    <cellStyle name="40% - Accent2 20 4" xfId="10758"/>
    <cellStyle name="40% - Accent2 21" xfId="2190"/>
    <cellStyle name="40% - Accent2 21 2" xfId="10759"/>
    <cellStyle name="40% - Accent2 21 2 2" xfId="10760"/>
    <cellStyle name="40% - Accent2 21 2 3" xfId="10761"/>
    <cellStyle name="40% - Accent2 21 3" xfId="10762"/>
    <cellStyle name="40% - Accent2 21 4" xfId="10763"/>
    <cellStyle name="40% - Accent2 22" xfId="2191"/>
    <cellStyle name="40% - Accent2 22 2" xfId="10764"/>
    <cellStyle name="40% - Accent2 22 2 2" xfId="10765"/>
    <cellStyle name="40% - Accent2 22 2 3" xfId="10766"/>
    <cellStyle name="40% - Accent2 22 3" xfId="10767"/>
    <cellStyle name="40% - Accent2 22 4" xfId="10768"/>
    <cellStyle name="40% - Accent2 23" xfId="2192"/>
    <cellStyle name="40% - Accent2 23 2" xfId="10769"/>
    <cellStyle name="40% - Accent2 23 2 2" xfId="10770"/>
    <cellStyle name="40% - Accent2 23 2 3" xfId="10771"/>
    <cellStyle name="40% - Accent2 23 3" xfId="10772"/>
    <cellStyle name="40% - Accent2 23 4" xfId="10773"/>
    <cellStyle name="40% - Accent2 24" xfId="2193"/>
    <cellStyle name="40% - Accent2 24 2" xfId="10774"/>
    <cellStyle name="40% - Accent2 24 2 2" xfId="10775"/>
    <cellStyle name="40% - Accent2 24 2 3" xfId="10776"/>
    <cellStyle name="40% - Accent2 24 3" xfId="10777"/>
    <cellStyle name="40% - Accent2 24 4" xfId="10778"/>
    <cellStyle name="40% - Accent2 25" xfId="2194"/>
    <cellStyle name="40% - Accent2 25 2" xfId="10779"/>
    <cellStyle name="40% - Accent2 25 2 2" xfId="10780"/>
    <cellStyle name="40% - Accent2 25 2 3" xfId="10781"/>
    <cellStyle name="40% - Accent2 25 3" xfId="10782"/>
    <cellStyle name="40% - Accent2 25 4" xfId="10783"/>
    <cellStyle name="40% - Accent2 26" xfId="2195"/>
    <cellStyle name="40% - Accent2 26 2" xfId="10784"/>
    <cellStyle name="40% - Accent2 26 2 2" xfId="10785"/>
    <cellStyle name="40% - Accent2 26 2 3" xfId="10786"/>
    <cellStyle name="40% - Accent2 26 3" xfId="10787"/>
    <cellStyle name="40% - Accent2 26 4" xfId="10788"/>
    <cellStyle name="40% - Accent2 27" xfId="2196"/>
    <cellStyle name="40% - Accent2 27 2" xfId="10789"/>
    <cellStyle name="40% - Accent2 27 2 2" xfId="10790"/>
    <cellStyle name="40% - Accent2 27 2 3" xfId="10791"/>
    <cellStyle name="40% - Accent2 27 3" xfId="10792"/>
    <cellStyle name="40% - Accent2 27 4" xfId="10793"/>
    <cellStyle name="40% - Accent2 28" xfId="2197"/>
    <cellStyle name="40% - Accent2 28 2" xfId="10794"/>
    <cellStyle name="40% - Accent2 28 2 2" xfId="10795"/>
    <cellStyle name="40% - Accent2 28 2 3" xfId="10796"/>
    <cellStyle name="40% - Accent2 28 3" xfId="10797"/>
    <cellStyle name="40% - Accent2 28 4" xfId="10798"/>
    <cellStyle name="40% - Accent2 29" xfId="2198"/>
    <cellStyle name="40% - Accent2 29 2" xfId="10799"/>
    <cellStyle name="40% - Accent2 29 2 2" xfId="10800"/>
    <cellStyle name="40% - Accent2 29 2 3" xfId="10801"/>
    <cellStyle name="40% - Accent2 29 3" xfId="10802"/>
    <cellStyle name="40% - Accent2 29 4" xfId="10803"/>
    <cellStyle name="40% - Accent2 3" xfId="2199"/>
    <cellStyle name="40% - Accent2 3 2" xfId="2200"/>
    <cellStyle name="40% - Accent2 3 3" xfId="2201"/>
    <cellStyle name="40% - Accent2 3 3 2" xfId="2202"/>
    <cellStyle name="40% - Accent2 3 4" xfId="2203"/>
    <cellStyle name="40% - Accent2 3 4 2" xfId="2204"/>
    <cellStyle name="40% - Accent2 3 5" xfId="2205"/>
    <cellStyle name="40% - Accent2 3 6" xfId="2206"/>
    <cellStyle name="40% - Accent2 3 7" xfId="2207"/>
    <cellStyle name="40% - Accent2 3 8" xfId="2208"/>
    <cellStyle name="40% - Accent2 3 9" xfId="2209"/>
    <cellStyle name="40% - Accent2 3_Sheet2" xfId="2210"/>
    <cellStyle name="40% - Accent2 30" xfId="2211"/>
    <cellStyle name="40% - Accent2 30 2" xfId="10804"/>
    <cellStyle name="40% - Accent2 30 2 2" xfId="10805"/>
    <cellStyle name="40% - Accent2 30 2 3" xfId="10806"/>
    <cellStyle name="40% - Accent2 30 3" xfId="10807"/>
    <cellStyle name="40% - Accent2 30 4" xfId="10808"/>
    <cellStyle name="40% - Accent2 31" xfId="2212"/>
    <cellStyle name="40% - Accent2 31 2" xfId="10809"/>
    <cellStyle name="40% - Accent2 31 2 2" xfId="10810"/>
    <cellStyle name="40% - Accent2 31 2 3" xfId="10811"/>
    <cellStyle name="40% - Accent2 31 3" xfId="10812"/>
    <cellStyle name="40% - Accent2 31 4" xfId="10813"/>
    <cellStyle name="40% - Accent2 32" xfId="2213"/>
    <cellStyle name="40% - Accent2 33" xfId="2214"/>
    <cellStyle name="40% - Accent2 33 2" xfId="10814"/>
    <cellStyle name="40% - Accent2 33 2 2" xfId="10815"/>
    <cellStyle name="40% - Accent2 33 2 3" xfId="10816"/>
    <cellStyle name="40% - Accent2 33 3" xfId="10817"/>
    <cellStyle name="40% - Accent2 33 4" xfId="10818"/>
    <cellStyle name="40% - Accent2 34" xfId="2215"/>
    <cellStyle name="40% - Accent2 34 2" xfId="10819"/>
    <cellStyle name="40% - Accent2 34 2 2" xfId="10820"/>
    <cellStyle name="40% - Accent2 34 2 3" xfId="10821"/>
    <cellStyle name="40% - Accent2 34 3" xfId="10822"/>
    <cellStyle name="40% - Accent2 34 4" xfId="10823"/>
    <cellStyle name="40% - Accent2 35" xfId="2216"/>
    <cellStyle name="40% - Accent2 35 2" xfId="10824"/>
    <cellStyle name="40% - Accent2 35 2 2" xfId="10825"/>
    <cellStyle name="40% - Accent2 35 2 3" xfId="10826"/>
    <cellStyle name="40% - Accent2 35 3" xfId="10827"/>
    <cellStyle name="40% - Accent2 35 4" xfId="10828"/>
    <cellStyle name="40% - Accent2 36" xfId="2217"/>
    <cellStyle name="40% - Accent2 36 2" xfId="10829"/>
    <cellStyle name="40% - Accent2 36 2 2" xfId="10830"/>
    <cellStyle name="40% - Accent2 36 2 3" xfId="10831"/>
    <cellStyle name="40% - Accent2 36 3" xfId="10832"/>
    <cellStyle name="40% - Accent2 36 4" xfId="10833"/>
    <cellStyle name="40% - Accent2 37" xfId="2218"/>
    <cellStyle name="40% - Accent2 37 2" xfId="10834"/>
    <cellStyle name="40% - Accent2 37 2 2" xfId="10835"/>
    <cellStyle name="40% - Accent2 37 2 3" xfId="10836"/>
    <cellStyle name="40% - Accent2 37 3" xfId="10837"/>
    <cellStyle name="40% - Accent2 37 4" xfId="10838"/>
    <cellStyle name="40% - Accent2 38" xfId="2219"/>
    <cellStyle name="40% - Accent2 38 2" xfId="10839"/>
    <cellStyle name="40% - Accent2 38 2 2" xfId="10840"/>
    <cellStyle name="40% - Accent2 38 2 3" xfId="10841"/>
    <cellStyle name="40% - Accent2 38 3" xfId="10842"/>
    <cellStyle name="40% - Accent2 38 4" xfId="10843"/>
    <cellStyle name="40% - Accent2 39" xfId="2220"/>
    <cellStyle name="40% - Accent2 39 2" xfId="10844"/>
    <cellStyle name="40% - Accent2 39 2 2" xfId="10845"/>
    <cellStyle name="40% - Accent2 39 2 3" xfId="10846"/>
    <cellStyle name="40% - Accent2 39 3" xfId="10847"/>
    <cellStyle name="40% - Accent2 39 4" xfId="10848"/>
    <cellStyle name="40% - Accent2 4" xfId="2221"/>
    <cellStyle name="40% - Accent2 4 2" xfId="2222"/>
    <cellStyle name="40% - Accent2 4 3" xfId="2223"/>
    <cellStyle name="40% - Accent2 4 3 2" xfId="2224"/>
    <cellStyle name="40% - Accent2 4 4" xfId="2225"/>
    <cellStyle name="40% - Accent2 4 4 2" xfId="2226"/>
    <cellStyle name="40% - Accent2 4 5" xfId="2227"/>
    <cellStyle name="40% - Accent2 4 6" xfId="2228"/>
    <cellStyle name="40% - Accent2 4 7" xfId="2229"/>
    <cellStyle name="40% - Accent2 4 8" xfId="2230"/>
    <cellStyle name="40% - Accent2 4 9" xfId="2231"/>
    <cellStyle name="40% - Accent2 4_Sheet2" xfId="2232"/>
    <cellStyle name="40% - Accent2 5" xfId="2233"/>
    <cellStyle name="40% - Accent2 5 2" xfId="2234"/>
    <cellStyle name="40% - Accent2 5 2 2" xfId="2235"/>
    <cellStyle name="40% - Accent2 5 3" xfId="2236"/>
    <cellStyle name="40% - Accent2 5 3 2" xfId="2237"/>
    <cellStyle name="40% - Accent2 5 4" xfId="2238"/>
    <cellStyle name="40% - Accent2 5 4 2" xfId="2239"/>
    <cellStyle name="40% - Accent2 5 5" xfId="2240"/>
    <cellStyle name="40% - Accent2 5 6" xfId="2241"/>
    <cellStyle name="40% - Accent2 5 7" xfId="2242"/>
    <cellStyle name="40% - Accent2 5 8" xfId="2243"/>
    <cellStyle name="40% - Accent2 5 9" xfId="2244"/>
    <cellStyle name="40% - Accent2 5_Sheet2" xfId="2245"/>
    <cellStyle name="40% - Accent2 6" xfId="2246"/>
    <cellStyle name="40% - Accent2 6 2" xfId="2247"/>
    <cellStyle name="40% - Accent2 6 2 2" xfId="2248"/>
    <cellStyle name="40% - Accent2 6 3" xfId="2249"/>
    <cellStyle name="40% - Accent2 6 3 2" xfId="2250"/>
    <cellStyle name="40% - Accent2 6 4" xfId="2251"/>
    <cellStyle name="40% - Accent2 6 4 2" xfId="2252"/>
    <cellStyle name="40% - Accent2 6 5" xfId="2253"/>
    <cellStyle name="40% - Accent2 6 6" xfId="2254"/>
    <cellStyle name="40% - Accent2 6 7" xfId="2255"/>
    <cellStyle name="40% - Accent2 6 8" xfId="2256"/>
    <cellStyle name="40% - Accent2 6 9" xfId="2257"/>
    <cellStyle name="40% - Accent2 6_Sheet2" xfId="2258"/>
    <cellStyle name="40% - Accent2 7" xfId="2259"/>
    <cellStyle name="40% - Accent2 7 2" xfId="2260"/>
    <cellStyle name="40% - Accent2 7 2 2" xfId="2261"/>
    <cellStyle name="40% - Accent2 7 3" xfId="2262"/>
    <cellStyle name="40% - Accent2 7 3 2" xfId="2263"/>
    <cellStyle name="40% - Accent2 7 4" xfId="2264"/>
    <cellStyle name="40% - Accent2 7 4 2" xfId="2265"/>
    <cellStyle name="40% - Accent2 7 5" xfId="2266"/>
    <cellStyle name="40% - Accent2 7 6" xfId="2267"/>
    <cellStyle name="40% - Accent2 7 7" xfId="2268"/>
    <cellStyle name="40% - Accent2 7 8" xfId="2269"/>
    <cellStyle name="40% - Accent2 7 9" xfId="2270"/>
    <cellStyle name="40% - Accent2 7_Sheet2" xfId="2271"/>
    <cellStyle name="40% - Accent2 8" xfId="2272"/>
    <cellStyle name="40% - Accent2 8 2" xfId="2273"/>
    <cellStyle name="40% - Accent2 8 3" xfId="2274"/>
    <cellStyle name="40% - Accent2 8 4" xfId="2275"/>
    <cellStyle name="40% - Accent2 8 5" xfId="2276"/>
    <cellStyle name="40% - Accent2 8 6" xfId="2277"/>
    <cellStyle name="40% - Accent2 8 7" xfId="2278"/>
    <cellStyle name="40% - Accent2 8 8" xfId="2279"/>
    <cellStyle name="40% - Accent2 8 9" xfId="2280"/>
    <cellStyle name="40% - Accent2 8_Sheet2" xfId="2281"/>
    <cellStyle name="40% - Accent2 9" xfId="2282"/>
    <cellStyle name="40% - Accent2 9 2" xfId="2283"/>
    <cellStyle name="40% - Accent2 9 3" xfId="2284"/>
    <cellStyle name="40% - Accent2 9 4" xfId="2285"/>
    <cellStyle name="40% - Accent2 9 5" xfId="2286"/>
    <cellStyle name="40% - Accent2 9 6" xfId="2287"/>
    <cellStyle name="40% - Accent2 9 7" xfId="2288"/>
    <cellStyle name="40% - Accent2 9 8" xfId="2289"/>
    <cellStyle name="40% - Accent2 9 9" xfId="2290"/>
    <cellStyle name="40% - Accent3 1" xfId="2291"/>
    <cellStyle name="40% - Accent3 1 1" xfId="2292"/>
    <cellStyle name="40% - Accent3 1 1 2" xfId="2293"/>
    <cellStyle name="40% - Accent3 1 2" xfId="2294"/>
    <cellStyle name="40% - Accent3 10" xfId="2295"/>
    <cellStyle name="40% - Accent3 10 2" xfId="2296"/>
    <cellStyle name="40% - Accent3 10 3" xfId="2297"/>
    <cellStyle name="40% - Accent3 10 4" xfId="2298"/>
    <cellStyle name="40% - Accent3 10 5" xfId="2299"/>
    <cellStyle name="40% - Accent3 10 6" xfId="2300"/>
    <cellStyle name="40% - Accent3 10 7" xfId="2301"/>
    <cellStyle name="40% - Accent3 10 8" xfId="2302"/>
    <cellStyle name="40% - Accent3 10 9" xfId="2303"/>
    <cellStyle name="40% - Accent3 11" xfId="2304"/>
    <cellStyle name="40% - Accent3 11 2" xfId="10849"/>
    <cellStyle name="40% - Accent3 11 2 2" xfId="10850"/>
    <cellStyle name="40% - Accent3 11 2 3" xfId="10851"/>
    <cellStyle name="40% - Accent3 11 3" xfId="10852"/>
    <cellStyle name="40% - Accent3 11 4" xfId="10853"/>
    <cellStyle name="40% - Accent3 12" xfId="2305"/>
    <cellStyle name="40% - Accent3 12 2" xfId="10854"/>
    <cellStyle name="40% - Accent3 12 2 2" xfId="10855"/>
    <cellStyle name="40% - Accent3 12 2 3" xfId="10856"/>
    <cellStyle name="40% - Accent3 12 3" xfId="10857"/>
    <cellStyle name="40% - Accent3 12 4" xfId="10858"/>
    <cellStyle name="40% - Accent3 13" xfId="2306"/>
    <cellStyle name="40% - Accent3 13 2" xfId="10859"/>
    <cellStyle name="40% - Accent3 13 2 2" xfId="10860"/>
    <cellStyle name="40% - Accent3 13 2 3" xfId="10861"/>
    <cellStyle name="40% - Accent3 13 3" xfId="10862"/>
    <cellStyle name="40% - Accent3 13 4" xfId="10863"/>
    <cellStyle name="40% - Accent3 14" xfId="2307"/>
    <cellStyle name="40% - Accent3 14 2" xfId="10864"/>
    <cellStyle name="40% - Accent3 14 2 2" xfId="10865"/>
    <cellStyle name="40% - Accent3 14 2 3" xfId="10866"/>
    <cellStyle name="40% - Accent3 14 3" xfId="10867"/>
    <cellStyle name="40% - Accent3 14 4" xfId="10868"/>
    <cellStyle name="40% - Accent3 15" xfId="2308"/>
    <cellStyle name="40% - Accent3 15 2" xfId="10869"/>
    <cellStyle name="40% - Accent3 15 2 2" xfId="10870"/>
    <cellStyle name="40% - Accent3 15 2 3" xfId="10871"/>
    <cellStyle name="40% - Accent3 15 3" xfId="10872"/>
    <cellStyle name="40% - Accent3 15 4" xfId="10873"/>
    <cellStyle name="40% - Accent3 16" xfId="2309"/>
    <cellStyle name="40% - Accent3 16 2" xfId="10874"/>
    <cellStyle name="40% - Accent3 16 2 2" xfId="10875"/>
    <cellStyle name="40% - Accent3 16 2 3" xfId="10876"/>
    <cellStyle name="40% - Accent3 16 3" xfId="10877"/>
    <cellStyle name="40% - Accent3 16 4" xfId="10878"/>
    <cellStyle name="40% - Accent3 17" xfId="2310"/>
    <cellStyle name="40% - Accent3 17 2" xfId="10879"/>
    <cellStyle name="40% - Accent3 17 2 2" xfId="10880"/>
    <cellStyle name="40% - Accent3 17 2 3" xfId="10881"/>
    <cellStyle name="40% - Accent3 17 3" xfId="10882"/>
    <cellStyle name="40% - Accent3 17 4" xfId="10883"/>
    <cellStyle name="40% - Accent3 18" xfId="2311"/>
    <cellStyle name="40% - Accent3 18 2" xfId="10884"/>
    <cellStyle name="40% - Accent3 18 2 2" xfId="10885"/>
    <cellStyle name="40% - Accent3 18 2 3" xfId="10886"/>
    <cellStyle name="40% - Accent3 18 3" xfId="10887"/>
    <cellStyle name="40% - Accent3 18 4" xfId="10888"/>
    <cellStyle name="40% - Accent3 19" xfId="2312"/>
    <cellStyle name="40% - Accent3 19 2" xfId="10889"/>
    <cellStyle name="40% - Accent3 19 2 2" xfId="10890"/>
    <cellStyle name="40% - Accent3 19 2 3" xfId="10891"/>
    <cellStyle name="40% - Accent3 19 3" xfId="10892"/>
    <cellStyle name="40% - Accent3 19 4" xfId="10893"/>
    <cellStyle name="40% - Accent3 2" xfId="2313"/>
    <cellStyle name="40% - Accent3 2 10" xfId="2314"/>
    <cellStyle name="40% - Accent3 2 2" xfId="2315"/>
    <cellStyle name="40% - Accent3 2 2 2" xfId="2316"/>
    <cellStyle name="40% - Accent3 2 3" xfId="2317"/>
    <cellStyle name="40% - Accent3 2 3 2" xfId="2318"/>
    <cellStyle name="40% - Accent3 2 4" xfId="2319"/>
    <cellStyle name="40% - Accent3 2 4 2" xfId="2320"/>
    <cellStyle name="40% - Accent3 2 5" xfId="2321"/>
    <cellStyle name="40% - Accent3 2 5 2" xfId="10894"/>
    <cellStyle name="40% - Accent3 2 6" xfId="2322"/>
    <cellStyle name="40% - Accent3 2 7" xfId="2323"/>
    <cellStyle name="40% - Accent3 2 8" xfId="2324"/>
    <cellStyle name="40% - Accent3 2 9" xfId="2325"/>
    <cellStyle name="40% - Accent3 2_B Block  Column LGF to UGF Lvl" xfId="2326"/>
    <cellStyle name="40% - Accent3 20" xfId="2327"/>
    <cellStyle name="40% - Accent3 20 2" xfId="10895"/>
    <cellStyle name="40% - Accent3 20 2 2" xfId="10896"/>
    <cellStyle name="40% - Accent3 20 2 3" xfId="10897"/>
    <cellStyle name="40% - Accent3 20 3" xfId="10898"/>
    <cellStyle name="40% - Accent3 20 4" xfId="10899"/>
    <cellStyle name="40% - Accent3 21" xfId="2328"/>
    <cellStyle name="40% - Accent3 21 2" xfId="10900"/>
    <cellStyle name="40% - Accent3 21 2 2" xfId="10901"/>
    <cellStyle name="40% - Accent3 21 2 3" xfId="10902"/>
    <cellStyle name="40% - Accent3 21 3" xfId="10903"/>
    <cellStyle name="40% - Accent3 21 4" xfId="10904"/>
    <cellStyle name="40% - Accent3 22" xfId="2329"/>
    <cellStyle name="40% - Accent3 22 2" xfId="10905"/>
    <cellStyle name="40% - Accent3 22 2 2" xfId="10906"/>
    <cellStyle name="40% - Accent3 22 2 3" xfId="10907"/>
    <cellStyle name="40% - Accent3 22 3" xfId="10908"/>
    <cellStyle name="40% - Accent3 22 4" xfId="10909"/>
    <cellStyle name="40% - Accent3 23" xfId="2330"/>
    <cellStyle name="40% - Accent3 23 2" xfId="10910"/>
    <cellStyle name="40% - Accent3 23 2 2" xfId="10911"/>
    <cellStyle name="40% - Accent3 23 2 3" xfId="10912"/>
    <cellStyle name="40% - Accent3 23 3" xfId="10913"/>
    <cellStyle name="40% - Accent3 23 4" xfId="10914"/>
    <cellStyle name="40% - Accent3 24" xfId="2331"/>
    <cellStyle name="40% - Accent3 24 2" xfId="10915"/>
    <cellStyle name="40% - Accent3 24 2 2" xfId="10916"/>
    <cellStyle name="40% - Accent3 24 2 3" xfId="10917"/>
    <cellStyle name="40% - Accent3 24 3" xfId="10918"/>
    <cellStyle name="40% - Accent3 24 4" xfId="10919"/>
    <cellStyle name="40% - Accent3 25" xfId="2332"/>
    <cellStyle name="40% - Accent3 25 2" xfId="10920"/>
    <cellStyle name="40% - Accent3 25 2 2" xfId="10921"/>
    <cellStyle name="40% - Accent3 25 2 3" xfId="10922"/>
    <cellStyle name="40% - Accent3 25 3" xfId="10923"/>
    <cellStyle name="40% - Accent3 25 4" xfId="10924"/>
    <cellStyle name="40% - Accent3 26" xfId="2333"/>
    <cellStyle name="40% - Accent3 26 2" xfId="10925"/>
    <cellStyle name="40% - Accent3 26 2 2" xfId="10926"/>
    <cellStyle name="40% - Accent3 26 2 3" xfId="10927"/>
    <cellStyle name="40% - Accent3 26 3" xfId="10928"/>
    <cellStyle name="40% - Accent3 26 4" xfId="10929"/>
    <cellStyle name="40% - Accent3 27" xfId="2334"/>
    <cellStyle name="40% - Accent3 27 2" xfId="10930"/>
    <cellStyle name="40% - Accent3 27 2 2" xfId="10931"/>
    <cellStyle name="40% - Accent3 27 2 3" xfId="10932"/>
    <cellStyle name="40% - Accent3 27 3" xfId="10933"/>
    <cellStyle name="40% - Accent3 27 4" xfId="10934"/>
    <cellStyle name="40% - Accent3 28" xfId="2335"/>
    <cellStyle name="40% - Accent3 28 2" xfId="10935"/>
    <cellStyle name="40% - Accent3 28 2 2" xfId="10936"/>
    <cellStyle name="40% - Accent3 28 2 3" xfId="10937"/>
    <cellStyle name="40% - Accent3 28 3" xfId="10938"/>
    <cellStyle name="40% - Accent3 28 4" xfId="10939"/>
    <cellStyle name="40% - Accent3 29" xfId="2336"/>
    <cellStyle name="40% - Accent3 29 2" xfId="10940"/>
    <cellStyle name="40% - Accent3 29 2 2" xfId="10941"/>
    <cellStyle name="40% - Accent3 29 2 3" xfId="10942"/>
    <cellStyle name="40% - Accent3 29 3" xfId="10943"/>
    <cellStyle name="40% - Accent3 29 4" xfId="10944"/>
    <cellStyle name="40% - Accent3 3" xfId="2337"/>
    <cellStyle name="40% - Accent3 3 2" xfId="2338"/>
    <cellStyle name="40% - Accent3 3 3" xfId="2339"/>
    <cellStyle name="40% - Accent3 3 3 2" xfId="2340"/>
    <cellStyle name="40% - Accent3 3 4" xfId="2341"/>
    <cellStyle name="40% - Accent3 3 4 2" xfId="2342"/>
    <cellStyle name="40% - Accent3 3 5" xfId="2343"/>
    <cellStyle name="40% - Accent3 3 6" xfId="2344"/>
    <cellStyle name="40% - Accent3 3 7" xfId="2345"/>
    <cellStyle name="40% - Accent3 3 8" xfId="2346"/>
    <cellStyle name="40% - Accent3 3 9" xfId="2347"/>
    <cellStyle name="40% - Accent3 3_Sheet2" xfId="2348"/>
    <cellStyle name="40% - Accent3 30" xfId="2349"/>
    <cellStyle name="40% - Accent3 30 2" xfId="10945"/>
    <cellStyle name="40% - Accent3 30 2 2" xfId="10946"/>
    <cellStyle name="40% - Accent3 30 2 3" xfId="10947"/>
    <cellStyle name="40% - Accent3 30 3" xfId="10948"/>
    <cellStyle name="40% - Accent3 30 4" xfId="10949"/>
    <cellStyle name="40% - Accent3 31" xfId="2350"/>
    <cellStyle name="40% - Accent3 31 2" xfId="10950"/>
    <cellStyle name="40% - Accent3 31 2 2" xfId="10951"/>
    <cellStyle name="40% - Accent3 31 2 3" xfId="10952"/>
    <cellStyle name="40% - Accent3 31 3" xfId="10953"/>
    <cellStyle name="40% - Accent3 31 4" xfId="10954"/>
    <cellStyle name="40% - Accent3 32" xfId="2351"/>
    <cellStyle name="40% - Accent3 33" xfId="2352"/>
    <cellStyle name="40% - Accent3 33 2" xfId="10955"/>
    <cellStyle name="40% - Accent3 33 2 2" xfId="10956"/>
    <cellStyle name="40% - Accent3 33 2 3" xfId="10957"/>
    <cellStyle name="40% - Accent3 33 3" xfId="10958"/>
    <cellStyle name="40% - Accent3 33 4" xfId="10959"/>
    <cellStyle name="40% - Accent3 34" xfId="2353"/>
    <cellStyle name="40% - Accent3 34 2" xfId="10960"/>
    <cellStyle name="40% - Accent3 34 2 2" xfId="10961"/>
    <cellStyle name="40% - Accent3 34 2 3" xfId="10962"/>
    <cellStyle name="40% - Accent3 34 3" xfId="10963"/>
    <cellStyle name="40% - Accent3 34 4" xfId="10964"/>
    <cellStyle name="40% - Accent3 35" xfId="2354"/>
    <cellStyle name="40% - Accent3 35 2" xfId="10965"/>
    <cellStyle name="40% - Accent3 35 2 2" xfId="10966"/>
    <cellStyle name="40% - Accent3 35 2 3" xfId="10967"/>
    <cellStyle name="40% - Accent3 35 3" xfId="10968"/>
    <cellStyle name="40% - Accent3 35 4" xfId="10969"/>
    <cellStyle name="40% - Accent3 36" xfId="2355"/>
    <cellStyle name="40% - Accent3 36 2" xfId="10970"/>
    <cellStyle name="40% - Accent3 36 2 2" xfId="10971"/>
    <cellStyle name="40% - Accent3 36 2 3" xfId="10972"/>
    <cellStyle name="40% - Accent3 36 3" xfId="10973"/>
    <cellStyle name="40% - Accent3 36 4" xfId="10974"/>
    <cellStyle name="40% - Accent3 37" xfId="2356"/>
    <cellStyle name="40% - Accent3 37 2" xfId="10975"/>
    <cellStyle name="40% - Accent3 37 2 2" xfId="10976"/>
    <cellStyle name="40% - Accent3 37 2 3" xfId="10977"/>
    <cellStyle name="40% - Accent3 37 3" xfId="10978"/>
    <cellStyle name="40% - Accent3 37 4" xfId="10979"/>
    <cellStyle name="40% - Accent3 38" xfId="2357"/>
    <cellStyle name="40% - Accent3 38 2" xfId="10980"/>
    <cellStyle name="40% - Accent3 38 2 2" xfId="10981"/>
    <cellStyle name="40% - Accent3 38 2 3" xfId="10982"/>
    <cellStyle name="40% - Accent3 38 3" xfId="10983"/>
    <cellStyle name="40% - Accent3 38 4" xfId="10984"/>
    <cellStyle name="40% - Accent3 39" xfId="2358"/>
    <cellStyle name="40% - Accent3 39 2" xfId="10985"/>
    <cellStyle name="40% - Accent3 39 2 2" xfId="10986"/>
    <cellStyle name="40% - Accent3 39 2 3" xfId="10987"/>
    <cellStyle name="40% - Accent3 39 3" xfId="10988"/>
    <cellStyle name="40% - Accent3 39 4" xfId="10989"/>
    <cellStyle name="40% - Accent3 4" xfId="2359"/>
    <cellStyle name="40% - Accent3 4 2" xfId="2360"/>
    <cellStyle name="40% - Accent3 4 3" xfId="2361"/>
    <cellStyle name="40% - Accent3 4 3 2" xfId="2362"/>
    <cellStyle name="40% - Accent3 4 4" xfId="2363"/>
    <cellStyle name="40% - Accent3 4 4 2" xfId="2364"/>
    <cellStyle name="40% - Accent3 4 5" xfId="2365"/>
    <cellStyle name="40% - Accent3 4 6" xfId="2366"/>
    <cellStyle name="40% - Accent3 4 7" xfId="2367"/>
    <cellStyle name="40% - Accent3 4 8" xfId="2368"/>
    <cellStyle name="40% - Accent3 4 9" xfId="2369"/>
    <cellStyle name="40% - Accent3 4_Sheet2" xfId="2370"/>
    <cellStyle name="40% - Accent3 5" xfId="2371"/>
    <cellStyle name="40% - Accent3 5 2" xfId="2372"/>
    <cellStyle name="40% - Accent3 5 2 2" xfId="2373"/>
    <cellStyle name="40% - Accent3 5 3" xfId="2374"/>
    <cellStyle name="40% - Accent3 5 3 2" xfId="2375"/>
    <cellStyle name="40% - Accent3 5 4" xfId="2376"/>
    <cellStyle name="40% - Accent3 5 4 2" xfId="2377"/>
    <cellStyle name="40% - Accent3 5 5" xfId="2378"/>
    <cellStyle name="40% - Accent3 5 6" xfId="2379"/>
    <cellStyle name="40% - Accent3 5 7" xfId="2380"/>
    <cellStyle name="40% - Accent3 5 8" xfId="2381"/>
    <cellStyle name="40% - Accent3 5 9" xfId="2382"/>
    <cellStyle name="40% - Accent3 5_Sheet2" xfId="2383"/>
    <cellStyle name="40% - Accent3 6" xfId="2384"/>
    <cellStyle name="40% - Accent3 6 2" xfId="2385"/>
    <cellStyle name="40% - Accent3 6 2 2" xfId="2386"/>
    <cellStyle name="40% - Accent3 6 3" xfId="2387"/>
    <cellStyle name="40% - Accent3 6 3 2" xfId="2388"/>
    <cellStyle name="40% - Accent3 6 4" xfId="2389"/>
    <cellStyle name="40% - Accent3 6 4 2" xfId="2390"/>
    <cellStyle name="40% - Accent3 6 5" xfId="2391"/>
    <cellStyle name="40% - Accent3 6 6" xfId="2392"/>
    <cellStyle name="40% - Accent3 6 7" xfId="2393"/>
    <cellStyle name="40% - Accent3 6 8" xfId="2394"/>
    <cellStyle name="40% - Accent3 6 9" xfId="2395"/>
    <cellStyle name="40% - Accent3 6_Sheet2" xfId="2396"/>
    <cellStyle name="40% - Accent3 7" xfId="2397"/>
    <cellStyle name="40% - Accent3 7 2" xfId="2398"/>
    <cellStyle name="40% - Accent3 7 2 2" xfId="2399"/>
    <cellStyle name="40% - Accent3 7 3" xfId="2400"/>
    <cellStyle name="40% - Accent3 7 3 2" xfId="2401"/>
    <cellStyle name="40% - Accent3 7 4" xfId="2402"/>
    <cellStyle name="40% - Accent3 7 4 2" xfId="2403"/>
    <cellStyle name="40% - Accent3 7 5" xfId="2404"/>
    <cellStyle name="40% - Accent3 7 6" xfId="2405"/>
    <cellStyle name="40% - Accent3 7 7" xfId="2406"/>
    <cellStyle name="40% - Accent3 7 8" xfId="2407"/>
    <cellStyle name="40% - Accent3 7 9" xfId="2408"/>
    <cellStyle name="40% - Accent3 7_Sheet2" xfId="2409"/>
    <cellStyle name="40% - Accent3 8" xfId="2410"/>
    <cellStyle name="40% - Accent3 8 2" xfId="2411"/>
    <cellStyle name="40% - Accent3 8 3" xfId="2412"/>
    <cellStyle name="40% - Accent3 8 4" xfId="2413"/>
    <cellStyle name="40% - Accent3 8 5" xfId="2414"/>
    <cellStyle name="40% - Accent3 8 6" xfId="2415"/>
    <cellStyle name="40% - Accent3 8 7" xfId="2416"/>
    <cellStyle name="40% - Accent3 8 8" xfId="2417"/>
    <cellStyle name="40% - Accent3 8 9" xfId="2418"/>
    <cellStyle name="40% - Accent3 8_Sheet2" xfId="2419"/>
    <cellStyle name="40% - Accent3 9" xfId="2420"/>
    <cellStyle name="40% - Accent3 9 2" xfId="2421"/>
    <cellStyle name="40% - Accent3 9 3" xfId="2422"/>
    <cellStyle name="40% - Accent3 9 4" xfId="2423"/>
    <cellStyle name="40% - Accent3 9 5" xfId="2424"/>
    <cellStyle name="40% - Accent3 9 6" xfId="2425"/>
    <cellStyle name="40% - Accent3 9 7" xfId="2426"/>
    <cellStyle name="40% - Accent3 9 8" xfId="2427"/>
    <cellStyle name="40% - Accent3 9 9" xfId="2428"/>
    <cellStyle name="40% - Accent4 1" xfId="2429"/>
    <cellStyle name="40% - Accent4 1 1" xfId="2430"/>
    <cellStyle name="40% - Accent4 1 1 2" xfId="2431"/>
    <cellStyle name="40% - Accent4 1 2" xfId="2432"/>
    <cellStyle name="40% - Accent4 1_Building_-_5-final_Price_Variation(1)" xfId="2433"/>
    <cellStyle name="40% - Accent4 10" xfId="2434"/>
    <cellStyle name="40% - Accent4 10 2" xfId="2435"/>
    <cellStyle name="40% - Accent4 10 3" xfId="2436"/>
    <cellStyle name="40% - Accent4 10 4" xfId="2437"/>
    <cellStyle name="40% - Accent4 10 5" xfId="2438"/>
    <cellStyle name="40% - Accent4 10 6" xfId="2439"/>
    <cellStyle name="40% - Accent4 10 7" xfId="2440"/>
    <cellStyle name="40% - Accent4 10 8" xfId="2441"/>
    <cellStyle name="40% - Accent4 10 9" xfId="2442"/>
    <cellStyle name="40% - Accent4 11" xfId="2443"/>
    <cellStyle name="40% - Accent4 11 2" xfId="10990"/>
    <cellStyle name="40% - Accent4 11 2 2" xfId="10991"/>
    <cellStyle name="40% - Accent4 11 2 3" xfId="10992"/>
    <cellStyle name="40% - Accent4 11 3" xfId="10993"/>
    <cellStyle name="40% - Accent4 11 4" xfId="10994"/>
    <cellStyle name="40% - Accent4 12" xfId="2444"/>
    <cellStyle name="40% - Accent4 12 2" xfId="10995"/>
    <cellStyle name="40% - Accent4 12 2 2" xfId="10996"/>
    <cellStyle name="40% - Accent4 12 2 3" xfId="10997"/>
    <cellStyle name="40% - Accent4 12 3" xfId="10998"/>
    <cellStyle name="40% - Accent4 12 4" xfId="10999"/>
    <cellStyle name="40% - Accent4 13" xfId="2445"/>
    <cellStyle name="40% - Accent4 13 2" xfId="11000"/>
    <cellStyle name="40% - Accent4 13 2 2" xfId="11001"/>
    <cellStyle name="40% - Accent4 13 2 3" xfId="11002"/>
    <cellStyle name="40% - Accent4 13 3" xfId="11003"/>
    <cellStyle name="40% - Accent4 13 4" xfId="11004"/>
    <cellStyle name="40% - Accent4 14" xfId="2446"/>
    <cellStyle name="40% - Accent4 14 2" xfId="11005"/>
    <cellStyle name="40% - Accent4 14 2 2" xfId="11006"/>
    <cellStyle name="40% - Accent4 14 2 3" xfId="11007"/>
    <cellStyle name="40% - Accent4 14 3" xfId="11008"/>
    <cellStyle name="40% - Accent4 14 4" xfId="11009"/>
    <cellStyle name="40% - Accent4 15" xfId="2447"/>
    <cellStyle name="40% - Accent4 15 2" xfId="11010"/>
    <cellStyle name="40% - Accent4 15 2 2" xfId="11011"/>
    <cellStyle name="40% - Accent4 15 2 3" xfId="11012"/>
    <cellStyle name="40% - Accent4 15 3" xfId="11013"/>
    <cellStyle name="40% - Accent4 15 4" xfId="11014"/>
    <cellStyle name="40% - Accent4 16" xfId="2448"/>
    <cellStyle name="40% - Accent4 16 2" xfId="11015"/>
    <cellStyle name="40% - Accent4 16 2 2" xfId="11016"/>
    <cellStyle name="40% - Accent4 16 2 3" xfId="11017"/>
    <cellStyle name="40% - Accent4 16 3" xfId="11018"/>
    <cellStyle name="40% - Accent4 16 4" xfId="11019"/>
    <cellStyle name="40% - Accent4 17" xfId="2449"/>
    <cellStyle name="40% - Accent4 17 2" xfId="11020"/>
    <cellStyle name="40% - Accent4 17 2 2" xfId="11021"/>
    <cellStyle name="40% - Accent4 17 2 3" xfId="11022"/>
    <cellStyle name="40% - Accent4 17 3" xfId="11023"/>
    <cellStyle name="40% - Accent4 17 4" xfId="11024"/>
    <cellStyle name="40% - Accent4 18" xfId="2450"/>
    <cellStyle name="40% - Accent4 18 2" xfId="11025"/>
    <cellStyle name="40% - Accent4 18 2 2" xfId="11026"/>
    <cellStyle name="40% - Accent4 18 2 3" xfId="11027"/>
    <cellStyle name="40% - Accent4 18 3" xfId="11028"/>
    <cellStyle name="40% - Accent4 18 4" xfId="11029"/>
    <cellStyle name="40% - Accent4 19" xfId="2451"/>
    <cellStyle name="40% - Accent4 19 2" xfId="11030"/>
    <cellStyle name="40% - Accent4 19 2 2" xfId="11031"/>
    <cellStyle name="40% - Accent4 19 2 3" xfId="11032"/>
    <cellStyle name="40% - Accent4 19 3" xfId="11033"/>
    <cellStyle name="40% - Accent4 19 4" xfId="11034"/>
    <cellStyle name="40% - Accent4 2" xfId="2452"/>
    <cellStyle name="40% - Accent4 2 10" xfId="2453"/>
    <cellStyle name="40% - Accent4 2 2" xfId="2454"/>
    <cellStyle name="40% - Accent4 2 2 2" xfId="2455"/>
    <cellStyle name="40% - Accent4 2 3" xfId="2456"/>
    <cellStyle name="40% - Accent4 2 3 2" xfId="2457"/>
    <cellStyle name="40% - Accent4 2 4" xfId="2458"/>
    <cellStyle name="40% - Accent4 2 4 2" xfId="2459"/>
    <cellStyle name="40% - Accent4 2 5" xfId="2460"/>
    <cellStyle name="40% - Accent4 2 5 2" xfId="11035"/>
    <cellStyle name="40% - Accent4 2 6" xfId="2461"/>
    <cellStyle name="40% - Accent4 2 7" xfId="2462"/>
    <cellStyle name="40% - Accent4 2 8" xfId="2463"/>
    <cellStyle name="40% - Accent4 2 9" xfId="2464"/>
    <cellStyle name="40% - Accent4 2_B Block  Column LGF to UGF Lvl" xfId="2465"/>
    <cellStyle name="40% - Accent4 20" xfId="2466"/>
    <cellStyle name="40% - Accent4 20 2" xfId="11036"/>
    <cellStyle name="40% - Accent4 20 2 2" xfId="11037"/>
    <cellStyle name="40% - Accent4 20 2 3" xfId="11038"/>
    <cellStyle name="40% - Accent4 20 3" xfId="11039"/>
    <cellStyle name="40% - Accent4 20 4" xfId="11040"/>
    <cellStyle name="40% - Accent4 21" xfId="2467"/>
    <cellStyle name="40% - Accent4 21 2" xfId="11041"/>
    <cellStyle name="40% - Accent4 21 2 2" xfId="11042"/>
    <cellStyle name="40% - Accent4 21 2 3" xfId="11043"/>
    <cellStyle name="40% - Accent4 21 3" xfId="11044"/>
    <cellStyle name="40% - Accent4 21 4" xfId="11045"/>
    <cellStyle name="40% - Accent4 22" xfId="2468"/>
    <cellStyle name="40% - Accent4 22 2" xfId="11046"/>
    <cellStyle name="40% - Accent4 22 2 2" xfId="11047"/>
    <cellStyle name="40% - Accent4 22 2 3" xfId="11048"/>
    <cellStyle name="40% - Accent4 22 3" xfId="11049"/>
    <cellStyle name="40% - Accent4 22 4" xfId="11050"/>
    <cellStyle name="40% - Accent4 23" xfId="2469"/>
    <cellStyle name="40% - Accent4 23 2" xfId="11051"/>
    <cellStyle name="40% - Accent4 23 2 2" xfId="11052"/>
    <cellStyle name="40% - Accent4 23 2 3" xfId="11053"/>
    <cellStyle name="40% - Accent4 23 3" xfId="11054"/>
    <cellStyle name="40% - Accent4 23 4" xfId="11055"/>
    <cellStyle name="40% - Accent4 24" xfId="2470"/>
    <cellStyle name="40% - Accent4 24 2" xfId="11056"/>
    <cellStyle name="40% - Accent4 24 2 2" xfId="11057"/>
    <cellStyle name="40% - Accent4 24 2 3" xfId="11058"/>
    <cellStyle name="40% - Accent4 24 3" xfId="11059"/>
    <cellStyle name="40% - Accent4 24 4" xfId="11060"/>
    <cellStyle name="40% - Accent4 25" xfId="2471"/>
    <cellStyle name="40% - Accent4 25 2" xfId="11061"/>
    <cellStyle name="40% - Accent4 25 2 2" xfId="11062"/>
    <cellStyle name="40% - Accent4 25 2 3" xfId="11063"/>
    <cellStyle name="40% - Accent4 25 3" xfId="11064"/>
    <cellStyle name="40% - Accent4 25 4" xfId="11065"/>
    <cellStyle name="40% - Accent4 26" xfId="2472"/>
    <cellStyle name="40% - Accent4 26 2" xfId="11066"/>
    <cellStyle name="40% - Accent4 26 2 2" xfId="11067"/>
    <cellStyle name="40% - Accent4 26 2 3" xfId="11068"/>
    <cellStyle name="40% - Accent4 26 3" xfId="11069"/>
    <cellStyle name="40% - Accent4 26 4" xfId="11070"/>
    <cellStyle name="40% - Accent4 27" xfId="2473"/>
    <cellStyle name="40% - Accent4 27 2" xfId="11071"/>
    <cellStyle name="40% - Accent4 27 2 2" xfId="11072"/>
    <cellStyle name="40% - Accent4 27 2 3" xfId="11073"/>
    <cellStyle name="40% - Accent4 27 3" xfId="11074"/>
    <cellStyle name="40% - Accent4 27 4" xfId="11075"/>
    <cellStyle name="40% - Accent4 28" xfId="2474"/>
    <cellStyle name="40% - Accent4 28 2" xfId="11076"/>
    <cellStyle name="40% - Accent4 28 2 2" xfId="11077"/>
    <cellStyle name="40% - Accent4 28 2 3" xfId="11078"/>
    <cellStyle name="40% - Accent4 28 3" xfId="11079"/>
    <cellStyle name="40% - Accent4 28 4" xfId="11080"/>
    <cellStyle name="40% - Accent4 29" xfId="2475"/>
    <cellStyle name="40% - Accent4 29 2" xfId="11081"/>
    <cellStyle name="40% - Accent4 29 2 2" xfId="11082"/>
    <cellStyle name="40% - Accent4 29 2 3" xfId="11083"/>
    <cellStyle name="40% - Accent4 29 3" xfId="11084"/>
    <cellStyle name="40% - Accent4 29 4" xfId="11085"/>
    <cellStyle name="40% - Accent4 3" xfId="2476"/>
    <cellStyle name="40% - Accent4 3 2" xfId="2477"/>
    <cellStyle name="40% - Accent4 3 3" xfId="2478"/>
    <cellStyle name="40% - Accent4 3 3 2" xfId="2479"/>
    <cellStyle name="40% - Accent4 3 4" xfId="2480"/>
    <cellStyle name="40% - Accent4 3 4 2" xfId="2481"/>
    <cellStyle name="40% - Accent4 3 5" xfId="2482"/>
    <cellStyle name="40% - Accent4 3 6" xfId="2483"/>
    <cellStyle name="40% - Accent4 3 7" xfId="2484"/>
    <cellStyle name="40% - Accent4 3 8" xfId="2485"/>
    <cellStyle name="40% - Accent4 3 9" xfId="2486"/>
    <cellStyle name="40% - Accent4 3_Sheet2" xfId="2487"/>
    <cellStyle name="40% - Accent4 30" xfId="2488"/>
    <cellStyle name="40% - Accent4 30 2" xfId="11086"/>
    <cellStyle name="40% - Accent4 30 2 2" xfId="11087"/>
    <cellStyle name="40% - Accent4 30 2 3" xfId="11088"/>
    <cellStyle name="40% - Accent4 30 3" xfId="11089"/>
    <cellStyle name="40% - Accent4 30 4" xfId="11090"/>
    <cellStyle name="40% - Accent4 31" xfId="2489"/>
    <cellStyle name="40% - Accent4 31 2" xfId="11091"/>
    <cellStyle name="40% - Accent4 31 2 2" xfId="11092"/>
    <cellStyle name="40% - Accent4 31 2 3" xfId="11093"/>
    <cellStyle name="40% - Accent4 31 3" xfId="11094"/>
    <cellStyle name="40% - Accent4 31 4" xfId="11095"/>
    <cellStyle name="40% - Accent4 32" xfId="2490"/>
    <cellStyle name="40% - Accent4 33" xfId="2491"/>
    <cellStyle name="40% - Accent4 33 2" xfId="11096"/>
    <cellStyle name="40% - Accent4 33 2 2" xfId="11097"/>
    <cellStyle name="40% - Accent4 33 2 3" xfId="11098"/>
    <cellStyle name="40% - Accent4 33 3" xfId="11099"/>
    <cellStyle name="40% - Accent4 33 4" xfId="11100"/>
    <cellStyle name="40% - Accent4 34" xfId="2492"/>
    <cellStyle name="40% - Accent4 34 2" xfId="11101"/>
    <cellStyle name="40% - Accent4 34 2 2" xfId="11102"/>
    <cellStyle name="40% - Accent4 34 2 3" xfId="11103"/>
    <cellStyle name="40% - Accent4 34 3" xfId="11104"/>
    <cellStyle name="40% - Accent4 34 4" xfId="11105"/>
    <cellStyle name="40% - Accent4 35" xfId="2493"/>
    <cellStyle name="40% - Accent4 35 2" xfId="11106"/>
    <cellStyle name="40% - Accent4 35 2 2" xfId="11107"/>
    <cellStyle name="40% - Accent4 35 2 3" xfId="11108"/>
    <cellStyle name="40% - Accent4 35 3" xfId="11109"/>
    <cellStyle name="40% - Accent4 35 4" xfId="11110"/>
    <cellStyle name="40% - Accent4 36" xfId="2494"/>
    <cellStyle name="40% - Accent4 36 2" xfId="11111"/>
    <cellStyle name="40% - Accent4 36 2 2" xfId="11112"/>
    <cellStyle name="40% - Accent4 36 2 3" xfId="11113"/>
    <cellStyle name="40% - Accent4 36 3" xfId="11114"/>
    <cellStyle name="40% - Accent4 36 4" xfId="11115"/>
    <cellStyle name="40% - Accent4 37" xfId="2495"/>
    <cellStyle name="40% - Accent4 37 2" xfId="11116"/>
    <cellStyle name="40% - Accent4 37 2 2" xfId="11117"/>
    <cellStyle name="40% - Accent4 37 2 3" xfId="11118"/>
    <cellStyle name="40% - Accent4 37 3" xfId="11119"/>
    <cellStyle name="40% - Accent4 37 4" xfId="11120"/>
    <cellStyle name="40% - Accent4 38" xfId="2496"/>
    <cellStyle name="40% - Accent4 38 2" xfId="11121"/>
    <cellStyle name="40% - Accent4 38 2 2" xfId="11122"/>
    <cellStyle name="40% - Accent4 38 2 3" xfId="11123"/>
    <cellStyle name="40% - Accent4 38 3" xfId="11124"/>
    <cellStyle name="40% - Accent4 38 4" xfId="11125"/>
    <cellStyle name="40% - Accent4 39" xfId="2497"/>
    <cellStyle name="40% - Accent4 39 2" xfId="11126"/>
    <cellStyle name="40% - Accent4 39 2 2" xfId="11127"/>
    <cellStyle name="40% - Accent4 39 2 3" xfId="11128"/>
    <cellStyle name="40% - Accent4 39 3" xfId="11129"/>
    <cellStyle name="40% - Accent4 39 4" xfId="11130"/>
    <cellStyle name="40% - Accent4 4" xfId="2498"/>
    <cellStyle name="40% - Accent4 4 2" xfId="2499"/>
    <cellStyle name="40% - Accent4 4 3" xfId="2500"/>
    <cellStyle name="40% - Accent4 4 3 2" xfId="2501"/>
    <cellStyle name="40% - Accent4 4 4" xfId="2502"/>
    <cellStyle name="40% - Accent4 4 4 2" xfId="2503"/>
    <cellStyle name="40% - Accent4 4 5" xfId="2504"/>
    <cellStyle name="40% - Accent4 4 6" xfId="2505"/>
    <cellStyle name="40% - Accent4 4 7" xfId="2506"/>
    <cellStyle name="40% - Accent4 4 8" xfId="2507"/>
    <cellStyle name="40% - Accent4 4 9" xfId="2508"/>
    <cellStyle name="40% - Accent4 4_Sheet2" xfId="2509"/>
    <cellStyle name="40% - Accent4 5" xfId="2510"/>
    <cellStyle name="40% - Accent4 5 2" xfId="2511"/>
    <cellStyle name="40% - Accent4 5 2 2" xfId="2512"/>
    <cellStyle name="40% - Accent4 5 3" xfId="2513"/>
    <cellStyle name="40% - Accent4 5 3 2" xfId="2514"/>
    <cellStyle name="40% - Accent4 5 4" xfId="2515"/>
    <cellStyle name="40% - Accent4 5 4 2" xfId="2516"/>
    <cellStyle name="40% - Accent4 5 5" xfId="2517"/>
    <cellStyle name="40% - Accent4 5 6" xfId="2518"/>
    <cellStyle name="40% - Accent4 5 7" xfId="2519"/>
    <cellStyle name="40% - Accent4 5 8" xfId="2520"/>
    <cellStyle name="40% - Accent4 5 9" xfId="2521"/>
    <cellStyle name="40% - Accent4 5_Sheet2" xfId="2522"/>
    <cellStyle name="40% - Accent4 6" xfId="2523"/>
    <cellStyle name="40% - Accent4 6 2" xfId="2524"/>
    <cellStyle name="40% - Accent4 6 2 2" xfId="2525"/>
    <cellStyle name="40% - Accent4 6 3" xfId="2526"/>
    <cellStyle name="40% - Accent4 6 3 2" xfId="2527"/>
    <cellStyle name="40% - Accent4 6 4" xfId="2528"/>
    <cellStyle name="40% - Accent4 6 4 2" xfId="2529"/>
    <cellStyle name="40% - Accent4 6 5" xfId="2530"/>
    <cellStyle name="40% - Accent4 6 6" xfId="2531"/>
    <cellStyle name="40% - Accent4 6 7" xfId="2532"/>
    <cellStyle name="40% - Accent4 6 8" xfId="2533"/>
    <cellStyle name="40% - Accent4 6 9" xfId="2534"/>
    <cellStyle name="40% - Accent4 6_Sheet2" xfId="2535"/>
    <cellStyle name="40% - Accent4 7" xfId="2536"/>
    <cellStyle name="40% - Accent4 7 2" xfId="2537"/>
    <cellStyle name="40% - Accent4 7 2 2" xfId="2538"/>
    <cellStyle name="40% - Accent4 7 3" xfId="2539"/>
    <cellStyle name="40% - Accent4 7 3 2" xfId="2540"/>
    <cellStyle name="40% - Accent4 7 4" xfId="2541"/>
    <cellStyle name="40% - Accent4 7 4 2" xfId="2542"/>
    <cellStyle name="40% - Accent4 7 5" xfId="2543"/>
    <cellStyle name="40% - Accent4 7 6" xfId="2544"/>
    <cellStyle name="40% - Accent4 7 7" xfId="2545"/>
    <cellStyle name="40% - Accent4 7 8" xfId="2546"/>
    <cellStyle name="40% - Accent4 7 9" xfId="2547"/>
    <cellStyle name="40% - Accent4 7_Sheet2" xfId="2548"/>
    <cellStyle name="40% - Accent4 8" xfId="2549"/>
    <cellStyle name="40% - Accent4 8 2" xfId="2550"/>
    <cellStyle name="40% - Accent4 8 3" xfId="2551"/>
    <cellStyle name="40% - Accent4 8 4" xfId="2552"/>
    <cellStyle name="40% - Accent4 8 5" xfId="2553"/>
    <cellStyle name="40% - Accent4 8 6" xfId="2554"/>
    <cellStyle name="40% - Accent4 8 7" xfId="2555"/>
    <cellStyle name="40% - Accent4 8 8" xfId="2556"/>
    <cellStyle name="40% - Accent4 8 9" xfId="2557"/>
    <cellStyle name="40% - Accent4 8_Sheet2" xfId="2558"/>
    <cellStyle name="40% - Accent4 9" xfId="2559"/>
    <cellStyle name="40% - Accent4 9 2" xfId="2560"/>
    <cellStyle name="40% - Accent4 9 3" xfId="2561"/>
    <cellStyle name="40% - Accent4 9 4" xfId="2562"/>
    <cellStyle name="40% - Accent4 9 5" xfId="2563"/>
    <cellStyle name="40% - Accent4 9 6" xfId="2564"/>
    <cellStyle name="40% - Accent4 9 7" xfId="2565"/>
    <cellStyle name="40% - Accent4 9 8" xfId="2566"/>
    <cellStyle name="40% - Accent4 9 9" xfId="2567"/>
    <cellStyle name="40% - Accent5 1" xfId="2568"/>
    <cellStyle name="40% - Accent5 1 1" xfId="2569"/>
    <cellStyle name="40% - Accent5 1 1 2" xfId="2570"/>
    <cellStyle name="40% - Accent5 1 2" xfId="2571"/>
    <cellStyle name="40% - Accent5 10" xfId="2572"/>
    <cellStyle name="40% - Accent5 10 2" xfId="2573"/>
    <cellStyle name="40% - Accent5 10 3" xfId="2574"/>
    <cellStyle name="40% - Accent5 10 4" xfId="2575"/>
    <cellStyle name="40% - Accent5 10 5" xfId="2576"/>
    <cellStyle name="40% - Accent5 10 6" xfId="2577"/>
    <cellStyle name="40% - Accent5 10 7" xfId="2578"/>
    <cellStyle name="40% - Accent5 10 8" xfId="2579"/>
    <cellStyle name="40% - Accent5 10 9" xfId="2580"/>
    <cellStyle name="40% - Accent5 11" xfId="2581"/>
    <cellStyle name="40% - Accent5 11 2" xfId="11131"/>
    <cellStyle name="40% - Accent5 11 2 2" xfId="11132"/>
    <cellStyle name="40% - Accent5 11 2 3" xfId="11133"/>
    <cellStyle name="40% - Accent5 11 3" xfId="11134"/>
    <cellStyle name="40% - Accent5 11 4" xfId="11135"/>
    <cellStyle name="40% - Accent5 12" xfId="2582"/>
    <cellStyle name="40% - Accent5 12 2" xfId="11136"/>
    <cellStyle name="40% - Accent5 12 2 2" xfId="11137"/>
    <cellStyle name="40% - Accent5 12 2 3" xfId="11138"/>
    <cellStyle name="40% - Accent5 12 3" xfId="11139"/>
    <cellStyle name="40% - Accent5 12 4" xfId="11140"/>
    <cellStyle name="40% - Accent5 13" xfId="2583"/>
    <cellStyle name="40% - Accent5 13 2" xfId="11141"/>
    <cellStyle name="40% - Accent5 13 2 2" xfId="11142"/>
    <cellStyle name="40% - Accent5 13 2 3" xfId="11143"/>
    <cellStyle name="40% - Accent5 13 3" xfId="11144"/>
    <cellStyle name="40% - Accent5 13 4" xfId="11145"/>
    <cellStyle name="40% - Accent5 14" xfId="2584"/>
    <cellStyle name="40% - Accent5 14 2" xfId="11146"/>
    <cellStyle name="40% - Accent5 14 2 2" xfId="11147"/>
    <cellStyle name="40% - Accent5 14 2 3" xfId="11148"/>
    <cellStyle name="40% - Accent5 14 3" xfId="11149"/>
    <cellStyle name="40% - Accent5 14 4" xfId="11150"/>
    <cellStyle name="40% - Accent5 15" xfId="2585"/>
    <cellStyle name="40% - Accent5 15 2" xfId="11151"/>
    <cellStyle name="40% - Accent5 15 2 2" xfId="11152"/>
    <cellStyle name="40% - Accent5 15 2 3" xfId="11153"/>
    <cellStyle name="40% - Accent5 15 3" xfId="11154"/>
    <cellStyle name="40% - Accent5 15 4" xfId="11155"/>
    <cellStyle name="40% - Accent5 16" xfId="2586"/>
    <cellStyle name="40% - Accent5 16 2" xfId="11156"/>
    <cellStyle name="40% - Accent5 16 2 2" xfId="11157"/>
    <cellStyle name="40% - Accent5 16 2 3" xfId="11158"/>
    <cellStyle name="40% - Accent5 16 3" xfId="11159"/>
    <cellStyle name="40% - Accent5 16 4" xfId="11160"/>
    <cellStyle name="40% - Accent5 17" xfId="2587"/>
    <cellStyle name="40% - Accent5 17 2" xfId="11161"/>
    <cellStyle name="40% - Accent5 17 2 2" xfId="11162"/>
    <cellStyle name="40% - Accent5 17 2 3" xfId="11163"/>
    <cellStyle name="40% - Accent5 17 3" xfId="11164"/>
    <cellStyle name="40% - Accent5 17 4" xfId="11165"/>
    <cellStyle name="40% - Accent5 18" xfId="2588"/>
    <cellStyle name="40% - Accent5 18 2" xfId="11166"/>
    <cellStyle name="40% - Accent5 18 2 2" xfId="11167"/>
    <cellStyle name="40% - Accent5 18 2 3" xfId="11168"/>
    <cellStyle name="40% - Accent5 18 3" xfId="11169"/>
    <cellStyle name="40% - Accent5 18 4" xfId="11170"/>
    <cellStyle name="40% - Accent5 19" xfId="2589"/>
    <cellStyle name="40% - Accent5 19 2" xfId="11171"/>
    <cellStyle name="40% - Accent5 19 2 2" xfId="11172"/>
    <cellStyle name="40% - Accent5 19 2 3" xfId="11173"/>
    <cellStyle name="40% - Accent5 19 3" xfId="11174"/>
    <cellStyle name="40% - Accent5 19 4" xfId="11175"/>
    <cellStyle name="40% - Accent5 2" xfId="2590"/>
    <cellStyle name="40% - Accent5 2 10" xfId="2591"/>
    <cellStyle name="40% - Accent5 2 2" xfId="2592"/>
    <cellStyle name="40% - Accent5 2 2 2" xfId="2593"/>
    <cellStyle name="40% - Accent5 2 3" xfId="2594"/>
    <cellStyle name="40% - Accent5 2 3 2" xfId="2595"/>
    <cellStyle name="40% - Accent5 2 4" xfId="2596"/>
    <cellStyle name="40% - Accent5 2 4 2" xfId="2597"/>
    <cellStyle name="40% - Accent5 2 5" xfId="2598"/>
    <cellStyle name="40% - Accent5 2 5 2" xfId="11176"/>
    <cellStyle name="40% - Accent5 2 6" xfId="2599"/>
    <cellStyle name="40% - Accent5 2 7" xfId="2600"/>
    <cellStyle name="40% - Accent5 2 8" xfId="2601"/>
    <cellStyle name="40% - Accent5 2 9" xfId="2602"/>
    <cellStyle name="40% - Accent5 2_B Block  Column LGF to UGF Lvl" xfId="2603"/>
    <cellStyle name="40% - Accent5 20" xfId="2604"/>
    <cellStyle name="40% - Accent5 20 2" xfId="11177"/>
    <cellStyle name="40% - Accent5 20 2 2" xfId="11178"/>
    <cellStyle name="40% - Accent5 20 2 3" xfId="11179"/>
    <cellStyle name="40% - Accent5 20 3" xfId="11180"/>
    <cellStyle name="40% - Accent5 20 4" xfId="11181"/>
    <cellStyle name="40% - Accent5 21" xfId="2605"/>
    <cellStyle name="40% - Accent5 21 2" xfId="11182"/>
    <cellStyle name="40% - Accent5 21 2 2" xfId="11183"/>
    <cellStyle name="40% - Accent5 21 2 3" xfId="11184"/>
    <cellStyle name="40% - Accent5 21 3" xfId="11185"/>
    <cellStyle name="40% - Accent5 21 4" xfId="11186"/>
    <cellStyle name="40% - Accent5 22" xfId="2606"/>
    <cellStyle name="40% - Accent5 22 2" xfId="11187"/>
    <cellStyle name="40% - Accent5 22 2 2" xfId="11188"/>
    <cellStyle name="40% - Accent5 22 2 3" xfId="11189"/>
    <cellStyle name="40% - Accent5 22 3" xfId="11190"/>
    <cellStyle name="40% - Accent5 22 4" xfId="11191"/>
    <cellStyle name="40% - Accent5 23" xfId="2607"/>
    <cellStyle name="40% - Accent5 23 2" xfId="11192"/>
    <cellStyle name="40% - Accent5 23 2 2" xfId="11193"/>
    <cellStyle name="40% - Accent5 23 2 3" xfId="11194"/>
    <cellStyle name="40% - Accent5 23 3" xfId="11195"/>
    <cellStyle name="40% - Accent5 23 4" xfId="11196"/>
    <cellStyle name="40% - Accent5 24" xfId="2608"/>
    <cellStyle name="40% - Accent5 24 2" xfId="11197"/>
    <cellStyle name="40% - Accent5 24 2 2" xfId="11198"/>
    <cellStyle name="40% - Accent5 24 2 3" xfId="11199"/>
    <cellStyle name="40% - Accent5 24 3" xfId="11200"/>
    <cellStyle name="40% - Accent5 24 4" xfId="11201"/>
    <cellStyle name="40% - Accent5 25" xfId="2609"/>
    <cellStyle name="40% - Accent5 25 2" xfId="11202"/>
    <cellStyle name="40% - Accent5 25 2 2" xfId="11203"/>
    <cellStyle name="40% - Accent5 25 2 3" xfId="11204"/>
    <cellStyle name="40% - Accent5 25 3" xfId="11205"/>
    <cellStyle name="40% - Accent5 25 4" xfId="11206"/>
    <cellStyle name="40% - Accent5 26" xfId="2610"/>
    <cellStyle name="40% - Accent5 26 2" xfId="11207"/>
    <cellStyle name="40% - Accent5 26 2 2" xfId="11208"/>
    <cellStyle name="40% - Accent5 26 2 3" xfId="11209"/>
    <cellStyle name="40% - Accent5 26 3" xfId="11210"/>
    <cellStyle name="40% - Accent5 26 4" xfId="11211"/>
    <cellStyle name="40% - Accent5 27" xfId="2611"/>
    <cellStyle name="40% - Accent5 27 2" xfId="11212"/>
    <cellStyle name="40% - Accent5 27 2 2" xfId="11213"/>
    <cellStyle name="40% - Accent5 27 2 3" xfId="11214"/>
    <cellStyle name="40% - Accent5 27 3" xfId="11215"/>
    <cellStyle name="40% - Accent5 27 4" xfId="11216"/>
    <cellStyle name="40% - Accent5 28" xfId="2612"/>
    <cellStyle name="40% - Accent5 28 2" xfId="11217"/>
    <cellStyle name="40% - Accent5 28 2 2" xfId="11218"/>
    <cellStyle name="40% - Accent5 28 2 3" xfId="11219"/>
    <cellStyle name="40% - Accent5 28 3" xfId="11220"/>
    <cellStyle name="40% - Accent5 28 4" xfId="11221"/>
    <cellStyle name="40% - Accent5 29" xfId="2613"/>
    <cellStyle name="40% - Accent5 29 2" xfId="11222"/>
    <cellStyle name="40% - Accent5 29 2 2" xfId="11223"/>
    <cellStyle name="40% - Accent5 29 2 3" xfId="11224"/>
    <cellStyle name="40% - Accent5 29 3" xfId="11225"/>
    <cellStyle name="40% - Accent5 29 4" xfId="11226"/>
    <cellStyle name="40% - Accent5 3" xfId="2614"/>
    <cellStyle name="40% - Accent5 3 2" xfId="2615"/>
    <cellStyle name="40% - Accent5 3 3" xfId="2616"/>
    <cellStyle name="40% - Accent5 3 3 2" xfId="2617"/>
    <cellStyle name="40% - Accent5 3 4" xfId="2618"/>
    <cellStyle name="40% - Accent5 3 4 2" xfId="2619"/>
    <cellStyle name="40% - Accent5 3 5" xfId="2620"/>
    <cellStyle name="40% - Accent5 3 6" xfId="2621"/>
    <cellStyle name="40% - Accent5 3 7" xfId="2622"/>
    <cellStyle name="40% - Accent5 3 8" xfId="2623"/>
    <cellStyle name="40% - Accent5 3 9" xfId="2624"/>
    <cellStyle name="40% - Accent5 3_Sheet2" xfId="2625"/>
    <cellStyle name="40% - Accent5 30" xfId="2626"/>
    <cellStyle name="40% - Accent5 30 2" xfId="11227"/>
    <cellStyle name="40% - Accent5 30 2 2" xfId="11228"/>
    <cellStyle name="40% - Accent5 30 2 3" xfId="11229"/>
    <cellStyle name="40% - Accent5 30 3" xfId="11230"/>
    <cellStyle name="40% - Accent5 30 4" xfId="11231"/>
    <cellStyle name="40% - Accent5 31" xfId="2627"/>
    <cellStyle name="40% - Accent5 31 2" xfId="11232"/>
    <cellStyle name="40% - Accent5 31 2 2" xfId="11233"/>
    <cellStyle name="40% - Accent5 31 2 3" xfId="11234"/>
    <cellStyle name="40% - Accent5 31 3" xfId="11235"/>
    <cellStyle name="40% - Accent5 31 4" xfId="11236"/>
    <cellStyle name="40% - Accent5 32" xfId="2628"/>
    <cellStyle name="40% - Accent5 33" xfId="2629"/>
    <cellStyle name="40% - Accent5 33 2" xfId="11237"/>
    <cellStyle name="40% - Accent5 33 2 2" xfId="11238"/>
    <cellStyle name="40% - Accent5 33 2 3" xfId="11239"/>
    <cellStyle name="40% - Accent5 33 3" xfId="11240"/>
    <cellStyle name="40% - Accent5 33 4" xfId="11241"/>
    <cellStyle name="40% - Accent5 34" xfId="2630"/>
    <cellStyle name="40% - Accent5 34 2" xfId="11242"/>
    <cellStyle name="40% - Accent5 34 2 2" xfId="11243"/>
    <cellStyle name="40% - Accent5 34 2 3" xfId="11244"/>
    <cellStyle name="40% - Accent5 34 3" xfId="11245"/>
    <cellStyle name="40% - Accent5 34 4" xfId="11246"/>
    <cellStyle name="40% - Accent5 35" xfId="2631"/>
    <cellStyle name="40% - Accent5 35 2" xfId="11247"/>
    <cellStyle name="40% - Accent5 35 2 2" xfId="11248"/>
    <cellStyle name="40% - Accent5 35 2 3" xfId="11249"/>
    <cellStyle name="40% - Accent5 35 3" xfId="11250"/>
    <cellStyle name="40% - Accent5 35 4" xfId="11251"/>
    <cellStyle name="40% - Accent5 36" xfId="2632"/>
    <cellStyle name="40% - Accent5 36 2" xfId="11252"/>
    <cellStyle name="40% - Accent5 36 2 2" xfId="11253"/>
    <cellStyle name="40% - Accent5 36 2 3" xfId="11254"/>
    <cellStyle name="40% - Accent5 36 3" xfId="11255"/>
    <cellStyle name="40% - Accent5 36 4" xfId="11256"/>
    <cellStyle name="40% - Accent5 37" xfId="2633"/>
    <cellStyle name="40% - Accent5 37 2" xfId="11257"/>
    <cellStyle name="40% - Accent5 37 2 2" xfId="11258"/>
    <cellStyle name="40% - Accent5 37 2 3" xfId="11259"/>
    <cellStyle name="40% - Accent5 37 3" xfId="11260"/>
    <cellStyle name="40% - Accent5 37 4" xfId="11261"/>
    <cellStyle name="40% - Accent5 38" xfId="2634"/>
    <cellStyle name="40% - Accent5 38 2" xfId="11262"/>
    <cellStyle name="40% - Accent5 38 2 2" xfId="11263"/>
    <cellStyle name="40% - Accent5 38 2 3" xfId="11264"/>
    <cellStyle name="40% - Accent5 38 3" xfId="11265"/>
    <cellStyle name="40% - Accent5 38 4" xfId="11266"/>
    <cellStyle name="40% - Accent5 39" xfId="2635"/>
    <cellStyle name="40% - Accent5 39 2" xfId="11267"/>
    <cellStyle name="40% - Accent5 39 2 2" xfId="11268"/>
    <cellStyle name="40% - Accent5 39 2 3" xfId="11269"/>
    <cellStyle name="40% - Accent5 39 3" xfId="11270"/>
    <cellStyle name="40% - Accent5 39 4" xfId="11271"/>
    <cellStyle name="40% - Accent5 4" xfId="2636"/>
    <cellStyle name="40% - Accent5 4 2" xfId="2637"/>
    <cellStyle name="40% - Accent5 4 3" xfId="2638"/>
    <cellStyle name="40% - Accent5 4 3 2" xfId="2639"/>
    <cellStyle name="40% - Accent5 4 4" xfId="2640"/>
    <cellStyle name="40% - Accent5 4 4 2" xfId="2641"/>
    <cellStyle name="40% - Accent5 4 5" xfId="2642"/>
    <cellStyle name="40% - Accent5 4 6" xfId="2643"/>
    <cellStyle name="40% - Accent5 4 7" xfId="2644"/>
    <cellStyle name="40% - Accent5 4 8" xfId="2645"/>
    <cellStyle name="40% - Accent5 4 9" xfId="2646"/>
    <cellStyle name="40% - Accent5 4_Sheet2" xfId="2647"/>
    <cellStyle name="40% - Accent5 5" xfId="2648"/>
    <cellStyle name="40% - Accent5 5 2" xfId="2649"/>
    <cellStyle name="40% - Accent5 5 2 2" xfId="2650"/>
    <cellStyle name="40% - Accent5 5 3" xfId="2651"/>
    <cellStyle name="40% - Accent5 5 3 2" xfId="2652"/>
    <cellStyle name="40% - Accent5 5 4" xfId="2653"/>
    <cellStyle name="40% - Accent5 5 4 2" xfId="2654"/>
    <cellStyle name="40% - Accent5 5 5" xfId="2655"/>
    <cellStyle name="40% - Accent5 5 6" xfId="2656"/>
    <cellStyle name="40% - Accent5 5 7" xfId="2657"/>
    <cellStyle name="40% - Accent5 5 8" xfId="2658"/>
    <cellStyle name="40% - Accent5 5 9" xfId="2659"/>
    <cellStyle name="40% - Accent5 5_Sheet2" xfId="2660"/>
    <cellStyle name="40% - Accent5 6" xfId="2661"/>
    <cellStyle name="40% - Accent5 6 2" xfId="2662"/>
    <cellStyle name="40% - Accent5 6 2 2" xfId="2663"/>
    <cellStyle name="40% - Accent5 6 3" xfId="2664"/>
    <cellStyle name="40% - Accent5 6 3 2" xfId="2665"/>
    <cellStyle name="40% - Accent5 6 4" xfId="2666"/>
    <cellStyle name="40% - Accent5 6 4 2" xfId="2667"/>
    <cellStyle name="40% - Accent5 6 5" xfId="2668"/>
    <cellStyle name="40% - Accent5 6 6" xfId="2669"/>
    <cellStyle name="40% - Accent5 6 7" xfId="2670"/>
    <cellStyle name="40% - Accent5 6 8" xfId="2671"/>
    <cellStyle name="40% - Accent5 6 9" xfId="2672"/>
    <cellStyle name="40% - Accent5 6_Sheet2" xfId="2673"/>
    <cellStyle name="40% - Accent5 7" xfId="2674"/>
    <cellStyle name="40% - Accent5 7 2" xfId="2675"/>
    <cellStyle name="40% - Accent5 7 2 2" xfId="2676"/>
    <cellStyle name="40% - Accent5 7 3" xfId="2677"/>
    <cellStyle name="40% - Accent5 7 3 2" xfId="2678"/>
    <cellStyle name="40% - Accent5 7 4" xfId="2679"/>
    <cellStyle name="40% - Accent5 7 4 2" xfId="2680"/>
    <cellStyle name="40% - Accent5 7 5" xfId="2681"/>
    <cellStyle name="40% - Accent5 7 6" xfId="2682"/>
    <cellStyle name="40% - Accent5 7 7" xfId="2683"/>
    <cellStyle name="40% - Accent5 7 8" xfId="2684"/>
    <cellStyle name="40% - Accent5 7 9" xfId="2685"/>
    <cellStyle name="40% - Accent5 7_Sheet2" xfId="2686"/>
    <cellStyle name="40% - Accent5 8" xfId="2687"/>
    <cellStyle name="40% - Accent5 8 2" xfId="2688"/>
    <cellStyle name="40% - Accent5 8 3" xfId="2689"/>
    <cellStyle name="40% - Accent5 8 4" xfId="2690"/>
    <cellStyle name="40% - Accent5 8 5" xfId="2691"/>
    <cellStyle name="40% - Accent5 8 6" xfId="2692"/>
    <cellStyle name="40% - Accent5 8 7" xfId="2693"/>
    <cellStyle name="40% - Accent5 8 8" xfId="2694"/>
    <cellStyle name="40% - Accent5 8 8 2" xfId="9350"/>
    <cellStyle name="40% - Accent5 8 9" xfId="2695"/>
    <cellStyle name="40% - Accent5 8_Sheet2" xfId="2696"/>
    <cellStyle name="40% - Accent5 9" xfId="2697"/>
    <cellStyle name="40% - Accent5 9 2" xfId="2698"/>
    <cellStyle name="40% - Accent5 9 3" xfId="2699"/>
    <cellStyle name="40% - Accent5 9 4" xfId="2700"/>
    <cellStyle name="40% - Accent5 9 5" xfId="2701"/>
    <cellStyle name="40% - Accent5 9 6" xfId="2702"/>
    <cellStyle name="40% - Accent5 9 7" xfId="2703"/>
    <cellStyle name="40% - Accent5 9 8" xfId="2704"/>
    <cellStyle name="40% - Accent5 9 9" xfId="2705"/>
    <cellStyle name="40% - Accent6 1" xfId="2706"/>
    <cellStyle name="40% - Accent6 1 1" xfId="2707"/>
    <cellStyle name="40% - Accent6 1 1 2" xfId="2708"/>
    <cellStyle name="40% - Accent6 1 2" xfId="2709"/>
    <cellStyle name="40% - Accent6 1_Building_-_5-final_Price_Variation(1)" xfId="2710"/>
    <cellStyle name="40% - Accent6 10" xfId="2711"/>
    <cellStyle name="40% - Accent6 10 2" xfId="2712"/>
    <cellStyle name="40% - Accent6 10 3" xfId="2713"/>
    <cellStyle name="40% - Accent6 10 4" xfId="2714"/>
    <cellStyle name="40% - Accent6 10 5" xfId="2715"/>
    <cellStyle name="40% - Accent6 10 6" xfId="2716"/>
    <cellStyle name="40% - Accent6 10 7" xfId="2717"/>
    <cellStyle name="40% - Accent6 10 8" xfId="2718"/>
    <cellStyle name="40% - Accent6 10 9" xfId="2719"/>
    <cellStyle name="40% - Accent6 11" xfId="2720"/>
    <cellStyle name="40% - Accent6 11 2" xfId="11272"/>
    <cellStyle name="40% - Accent6 11 2 2" xfId="11273"/>
    <cellStyle name="40% - Accent6 11 2 3" xfId="11274"/>
    <cellStyle name="40% - Accent6 11 3" xfId="11275"/>
    <cellStyle name="40% - Accent6 11 4" xfId="11276"/>
    <cellStyle name="40% - Accent6 12" xfId="2721"/>
    <cellStyle name="40% - Accent6 12 2" xfId="11277"/>
    <cellStyle name="40% - Accent6 12 2 2" xfId="11278"/>
    <cellStyle name="40% - Accent6 12 2 3" xfId="11279"/>
    <cellStyle name="40% - Accent6 12 3" xfId="11280"/>
    <cellStyle name="40% - Accent6 12 4" xfId="11281"/>
    <cellStyle name="40% - Accent6 13" xfId="2722"/>
    <cellStyle name="40% - Accent6 13 2" xfId="11282"/>
    <cellStyle name="40% - Accent6 13 2 2" xfId="11283"/>
    <cellStyle name="40% - Accent6 13 2 3" xfId="11284"/>
    <cellStyle name="40% - Accent6 13 3" xfId="11285"/>
    <cellStyle name="40% - Accent6 13 4" xfId="11286"/>
    <cellStyle name="40% - Accent6 14" xfId="2723"/>
    <cellStyle name="40% - Accent6 14 2" xfId="11287"/>
    <cellStyle name="40% - Accent6 14 2 2" xfId="11288"/>
    <cellStyle name="40% - Accent6 14 2 3" xfId="11289"/>
    <cellStyle name="40% - Accent6 14 3" xfId="11290"/>
    <cellStyle name="40% - Accent6 14 4" xfId="11291"/>
    <cellStyle name="40% - Accent6 15" xfId="2724"/>
    <cellStyle name="40% - Accent6 15 2" xfId="11292"/>
    <cellStyle name="40% - Accent6 15 2 2" xfId="11293"/>
    <cellStyle name="40% - Accent6 15 2 3" xfId="11294"/>
    <cellStyle name="40% - Accent6 15 3" xfId="11295"/>
    <cellStyle name="40% - Accent6 15 4" xfId="11296"/>
    <cellStyle name="40% - Accent6 16" xfId="2725"/>
    <cellStyle name="40% - Accent6 16 2" xfId="11297"/>
    <cellStyle name="40% - Accent6 16 2 2" xfId="11298"/>
    <cellStyle name="40% - Accent6 16 2 3" xfId="11299"/>
    <cellStyle name="40% - Accent6 16 3" xfId="11300"/>
    <cellStyle name="40% - Accent6 16 4" xfId="11301"/>
    <cellStyle name="40% - Accent6 17" xfId="2726"/>
    <cellStyle name="40% - Accent6 17 2" xfId="11302"/>
    <cellStyle name="40% - Accent6 17 2 2" xfId="11303"/>
    <cellStyle name="40% - Accent6 17 2 3" xfId="11304"/>
    <cellStyle name="40% - Accent6 17 3" xfId="11305"/>
    <cellStyle name="40% - Accent6 17 4" xfId="11306"/>
    <cellStyle name="40% - Accent6 18" xfId="2727"/>
    <cellStyle name="40% - Accent6 18 2" xfId="11307"/>
    <cellStyle name="40% - Accent6 18 2 2" xfId="11308"/>
    <cellStyle name="40% - Accent6 18 2 3" xfId="11309"/>
    <cellStyle name="40% - Accent6 18 3" xfId="11310"/>
    <cellStyle name="40% - Accent6 18 4" xfId="11311"/>
    <cellStyle name="40% - Accent6 19" xfId="2728"/>
    <cellStyle name="40% - Accent6 19 2" xfId="11312"/>
    <cellStyle name="40% - Accent6 19 2 2" xfId="11313"/>
    <cellStyle name="40% - Accent6 19 2 3" xfId="11314"/>
    <cellStyle name="40% - Accent6 19 3" xfId="11315"/>
    <cellStyle name="40% - Accent6 19 4" xfId="11316"/>
    <cellStyle name="40% - Accent6 2" xfId="2729"/>
    <cellStyle name="40% - Accent6 2 10" xfId="2730"/>
    <cellStyle name="40% - Accent6 2 2" xfId="2731"/>
    <cellStyle name="40% - Accent6 2 2 2" xfId="2732"/>
    <cellStyle name="40% - Accent6 2 3" xfId="2733"/>
    <cellStyle name="40% - Accent6 2 3 2" xfId="2734"/>
    <cellStyle name="40% - Accent6 2 4" xfId="2735"/>
    <cellStyle name="40% - Accent6 2 4 2" xfId="2736"/>
    <cellStyle name="40% - Accent6 2 5" xfId="2737"/>
    <cellStyle name="40% - Accent6 2 5 2" xfId="11317"/>
    <cellStyle name="40% - Accent6 2 6" xfId="2738"/>
    <cellStyle name="40% - Accent6 2 7" xfId="2739"/>
    <cellStyle name="40% - Accent6 2 8" xfId="2740"/>
    <cellStyle name="40% - Accent6 2 9" xfId="2741"/>
    <cellStyle name="40% - Accent6 2_B Block  Column LGF to UGF Lvl" xfId="2742"/>
    <cellStyle name="40% - Accent6 20" xfId="2743"/>
    <cellStyle name="40% - Accent6 20 2" xfId="11318"/>
    <cellStyle name="40% - Accent6 20 2 2" xfId="11319"/>
    <cellStyle name="40% - Accent6 20 2 3" xfId="11320"/>
    <cellStyle name="40% - Accent6 20 3" xfId="11321"/>
    <cellStyle name="40% - Accent6 20 4" xfId="11322"/>
    <cellStyle name="40% - Accent6 21" xfId="2744"/>
    <cellStyle name="40% - Accent6 21 2" xfId="11323"/>
    <cellStyle name="40% - Accent6 21 2 2" xfId="11324"/>
    <cellStyle name="40% - Accent6 21 2 3" xfId="11325"/>
    <cellStyle name="40% - Accent6 21 3" xfId="11326"/>
    <cellStyle name="40% - Accent6 21 4" xfId="11327"/>
    <cellStyle name="40% - Accent6 22" xfId="2745"/>
    <cellStyle name="40% - Accent6 22 2" xfId="11328"/>
    <cellStyle name="40% - Accent6 22 2 2" xfId="11329"/>
    <cellStyle name="40% - Accent6 22 2 3" xfId="11330"/>
    <cellStyle name="40% - Accent6 22 3" xfId="11331"/>
    <cellStyle name="40% - Accent6 22 4" xfId="11332"/>
    <cellStyle name="40% - Accent6 23" xfId="2746"/>
    <cellStyle name="40% - Accent6 23 2" xfId="11333"/>
    <cellStyle name="40% - Accent6 23 2 2" xfId="11334"/>
    <cellStyle name="40% - Accent6 23 2 3" xfId="11335"/>
    <cellStyle name="40% - Accent6 23 3" xfId="11336"/>
    <cellStyle name="40% - Accent6 23 4" xfId="11337"/>
    <cellStyle name="40% - Accent6 24" xfId="2747"/>
    <cellStyle name="40% - Accent6 24 2" xfId="11338"/>
    <cellStyle name="40% - Accent6 24 2 2" xfId="11339"/>
    <cellStyle name="40% - Accent6 24 2 3" xfId="11340"/>
    <cellStyle name="40% - Accent6 24 3" xfId="11341"/>
    <cellStyle name="40% - Accent6 24 4" xfId="11342"/>
    <cellStyle name="40% - Accent6 25" xfId="2748"/>
    <cellStyle name="40% - Accent6 25 2" xfId="11343"/>
    <cellStyle name="40% - Accent6 25 2 2" xfId="11344"/>
    <cellStyle name="40% - Accent6 25 2 3" xfId="11345"/>
    <cellStyle name="40% - Accent6 25 3" xfId="11346"/>
    <cellStyle name="40% - Accent6 25 4" xfId="11347"/>
    <cellStyle name="40% - Accent6 26" xfId="2749"/>
    <cellStyle name="40% - Accent6 26 2" xfId="11348"/>
    <cellStyle name="40% - Accent6 26 2 2" xfId="11349"/>
    <cellStyle name="40% - Accent6 26 2 3" xfId="11350"/>
    <cellStyle name="40% - Accent6 26 3" xfId="11351"/>
    <cellStyle name="40% - Accent6 26 4" xfId="11352"/>
    <cellStyle name="40% - Accent6 27" xfId="2750"/>
    <cellStyle name="40% - Accent6 27 2" xfId="11353"/>
    <cellStyle name="40% - Accent6 27 2 2" xfId="11354"/>
    <cellStyle name="40% - Accent6 27 2 3" xfId="11355"/>
    <cellStyle name="40% - Accent6 27 3" xfId="11356"/>
    <cellStyle name="40% - Accent6 27 4" xfId="11357"/>
    <cellStyle name="40% - Accent6 28" xfId="2751"/>
    <cellStyle name="40% - Accent6 28 2" xfId="11358"/>
    <cellStyle name="40% - Accent6 28 2 2" xfId="11359"/>
    <cellStyle name="40% - Accent6 28 2 3" xfId="11360"/>
    <cellStyle name="40% - Accent6 28 3" xfId="11361"/>
    <cellStyle name="40% - Accent6 28 4" xfId="11362"/>
    <cellStyle name="40% - Accent6 29" xfId="2752"/>
    <cellStyle name="40% - Accent6 29 2" xfId="11363"/>
    <cellStyle name="40% - Accent6 29 2 2" xfId="11364"/>
    <cellStyle name="40% - Accent6 29 2 3" xfId="11365"/>
    <cellStyle name="40% - Accent6 29 3" xfId="11366"/>
    <cellStyle name="40% - Accent6 29 4" xfId="11367"/>
    <cellStyle name="40% - Accent6 3" xfId="2753"/>
    <cellStyle name="40% - Accent6 3 2" xfId="2754"/>
    <cellStyle name="40% - Accent6 3 3" xfId="2755"/>
    <cellStyle name="40% - Accent6 3 3 2" xfId="2756"/>
    <cellStyle name="40% - Accent6 3 4" xfId="2757"/>
    <cellStyle name="40% - Accent6 3 4 2" xfId="2758"/>
    <cellStyle name="40% - Accent6 3 5" xfId="2759"/>
    <cellStyle name="40% - Accent6 3 6" xfId="2760"/>
    <cellStyle name="40% - Accent6 3 7" xfId="2761"/>
    <cellStyle name="40% - Accent6 3 8" xfId="2762"/>
    <cellStyle name="40% - Accent6 3 9" xfId="2763"/>
    <cellStyle name="40% - Accent6 3_Sheet2" xfId="2764"/>
    <cellStyle name="40% - Accent6 30" xfId="2765"/>
    <cellStyle name="40% - Accent6 30 2" xfId="11368"/>
    <cellStyle name="40% - Accent6 30 2 2" xfId="11369"/>
    <cellStyle name="40% - Accent6 30 2 3" xfId="11370"/>
    <cellStyle name="40% - Accent6 30 3" xfId="11371"/>
    <cellStyle name="40% - Accent6 30 4" xfId="11372"/>
    <cellStyle name="40% - Accent6 31" xfId="2766"/>
    <cellStyle name="40% - Accent6 31 2" xfId="11373"/>
    <cellStyle name="40% - Accent6 31 2 2" xfId="11374"/>
    <cellStyle name="40% - Accent6 31 2 3" xfId="11375"/>
    <cellStyle name="40% - Accent6 31 3" xfId="11376"/>
    <cellStyle name="40% - Accent6 31 4" xfId="11377"/>
    <cellStyle name="40% - Accent6 32" xfId="2767"/>
    <cellStyle name="40% - Accent6 33" xfId="2768"/>
    <cellStyle name="40% - Accent6 33 2" xfId="11378"/>
    <cellStyle name="40% - Accent6 33 2 2" xfId="11379"/>
    <cellStyle name="40% - Accent6 33 2 3" xfId="11380"/>
    <cellStyle name="40% - Accent6 33 3" xfId="11381"/>
    <cellStyle name="40% - Accent6 33 4" xfId="11382"/>
    <cellStyle name="40% - Accent6 34" xfId="2769"/>
    <cellStyle name="40% - Accent6 34 2" xfId="11383"/>
    <cellStyle name="40% - Accent6 34 2 2" xfId="11384"/>
    <cellStyle name="40% - Accent6 34 2 3" xfId="11385"/>
    <cellStyle name="40% - Accent6 34 3" xfId="11386"/>
    <cellStyle name="40% - Accent6 34 4" xfId="11387"/>
    <cellStyle name="40% - Accent6 35" xfId="2770"/>
    <cellStyle name="40% - Accent6 35 2" xfId="11388"/>
    <cellStyle name="40% - Accent6 35 2 2" xfId="11389"/>
    <cellStyle name="40% - Accent6 35 2 3" xfId="11390"/>
    <cellStyle name="40% - Accent6 35 3" xfId="11391"/>
    <cellStyle name="40% - Accent6 35 4" xfId="11392"/>
    <cellStyle name="40% - Accent6 36" xfId="2771"/>
    <cellStyle name="40% - Accent6 36 2" xfId="11393"/>
    <cellStyle name="40% - Accent6 36 2 2" xfId="11394"/>
    <cellStyle name="40% - Accent6 36 2 3" xfId="11395"/>
    <cellStyle name="40% - Accent6 36 3" xfId="11396"/>
    <cellStyle name="40% - Accent6 36 4" xfId="11397"/>
    <cellStyle name="40% - Accent6 37" xfId="2772"/>
    <cellStyle name="40% - Accent6 37 2" xfId="11398"/>
    <cellStyle name="40% - Accent6 37 2 2" xfId="11399"/>
    <cellStyle name="40% - Accent6 37 2 3" xfId="11400"/>
    <cellStyle name="40% - Accent6 37 3" xfId="11401"/>
    <cellStyle name="40% - Accent6 37 4" xfId="11402"/>
    <cellStyle name="40% - Accent6 38" xfId="2773"/>
    <cellStyle name="40% - Accent6 38 2" xfId="11403"/>
    <cellStyle name="40% - Accent6 38 2 2" xfId="11404"/>
    <cellStyle name="40% - Accent6 38 2 3" xfId="11405"/>
    <cellStyle name="40% - Accent6 38 3" xfId="11406"/>
    <cellStyle name="40% - Accent6 38 4" xfId="11407"/>
    <cellStyle name="40% - Accent6 39" xfId="2774"/>
    <cellStyle name="40% - Accent6 39 2" xfId="11408"/>
    <cellStyle name="40% - Accent6 39 2 2" xfId="11409"/>
    <cellStyle name="40% - Accent6 39 2 3" xfId="11410"/>
    <cellStyle name="40% - Accent6 39 3" xfId="11411"/>
    <cellStyle name="40% - Accent6 39 4" xfId="11412"/>
    <cellStyle name="40% - Accent6 4" xfId="2775"/>
    <cellStyle name="40% - Accent6 4 2" xfId="2776"/>
    <cellStyle name="40% - Accent6 4 3" xfId="2777"/>
    <cellStyle name="40% - Accent6 4 3 2" xfId="2778"/>
    <cellStyle name="40% - Accent6 4 4" xfId="2779"/>
    <cellStyle name="40% - Accent6 4 4 2" xfId="2780"/>
    <cellStyle name="40% - Accent6 4 5" xfId="2781"/>
    <cellStyle name="40% - Accent6 4 6" xfId="2782"/>
    <cellStyle name="40% - Accent6 4 7" xfId="2783"/>
    <cellStyle name="40% - Accent6 4 8" xfId="2784"/>
    <cellStyle name="40% - Accent6 4 9" xfId="2785"/>
    <cellStyle name="40% - Accent6 4_Sheet2" xfId="2786"/>
    <cellStyle name="40% - Accent6 5" xfId="2787"/>
    <cellStyle name="40% - Accent6 5 2" xfId="2788"/>
    <cellStyle name="40% - Accent6 5 2 2" xfId="2789"/>
    <cellStyle name="40% - Accent6 5 3" xfId="2790"/>
    <cellStyle name="40% - Accent6 5 3 2" xfId="2791"/>
    <cellStyle name="40% - Accent6 5 4" xfId="2792"/>
    <cellStyle name="40% - Accent6 5 4 2" xfId="2793"/>
    <cellStyle name="40% - Accent6 5 5" xfId="2794"/>
    <cellStyle name="40% - Accent6 5 6" xfId="2795"/>
    <cellStyle name="40% - Accent6 5 7" xfId="2796"/>
    <cellStyle name="40% - Accent6 5 8" xfId="2797"/>
    <cellStyle name="40% - Accent6 5 9" xfId="2798"/>
    <cellStyle name="40% - Accent6 5_Sheet2" xfId="2799"/>
    <cellStyle name="40% - Accent6 6" xfId="2800"/>
    <cellStyle name="40% - Accent6 6 2" xfId="2801"/>
    <cellStyle name="40% - Accent6 6 2 2" xfId="2802"/>
    <cellStyle name="40% - Accent6 6 3" xfId="2803"/>
    <cellStyle name="40% - Accent6 6 3 2" xfId="2804"/>
    <cellStyle name="40% - Accent6 6 4" xfId="2805"/>
    <cellStyle name="40% - Accent6 6 4 2" xfId="2806"/>
    <cellStyle name="40% - Accent6 6 5" xfId="2807"/>
    <cellStyle name="40% - Accent6 6 6" xfId="2808"/>
    <cellStyle name="40% - Accent6 6 7" xfId="2809"/>
    <cellStyle name="40% - Accent6 6 8" xfId="2810"/>
    <cellStyle name="40% - Accent6 6 9" xfId="2811"/>
    <cellStyle name="40% - Accent6 6_Sheet2" xfId="2812"/>
    <cellStyle name="40% - Accent6 7" xfId="2813"/>
    <cellStyle name="40% - Accent6 7 2" xfId="2814"/>
    <cellStyle name="40% - Accent6 7 2 2" xfId="2815"/>
    <cellStyle name="40% - Accent6 7 3" xfId="2816"/>
    <cellStyle name="40% - Accent6 7 3 2" xfId="2817"/>
    <cellStyle name="40% - Accent6 7 4" xfId="2818"/>
    <cellStyle name="40% - Accent6 7 4 2" xfId="2819"/>
    <cellStyle name="40% - Accent6 7 5" xfId="2820"/>
    <cellStyle name="40% - Accent6 7 6" xfId="2821"/>
    <cellStyle name="40% - Accent6 7 7" xfId="2822"/>
    <cellStyle name="40% - Accent6 7 8" xfId="2823"/>
    <cellStyle name="40% - Accent6 7 9" xfId="2824"/>
    <cellStyle name="40% - Accent6 7_Sheet2" xfId="2825"/>
    <cellStyle name="40% - Accent6 8" xfId="2826"/>
    <cellStyle name="40% - Accent6 8 2" xfId="2827"/>
    <cellStyle name="40% - Accent6 8 3" xfId="2828"/>
    <cellStyle name="40% - Accent6 8 4" xfId="2829"/>
    <cellStyle name="40% - Accent6 8 5" xfId="2830"/>
    <cellStyle name="40% - Accent6 8 6" xfId="2831"/>
    <cellStyle name="40% - Accent6 8 7" xfId="2832"/>
    <cellStyle name="40% - Accent6 8 8" xfId="2833"/>
    <cellStyle name="40% - Accent6 8 9" xfId="2834"/>
    <cellStyle name="40% - Accent6 8_Sheet2" xfId="2835"/>
    <cellStyle name="40% - Accent6 9" xfId="2836"/>
    <cellStyle name="40% - Accent6 9 2" xfId="2837"/>
    <cellStyle name="40% - Accent6 9 3" xfId="2838"/>
    <cellStyle name="40% - Accent6 9 4" xfId="2839"/>
    <cellStyle name="40% - Accent6 9 5" xfId="2840"/>
    <cellStyle name="40% - Accent6 9 6" xfId="2841"/>
    <cellStyle name="40% - Accent6 9 7" xfId="2842"/>
    <cellStyle name="40% - Accent6 9 8" xfId="2843"/>
    <cellStyle name="40% - Accent6 9 9" xfId="2844"/>
    <cellStyle name="40% - Akzent1" xfId="2845"/>
    <cellStyle name="40% - Akzent2" xfId="2846"/>
    <cellStyle name="40% - Akzent3" xfId="2847"/>
    <cellStyle name="40% - Akzent4" xfId="2848"/>
    <cellStyle name="40% - Akzent5" xfId="2849"/>
    <cellStyle name="40% - Akzent6" xfId="2850"/>
    <cellStyle name="413132" xfId="2851"/>
    <cellStyle name="413132 2" xfId="2852"/>
    <cellStyle name="413132_KC720 - JCR - Mar '11" xfId="2853"/>
    <cellStyle name="44" xfId="2854"/>
    <cellStyle name="4Decimal" xfId="2855"/>
    <cellStyle name="5" xfId="2856"/>
    <cellStyle name="5_001-R2-SPD-BOQ for Bridge4(ph1,ph2)-ren-22-01-09" xfId="2857"/>
    <cellStyle name="5_003-R0-PNSS-BOQ for Cable Stayed Bridge-csl-23.12.08" xfId="2858"/>
    <cellStyle name="5_003-R0-PNSS-BOQ for Cable Stayed Bridge-ren-22-01-09" xfId="2859"/>
    <cellStyle name="5_003-R0-PNSS-BOQ for Cable Stayed Bridge-ren-22-01-09-1" xfId="2860"/>
    <cellStyle name="5_Analysis - Hodariyat - 20.06.09" xfId="2861"/>
    <cellStyle name="5_Analysis - hodariyat Bridge - 16.05.09" xfId="2862"/>
    <cellStyle name="5_Analysis-Road works" xfId="2863"/>
    <cellStyle name="5_Analysis-Structures" xfId="2864"/>
    <cellStyle name="5_Bridge-3-Cable stay-Final 28.01.09" xfId="2865"/>
    <cellStyle name="5_Bridge-4-Arch-24 Month-10.03.09" xfId="2866"/>
    <cellStyle name="5_Cable Stay bridge workings-21.12.08" xfId="2867"/>
    <cellStyle name="5_CS reworked owith qty of 29.01.09" xfId="2868"/>
    <cellStyle name="5_pt cs comparision" xfId="2869"/>
    <cellStyle name="5_To Client - Bridge 4" xfId="2870"/>
    <cellStyle name="60% - Accent1 1" xfId="2871"/>
    <cellStyle name="60% - Accent1 1 1" xfId="2872"/>
    <cellStyle name="60% - Accent1 1_Building_-_5-final_Price_Variation(1)" xfId="2873"/>
    <cellStyle name="60% - Accent1 10" xfId="2874"/>
    <cellStyle name="60% - Accent1 10 2" xfId="2875"/>
    <cellStyle name="60% - Accent1 10 3" xfId="2876"/>
    <cellStyle name="60% - Accent1 10 4" xfId="2877"/>
    <cellStyle name="60% - Accent1 10 5" xfId="2878"/>
    <cellStyle name="60% - Accent1 10 6" xfId="2879"/>
    <cellStyle name="60% - Accent1 10 7" xfId="2880"/>
    <cellStyle name="60% - Accent1 10 8" xfId="2881"/>
    <cellStyle name="60% - Accent1 11" xfId="2882"/>
    <cellStyle name="60% - Accent1 12" xfId="2883"/>
    <cellStyle name="60% - Accent1 13" xfId="2884"/>
    <cellStyle name="60% - Accent1 14" xfId="2885"/>
    <cellStyle name="60% - Accent1 15" xfId="2886"/>
    <cellStyle name="60% - Accent1 16" xfId="2887"/>
    <cellStyle name="60% - Accent1 17" xfId="2888"/>
    <cellStyle name="60% - Accent1 18" xfId="2889"/>
    <cellStyle name="60% - Accent1 19" xfId="2890"/>
    <cellStyle name="60% - Accent1 2" xfId="2891"/>
    <cellStyle name="60% - Accent1 2 2" xfId="2892"/>
    <cellStyle name="60% - Accent1 2 3" xfId="2893"/>
    <cellStyle name="60% - Accent1 2 3 2" xfId="2894"/>
    <cellStyle name="60% - Accent1 2 4" xfId="2895"/>
    <cellStyle name="60% - Accent1 2 4 2" xfId="2896"/>
    <cellStyle name="60% - Accent1 2 5" xfId="2897"/>
    <cellStyle name="60% - Accent1 2 5 2" xfId="11413"/>
    <cellStyle name="60% - Accent1 2 6" xfId="2898"/>
    <cellStyle name="60% - Accent1 2 7" xfId="2899"/>
    <cellStyle name="60% - Accent1 2 8" xfId="2900"/>
    <cellStyle name="60% - Accent1 2 9" xfId="2901"/>
    <cellStyle name="60% - Accent1 2_Block-F LGF POur-II BBS" xfId="2902"/>
    <cellStyle name="60% - Accent1 20" xfId="2903"/>
    <cellStyle name="60% - Accent1 21" xfId="2904"/>
    <cellStyle name="60% - Accent1 22" xfId="2905"/>
    <cellStyle name="60% - Accent1 23" xfId="2906"/>
    <cellStyle name="60% - Accent1 24" xfId="2907"/>
    <cellStyle name="60% - Accent1 25" xfId="2908"/>
    <cellStyle name="60% - Accent1 26" xfId="2909"/>
    <cellStyle name="60% - Accent1 27" xfId="2910"/>
    <cellStyle name="60% - Accent1 28" xfId="2911"/>
    <cellStyle name="60% - Accent1 29" xfId="2912"/>
    <cellStyle name="60% - Accent1 3" xfId="2913"/>
    <cellStyle name="60% - Accent1 3 2" xfId="2914"/>
    <cellStyle name="60% - Accent1 3 3" xfId="2915"/>
    <cellStyle name="60% - Accent1 3 3 2" xfId="2916"/>
    <cellStyle name="60% - Accent1 3 4" xfId="2917"/>
    <cellStyle name="60% - Accent1 3 4 2" xfId="2918"/>
    <cellStyle name="60% - Accent1 3 5" xfId="2919"/>
    <cellStyle name="60% - Accent1 3 6" xfId="2920"/>
    <cellStyle name="60% - Accent1 3 7" xfId="2921"/>
    <cellStyle name="60% - Accent1 3 8" xfId="2922"/>
    <cellStyle name="60% - Accent1 3_Sheet2" xfId="2923"/>
    <cellStyle name="60% - Accent1 30" xfId="2924"/>
    <cellStyle name="60% - Accent1 31" xfId="2925"/>
    <cellStyle name="60% - Accent1 32" xfId="2926"/>
    <cellStyle name="60% - Accent1 33" xfId="2927"/>
    <cellStyle name="60% - Accent1 34" xfId="2928"/>
    <cellStyle name="60% - Accent1 35" xfId="2929"/>
    <cellStyle name="60% - Accent1 36" xfId="2930"/>
    <cellStyle name="60% - Accent1 37" xfId="2931"/>
    <cellStyle name="60% - Accent1 38" xfId="2932"/>
    <cellStyle name="60% - Accent1 39" xfId="2933"/>
    <cellStyle name="60% - Accent1 4" xfId="2934"/>
    <cellStyle name="60% - Accent1 4 2" xfId="2935"/>
    <cellStyle name="60% - Accent1 4 3" xfId="2936"/>
    <cellStyle name="60% - Accent1 4 3 2" xfId="2937"/>
    <cellStyle name="60% - Accent1 4 4" xfId="2938"/>
    <cellStyle name="60% - Accent1 4 4 2" xfId="2939"/>
    <cellStyle name="60% - Accent1 4 5" xfId="2940"/>
    <cellStyle name="60% - Accent1 4 6" xfId="2941"/>
    <cellStyle name="60% - Accent1 4 7" xfId="2942"/>
    <cellStyle name="60% - Accent1 4 8" xfId="2943"/>
    <cellStyle name="60% - Accent1 4_Sheet2" xfId="2944"/>
    <cellStyle name="60% - Accent1 5" xfId="2945"/>
    <cellStyle name="60% - Accent1 5 2" xfId="2946"/>
    <cellStyle name="60% - Accent1 5 2 2" xfId="2947"/>
    <cellStyle name="60% - Accent1 5 3" xfId="2948"/>
    <cellStyle name="60% - Accent1 5 3 2" xfId="2949"/>
    <cellStyle name="60% - Accent1 5 4" xfId="2950"/>
    <cellStyle name="60% - Accent1 5 4 2" xfId="2951"/>
    <cellStyle name="60% - Accent1 5 5" xfId="2952"/>
    <cellStyle name="60% - Accent1 5 6" xfId="2953"/>
    <cellStyle name="60% - Accent1 5 7" xfId="2954"/>
    <cellStyle name="60% - Accent1 5 8" xfId="2955"/>
    <cellStyle name="60% - Accent1 5_Sheet2" xfId="2956"/>
    <cellStyle name="60% - Accent1 6" xfId="2957"/>
    <cellStyle name="60% - Accent1 6 2" xfId="2958"/>
    <cellStyle name="60% - Accent1 6 2 2" xfId="2959"/>
    <cellStyle name="60% - Accent1 6 3" xfId="2960"/>
    <cellStyle name="60% - Accent1 6 3 2" xfId="2961"/>
    <cellStyle name="60% - Accent1 6 4" xfId="2962"/>
    <cellStyle name="60% - Accent1 6 4 2" xfId="2963"/>
    <cellStyle name="60% - Accent1 6 5" xfId="2964"/>
    <cellStyle name="60% - Accent1 6 6" xfId="2965"/>
    <cellStyle name="60% - Accent1 6 7" xfId="2966"/>
    <cellStyle name="60% - Accent1 6 8" xfId="2967"/>
    <cellStyle name="60% - Accent1 6_Sheet2" xfId="2968"/>
    <cellStyle name="60% - Accent1 7" xfId="2969"/>
    <cellStyle name="60% - Accent1 7 2" xfId="2970"/>
    <cellStyle name="60% - Accent1 7 2 2" xfId="2971"/>
    <cellStyle name="60% - Accent1 7 3" xfId="2972"/>
    <cellStyle name="60% - Accent1 7 3 2" xfId="2973"/>
    <cellStyle name="60% - Accent1 7 4" xfId="2974"/>
    <cellStyle name="60% - Accent1 7 4 2" xfId="2975"/>
    <cellStyle name="60% - Accent1 7 5" xfId="2976"/>
    <cellStyle name="60% - Accent1 7 6" xfId="2977"/>
    <cellStyle name="60% - Accent1 7 7" xfId="2978"/>
    <cellStyle name="60% - Accent1 7 8" xfId="2979"/>
    <cellStyle name="60% - Accent1 7_Sheet2" xfId="2980"/>
    <cellStyle name="60% - Accent1 8" xfId="2981"/>
    <cellStyle name="60% - Accent1 8 2" xfId="2982"/>
    <cellStyle name="60% - Accent1 8 3" xfId="2983"/>
    <cellStyle name="60% - Accent1 8 4" xfId="2984"/>
    <cellStyle name="60% - Accent1 8 5" xfId="2985"/>
    <cellStyle name="60% - Accent1 8 6" xfId="2986"/>
    <cellStyle name="60% - Accent1 8 7" xfId="2987"/>
    <cellStyle name="60% - Accent1 8 8" xfId="2988"/>
    <cellStyle name="60% - Accent1 8_Sheet2" xfId="2989"/>
    <cellStyle name="60% - Accent1 9" xfId="2990"/>
    <cellStyle name="60% - Accent1 9 2" xfId="2991"/>
    <cellStyle name="60% - Accent1 9 3" xfId="2992"/>
    <cellStyle name="60% - Accent1 9 4" xfId="2993"/>
    <cellStyle name="60% - Accent1 9 5" xfId="2994"/>
    <cellStyle name="60% - Accent1 9 6" xfId="2995"/>
    <cellStyle name="60% - Accent1 9 7" xfId="2996"/>
    <cellStyle name="60% - Accent1 9 8" xfId="2997"/>
    <cellStyle name="60% - Accent2 1" xfId="2998"/>
    <cellStyle name="60% - Accent2 1 1" xfId="2999"/>
    <cellStyle name="60% - Accent2 10" xfId="3000"/>
    <cellStyle name="60% - Accent2 10 2" xfId="3001"/>
    <cellStyle name="60% - Accent2 10 3" xfId="3002"/>
    <cellStyle name="60% - Accent2 10 4" xfId="3003"/>
    <cellStyle name="60% - Accent2 10 5" xfId="3004"/>
    <cellStyle name="60% - Accent2 10 6" xfId="3005"/>
    <cellStyle name="60% - Accent2 10 7" xfId="3006"/>
    <cellStyle name="60% - Accent2 10 8" xfId="3007"/>
    <cellStyle name="60% - Accent2 11" xfId="3008"/>
    <cellStyle name="60% - Accent2 12" xfId="3009"/>
    <cellStyle name="60% - Accent2 13" xfId="3010"/>
    <cellStyle name="60% - Accent2 14" xfId="3011"/>
    <cellStyle name="60% - Accent2 15" xfId="3012"/>
    <cellStyle name="60% - Accent2 16" xfId="3013"/>
    <cellStyle name="60% - Accent2 17" xfId="3014"/>
    <cellStyle name="60% - Accent2 18" xfId="3015"/>
    <cellStyle name="60% - Accent2 19" xfId="3016"/>
    <cellStyle name="60% - Accent2 2" xfId="3017"/>
    <cellStyle name="60% - Accent2 2 2" xfId="3018"/>
    <cellStyle name="60% - Accent2 2 3" xfId="3019"/>
    <cellStyle name="60% - Accent2 2 3 2" xfId="3020"/>
    <cellStyle name="60% - Accent2 2 4" xfId="3021"/>
    <cellStyle name="60% - Accent2 2 4 2" xfId="3022"/>
    <cellStyle name="60% - Accent2 2 5" xfId="3023"/>
    <cellStyle name="60% - Accent2 2 5 2" xfId="11414"/>
    <cellStyle name="60% - Accent2 2 6" xfId="3024"/>
    <cellStyle name="60% - Accent2 2 7" xfId="3025"/>
    <cellStyle name="60% - Accent2 2 8" xfId="3026"/>
    <cellStyle name="60% - Accent2 2 9" xfId="3027"/>
    <cellStyle name="60% - Accent2 2_Block-F LGF POur-II BBS" xfId="3028"/>
    <cellStyle name="60% - Accent2 20" xfId="3029"/>
    <cellStyle name="60% - Accent2 21" xfId="3030"/>
    <cellStyle name="60% - Accent2 22" xfId="3031"/>
    <cellStyle name="60% - Accent2 23" xfId="3032"/>
    <cellStyle name="60% - Accent2 24" xfId="3033"/>
    <cellStyle name="60% - Accent2 25" xfId="3034"/>
    <cellStyle name="60% - Accent2 26" xfId="3035"/>
    <cellStyle name="60% - Accent2 27" xfId="3036"/>
    <cellStyle name="60% - Accent2 28" xfId="3037"/>
    <cellStyle name="60% - Accent2 29" xfId="3038"/>
    <cellStyle name="60% - Accent2 3" xfId="3039"/>
    <cellStyle name="60% - Accent2 3 2" xfId="3040"/>
    <cellStyle name="60% - Accent2 3 3" xfId="3041"/>
    <cellStyle name="60% - Accent2 3 3 2" xfId="3042"/>
    <cellStyle name="60% - Accent2 3 4" xfId="3043"/>
    <cellStyle name="60% - Accent2 3 4 2" xfId="3044"/>
    <cellStyle name="60% - Accent2 3 5" xfId="3045"/>
    <cellStyle name="60% - Accent2 3 6" xfId="3046"/>
    <cellStyle name="60% - Accent2 3 7" xfId="3047"/>
    <cellStyle name="60% - Accent2 3 8" xfId="3048"/>
    <cellStyle name="60% - Accent2 3_Sheet2" xfId="3049"/>
    <cellStyle name="60% - Accent2 30" xfId="3050"/>
    <cellStyle name="60% - Accent2 31" xfId="3051"/>
    <cellStyle name="60% - Accent2 32" xfId="3052"/>
    <cellStyle name="60% - Accent2 33" xfId="3053"/>
    <cellStyle name="60% - Accent2 34" xfId="3054"/>
    <cellStyle name="60% - Accent2 35" xfId="3055"/>
    <cellStyle name="60% - Accent2 36" xfId="3056"/>
    <cellStyle name="60% - Accent2 37" xfId="3057"/>
    <cellStyle name="60% - Accent2 38" xfId="3058"/>
    <cellStyle name="60% - Accent2 39" xfId="3059"/>
    <cellStyle name="60% - Accent2 4" xfId="3060"/>
    <cellStyle name="60% - Accent2 4 2" xfId="3061"/>
    <cellStyle name="60% - Accent2 4 3" xfId="3062"/>
    <cellStyle name="60% - Accent2 4 3 2" xfId="3063"/>
    <cellStyle name="60% - Accent2 4 4" xfId="3064"/>
    <cellStyle name="60% - Accent2 4 4 2" xfId="3065"/>
    <cellStyle name="60% - Accent2 4 5" xfId="3066"/>
    <cellStyle name="60% - Accent2 4 6" xfId="3067"/>
    <cellStyle name="60% - Accent2 4 7" xfId="3068"/>
    <cellStyle name="60% - Accent2 4 8" xfId="3069"/>
    <cellStyle name="60% - Accent2 4_Sheet2" xfId="3070"/>
    <cellStyle name="60% - Accent2 5" xfId="3071"/>
    <cellStyle name="60% - Accent2 5 2" xfId="3072"/>
    <cellStyle name="60% - Accent2 5 2 2" xfId="3073"/>
    <cellStyle name="60% - Accent2 5 3" xfId="3074"/>
    <cellStyle name="60% - Accent2 5 3 2" xfId="3075"/>
    <cellStyle name="60% - Accent2 5 4" xfId="3076"/>
    <cellStyle name="60% - Accent2 5 4 2" xfId="3077"/>
    <cellStyle name="60% - Accent2 5 5" xfId="3078"/>
    <cellStyle name="60% - Accent2 5 6" xfId="3079"/>
    <cellStyle name="60% - Accent2 5 7" xfId="3080"/>
    <cellStyle name="60% - Accent2 5 8" xfId="3081"/>
    <cellStyle name="60% - Accent2 5_Sheet2" xfId="3082"/>
    <cellStyle name="60% - Accent2 6" xfId="3083"/>
    <cellStyle name="60% - Accent2 6 2" xfId="3084"/>
    <cellStyle name="60% - Accent2 6 2 2" xfId="3085"/>
    <cellStyle name="60% - Accent2 6 3" xfId="3086"/>
    <cellStyle name="60% - Accent2 6 3 2" xfId="3087"/>
    <cellStyle name="60% - Accent2 6 4" xfId="3088"/>
    <cellStyle name="60% - Accent2 6 4 2" xfId="3089"/>
    <cellStyle name="60% - Accent2 6 5" xfId="3090"/>
    <cellStyle name="60% - Accent2 6 6" xfId="3091"/>
    <cellStyle name="60% - Accent2 6 7" xfId="3092"/>
    <cellStyle name="60% - Accent2 6 8" xfId="3093"/>
    <cellStyle name="60% - Accent2 6_Sheet2" xfId="3094"/>
    <cellStyle name="60% - Accent2 7" xfId="3095"/>
    <cellStyle name="60% - Accent2 7 2" xfId="3096"/>
    <cellStyle name="60% - Accent2 7 2 2" xfId="3097"/>
    <cellStyle name="60% - Accent2 7 3" xfId="3098"/>
    <cellStyle name="60% - Accent2 7 3 2" xfId="3099"/>
    <cellStyle name="60% - Accent2 7 4" xfId="3100"/>
    <cellStyle name="60% - Accent2 7 4 2" xfId="3101"/>
    <cellStyle name="60% - Accent2 7 5" xfId="3102"/>
    <cellStyle name="60% - Accent2 7 6" xfId="3103"/>
    <cellStyle name="60% - Accent2 7 7" xfId="3104"/>
    <cellStyle name="60% - Accent2 7 8" xfId="3105"/>
    <cellStyle name="60% - Accent2 7_Sheet2" xfId="3106"/>
    <cellStyle name="60% - Accent2 8" xfId="3107"/>
    <cellStyle name="60% - Accent2 8 2" xfId="3108"/>
    <cellStyle name="60% - Accent2 8 3" xfId="3109"/>
    <cellStyle name="60% - Accent2 8 4" xfId="3110"/>
    <cellStyle name="60% - Accent2 8 5" xfId="3111"/>
    <cellStyle name="60% - Accent2 8 6" xfId="3112"/>
    <cellStyle name="60% - Accent2 8 7" xfId="3113"/>
    <cellStyle name="60% - Accent2 8 8" xfId="3114"/>
    <cellStyle name="60% - Accent2 8_Sheet2" xfId="3115"/>
    <cellStyle name="60% - Accent2 9" xfId="3116"/>
    <cellStyle name="60% - Accent2 9 2" xfId="3117"/>
    <cellStyle name="60% - Accent2 9 3" xfId="3118"/>
    <cellStyle name="60% - Accent2 9 4" xfId="3119"/>
    <cellStyle name="60% - Accent2 9 5" xfId="3120"/>
    <cellStyle name="60% - Accent2 9 6" xfId="3121"/>
    <cellStyle name="60% - Accent2 9 7" xfId="3122"/>
    <cellStyle name="60% - Accent2 9 8" xfId="3123"/>
    <cellStyle name="60% - Accent3 1" xfId="3124"/>
    <cellStyle name="60% - Accent3 1 1" xfId="3125"/>
    <cellStyle name="60% - Accent3 10" xfId="3126"/>
    <cellStyle name="60% - Accent3 10 2" xfId="3127"/>
    <cellStyle name="60% - Accent3 10 3" xfId="3128"/>
    <cellStyle name="60% - Accent3 10 4" xfId="3129"/>
    <cellStyle name="60% - Accent3 10 5" xfId="3130"/>
    <cellStyle name="60% - Accent3 10 6" xfId="3131"/>
    <cellStyle name="60% - Accent3 10 7" xfId="3132"/>
    <cellStyle name="60% - Accent3 10 8" xfId="3133"/>
    <cellStyle name="60% - Accent3 11" xfId="3134"/>
    <cellStyle name="60% - Accent3 12" xfId="3135"/>
    <cellStyle name="60% - Accent3 13" xfId="3136"/>
    <cellStyle name="60% - Accent3 13 2" xfId="11415"/>
    <cellStyle name="60% - Accent3 14" xfId="3137"/>
    <cellStyle name="60% - Accent3 15" xfId="3138"/>
    <cellStyle name="60% - Accent3 16" xfId="3139"/>
    <cellStyle name="60% - Accent3 17" xfId="3140"/>
    <cellStyle name="60% - Accent3 18" xfId="3141"/>
    <cellStyle name="60% - Accent3 19" xfId="3142"/>
    <cellStyle name="60% - Accent3 2" xfId="3143"/>
    <cellStyle name="60% - Accent3 2 2" xfId="3144"/>
    <cellStyle name="60% - Accent3 2 3" xfId="3145"/>
    <cellStyle name="60% - Accent3 2 3 2" xfId="3146"/>
    <cellStyle name="60% - Accent3 2 4" xfId="3147"/>
    <cellStyle name="60% - Accent3 2 4 2" xfId="3148"/>
    <cellStyle name="60% - Accent3 2 5" xfId="3149"/>
    <cellStyle name="60% - Accent3 2 5 2" xfId="11416"/>
    <cellStyle name="60% - Accent3 2 6" xfId="3150"/>
    <cellStyle name="60% - Accent3 2 7" xfId="3151"/>
    <cellStyle name="60% - Accent3 2 8" xfId="3152"/>
    <cellStyle name="60% - Accent3 2 8 2" xfId="11417"/>
    <cellStyle name="60% - Accent3 2 9" xfId="3153"/>
    <cellStyle name="60% - Accent3 2 9 2" xfId="11418"/>
    <cellStyle name="60% - Accent3 2_Block-F LGF POur-II BBS" xfId="3154"/>
    <cellStyle name="60% - Accent3 20" xfId="3155"/>
    <cellStyle name="60% - Accent3 21" xfId="3156"/>
    <cellStyle name="60% - Accent3 22" xfId="3157"/>
    <cellStyle name="60% - Accent3 23" xfId="3158"/>
    <cellStyle name="60% - Accent3 24" xfId="3159"/>
    <cellStyle name="60% - Accent3 25" xfId="3160"/>
    <cellStyle name="60% - Accent3 26" xfId="3161"/>
    <cellStyle name="60% - Accent3 27" xfId="3162"/>
    <cellStyle name="60% - Accent3 28" xfId="3163"/>
    <cellStyle name="60% - Accent3 29" xfId="3164"/>
    <cellStyle name="60% - Accent3 3" xfId="3165"/>
    <cellStyle name="60% - Accent3 3 2" xfId="3166"/>
    <cellStyle name="60% - Accent3 3 3" xfId="3167"/>
    <cellStyle name="60% - Accent3 3 3 2" xfId="3168"/>
    <cellStyle name="60% - Accent3 3 4" xfId="3169"/>
    <cellStyle name="60% - Accent3 3 4 2" xfId="3170"/>
    <cellStyle name="60% - Accent3 3 5" xfId="3171"/>
    <cellStyle name="60% - Accent3 3 6" xfId="3172"/>
    <cellStyle name="60% - Accent3 3 7" xfId="3173"/>
    <cellStyle name="60% - Accent3 3 8" xfId="3174"/>
    <cellStyle name="60% - Accent3 3_Sheet2" xfId="3175"/>
    <cellStyle name="60% - Accent3 30" xfId="3176"/>
    <cellStyle name="60% - Accent3 31" xfId="3177"/>
    <cellStyle name="60% - Accent3 32" xfId="3178"/>
    <cellStyle name="60% - Accent3 33" xfId="3179"/>
    <cellStyle name="60% - Accent3 34" xfId="3180"/>
    <cellStyle name="60% - Accent3 35" xfId="3181"/>
    <cellStyle name="60% - Accent3 36" xfId="3182"/>
    <cellStyle name="60% - Accent3 37" xfId="3183"/>
    <cellStyle name="60% - Accent3 38" xfId="3184"/>
    <cellStyle name="60% - Accent3 39" xfId="3185"/>
    <cellStyle name="60% - Accent3 4" xfId="3186"/>
    <cellStyle name="60% - Accent3 4 2" xfId="3187"/>
    <cellStyle name="60% - Accent3 4 3" xfId="3188"/>
    <cellStyle name="60% - Accent3 4 3 2" xfId="3189"/>
    <cellStyle name="60% - Accent3 4 4" xfId="3190"/>
    <cellStyle name="60% - Accent3 4 4 2" xfId="3191"/>
    <cellStyle name="60% - Accent3 4 5" xfId="3192"/>
    <cellStyle name="60% - Accent3 4 6" xfId="3193"/>
    <cellStyle name="60% - Accent3 4 7" xfId="3194"/>
    <cellStyle name="60% - Accent3 4 8" xfId="3195"/>
    <cellStyle name="60% - Accent3 4_Sheet2" xfId="3196"/>
    <cellStyle name="60% - Accent3 5" xfId="3197"/>
    <cellStyle name="60% - Accent3 5 2" xfId="3198"/>
    <cellStyle name="60% - Accent3 5 2 2" xfId="3199"/>
    <cellStyle name="60% - Accent3 5 3" xfId="3200"/>
    <cellStyle name="60% - Accent3 5 3 2" xfId="3201"/>
    <cellStyle name="60% - Accent3 5 4" xfId="3202"/>
    <cellStyle name="60% - Accent3 5 4 2" xfId="3203"/>
    <cellStyle name="60% - Accent3 5 5" xfId="3204"/>
    <cellStyle name="60% - Accent3 5 6" xfId="3205"/>
    <cellStyle name="60% - Accent3 5 7" xfId="3206"/>
    <cellStyle name="60% - Accent3 5 8" xfId="3207"/>
    <cellStyle name="60% - Accent3 5_Sheet2" xfId="3208"/>
    <cellStyle name="60% - Accent3 6" xfId="3209"/>
    <cellStyle name="60% - Accent3 6 2" xfId="3210"/>
    <cellStyle name="60% - Accent3 6 2 2" xfId="3211"/>
    <cellStyle name="60% - Accent3 6 3" xfId="3212"/>
    <cellStyle name="60% - Accent3 6 3 2" xfId="3213"/>
    <cellStyle name="60% - Accent3 6 4" xfId="3214"/>
    <cellStyle name="60% - Accent3 6 4 2" xfId="3215"/>
    <cellStyle name="60% - Accent3 6 5" xfId="3216"/>
    <cellStyle name="60% - Accent3 6 6" xfId="3217"/>
    <cellStyle name="60% - Accent3 6 7" xfId="3218"/>
    <cellStyle name="60% - Accent3 6 8" xfId="3219"/>
    <cellStyle name="60% - Accent3 6_Sheet2" xfId="3220"/>
    <cellStyle name="60% - Accent3 7" xfId="3221"/>
    <cellStyle name="60% - Accent3 7 2" xfId="3222"/>
    <cellStyle name="60% - Accent3 7 2 2" xfId="3223"/>
    <cellStyle name="60% - Accent3 7 3" xfId="3224"/>
    <cellStyle name="60% - Accent3 7 3 2" xfId="3225"/>
    <cellStyle name="60% - Accent3 7 4" xfId="3226"/>
    <cellStyle name="60% - Accent3 7 4 2" xfId="3227"/>
    <cellStyle name="60% - Accent3 7 5" xfId="3228"/>
    <cellStyle name="60% - Accent3 7 6" xfId="3229"/>
    <cellStyle name="60% - Accent3 7 7" xfId="3230"/>
    <cellStyle name="60% - Accent3 7 8" xfId="3231"/>
    <cellStyle name="60% - Accent3 7_Sheet2" xfId="3232"/>
    <cellStyle name="60% - Accent3 8" xfId="3233"/>
    <cellStyle name="60% - Accent3 8 2" xfId="3234"/>
    <cellStyle name="60% - Accent3 8 3" xfId="3235"/>
    <cellStyle name="60% - Accent3 8 4" xfId="3236"/>
    <cellStyle name="60% - Accent3 8 5" xfId="3237"/>
    <cellStyle name="60% - Accent3 8 6" xfId="3238"/>
    <cellStyle name="60% - Accent3 8 7" xfId="3239"/>
    <cellStyle name="60% - Accent3 8 8" xfId="3240"/>
    <cellStyle name="60% - Accent3 8_Sheet2" xfId="3241"/>
    <cellStyle name="60% - Accent3 9" xfId="3242"/>
    <cellStyle name="60% - Accent3 9 2" xfId="3243"/>
    <cellStyle name="60% - Accent3 9 3" xfId="3244"/>
    <cellStyle name="60% - Accent3 9 4" xfId="3245"/>
    <cellStyle name="60% - Accent3 9 5" xfId="3246"/>
    <cellStyle name="60% - Accent3 9 6" xfId="3247"/>
    <cellStyle name="60% - Accent3 9 7" xfId="3248"/>
    <cellStyle name="60% - Accent3 9 8" xfId="3249"/>
    <cellStyle name="60% - Accent4 1" xfId="3250"/>
    <cellStyle name="60% - Accent4 1 1" xfId="3251"/>
    <cellStyle name="60% - Accent4 10" xfId="3252"/>
    <cellStyle name="60% - Accent4 10 2" xfId="3253"/>
    <cellStyle name="60% - Accent4 10 3" xfId="3254"/>
    <cellStyle name="60% - Accent4 10 4" xfId="3255"/>
    <cellStyle name="60% - Accent4 10 5" xfId="3256"/>
    <cellStyle name="60% - Accent4 10 6" xfId="3257"/>
    <cellStyle name="60% - Accent4 10 7" xfId="3258"/>
    <cellStyle name="60% - Accent4 10 8" xfId="3259"/>
    <cellStyle name="60% - Accent4 11" xfId="3260"/>
    <cellStyle name="60% - Accent4 12" xfId="3261"/>
    <cellStyle name="60% - Accent4 13" xfId="3262"/>
    <cellStyle name="60% - Accent4 14" xfId="3263"/>
    <cellStyle name="60% - Accent4 15" xfId="3264"/>
    <cellStyle name="60% - Accent4 16" xfId="3265"/>
    <cellStyle name="60% - Accent4 17" xfId="3266"/>
    <cellStyle name="60% - Accent4 18" xfId="3267"/>
    <cellStyle name="60% - Accent4 19" xfId="3268"/>
    <cellStyle name="60% - Accent4 2" xfId="3269"/>
    <cellStyle name="60% - Accent4 2 2" xfId="3270"/>
    <cellStyle name="60% - Accent4 2 3" xfId="3271"/>
    <cellStyle name="60% - Accent4 2 3 2" xfId="3272"/>
    <cellStyle name="60% - Accent4 2 4" xfId="3273"/>
    <cellStyle name="60% - Accent4 2 4 2" xfId="3274"/>
    <cellStyle name="60% - Accent4 2 5" xfId="3275"/>
    <cellStyle name="60% - Accent4 2 5 2" xfId="11419"/>
    <cellStyle name="60% - Accent4 2 6" xfId="3276"/>
    <cellStyle name="60% - Accent4 2 7" xfId="3277"/>
    <cellStyle name="60% - Accent4 2 8" xfId="3278"/>
    <cellStyle name="60% - Accent4 2 9" xfId="3279"/>
    <cellStyle name="60% - Accent4 2_Block-F LGF POur-II BBS" xfId="3280"/>
    <cellStyle name="60% - Accent4 20" xfId="3281"/>
    <cellStyle name="60% - Accent4 21" xfId="3282"/>
    <cellStyle name="60% - Accent4 22" xfId="3283"/>
    <cellStyle name="60% - Accent4 23" xfId="3284"/>
    <cellStyle name="60% - Accent4 24" xfId="3285"/>
    <cellStyle name="60% - Accent4 25" xfId="3286"/>
    <cellStyle name="60% - Accent4 26" xfId="3287"/>
    <cellStyle name="60% - Accent4 27" xfId="3288"/>
    <cellStyle name="60% - Accent4 28" xfId="3289"/>
    <cellStyle name="60% - Accent4 29" xfId="3290"/>
    <cellStyle name="60% - Accent4 3" xfId="3291"/>
    <cellStyle name="60% - Accent4 3 2" xfId="3292"/>
    <cellStyle name="60% - Accent4 3 3" xfId="3293"/>
    <cellStyle name="60% - Accent4 3 3 2" xfId="3294"/>
    <cellStyle name="60% - Accent4 3 4" xfId="3295"/>
    <cellStyle name="60% - Accent4 3 4 2" xfId="3296"/>
    <cellStyle name="60% - Accent4 3 4 3" xfId="11420"/>
    <cellStyle name="60% - Accent4 3 5" xfId="3297"/>
    <cellStyle name="60% - Accent4 3 6" xfId="3298"/>
    <cellStyle name="60% - Accent4 3 7" xfId="3299"/>
    <cellStyle name="60% - Accent4 3 8" xfId="3300"/>
    <cellStyle name="60% - Accent4 3_Sheet2" xfId="3301"/>
    <cellStyle name="60% - Accent4 30" xfId="3302"/>
    <cellStyle name="60% - Accent4 31" xfId="3303"/>
    <cellStyle name="60% - Accent4 32" xfId="3304"/>
    <cellStyle name="60% - Accent4 33" xfId="3305"/>
    <cellStyle name="60% - Accent4 34" xfId="3306"/>
    <cellStyle name="60% - Accent4 35" xfId="3307"/>
    <cellStyle name="60% - Accent4 36" xfId="3308"/>
    <cellStyle name="60% - Accent4 37" xfId="3309"/>
    <cellStyle name="60% - Accent4 38" xfId="3310"/>
    <cellStyle name="60% - Accent4 39" xfId="3311"/>
    <cellStyle name="60% - Accent4 4" xfId="3312"/>
    <cellStyle name="60% - Accent4 4 2" xfId="3313"/>
    <cellStyle name="60% - Accent4 4 3" xfId="3314"/>
    <cellStyle name="60% - Accent4 4 3 2" xfId="3315"/>
    <cellStyle name="60% - Accent4 4 4" xfId="3316"/>
    <cellStyle name="60% - Accent4 4 4 2" xfId="3317"/>
    <cellStyle name="60% - Accent4 4 5" xfId="3318"/>
    <cellStyle name="60% - Accent4 4 6" xfId="3319"/>
    <cellStyle name="60% - Accent4 4 7" xfId="3320"/>
    <cellStyle name="60% - Accent4 4 8" xfId="3321"/>
    <cellStyle name="60% - Accent4 4_Sheet2" xfId="3322"/>
    <cellStyle name="60% - Accent4 5" xfId="3323"/>
    <cellStyle name="60% - Accent4 5 2" xfId="3324"/>
    <cellStyle name="60% - Accent4 5 2 2" xfId="3325"/>
    <cellStyle name="60% - Accent4 5 3" xfId="3326"/>
    <cellStyle name="60% - Accent4 5 3 2" xfId="3327"/>
    <cellStyle name="60% - Accent4 5 4" xfId="3328"/>
    <cellStyle name="60% - Accent4 5 4 2" xfId="3329"/>
    <cellStyle name="60% - Accent4 5 5" xfId="3330"/>
    <cellStyle name="60% - Accent4 5 6" xfId="3331"/>
    <cellStyle name="60% - Accent4 5 7" xfId="3332"/>
    <cellStyle name="60% - Accent4 5 8" xfId="3333"/>
    <cellStyle name="60% - Accent4 5_Sheet2" xfId="3334"/>
    <cellStyle name="60% - Accent4 6" xfId="3335"/>
    <cellStyle name="60% - Accent4 6 2" xfId="3336"/>
    <cellStyle name="60% - Accent4 6 2 2" xfId="3337"/>
    <cellStyle name="60% - Accent4 6 3" xfId="3338"/>
    <cellStyle name="60% - Accent4 6 3 2" xfId="3339"/>
    <cellStyle name="60% - Accent4 6 4" xfId="3340"/>
    <cellStyle name="60% - Accent4 6 4 2" xfId="3341"/>
    <cellStyle name="60% - Accent4 6 5" xfId="3342"/>
    <cellStyle name="60% - Accent4 6 6" xfId="3343"/>
    <cellStyle name="60% - Accent4 6 7" xfId="3344"/>
    <cellStyle name="60% - Accent4 6 8" xfId="3345"/>
    <cellStyle name="60% - Accent4 6_Sheet2" xfId="3346"/>
    <cellStyle name="60% - Accent4 7" xfId="3347"/>
    <cellStyle name="60% - Accent4 7 2" xfId="3348"/>
    <cellStyle name="60% - Accent4 7 2 2" xfId="3349"/>
    <cellStyle name="60% - Accent4 7 3" xfId="3350"/>
    <cellStyle name="60% - Accent4 7 3 2" xfId="3351"/>
    <cellStyle name="60% - Accent4 7 4" xfId="3352"/>
    <cellStyle name="60% - Accent4 7 4 2" xfId="3353"/>
    <cellStyle name="60% - Accent4 7 5" xfId="3354"/>
    <cellStyle name="60% - Accent4 7 6" xfId="3355"/>
    <cellStyle name="60% - Accent4 7 7" xfId="3356"/>
    <cellStyle name="60% - Accent4 7 8" xfId="3357"/>
    <cellStyle name="60% - Accent4 7_Sheet2" xfId="3358"/>
    <cellStyle name="60% - Accent4 8" xfId="3359"/>
    <cellStyle name="60% - Accent4 8 2" xfId="3360"/>
    <cellStyle name="60% - Accent4 8 3" xfId="3361"/>
    <cellStyle name="60% - Accent4 8 4" xfId="3362"/>
    <cellStyle name="60% - Accent4 8 5" xfId="3363"/>
    <cellStyle name="60% - Accent4 8 6" xfId="3364"/>
    <cellStyle name="60% - Accent4 8 7" xfId="3365"/>
    <cellStyle name="60% - Accent4 8 8" xfId="3366"/>
    <cellStyle name="60% - Accent4 8_Sheet2" xfId="3367"/>
    <cellStyle name="60% - Accent4 9" xfId="3368"/>
    <cellStyle name="60% - Accent4 9 2" xfId="3369"/>
    <cellStyle name="60% - Accent4 9 3" xfId="3370"/>
    <cellStyle name="60% - Accent4 9 3 2" xfId="11421"/>
    <cellStyle name="60% - Accent4 9 4" xfId="3371"/>
    <cellStyle name="60% - Accent4 9 5" xfId="3372"/>
    <cellStyle name="60% - Accent4 9 6" xfId="3373"/>
    <cellStyle name="60% - Accent4 9 7" xfId="3374"/>
    <cellStyle name="60% - Accent4 9 8" xfId="3375"/>
    <cellStyle name="60% - Accent5 1" xfId="3376"/>
    <cellStyle name="60% - Accent5 1 1" xfId="3377"/>
    <cellStyle name="60% - Accent5 10" xfId="3378"/>
    <cellStyle name="60% - Accent5 10 2" xfId="3379"/>
    <cellStyle name="60% - Accent5 10 3" xfId="3380"/>
    <cellStyle name="60% - Accent5 10 4" xfId="3381"/>
    <cellStyle name="60% - Accent5 10 5" xfId="3382"/>
    <cellStyle name="60% - Accent5 10 6" xfId="3383"/>
    <cellStyle name="60% - Accent5 10 7" xfId="3384"/>
    <cellStyle name="60% - Accent5 10 8" xfId="3385"/>
    <cellStyle name="60% - Accent5 11" xfId="3386"/>
    <cellStyle name="60% - Accent5 12" xfId="3387"/>
    <cellStyle name="60% - Accent5 13" xfId="3388"/>
    <cellStyle name="60% - Accent5 14" xfId="3389"/>
    <cellStyle name="60% - Accent5 15" xfId="3390"/>
    <cellStyle name="60% - Accent5 16" xfId="3391"/>
    <cellStyle name="60% - Accent5 17" xfId="3392"/>
    <cellStyle name="60% - Accent5 18" xfId="3393"/>
    <cellStyle name="60% - Accent5 19" xfId="3394"/>
    <cellStyle name="60% - Accent5 2" xfId="3395"/>
    <cellStyle name="60% - Accent5 2 2" xfId="3396"/>
    <cellStyle name="60% - Accent5 2 3" xfId="3397"/>
    <cellStyle name="60% - Accent5 2 3 2" xfId="3398"/>
    <cellStyle name="60% - Accent5 2 4" xfId="3399"/>
    <cellStyle name="60% - Accent5 2 4 2" xfId="3400"/>
    <cellStyle name="60% - Accent5 2 5" xfId="3401"/>
    <cellStyle name="60% - Accent5 2 5 2" xfId="11422"/>
    <cellStyle name="60% - Accent5 2 6" xfId="3402"/>
    <cellStyle name="60% - Accent5 2 7" xfId="3403"/>
    <cellStyle name="60% - Accent5 2 8" xfId="3404"/>
    <cellStyle name="60% - Accent5 2 9" xfId="3405"/>
    <cellStyle name="60% - Accent5 2_Block-F LGF POur-II BBS" xfId="3406"/>
    <cellStyle name="60% - Accent5 20" xfId="3407"/>
    <cellStyle name="60% - Accent5 21" xfId="3408"/>
    <cellStyle name="60% - Accent5 22" xfId="3409"/>
    <cellStyle name="60% - Accent5 23" xfId="3410"/>
    <cellStyle name="60% - Accent5 24" xfId="3411"/>
    <cellStyle name="60% - Accent5 25" xfId="3412"/>
    <cellStyle name="60% - Accent5 26" xfId="3413"/>
    <cellStyle name="60% - Accent5 27" xfId="3414"/>
    <cellStyle name="60% - Accent5 28" xfId="3415"/>
    <cellStyle name="60% - Accent5 29" xfId="3416"/>
    <cellStyle name="60% - Accent5 3" xfId="3417"/>
    <cellStyle name="60% - Accent5 3 2" xfId="3418"/>
    <cellStyle name="60% - Accent5 3 3" xfId="3419"/>
    <cellStyle name="60% - Accent5 3 3 2" xfId="3420"/>
    <cellStyle name="60% - Accent5 3 4" xfId="3421"/>
    <cellStyle name="60% - Accent5 3 4 2" xfId="3422"/>
    <cellStyle name="60% - Accent5 3 5" xfId="3423"/>
    <cellStyle name="60% - Accent5 3 6" xfId="3424"/>
    <cellStyle name="60% - Accent5 3 7" xfId="3425"/>
    <cellStyle name="60% - Accent5 3 8" xfId="3426"/>
    <cellStyle name="60% - Accent5 3_Sheet2" xfId="3427"/>
    <cellStyle name="60% - Accent5 30" xfId="3428"/>
    <cellStyle name="60% - Accent5 31" xfId="3429"/>
    <cellStyle name="60% - Accent5 32" xfId="3430"/>
    <cellStyle name="60% - Accent5 33" xfId="3431"/>
    <cellStyle name="60% - Accent5 34" xfId="3432"/>
    <cellStyle name="60% - Accent5 35" xfId="3433"/>
    <cellStyle name="60% - Accent5 36" xfId="3434"/>
    <cellStyle name="60% - Accent5 37" xfId="3435"/>
    <cellStyle name="60% - Accent5 38" xfId="3436"/>
    <cellStyle name="60% - Accent5 39" xfId="3437"/>
    <cellStyle name="60% - Accent5 4" xfId="3438"/>
    <cellStyle name="60% - Accent5 4 2" xfId="3439"/>
    <cellStyle name="60% - Accent5 4 3" xfId="3440"/>
    <cellStyle name="60% - Accent5 4 3 2" xfId="3441"/>
    <cellStyle name="60% - Accent5 4 4" xfId="3442"/>
    <cellStyle name="60% - Accent5 4 4 2" xfId="3443"/>
    <cellStyle name="60% - Accent5 4 5" xfId="3444"/>
    <cellStyle name="60% - Accent5 4 6" xfId="3445"/>
    <cellStyle name="60% - Accent5 4 7" xfId="3446"/>
    <cellStyle name="60% - Accent5 4 8" xfId="3447"/>
    <cellStyle name="60% - Accent5 4_Sheet2" xfId="3448"/>
    <cellStyle name="60% - Accent5 5" xfId="3449"/>
    <cellStyle name="60% - Accent5 5 2" xfId="3450"/>
    <cellStyle name="60% - Accent5 5 2 2" xfId="3451"/>
    <cellStyle name="60% - Accent5 5 3" xfId="3452"/>
    <cellStyle name="60% - Accent5 5 3 2" xfId="3453"/>
    <cellStyle name="60% - Accent5 5 4" xfId="3454"/>
    <cellStyle name="60% - Accent5 5 4 2" xfId="3455"/>
    <cellStyle name="60% - Accent5 5 5" xfId="3456"/>
    <cellStyle name="60% - Accent5 5 6" xfId="3457"/>
    <cellStyle name="60% - Accent5 5 7" xfId="3458"/>
    <cellStyle name="60% - Accent5 5 8" xfId="3459"/>
    <cellStyle name="60% - Accent5 5_Sheet2" xfId="3460"/>
    <cellStyle name="60% - Accent5 6" xfId="3461"/>
    <cellStyle name="60% - Accent5 6 2" xfId="3462"/>
    <cellStyle name="60% - Accent5 6 2 2" xfId="3463"/>
    <cellStyle name="60% - Accent5 6 3" xfId="3464"/>
    <cellStyle name="60% - Accent5 6 3 2" xfId="3465"/>
    <cellStyle name="60% - Accent5 6 4" xfId="3466"/>
    <cellStyle name="60% - Accent5 6 4 2" xfId="3467"/>
    <cellStyle name="60% - Accent5 6 5" xfId="3468"/>
    <cellStyle name="60% - Accent5 6 6" xfId="3469"/>
    <cellStyle name="60% - Accent5 6 7" xfId="3470"/>
    <cellStyle name="60% - Accent5 6 8" xfId="3471"/>
    <cellStyle name="60% - Accent5 6_Sheet2" xfId="3472"/>
    <cellStyle name="60% - Accent5 7" xfId="3473"/>
    <cellStyle name="60% - Accent5 7 2" xfId="3474"/>
    <cellStyle name="60% - Accent5 7 2 2" xfId="3475"/>
    <cellStyle name="60% - Accent5 7 3" xfId="3476"/>
    <cellStyle name="60% - Accent5 7 3 2" xfId="3477"/>
    <cellStyle name="60% - Accent5 7 4" xfId="3478"/>
    <cellStyle name="60% - Accent5 7 4 2" xfId="3479"/>
    <cellStyle name="60% - Accent5 7 5" xfId="3480"/>
    <cellStyle name="60% - Accent5 7 6" xfId="3481"/>
    <cellStyle name="60% - Accent5 7 7" xfId="3482"/>
    <cellStyle name="60% - Accent5 7 8" xfId="3483"/>
    <cellStyle name="60% - Accent5 7_Sheet2" xfId="3484"/>
    <cellStyle name="60% - Accent5 8" xfId="3485"/>
    <cellStyle name="60% - Accent5 8 2" xfId="3486"/>
    <cellStyle name="60% - Accent5 8 3" xfId="3487"/>
    <cellStyle name="60% - Accent5 8 4" xfId="3488"/>
    <cellStyle name="60% - Accent5 8 5" xfId="3489"/>
    <cellStyle name="60% - Accent5 8 6" xfId="3490"/>
    <cellStyle name="60% - Accent5 8 7" xfId="3491"/>
    <cellStyle name="60% - Accent5 8 8" xfId="3492"/>
    <cellStyle name="60% - Accent5 8_Sheet2" xfId="3493"/>
    <cellStyle name="60% - Accent5 9" xfId="3494"/>
    <cellStyle name="60% - Accent5 9 2" xfId="3495"/>
    <cellStyle name="60% - Accent5 9 3" xfId="3496"/>
    <cellStyle name="60% - Accent5 9 4" xfId="3497"/>
    <cellStyle name="60% - Accent5 9 5" xfId="3498"/>
    <cellStyle name="60% - Accent5 9 6" xfId="3499"/>
    <cellStyle name="60% - Accent5 9 7" xfId="3500"/>
    <cellStyle name="60% - Accent5 9 8" xfId="3501"/>
    <cellStyle name="60% - Accent6 1" xfId="3502"/>
    <cellStyle name="60% - Accent6 1 1" xfId="3503"/>
    <cellStyle name="60% - Accent6 1_Building_-_5-final_Price_Variation(1)" xfId="3504"/>
    <cellStyle name="60% - Accent6 10" xfId="3505"/>
    <cellStyle name="60% - Accent6 10 2" xfId="3506"/>
    <cellStyle name="60% - Accent6 10 3" xfId="3507"/>
    <cellStyle name="60% - Accent6 10 4" xfId="3508"/>
    <cellStyle name="60% - Accent6 10 5" xfId="3509"/>
    <cellStyle name="60% - Accent6 10 6" xfId="3510"/>
    <cellStyle name="60% - Accent6 10 7" xfId="3511"/>
    <cellStyle name="60% - Accent6 10 8" xfId="3512"/>
    <cellStyle name="60% - Accent6 11" xfId="3513"/>
    <cellStyle name="60% - Accent6 12" xfId="3514"/>
    <cellStyle name="60% - Accent6 13" xfId="3515"/>
    <cellStyle name="60% - Accent6 14" xfId="3516"/>
    <cellStyle name="60% - Accent6 15" xfId="3517"/>
    <cellStyle name="60% - Accent6 16" xfId="3518"/>
    <cellStyle name="60% - Accent6 17" xfId="3519"/>
    <cellStyle name="60% - Accent6 18" xfId="3520"/>
    <cellStyle name="60% - Accent6 19" xfId="3521"/>
    <cellStyle name="60% - Accent6 2" xfId="3522"/>
    <cellStyle name="60% - Accent6 2 2" xfId="3523"/>
    <cellStyle name="60% - Accent6 2 3" xfId="3524"/>
    <cellStyle name="60% - Accent6 2 3 2" xfId="3525"/>
    <cellStyle name="60% - Accent6 2 4" xfId="3526"/>
    <cellStyle name="60% - Accent6 2 4 2" xfId="3527"/>
    <cellStyle name="60% - Accent6 2 5" xfId="3528"/>
    <cellStyle name="60% - Accent6 2 5 2" xfId="11423"/>
    <cellStyle name="60% - Accent6 2 6" xfId="3529"/>
    <cellStyle name="60% - Accent6 2 7" xfId="3530"/>
    <cellStyle name="60% - Accent6 2 8" xfId="3531"/>
    <cellStyle name="60% - Accent6 2 9" xfId="3532"/>
    <cellStyle name="60% - Accent6 2_Block-F LGF POur-II BBS" xfId="3533"/>
    <cellStyle name="60% - Accent6 20" xfId="3534"/>
    <cellStyle name="60% - Accent6 21" xfId="3535"/>
    <cellStyle name="60% - Accent6 22" xfId="3536"/>
    <cellStyle name="60% - Accent6 23" xfId="3537"/>
    <cellStyle name="60% - Accent6 24" xfId="3538"/>
    <cellStyle name="60% - Accent6 25" xfId="3539"/>
    <cellStyle name="60% - Accent6 26" xfId="3540"/>
    <cellStyle name="60% - Accent6 27" xfId="3541"/>
    <cellStyle name="60% - Accent6 28" xfId="3542"/>
    <cellStyle name="60% - Accent6 29" xfId="3543"/>
    <cellStyle name="60% - Accent6 3" xfId="3544"/>
    <cellStyle name="60% - Accent6 3 2" xfId="3545"/>
    <cellStyle name="60% - Accent6 3 3" xfId="3546"/>
    <cellStyle name="60% - Accent6 3 3 2" xfId="3547"/>
    <cellStyle name="60% - Accent6 3 4" xfId="3548"/>
    <cellStyle name="60% - Accent6 3 4 2" xfId="3549"/>
    <cellStyle name="60% - Accent6 3 5" xfId="3550"/>
    <cellStyle name="60% - Accent6 3 6" xfId="3551"/>
    <cellStyle name="60% - Accent6 3 7" xfId="3552"/>
    <cellStyle name="60% - Accent6 3 8" xfId="3553"/>
    <cellStyle name="60% - Accent6 3_Sheet2" xfId="3554"/>
    <cellStyle name="60% - Accent6 30" xfId="3555"/>
    <cellStyle name="60% - Accent6 31" xfId="3556"/>
    <cellStyle name="60% - Accent6 32" xfId="3557"/>
    <cellStyle name="60% - Accent6 33" xfId="3558"/>
    <cellStyle name="60% - Accent6 34" xfId="3559"/>
    <cellStyle name="60% - Accent6 35" xfId="3560"/>
    <cellStyle name="60% - Accent6 36" xfId="3561"/>
    <cellStyle name="60% - Accent6 37" xfId="3562"/>
    <cellStyle name="60% - Accent6 38" xfId="3563"/>
    <cellStyle name="60% - Accent6 39" xfId="3564"/>
    <cellStyle name="60% - Accent6 4" xfId="3565"/>
    <cellStyle name="60% - Accent6 4 2" xfId="3566"/>
    <cellStyle name="60% - Accent6 4 3" xfId="3567"/>
    <cellStyle name="60% - Accent6 4 3 2" xfId="3568"/>
    <cellStyle name="60% - Accent6 4 4" xfId="3569"/>
    <cellStyle name="60% - Accent6 4 4 2" xfId="3570"/>
    <cellStyle name="60% - Accent6 4 5" xfId="3571"/>
    <cellStyle name="60% - Accent6 4 6" xfId="3572"/>
    <cellStyle name="60% - Accent6 4 7" xfId="3573"/>
    <cellStyle name="60% - Accent6 4 8" xfId="3574"/>
    <cellStyle name="60% - Accent6 4_Sheet2" xfId="3575"/>
    <cellStyle name="60% - Accent6 5" xfId="3576"/>
    <cellStyle name="60% - Accent6 5 2" xfId="3577"/>
    <cellStyle name="60% - Accent6 5 2 2" xfId="3578"/>
    <cellStyle name="60% - Accent6 5 3" xfId="3579"/>
    <cellStyle name="60% - Accent6 5 3 2" xfId="3580"/>
    <cellStyle name="60% - Accent6 5 4" xfId="3581"/>
    <cellStyle name="60% - Accent6 5 4 2" xfId="3582"/>
    <cellStyle name="60% - Accent6 5 5" xfId="3583"/>
    <cellStyle name="60% - Accent6 5 6" xfId="3584"/>
    <cellStyle name="60% - Accent6 5 7" xfId="3585"/>
    <cellStyle name="60% - Accent6 5 8" xfId="3586"/>
    <cellStyle name="60% - Accent6 5 8 2" xfId="11424"/>
    <cellStyle name="60% - Accent6 5_Sheet2" xfId="3587"/>
    <cellStyle name="60% - Accent6 6" xfId="3588"/>
    <cellStyle name="60% - Accent6 6 2" xfId="3589"/>
    <cellStyle name="60% - Accent6 6 2 2" xfId="3590"/>
    <cellStyle name="60% - Accent6 6 3" xfId="3591"/>
    <cellStyle name="60% - Accent6 6 3 2" xfId="3592"/>
    <cellStyle name="60% - Accent6 6 4" xfId="3593"/>
    <cellStyle name="60% - Accent6 6 4 2" xfId="3594"/>
    <cellStyle name="60% - Accent6 6 5" xfId="3595"/>
    <cellStyle name="60% - Accent6 6 6" xfId="3596"/>
    <cellStyle name="60% - Accent6 6 7" xfId="3597"/>
    <cellStyle name="60% - Accent6 6 8" xfId="3598"/>
    <cellStyle name="60% - Accent6 6_Sheet2" xfId="3599"/>
    <cellStyle name="60% - Accent6 7" xfId="3600"/>
    <cellStyle name="60% - Accent6 7 2" xfId="3601"/>
    <cellStyle name="60% - Accent6 7 2 2" xfId="3602"/>
    <cellStyle name="60% - Accent6 7 3" xfId="3603"/>
    <cellStyle name="60% - Accent6 7 3 2" xfId="3604"/>
    <cellStyle name="60% - Accent6 7 4" xfId="3605"/>
    <cellStyle name="60% - Accent6 7 4 2" xfId="3606"/>
    <cellStyle name="60% - Accent6 7 5" xfId="3607"/>
    <cellStyle name="60% - Accent6 7 6" xfId="3608"/>
    <cellStyle name="60% - Accent6 7 7" xfId="3609"/>
    <cellStyle name="60% - Accent6 7 8" xfId="3610"/>
    <cellStyle name="60% - Accent6 7_Sheet2" xfId="3611"/>
    <cellStyle name="60% - Accent6 8" xfId="3612"/>
    <cellStyle name="60% - Accent6 8 2" xfId="3613"/>
    <cellStyle name="60% - Accent6 8 3" xfId="3614"/>
    <cellStyle name="60% - Accent6 8 4" xfId="3615"/>
    <cellStyle name="60% - Accent6 8 5" xfId="3616"/>
    <cellStyle name="60% - Accent6 8 5 2" xfId="11425"/>
    <cellStyle name="60% - Accent6 8 6" xfId="3617"/>
    <cellStyle name="60% - Accent6 8 7" xfId="3618"/>
    <cellStyle name="60% - Accent6 8 8" xfId="3619"/>
    <cellStyle name="60% - Accent6 8_Sheet2" xfId="3620"/>
    <cellStyle name="60% - Accent6 9" xfId="3621"/>
    <cellStyle name="60% - Accent6 9 2" xfId="3622"/>
    <cellStyle name="60% - Accent6 9 3" xfId="3623"/>
    <cellStyle name="60% - Accent6 9 4" xfId="3624"/>
    <cellStyle name="60% - Accent6 9 5" xfId="3625"/>
    <cellStyle name="60% - Accent6 9 6" xfId="3626"/>
    <cellStyle name="60% - Accent6 9 7" xfId="3627"/>
    <cellStyle name="60% - Accent6 9 8" xfId="3628"/>
    <cellStyle name="60% - Akzent1" xfId="3629"/>
    <cellStyle name="60% - Akzent2" xfId="3630"/>
    <cellStyle name="60% - Akzent3" xfId="3631"/>
    <cellStyle name="60% - Akzent4" xfId="3632"/>
    <cellStyle name="60% - Akzent5" xfId="3633"/>
    <cellStyle name="60% - Akzent6" xfId="3634"/>
    <cellStyle name="75" xfId="3635"/>
    <cellStyle name="75 2" xfId="3636"/>
    <cellStyle name="75 2 2" xfId="3637"/>
    <cellStyle name="75 2 3" xfId="3638"/>
    <cellStyle name="75 2 4" xfId="3639"/>
    <cellStyle name="75_Extra items Diff" xfId="3640"/>
    <cellStyle name="A satisfied Microsoft Office user" xfId="3641"/>
    <cellStyle name="A3 297 x 420 mm" xfId="3642"/>
    <cellStyle name="A4 Small 210 x 297 mm" xfId="3643"/>
    <cellStyle name="abc" xfId="3644"/>
    <cellStyle name="abc 2" xfId="11426"/>
    <cellStyle name="abc 3" xfId="11427"/>
    <cellStyle name="abc 4" xfId="11428"/>
    <cellStyle name="abc 5" xfId="11429"/>
    <cellStyle name="abc 6" xfId="11430"/>
    <cellStyle name="abc 7" xfId="11431"/>
    <cellStyle name="Absoloute" xfId="3645"/>
    <cellStyle name="Absoloute;0" xfId="3646"/>
    <cellStyle name="Absoloute_artek98" xfId="3647"/>
    <cellStyle name="Accent" xfId="3648"/>
    <cellStyle name="Accent 1" xfId="3649"/>
    <cellStyle name="Accent 1 1" xfId="3650"/>
    <cellStyle name="Accent 1 2" xfId="3651"/>
    <cellStyle name="Accent 1 3" xfId="11432"/>
    <cellStyle name="Accent 1 7" xfId="11433"/>
    <cellStyle name="Accent 2" xfId="3652"/>
    <cellStyle name="Accent 2 1" xfId="3653"/>
    <cellStyle name="Accent 2 2" xfId="3654"/>
    <cellStyle name="Accent 2 3" xfId="11434"/>
    <cellStyle name="Accent 2 8" xfId="11435"/>
    <cellStyle name="Accent 3" xfId="3655"/>
    <cellStyle name="Accent 3 1" xfId="3656"/>
    <cellStyle name="Accent 3 2" xfId="3657"/>
    <cellStyle name="Accent 3 3" xfId="11436"/>
    <cellStyle name="Accent 3 9" xfId="11437"/>
    <cellStyle name="Accent 4" xfId="3658"/>
    <cellStyle name="Accent 5" xfId="3659"/>
    <cellStyle name="Accent 6" xfId="11438"/>
    <cellStyle name="Accent1 - 20%" xfId="3660"/>
    <cellStyle name="Accent1 - 20% 2" xfId="3661"/>
    <cellStyle name="Accent1 - 20% 2 2" xfId="3662"/>
    <cellStyle name="Accent1 - 20% 2 3" xfId="3663"/>
    <cellStyle name="Accent1 - 20% 3" xfId="3664"/>
    <cellStyle name="Accent1 - 20% 4" xfId="3665"/>
    <cellStyle name="Accent1 - 20%_APSWRSC-Kalasamudram" xfId="11439"/>
    <cellStyle name="Accent1 - 40%" xfId="3666"/>
    <cellStyle name="Accent1 - 40% 2" xfId="3667"/>
    <cellStyle name="Accent1 - 40% 2 2" xfId="3668"/>
    <cellStyle name="Accent1 - 40% 2 3" xfId="3669"/>
    <cellStyle name="Accent1 - 40% 3" xfId="3670"/>
    <cellStyle name="Accent1 - 40% 3 2" xfId="11440"/>
    <cellStyle name="Accent1 - 40% 4" xfId="3671"/>
    <cellStyle name="Accent1 - 40%_APSWRSC-Kalasamudram" xfId="11441"/>
    <cellStyle name="Accent1 - 60%" xfId="3672"/>
    <cellStyle name="Accent1 1" xfId="3673"/>
    <cellStyle name="Accent1 1 1" xfId="3674"/>
    <cellStyle name="Accent1 10" xfId="3675"/>
    <cellStyle name="Accent1 10 10" xfId="11442"/>
    <cellStyle name="Accent1 10 11" xfId="11443"/>
    <cellStyle name="Accent1 10 12" xfId="11444"/>
    <cellStyle name="Accent1 10 13" xfId="11445"/>
    <cellStyle name="Accent1 10 14" xfId="11446"/>
    <cellStyle name="Accent1 10 15" xfId="11447"/>
    <cellStyle name="Accent1 10 16" xfId="11448"/>
    <cellStyle name="Accent1 10 2" xfId="3676"/>
    <cellStyle name="Accent1 10 3" xfId="3677"/>
    <cellStyle name="Accent1 10 4" xfId="3678"/>
    <cellStyle name="Accent1 10 5" xfId="3679"/>
    <cellStyle name="Accent1 10 6" xfId="3680"/>
    <cellStyle name="Accent1 10 7" xfId="3681"/>
    <cellStyle name="Accent1 10 8" xfId="3682"/>
    <cellStyle name="Accent1 10 9" xfId="11449"/>
    <cellStyle name="Accent1 11" xfId="3683"/>
    <cellStyle name="Accent1 11 2" xfId="11450"/>
    <cellStyle name="Accent1 11 3" xfId="11451"/>
    <cellStyle name="Accent1 11 4" xfId="11452"/>
    <cellStyle name="Accent1 11 5" xfId="11453"/>
    <cellStyle name="Accent1 11 6" xfId="11454"/>
    <cellStyle name="Accent1 11 7" xfId="11455"/>
    <cellStyle name="Accent1 11 8" xfId="11456"/>
    <cellStyle name="Accent1 11 9" xfId="11457"/>
    <cellStyle name="Accent1 12" xfId="3684"/>
    <cellStyle name="Accent1 12 2" xfId="11458"/>
    <cellStyle name="Accent1 12 3" xfId="11459"/>
    <cellStyle name="Accent1 12 4" xfId="11460"/>
    <cellStyle name="Accent1 12 5" xfId="11461"/>
    <cellStyle name="Accent1 12 6" xfId="11462"/>
    <cellStyle name="Accent1 12 7" xfId="11463"/>
    <cellStyle name="Accent1 12 8" xfId="11464"/>
    <cellStyle name="Accent1 12 9" xfId="11465"/>
    <cellStyle name="Accent1 13" xfId="3685"/>
    <cellStyle name="Accent1 13 2" xfId="11466"/>
    <cellStyle name="Accent1 13 3" xfId="11467"/>
    <cellStyle name="Accent1 13 4" xfId="11468"/>
    <cellStyle name="Accent1 13 5" xfId="11469"/>
    <cellStyle name="Accent1 13 6" xfId="11470"/>
    <cellStyle name="Accent1 13 7" xfId="11471"/>
    <cellStyle name="Accent1 13 8" xfId="11472"/>
    <cellStyle name="Accent1 13 9" xfId="11473"/>
    <cellStyle name="Accent1 14" xfId="3686"/>
    <cellStyle name="Accent1 14 2" xfId="11474"/>
    <cellStyle name="Accent1 14 3" xfId="11475"/>
    <cellStyle name="Accent1 14 4" xfId="11476"/>
    <cellStyle name="Accent1 14 5" xfId="11477"/>
    <cellStyle name="Accent1 14 6" xfId="11478"/>
    <cellStyle name="Accent1 14 7" xfId="11479"/>
    <cellStyle name="Accent1 14 8" xfId="11480"/>
    <cellStyle name="Accent1 14 9" xfId="11481"/>
    <cellStyle name="Accent1 15" xfId="3687"/>
    <cellStyle name="Accent1 15 2" xfId="11482"/>
    <cellStyle name="Accent1 15 3" xfId="11483"/>
    <cellStyle name="Accent1 15 4" xfId="11484"/>
    <cellStyle name="Accent1 15 5" xfId="11485"/>
    <cellStyle name="Accent1 15 6" xfId="11486"/>
    <cellStyle name="Accent1 15 7" xfId="11487"/>
    <cellStyle name="Accent1 15 8" xfId="11488"/>
    <cellStyle name="Accent1 15 9" xfId="11489"/>
    <cellStyle name="Accent1 16" xfId="3688"/>
    <cellStyle name="Accent1 16 2" xfId="11490"/>
    <cellStyle name="Accent1 16 3" xfId="11491"/>
    <cellStyle name="Accent1 16 4" xfId="11492"/>
    <cellStyle name="Accent1 16 5" xfId="11493"/>
    <cellStyle name="Accent1 16 6" xfId="11494"/>
    <cellStyle name="Accent1 16 7" xfId="11495"/>
    <cellStyle name="Accent1 16 8" xfId="11496"/>
    <cellStyle name="Accent1 16 9" xfId="11497"/>
    <cellStyle name="Accent1 17" xfId="3689"/>
    <cellStyle name="Accent1 18" xfId="3690"/>
    <cellStyle name="Accent1 19" xfId="3691"/>
    <cellStyle name="Accent1 2" xfId="3692"/>
    <cellStyle name="Accent1 2 2" xfId="3693"/>
    <cellStyle name="Accent1 2 2 2" xfId="11498"/>
    <cellStyle name="Accent1 2 2 2 2" xfId="11499"/>
    <cellStyle name="Accent1 2 2 3" xfId="11500"/>
    <cellStyle name="Accent1 2 2 4" xfId="11501"/>
    <cellStyle name="Accent1 2 2 5" xfId="11502"/>
    <cellStyle name="Accent1 2 2 6" xfId="11503"/>
    <cellStyle name="Accent1 2 2 7" xfId="11504"/>
    <cellStyle name="Accent1 2 2 8" xfId="11505"/>
    <cellStyle name="Accent1 2 2 9" xfId="11506"/>
    <cellStyle name="Accent1 2 3" xfId="3694"/>
    <cellStyle name="Accent1 2 3 2" xfId="3695"/>
    <cellStyle name="Accent1 2 4" xfId="3696"/>
    <cellStyle name="Accent1 2 4 2" xfId="3697"/>
    <cellStyle name="Accent1 2 5" xfId="3698"/>
    <cellStyle name="Accent1 2 5 2" xfId="11507"/>
    <cellStyle name="Accent1 2 6" xfId="3699"/>
    <cellStyle name="Accent1 2 7" xfId="3700"/>
    <cellStyle name="Accent1 2 8" xfId="3701"/>
    <cellStyle name="Accent1 2 9" xfId="3702"/>
    <cellStyle name="Accent1 2_Block-F LGF POur-II BBS" xfId="3703"/>
    <cellStyle name="Accent1 20" xfId="3704"/>
    <cellStyle name="Accent1 21" xfId="3705"/>
    <cellStyle name="Accent1 22" xfId="3706"/>
    <cellStyle name="Accent1 23" xfId="3707"/>
    <cellStyle name="Accent1 24" xfId="3708"/>
    <cellStyle name="Accent1 25" xfId="3709"/>
    <cellStyle name="Accent1 26" xfId="3710"/>
    <cellStyle name="Accent1 27" xfId="3711"/>
    <cellStyle name="Accent1 28" xfId="3712"/>
    <cellStyle name="Accent1 29" xfId="3713"/>
    <cellStyle name="Accent1 3" xfId="3714"/>
    <cellStyle name="Accent1 3 2" xfId="3715"/>
    <cellStyle name="Accent1 3 2 2" xfId="11508"/>
    <cellStyle name="Accent1 3 2 3" xfId="11509"/>
    <cellStyle name="Accent1 3 2 4" xfId="11510"/>
    <cellStyle name="Accent1 3 2 5" xfId="11511"/>
    <cellStyle name="Accent1 3 2 6" xfId="11512"/>
    <cellStyle name="Accent1 3 2 7" xfId="11513"/>
    <cellStyle name="Accent1 3 2 8" xfId="11514"/>
    <cellStyle name="Accent1 3 2 9" xfId="11515"/>
    <cellStyle name="Accent1 3 3" xfId="3716"/>
    <cellStyle name="Accent1 3 3 2" xfId="3717"/>
    <cellStyle name="Accent1 3 4" xfId="3718"/>
    <cellStyle name="Accent1 3 4 2" xfId="3719"/>
    <cellStyle name="Accent1 3 5" xfId="3720"/>
    <cellStyle name="Accent1 3 6" xfId="3721"/>
    <cellStyle name="Accent1 3 7" xfId="3722"/>
    <cellStyle name="Accent1 3 8" xfId="3723"/>
    <cellStyle name="Accent1 3_Ramadugu_ SWGH" xfId="3724"/>
    <cellStyle name="Accent1 30" xfId="3725"/>
    <cellStyle name="Accent1 31" xfId="3726"/>
    <cellStyle name="Accent1 32" xfId="3727"/>
    <cellStyle name="Accent1 33" xfId="3728"/>
    <cellStyle name="Accent1 34" xfId="3729"/>
    <cellStyle name="Accent1 35" xfId="3730"/>
    <cellStyle name="Accent1 36" xfId="3731"/>
    <cellStyle name="Accent1 37" xfId="3732"/>
    <cellStyle name="Accent1 38" xfId="3733"/>
    <cellStyle name="Accent1 39" xfId="3734"/>
    <cellStyle name="Accent1 4" xfId="3735"/>
    <cellStyle name="Accent1 4 10" xfId="11516"/>
    <cellStyle name="Accent1 4 11" xfId="11517"/>
    <cellStyle name="Accent1 4 12" xfId="11518"/>
    <cellStyle name="Accent1 4 13" xfId="11519"/>
    <cellStyle name="Accent1 4 14" xfId="11520"/>
    <cellStyle name="Accent1 4 15" xfId="11521"/>
    <cellStyle name="Accent1 4 16" xfId="11522"/>
    <cellStyle name="Accent1 4 2" xfId="3736"/>
    <cellStyle name="Accent1 4 2 2" xfId="11523"/>
    <cellStyle name="Accent1 4 3" xfId="3737"/>
    <cellStyle name="Accent1 4 3 2" xfId="3738"/>
    <cellStyle name="Accent1 4 4" xfId="3739"/>
    <cellStyle name="Accent1 4 4 2" xfId="3740"/>
    <cellStyle name="Accent1 4 5" xfId="3741"/>
    <cellStyle name="Accent1 4 6" xfId="3742"/>
    <cellStyle name="Accent1 4 7" xfId="3743"/>
    <cellStyle name="Accent1 4 8" xfId="3744"/>
    <cellStyle name="Accent1 4 9" xfId="11524"/>
    <cellStyle name="Accent1 4_Sheet2" xfId="3745"/>
    <cellStyle name="Accent1 40" xfId="3746"/>
    <cellStyle name="Accent1 41" xfId="3747"/>
    <cellStyle name="Accent1 42" xfId="3748"/>
    <cellStyle name="Accent1 43" xfId="3749"/>
    <cellStyle name="Accent1 44" xfId="3750"/>
    <cellStyle name="Accent1 45" xfId="3751"/>
    <cellStyle name="Accent1 46" xfId="3752"/>
    <cellStyle name="Accent1 47" xfId="3753"/>
    <cellStyle name="Accent1 48" xfId="3754"/>
    <cellStyle name="Accent1 49" xfId="3755"/>
    <cellStyle name="Accent1 5" xfId="3756"/>
    <cellStyle name="Accent1 5 10" xfId="11525"/>
    <cellStyle name="Accent1 5 11" xfId="11526"/>
    <cellStyle name="Accent1 5 12" xfId="11527"/>
    <cellStyle name="Accent1 5 13" xfId="11528"/>
    <cellStyle name="Accent1 5 14" xfId="11529"/>
    <cellStyle name="Accent1 5 15" xfId="11530"/>
    <cellStyle name="Accent1 5 16" xfId="11531"/>
    <cellStyle name="Accent1 5 2" xfId="3757"/>
    <cellStyle name="Accent1 5 2 2" xfId="3758"/>
    <cellStyle name="Accent1 5 3" xfId="3759"/>
    <cellStyle name="Accent1 5 3 2" xfId="3760"/>
    <cellStyle name="Accent1 5 4" xfId="3761"/>
    <cellStyle name="Accent1 5 4 2" xfId="3762"/>
    <cellStyle name="Accent1 5 5" xfId="3763"/>
    <cellStyle name="Accent1 5 6" xfId="3764"/>
    <cellStyle name="Accent1 5 7" xfId="3765"/>
    <cellStyle name="Accent1 5 8" xfId="3766"/>
    <cellStyle name="Accent1 5 9" xfId="11532"/>
    <cellStyle name="Accent1 5_Sheet2" xfId="3767"/>
    <cellStyle name="Accent1 50" xfId="3768"/>
    <cellStyle name="Accent1 51" xfId="3769"/>
    <cellStyle name="Accent1 52" xfId="3770"/>
    <cellStyle name="Accent1 53" xfId="3771"/>
    <cellStyle name="Accent1 6" xfId="3772"/>
    <cellStyle name="Accent1 6 10" xfId="11533"/>
    <cellStyle name="Accent1 6 11" xfId="11534"/>
    <cellStyle name="Accent1 6 12" xfId="11535"/>
    <cellStyle name="Accent1 6 13" xfId="11536"/>
    <cellStyle name="Accent1 6 14" xfId="11537"/>
    <cellStyle name="Accent1 6 15" xfId="11538"/>
    <cellStyle name="Accent1 6 16" xfId="11539"/>
    <cellStyle name="Accent1 6 2" xfId="3773"/>
    <cellStyle name="Accent1 6 2 2" xfId="3774"/>
    <cellStyle name="Accent1 6 3" xfId="3775"/>
    <cellStyle name="Accent1 6 3 2" xfId="3776"/>
    <cellStyle name="Accent1 6 4" xfId="3777"/>
    <cellStyle name="Accent1 6 4 2" xfId="3778"/>
    <cellStyle name="Accent1 6 5" xfId="3779"/>
    <cellStyle name="Accent1 6 6" xfId="3780"/>
    <cellStyle name="Accent1 6 7" xfId="3781"/>
    <cellStyle name="Accent1 6 8" xfId="3782"/>
    <cellStyle name="Accent1 6 9" xfId="11540"/>
    <cellStyle name="Accent1 6_Sheet2" xfId="3783"/>
    <cellStyle name="Accent1 7" xfId="3784"/>
    <cellStyle name="Accent1 7 10" xfId="11541"/>
    <cellStyle name="Accent1 7 11" xfId="11542"/>
    <cellStyle name="Accent1 7 12" xfId="11543"/>
    <cellStyle name="Accent1 7 13" xfId="11544"/>
    <cellStyle name="Accent1 7 14" xfId="11545"/>
    <cellStyle name="Accent1 7 15" xfId="11546"/>
    <cellStyle name="Accent1 7 16" xfId="11547"/>
    <cellStyle name="Accent1 7 2" xfId="3785"/>
    <cellStyle name="Accent1 7 2 2" xfId="3786"/>
    <cellStyle name="Accent1 7 3" xfId="3787"/>
    <cellStyle name="Accent1 7 3 2" xfId="3788"/>
    <cellStyle name="Accent1 7 4" xfId="3789"/>
    <cellStyle name="Accent1 7 4 2" xfId="3790"/>
    <cellStyle name="Accent1 7 5" xfId="3791"/>
    <cellStyle name="Accent1 7 6" xfId="3792"/>
    <cellStyle name="Accent1 7 7" xfId="3793"/>
    <cellStyle name="Accent1 7 8" xfId="3794"/>
    <cellStyle name="Accent1 7 9" xfId="11548"/>
    <cellStyle name="Accent1 7_Sheet2" xfId="3795"/>
    <cellStyle name="Accent1 8" xfId="3796"/>
    <cellStyle name="Accent1 8 10" xfId="11549"/>
    <cellStyle name="Accent1 8 11" xfId="11550"/>
    <cellStyle name="Accent1 8 12" xfId="11551"/>
    <cellStyle name="Accent1 8 13" xfId="11552"/>
    <cellStyle name="Accent1 8 14" xfId="11553"/>
    <cellStyle name="Accent1 8 15" xfId="11554"/>
    <cellStyle name="Accent1 8 16" xfId="11555"/>
    <cellStyle name="Accent1 8 2" xfId="3797"/>
    <cellStyle name="Accent1 8 3" xfId="3798"/>
    <cellStyle name="Accent1 8 4" xfId="3799"/>
    <cellStyle name="Accent1 8 5" xfId="3800"/>
    <cellStyle name="Accent1 8 6" xfId="3801"/>
    <cellStyle name="Accent1 8 7" xfId="3802"/>
    <cellStyle name="Accent1 8 8" xfId="3803"/>
    <cellStyle name="Accent1 8 9" xfId="11556"/>
    <cellStyle name="Accent1 8_Sheet2" xfId="3804"/>
    <cellStyle name="Accent1 9" xfId="3805"/>
    <cellStyle name="Accent1 9 10" xfId="11557"/>
    <cellStyle name="Accent1 9 11" xfId="11558"/>
    <cellStyle name="Accent1 9 12" xfId="11559"/>
    <cellStyle name="Accent1 9 13" xfId="11560"/>
    <cellStyle name="Accent1 9 14" xfId="11561"/>
    <cellStyle name="Accent1 9 15" xfId="11562"/>
    <cellStyle name="Accent1 9 16" xfId="11563"/>
    <cellStyle name="Accent1 9 2" xfId="3806"/>
    <cellStyle name="Accent1 9 3" xfId="3807"/>
    <cellStyle name="Accent1 9 4" xfId="3808"/>
    <cellStyle name="Accent1 9 5" xfId="3809"/>
    <cellStyle name="Accent1 9 6" xfId="3810"/>
    <cellStyle name="Accent1 9 7" xfId="3811"/>
    <cellStyle name="Accent1 9 8" xfId="3812"/>
    <cellStyle name="Accent1 9 9" xfId="11564"/>
    <cellStyle name="Accent2 - 20%" xfId="3813"/>
    <cellStyle name="Accent2 - 20% 2" xfId="3814"/>
    <cellStyle name="Accent2 - 20% 2 2" xfId="3815"/>
    <cellStyle name="Accent2 - 20% 2 3" xfId="3816"/>
    <cellStyle name="Accent2 - 20% 3" xfId="3817"/>
    <cellStyle name="Accent2 - 20% 4" xfId="3818"/>
    <cellStyle name="Accent2 - 20%_APSWRSC-Kalasamudram" xfId="11565"/>
    <cellStyle name="Accent2 - 40%" xfId="3819"/>
    <cellStyle name="Accent2 - 40% 2" xfId="3820"/>
    <cellStyle name="Accent2 - 40% 2 2" xfId="3821"/>
    <cellStyle name="Accent2 - 40% 2 3" xfId="3822"/>
    <cellStyle name="Accent2 - 40% 3" xfId="3823"/>
    <cellStyle name="Accent2 - 40% 4" xfId="3824"/>
    <cellStyle name="Accent2 - 40%_APSWRSC-Kalasamudram" xfId="11566"/>
    <cellStyle name="Accent2 - 60%" xfId="3825"/>
    <cellStyle name="Accent2 1" xfId="3826"/>
    <cellStyle name="Accent2 1 1" xfId="3827"/>
    <cellStyle name="Accent2 10" xfId="3828"/>
    <cellStyle name="Accent2 10 10" xfId="11567"/>
    <cellStyle name="Accent2 10 11" xfId="11568"/>
    <cellStyle name="Accent2 10 12" xfId="11569"/>
    <cellStyle name="Accent2 10 13" xfId="11570"/>
    <cellStyle name="Accent2 10 14" xfId="11571"/>
    <cellStyle name="Accent2 10 15" xfId="11572"/>
    <cellStyle name="Accent2 10 16" xfId="11573"/>
    <cellStyle name="Accent2 10 2" xfId="3829"/>
    <cellStyle name="Accent2 10 3" xfId="3830"/>
    <cellStyle name="Accent2 10 4" xfId="3831"/>
    <cellStyle name="Accent2 10 5" xfId="3832"/>
    <cellStyle name="Accent2 10 6" xfId="3833"/>
    <cellStyle name="Accent2 10 7" xfId="3834"/>
    <cellStyle name="Accent2 10 8" xfId="3835"/>
    <cellStyle name="Accent2 10 9" xfId="11574"/>
    <cellStyle name="Accent2 11" xfId="3836"/>
    <cellStyle name="Accent2 11 2" xfId="11575"/>
    <cellStyle name="Accent2 11 3" xfId="11576"/>
    <cellStyle name="Accent2 11 4" xfId="11577"/>
    <cellStyle name="Accent2 11 5" xfId="11578"/>
    <cellStyle name="Accent2 11 6" xfId="11579"/>
    <cellStyle name="Accent2 11 7" xfId="11580"/>
    <cellStyle name="Accent2 11 8" xfId="11581"/>
    <cellStyle name="Accent2 11 9" xfId="11582"/>
    <cellStyle name="Accent2 12" xfId="3837"/>
    <cellStyle name="Accent2 12 2" xfId="11583"/>
    <cellStyle name="Accent2 12 3" xfId="11584"/>
    <cellStyle name="Accent2 12 4" xfId="11585"/>
    <cellStyle name="Accent2 12 5" xfId="11586"/>
    <cellStyle name="Accent2 12 6" xfId="11587"/>
    <cellStyle name="Accent2 12 7" xfId="11588"/>
    <cellStyle name="Accent2 12 8" xfId="11589"/>
    <cellStyle name="Accent2 12 9" xfId="11590"/>
    <cellStyle name="Accent2 13" xfId="3838"/>
    <cellStyle name="Accent2 13 2" xfId="11591"/>
    <cellStyle name="Accent2 13 3" xfId="11592"/>
    <cellStyle name="Accent2 13 4" xfId="11593"/>
    <cellStyle name="Accent2 13 5" xfId="11594"/>
    <cellStyle name="Accent2 13 6" xfId="11595"/>
    <cellStyle name="Accent2 13 7" xfId="11596"/>
    <cellStyle name="Accent2 13 8" xfId="11597"/>
    <cellStyle name="Accent2 13 9" xfId="11598"/>
    <cellStyle name="Accent2 14" xfId="3839"/>
    <cellStyle name="Accent2 14 2" xfId="11599"/>
    <cellStyle name="Accent2 14 3" xfId="11600"/>
    <cellStyle name="Accent2 14 4" xfId="11601"/>
    <cellStyle name="Accent2 14 5" xfId="11602"/>
    <cellStyle name="Accent2 14 6" xfId="11603"/>
    <cellStyle name="Accent2 14 7" xfId="11604"/>
    <cellStyle name="Accent2 14 8" xfId="11605"/>
    <cellStyle name="Accent2 14 9" xfId="11606"/>
    <cellStyle name="Accent2 15" xfId="3840"/>
    <cellStyle name="Accent2 15 2" xfId="11607"/>
    <cellStyle name="Accent2 15 3" xfId="11608"/>
    <cellStyle name="Accent2 15 4" xfId="11609"/>
    <cellStyle name="Accent2 15 5" xfId="11610"/>
    <cellStyle name="Accent2 15 6" xfId="11611"/>
    <cellStyle name="Accent2 15 7" xfId="11612"/>
    <cellStyle name="Accent2 15 8" xfId="11613"/>
    <cellStyle name="Accent2 15 9" xfId="11614"/>
    <cellStyle name="Accent2 16" xfId="3841"/>
    <cellStyle name="Accent2 16 2" xfId="11615"/>
    <cellStyle name="Accent2 16 3" xfId="11616"/>
    <cellStyle name="Accent2 16 4" xfId="11617"/>
    <cellStyle name="Accent2 16 5" xfId="11618"/>
    <cellStyle name="Accent2 16 6" xfId="11619"/>
    <cellStyle name="Accent2 16 7" xfId="11620"/>
    <cellStyle name="Accent2 16 8" xfId="11621"/>
    <cellStyle name="Accent2 16 9" xfId="11622"/>
    <cellStyle name="Accent2 17" xfId="3842"/>
    <cellStyle name="Accent2 18" xfId="3843"/>
    <cellStyle name="Accent2 19" xfId="3844"/>
    <cellStyle name="Accent2 2" xfId="3845"/>
    <cellStyle name="Accent2 2 2" xfId="3846"/>
    <cellStyle name="Accent2 2 2 2" xfId="11623"/>
    <cellStyle name="Accent2 2 2 2 2" xfId="11624"/>
    <cellStyle name="Accent2 2 2 3" xfId="11625"/>
    <cellStyle name="Accent2 2 2 4" xfId="11626"/>
    <cellStyle name="Accent2 2 2 5" xfId="11627"/>
    <cellStyle name="Accent2 2 2 6" xfId="11628"/>
    <cellStyle name="Accent2 2 2 7" xfId="11629"/>
    <cellStyle name="Accent2 2 2 8" xfId="11630"/>
    <cellStyle name="Accent2 2 2 9" xfId="11631"/>
    <cellStyle name="Accent2 2 3" xfId="3847"/>
    <cellStyle name="Accent2 2 3 2" xfId="3848"/>
    <cellStyle name="Accent2 2 4" xfId="3849"/>
    <cellStyle name="Accent2 2 4 2" xfId="3850"/>
    <cellStyle name="Accent2 2 4 2 2" xfId="11632"/>
    <cellStyle name="Accent2 2 5" xfId="3851"/>
    <cellStyle name="Accent2 2 5 2" xfId="11633"/>
    <cellStyle name="Accent2 2 6" xfId="3852"/>
    <cellStyle name="Accent2 2 7" xfId="3853"/>
    <cellStyle name="Accent2 2 8" xfId="3854"/>
    <cellStyle name="Accent2 2 9" xfId="3855"/>
    <cellStyle name="Accent2 2_Block-F LGF POur-II BBS" xfId="3856"/>
    <cellStyle name="Accent2 20" xfId="3857"/>
    <cellStyle name="Accent2 21" xfId="3858"/>
    <cellStyle name="Accent2 22" xfId="3859"/>
    <cellStyle name="Accent2 23" xfId="3860"/>
    <cellStyle name="Accent2 24" xfId="3861"/>
    <cellStyle name="Accent2 25" xfId="3862"/>
    <cellStyle name="Accent2 26" xfId="3863"/>
    <cellStyle name="Accent2 27" xfId="3864"/>
    <cellStyle name="Accent2 28" xfId="3865"/>
    <cellStyle name="Accent2 29" xfId="3866"/>
    <cellStyle name="Accent2 3" xfId="3867"/>
    <cellStyle name="Accent2 3 2" xfId="3868"/>
    <cellStyle name="Accent2 3 2 2" xfId="11634"/>
    <cellStyle name="Accent2 3 2 3" xfId="11635"/>
    <cellStyle name="Accent2 3 2 4" xfId="11636"/>
    <cellStyle name="Accent2 3 2 5" xfId="11637"/>
    <cellStyle name="Accent2 3 2 6" xfId="11638"/>
    <cellStyle name="Accent2 3 2 7" xfId="11639"/>
    <cellStyle name="Accent2 3 2 8" xfId="11640"/>
    <cellStyle name="Accent2 3 2 9" xfId="11641"/>
    <cellStyle name="Accent2 3 3" xfId="3869"/>
    <cellStyle name="Accent2 3 3 2" xfId="3870"/>
    <cellStyle name="Accent2 3 4" xfId="3871"/>
    <cellStyle name="Accent2 3 4 2" xfId="3872"/>
    <cellStyle name="Accent2 3 5" xfId="3873"/>
    <cellStyle name="Accent2 3 6" xfId="3874"/>
    <cellStyle name="Accent2 3 7" xfId="3875"/>
    <cellStyle name="Accent2 3 8" xfId="3876"/>
    <cellStyle name="Accent2 3_Ramadugu_ SWGH" xfId="3877"/>
    <cellStyle name="Accent2 30" xfId="3878"/>
    <cellStyle name="Accent2 31" xfId="3879"/>
    <cellStyle name="Accent2 32" xfId="3880"/>
    <cellStyle name="Accent2 33" xfId="3881"/>
    <cellStyle name="Accent2 34" xfId="3882"/>
    <cellStyle name="Accent2 35" xfId="3883"/>
    <cellStyle name="Accent2 36" xfId="3884"/>
    <cellStyle name="Accent2 37" xfId="3885"/>
    <cellStyle name="Accent2 38" xfId="3886"/>
    <cellStyle name="Accent2 39" xfId="3887"/>
    <cellStyle name="Accent2 4" xfId="3888"/>
    <cellStyle name="Accent2 4 10" xfId="11642"/>
    <cellStyle name="Accent2 4 11" xfId="11643"/>
    <cellStyle name="Accent2 4 12" xfId="11644"/>
    <cellStyle name="Accent2 4 13" xfId="11645"/>
    <cellStyle name="Accent2 4 14" xfId="11646"/>
    <cellStyle name="Accent2 4 15" xfId="11647"/>
    <cellStyle name="Accent2 4 16" xfId="11648"/>
    <cellStyle name="Accent2 4 2" xfId="3889"/>
    <cellStyle name="Accent2 4 2 2" xfId="11649"/>
    <cellStyle name="Accent2 4 3" xfId="3890"/>
    <cellStyle name="Accent2 4 3 2" xfId="3891"/>
    <cellStyle name="Accent2 4 4" xfId="3892"/>
    <cellStyle name="Accent2 4 4 2" xfId="3893"/>
    <cellStyle name="Accent2 4 5" xfId="3894"/>
    <cellStyle name="Accent2 4 6" xfId="3895"/>
    <cellStyle name="Accent2 4 7" xfId="3896"/>
    <cellStyle name="Accent2 4 8" xfId="3897"/>
    <cellStyle name="Accent2 4 9" xfId="11650"/>
    <cellStyle name="Accent2 4_Sheet2" xfId="3898"/>
    <cellStyle name="Accent2 40" xfId="3899"/>
    <cellStyle name="Accent2 41" xfId="3900"/>
    <cellStyle name="Accent2 42" xfId="3901"/>
    <cellStyle name="Accent2 43" xfId="3902"/>
    <cellStyle name="Accent2 44" xfId="3903"/>
    <cellStyle name="Accent2 45" xfId="3904"/>
    <cellStyle name="Accent2 46" xfId="3905"/>
    <cellStyle name="Accent2 47" xfId="3906"/>
    <cellStyle name="Accent2 48" xfId="3907"/>
    <cellStyle name="Accent2 49" xfId="3908"/>
    <cellStyle name="Accent2 5" xfId="3909"/>
    <cellStyle name="Accent2 5 10" xfId="11651"/>
    <cellStyle name="Accent2 5 11" xfId="11652"/>
    <cellStyle name="Accent2 5 12" xfId="11653"/>
    <cellStyle name="Accent2 5 13" xfId="11654"/>
    <cellStyle name="Accent2 5 14" xfId="11655"/>
    <cellStyle name="Accent2 5 15" xfId="11656"/>
    <cellStyle name="Accent2 5 16" xfId="11657"/>
    <cellStyle name="Accent2 5 2" xfId="3910"/>
    <cellStyle name="Accent2 5 2 2" xfId="3911"/>
    <cellStyle name="Accent2 5 3" xfId="3912"/>
    <cellStyle name="Accent2 5 3 2" xfId="3913"/>
    <cellStyle name="Accent2 5 4" xfId="3914"/>
    <cellStyle name="Accent2 5 4 2" xfId="3915"/>
    <cellStyle name="Accent2 5 5" xfId="3916"/>
    <cellStyle name="Accent2 5 6" xfId="3917"/>
    <cellStyle name="Accent2 5 7" xfId="3918"/>
    <cellStyle name="Accent2 5 8" xfId="3919"/>
    <cellStyle name="Accent2 5 9" xfId="11658"/>
    <cellStyle name="Accent2 5_Sheet2" xfId="3920"/>
    <cellStyle name="Accent2 50" xfId="3921"/>
    <cellStyle name="Accent2 51" xfId="3922"/>
    <cellStyle name="Accent2 52" xfId="3923"/>
    <cellStyle name="Accent2 53" xfId="3924"/>
    <cellStyle name="Accent2 6" xfId="3925"/>
    <cellStyle name="Accent2 6 10" xfId="11659"/>
    <cellStyle name="Accent2 6 11" xfId="11660"/>
    <cellStyle name="Accent2 6 12" xfId="11661"/>
    <cellStyle name="Accent2 6 13" xfId="11662"/>
    <cellStyle name="Accent2 6 14" xfId="11663"/>
    <cellStyle name="Accent2 6 15" xfId="11664"/>
    <cellStyle name="Accent2 6 16" xfId="11665"/>
    <cellStyle name="Accent2 6 2" xfId="3926"/>
    <cellStyle name="Accent2 6 2 2" xfId="3927"/>
    <cellStyle name="Accent2 6 3" xfId="3928"/>
    <cellStyle name="Accent2 6 3 2" xfId="3929"/>
    <cellStyle name="Accent2 6 4" xfId="3930"/>
    <cellStyle name="Accent2 6 4 2" xfId="3931"/>
    <cellStyle name="Accent2 6 4 3" xfId="11666"/>
    <cellStyle name="Accent2 6 5" xfId="3932"/>
    <cellStyle name="Accent2 6 6" xfId="3933"/>
    <cellStyle name="Accent2 6 7" xfId="3934"/>
    <cellStyle name="Accent2 6 8" xfId="3935"/>
    <cellStyle name="Accent2 6 9" xfId="11667"/>
    <cellStyle name="Accent2 6_Sheet2" xfId="3936"/>
    <cellStyle name="Accent2 7" xfId="3937"/>
    <cellStyle name="Accent2 7 10" xfId="11668"/>
    <cellStyle name="Accent2 7 11" xfId="11669"/>
    <cellStyle name="Accent2 7 12" xfId="11670"/>
    <cellStyle name="Accent2 7 13" xfId="11671"/>
    <cellStyle name="Accent2 7 14" xfId="11672"/>
    <cellStyle name="Accent2 7 15" xfId="11673"/>
    <cellStyle name="Accent2 7 16" xfId="11674"/>
    <cellStyle name="Accent2 7 2" xfId="3938"/>
    <cellStyle name="Accent2 7 2 2" xfId="3939"/>
    <cellStyle name="Accent2 7 3" xfId="3940"/>
    <cellStyle name="Accent2 7 3 2" xfId="3941"/>
    <cellStyle name="Accent2 7 4" xfId="3942"/>
    <cellStyle name="Accent2 7 4 2" xfId="3943"/>
    <cellStyle name="Accent2 7 5" xfId="3944"/>
    <cellStyle name="Accent2 7 6" xfId="3945"/>
    <cellStyle name="Accent2 7 7" xfId="3946"/>
    <cellStyle name="Accent2 7 8" xfId="3947"/>
    <cellStyle name="Accent2 7 8 2" xfId="11675"/>
    <cellStyle name="Accent2 7 9" xfId="11676"/>
    <cellStyle name="Accent2 7_Sheet2" xfId="3948"/>
    <cellStyle name="Accent2 8" xfId="3949"/>
    <cellStyle name="Accent2 8 10" xfId="11677"/>
    <cellStyle name="Accent2 8 11" xfId="11678"/>
    <cellStyle name="Accent2 8 12" xfId="11679"/>
    <cellStyle name="Accent2 8 13" xfId="11680"/>
    <cellStyle name="Accent2 8 14" xfId="11681"/>
    <cellStyle name="Accent2 8 15" xfId="11682"/>
    <cellStyle name="Accent2 8 16" xfId="11683"/>
    <cellStyle name="Accent2 8 2" xfId="3950"/>
    <cellStyle name="Accent2 8 3" xfId="3951"/>
    <cellStyle name="Accent2 8 4" xfId="3952"/>
    <cellStyle name="Accent2 8 5" xfId="3953"/>
    <cellStyle name="Accent2 8 6" xfId="3954"/>
    <cellStyle name="Accent2 8 7" xfId="3955"/>
    <cellStyle name="Accent2 8 8" xfId="3956"/>
    <cellStyle name="Accent2 8 9" xfId="11684"/>
    <cellStyle name="Accent2 8_Sheet2" xfId="3957"/>
    <cellStyle name="Accent2 9" xfId="3958"/>
    <cellStyle name="Accent2 9 10" xfId="11685"/>
    <cellStyle name="Accent2 9 11" xfId="11686"/>
    <cellStyle name="Accent2 9 12" xfId="11687"/>
    <cellStyle name="Accent2 9 13" xfId="11688"/>
    <cellStyle name="Accent2 9 14" xfId="11689"/>
    <cellStyle name="Accent2 9 15" xfId="11690"/>
    <cellStyle name="Accent2 9 16" xfId="11691"/>
    <cellStyle name="Accent2 9 2" xfId="3959"/>
    <cellStyle name="Accent2 9 3" xfId="3960"/>
    <cellStyle name="Accent2 9 4" xfId="3961"/>
    <cellStyle name="Accent2 9 5" xfId="3962"/>
    <cellStyle name="Accent2 9 6" xfId="3963"/>
    <cellStyle name="Accent2 9 7" xfId="3964"/>
    <cellStyle name="Accent2 9 8" xfId="3965"/>
    <cellStyle name="Accent2 9 9" xfId="11692"/>
    <cellStyle name="Accent3 - 20%" xfId="3966"/>
    <cellStyle name="Accent3 - 20% 2" xfId="3967"/>
    <cellStyle name="Accent3 - 20% 2 2" xfId="3968"/>
    <cellStyle name="Accent3 - 20% 2 3" xfId="3969"/>
    <cellStyle name="Accent3 - 20% 3" xfId="3970"/>
    <cellStyle name="Accent3 - 20% 4" xfId="3971"/>
    <cellStyle name="Accent3 - 20%_APSWRSC-Kalasamudram" xfId="11693"/>
    <cellStyle name="Accent3 - 40%" xfId="3972"/>
    <cellStyle name="Accent3 - 40% 2" xfId="3973"/>
    <cellStyle name="Accent3 - 40% 2 2" xfId="3974"/>
    <cellStyle name="Accent3 - 40% 2 3" xfId="3975"/>
    <cellStyle name="Accent3 - 40% 3" xfId="3976"/>
    <cellStyle name="Accent3 - 40% 4" xfId="3977"/>
    <cellStyle name="Accent3 - 40%_APSWRSC-Kalasamudram" xfId="11694"/>
    <cellStyle name="Accent3 - 60%" xfId="3978"/>
    <cellStyle name="Accent3 1" xfId="3979"/>
    <cellStyle name="Accent3 1 1" xfId="3980"/>
    <cellStyle name="Accent3 1_Building_-_5-final_Price_Variation(1)" xfId="3981"/>
    <cellStyle name="Accent3 10" xfId="3982"/>
    <cellStyle name="Accent3 10 10" xfId="11695"/>
    <cellStyle name="Accent3 10 11" xfId="11696"/>
    <cellStyle name="Accent3 10 12" xfId="11697"/>
    <cellStyle name="Accent3 10 13" xfId="11698"/>
    <cellStyle name="Accent3 10 14" xfId="11699"/>
    <cellStyle name="Accent3 10 15" xfId="11700"/>
    <cellStyle name="Accent3 10 16" xfId="11701"/>
    <cellStyle name="Accent3 10 2" xfId="3983"/>
    <cellStyle name="Accent3 10 3" xfId="3984"/>
    <cellStyle name="Accent3 10 4" xfId="3985"/>
    <cellStyle name="Accent3 10 5" xfId="3986"/>
    <cellStyle name="Accent3 10 6" xfId="3987"/>
    <cellStyle name="Accent3 10 7" xfId="3988"/>
    <cellStyle name="Accent3 10 8" xfId="3989"/>
    <cellStyle name="Accent3 10 9" xfId="11702"/>
    <cellStyle name="Accent3 11" xfId="3990"/>
    <cellStyle name="Accent3 11 2" xfId="11703"/>
    <cellStyle name="Accent3 11 3" xfId="11704"/>
    <cellStyle name="Accent3 11 4" xfId="11705"/>
    <cellStyle name="Accent3 11 5" xfId="11706"/>
    <cellStyle name="Accent3 11 6" xfId="11707"/>
    <cellStyle name="Accent3 11 7" xfId="11708"/>
    <cellStyle name="Accent3 11 8" xfId="11709"/>
    <cellStyle name="Accent3 11 9" xfId="11710"/>
    <cellStyle name="Accent3 12" xfId="3991"/>
    <cellStyle name="Accent3 12 2" xfId="11711"/>
    <cellStyle name="Accent3 12 3" xfId="11712"/>
    <cellStyle name="Accent3 12 4" xfId="11713"/>
    <cellStyle name="Accent3 12 5" xfId="11714"/>
    <cellStyle name="Accent3 12 6" xfId="11715"/>
    <cellStyle name="Accent3 12 7" xfId="11716"/>
    <cellStyle name="Accent3 12 8" xfId="11717"/>
    <cellStyle name="Accent3 12 9" xfId="11718"/>
    <cellStyle name="Accent3 13" xfId="3992"/>
    <cellStyle name="Accent3 13 2" xfId="11719"/>
    <cellStyle name="Accent3 13 3" xfId="11720"/>
    <cellStyle name="Accent3 13 4" xfId="11721"/>
    <cellStyle name="Accent3 13 5" xfId="11722"/>
    <cellStyle name="Accent3 13 6" xfId="11723"/>
    <cellStyle name="Accent3 13 7" xfId="11724"/>
    <cellStyle name="Accent3 13 8" xfId="11725"/>
    <cellStyle name="Accent3 13 9" xfId="11726"/>
    <cellStyle name="Accent3 14" xfId="3993"/>
    <cellStyle name="Accent3 14 2" xfId="11727"/>
    <cellStyle name="Accent3 14 3" xfId="11728"/>
    <cellStyle name="Accent3 14 4" xfId="11729"/>
    <cellStyle name="Accent3 14 5" xfId="11730"/>
    <cellStyle name="Accent3 14 6" xfId="11731"/>
    <cellStyle name="Accent3 14 7" xfId="11732"/>
    <cellStyle name="Accent3 14 8" xfId="11733"/>
    <cellStyle name="Accent3 14 9" xfId="11734"/>
    <cellStyle name="Accent3 15" xfId="3994"/>
    <cellStyle name="Accent3 15 2" xfId="11735"/>
    <cellStyle name="Accent3 15 3" xfId="11736"/>
    <cellStyle name="Accent3 15 4" xfId="11737"/>
    <cellStyle name="Accent3 15 5" xfId="11738"/>
    <cellStyle name="Accent3 15 6" xfId="11739"/>
    <cellStyle name="Accent3 15 7" xfId="11740"/>
    <cellStyle name="Accent3 15 8" xfId="11741"/>
    <cellStyle name="Accent3 15 9" xfId="11742"/>
    <cellStyle name="Accent3 16" xfId="3995"/>
    <cellStyle name="Accent3 16 2" xfId="11743"/>
    <cellStyle name="Accent3 16 3" xfId="11744"/>
    <cellStyle name="Accent3 16 4" xfId="11745"/>
    <cellStyle name="Accent3 16 5" xfId="11746"/>
    <cellStyle name="Accent3 16 6" xfId="11747"/>
    <cellStyle name="Accent3 16 7" xfId="11748"/>
    <cellStyle name="Accent3 16 8" xfId="11749"/>
    <cellStyle name="Accent3 16 9" xfId="11750"/>
    <cellStyle name="Accent3 17" xfId="3996"/>
    <cellStyle name="Accent3 18" xfId="3997"/>
    <cellStyle name="Accent3 19" xfId="3998"/>
    <cellStyle name="Accent3 2" xfId="3999"/>
    <cellStyle name="Accent3 2 2" xfId="4000"/>
    <cellStyle name="Accent3 2 2 2" xfId="11751"/>
    <cellStyle name="Accent3 2 2 2 2" xfId="11752"/>
    <cellStyle name="Accent3 2 2 3" xfId="11753"/>
    <cellStyle name="Accent3 2 2 4" xfId="11754"/>
    <cellStyle name="Accent3 2 2 5" xfId="11755"/>
    <cellStyle name="Accent3 2 2 6" xfId="11756"/>
    <cellStyle name="Accent3 2 2 7" xfId="11757"/>
    <cellStyle name="Accent3 2 2 8" xfId="11758"/>
    <cellStyle name="Accent3 2 2 9" xfId="11759"/>
    <cellStyle name="Accent3 2 3" xfId="4001"/>
    <cellStyle name="Accent3 2 3 2" xfId="4002"/>
    <cellStyle name="Accent3 2 4" xfId="4003"/>
    <cellStyle name="Accent3 2 4 2" xfId="4004"/>
    <cellStyle name="Accent3 2 5" xfId="4005"/>
    <cellStyle name="Accent3 2 5 2" xfId="11760"/>
    <cellStyle name="Accent3 2 6" xfId="4006"/>
    <cellStyle name="Accent3 2 7" xfId="4007"/>
    <cellStyle name="Accent3 2 8" xfId="4008"/>
    <cellStyle name="Accent3 2 9" xfId="4009"/>
    <cellStyle name="Accent3 2_Block-F LGF POur-II BBS" xfId="4010"/>
    <cellStyle name="Accent3 20" xfId="4011"/>
    <cellStyle name="Accent3 21" xfId="4012"/>
    <cellStyle name="Accent3 22" xfId="4013"/>
    <cellStyle name="Accent3 23" xfId="4014"/>
    <cellStyle name="Accent3 24" xfId="4015"/>
    <cellStyle name="Accent3 25" xfId="4016"/>
    <cellStyle name="Accent3 26" xfId="4017"/>
    <cellStyle name="Accent3 27" xfId="4018"/>
    <cellStyle name="Accent3 28" xfId="4019"/>
    <cellStyle name="Accent3 29" xfId="4020"/>
    <cellStyle name="Accent3 3" xfId="4021"/>
    <cellStyle name="Accent3 3 2" xfId="4022"/>
    <cellStyle name="Accent3 3 2 2" xfId="11761"/>
    <cellStyle name="Accent3 3 2 3" xfId="11762"/>
    <cellStyle name="Accent3 3 2 4" xfId="11763"/>
    <cellStyle name="Accent3 3 2 5" xfId="11764"/>
    <cellStyle name="Accent3 3 2 6" xfId="11765"/>
    <cellStyle name="Accent3 3 2 7" xfId="11766"/>
    <cellStyle name="Accent3 3 2 8" xfId="11767"/>
    <cellStyle name="Accent3 3 2 9" xfId="11768"/>
    <cellStyle name="Accent3 3 3" xfId="4023"/>
    <cellStyle name="Accent3 3 3 2" xfId="4024"/>
    <cellStyle name="Accent3 3 4" xfId="4025"/>
    <cellStyle name="Accent3 3 4 2" xfId="4026"/>
    <cellStyle name="Accent3 3 5" xfId="4027"/>
    <cellStyle name="Accent3 3 6" xfId="4028"/>
    <cellStyle name="Accent3 3 7" xfId="4029"/>
    <cellStyle name="Accent3 3 8" xfId="4030"/>
    <cellStyle name="Accent3 3_Ramadugu_ SWGH" xfId="4031"/>
    <cellStyle name="Accent3 30" xfId="4032"/>
    <cellStyle name="Accent3 31" xfId="4033"/>
    <cellStyle name="Accent3 32" xfId="4034"/>
    <cellStyle name="Accent3 33" xfId="4035"/>
    <cellStyle name="Accent3 34" xfId="4036"/>
    <cellStyle name="Accent3 35" xfId="4037"/>
    <cellStyle name="Accent3 36" xfId="4038"/>
    <cellStyle name="Accent3 37" xfId="4039"/>
    <cellStyle name="Accent3 37 2" xfId="11769"/>
    <cellStyle name="Accent3 38" xfId="4040"/>
    <cellStyle name="Accent3 39" xfId="4041"/>
    <cellStyle name="Accent3 4" xfId="4042"/>
    <cellStyle name="Accent3 4 10" xfId="11770"/>
    <cellStyle name="Accent3 4 11" xfId="11771"/>
    <cellStyle name="Accent3 4 12" xfId="11772"/>
    <cellStyle name="Accent3 4 13" xfId="11773"/>
    <cellStyle name="Accent3 4 14" xfId="11774"/>
    <cellStyle name="Accent3 4 15" xfId="11775"/>
    <cellStyle name="Accent3 4 16" xfId="11776"/>
    <cellStyle name="Accent3 4 2" xfId="4043"/>
    <cellStyle name="Accent3 4 2 2" xfId="11777"/>
    <cellStyle name="Accent3 4 3" xfId="4044"/>
    <cellStyle name="Accent3 4 3 2" xfId="4045"/>
    <cellStyle name="Accent3 4 4" xfId="4046"/>
    <cellStyle name="Accent3 4 4 2" xfId="4047"/>
    <cellStyle name="Accent3 4 5" xfId="4048"/>
    <cellStyle name="Accent3 4 6" xfId="4049"/>
    <cellStyle name="Accent3 4 7" xfId="4050"/>
    <cellStyle name="Accent3 4 8" xfId="4051"/>
    <cellStyle name="Accent3 4 9" xfId="11778"/>
    <cellStyle name="Accent3 4_Sheet2" xfId="4052"/>
    <cellStyle name="Accent3 40" xfId="4053"/>
    <cellStyle name="Accent3 41" xfId="4054"/>
    <cellStyle name="Accent3 42" xfId="4055"/>
    <cellStyle name="Accent3 43" xfId="4056"/>
    <cellStyle name="Accent3 44" xfId="4057"/>
    <cellStyle name="Accent3 45" xfId="4058"/>
    <cellStyle name="Accent3 46" xfId="4059"/>
    <cellStyle name="Accent3 47" xfId="4060"/>
    <cellStyle name="Accent3 48" xfId="4061"/>
    <cellStyle name="Accent3 49" xfId="4062"/>
    <cellStyle name="Accent3 5" xfId="4063"/>
    <cellStyle name="Accent3 5 10" xfId="11779"/>
    <cellStyle name="Accent3 5 11" xfId="11780"/>
    <cellStyle name="Accent3 5 12" xfId="11781"/>
    <cellStyle name="Accent3 5 13" xfId="11782"/>
    <cellStyle name="Accent3 5 14" xfId="11783"/>
    <cellStyle name="Accent3 5 15" xfId="11784"/>
    <cellStyle name="Accent3 5 16" xfId="11785"/>
    <cellStyle name="Accent3 5 2" xfId="4064"/>
    <cellStyle name="Accent3 5 2 2" xfId="4065"/>
    <cellStyle name="Accent3 5 3" xfId="4066"/>
    <cellStyle name="Accent3 5 3 2" xfId="4067"/>
    <cellStyle name="Accent3 5 4" xfId="4068"/>
    <cellStyle name="Accent3 5 4 2" xfId="4069"/>
    <cellStyle name="Accent3 5 5" xfId="4070"/>
    <cellStyle name="Accent3 5 6" xfId="4071"/>
    <cellStyle name="Accent3 5 7" xfId="4072"/>
    <cellStyle name="Accent3 5 8" xfId="4073"/>
    <cellStyle name="Accent3 5 9" xfId="11786"/>
    <cellStyle name="Accent3 5_Sheet2" xfId="4074"/>
    <cellStyle name="Accent3 50" xfId="4075"/>
    <cellStyle name="Accent3 51" xfId="4076"/>
    <cellStyle name="Accent3 52" xfId="4077"/>
    <cellStyle name="Accent3 53" xfId="4078"/>
    <cellStyle name="Accent3 6" xfId="4079"/>
    <cellStyle name="Accent3 6 10" xfId="11787"/>
    <cellStyle name="Accent3 6 11" xfId="11788"/>
    <cellStyle name="Accent3 6 12" xfId="11789"/>
    <cellStyle name="Accent3 6 13" xfId="11790"/>
    <cellStyle name="Accent3 6 14" xfId="11791"/>
    <cellStyle name="Accent3 6 15" xfId="11792"/>
    <cellStyle name="Accent3 6 16" xfId="11793"/>
    <cellStyle name="Accent3 6 2" xfId="4080"/>
    <cellStyle name="Accent3 6 2 2" xfId="4081"/>
    <cellStyle name="Accent3 6 3" xfId="4082"/>
    <cellStyle name="Accent3 6 3 2" xfId="4083"/>
    <cellStyle name="Accent3 6 4" xfId="4084"/>
    <cellStyle name="Accent3 6 4 2" xfId="4085"/>
    <cellStyle name="Accent3 6 5" xfId="4086"/>
    <cellStyle name="Accent3 6 6" xfId="4087"/>
    <cellStyle name="Accent3 6 7" xfId="4088"/>
    <cellStyle name="Accent3 6 8" xfId="4089"/>
    <cellStyle name="Accent3 6 9" xfId="11794"/>
    <cellStyle name="Accent3 6_Sheet2" xfId="4090"/>
    <cellStyle name="Accent3 7" xfId="4091"/>
    <cellStyle name="Accent3 7 10" xfId="11795"/>
    <cellStyle name="Accent3 7 11" xfId="11796"/>
    <cellStyle name="Accent3 7 12" xfId="11797"/>
    <cellStyle name="Accent3 7 13" xfId="11798"/>
    <cellStyle name="Accent3 7 14" xfId="11799"/>
    <cellStyle name="Accent3 7 15" xfId="11800"/>
    <cellStyle name="Accent3 7 16" xfId="11801"/>
    <cellStyle name="Accent3 7 2" xfId="4092"/>
    <cellStyle name="Accent3 7 2 2" xfId="4093"/>
    <cellStyle name="Accent3 7 3" xfId="4094"/>
    <cellStyle name="Accent3 7 3 2" xfId="4095"/>
    <cellStyle name="Accent3 7 4" xfId="4096"/>
    <cellStyle name="Accent3 7 4 2" xfId="4097"/>
    <cellStyle name="Accent3 7 5" xfId="4098"/>
    <cellStyle name="Accent3 7 6" xfId="4099"/>
    <cellStyle name="Accent3 7 7" xfId="4100"/>
    <cellStyle name="Accent3 7 8" xfId="4101"/>
    <cellStyle name="Accent3 7 9" xfId="11802"/>
    <cellStyle name="Accent3 7_Sheet2" xfId="4102"/>
    <cellStyle name="Accent3 8" xfId="4103"/>
    <cellStyle name="Accent3 8 10" xfId="11803"/>
    <cellStyle name="Accent3 8 11" xfId="11804"/>
    <cellStyle name="Accent3 8 12" xfId="11805"/>
    <cellStyle name="Accent3 8 13" xfId="11806"/>
    <cellStyle name="Accent3 8 14" xfId="11807"/>
    <cellStyle name="Accent3 8 15" xfId="11808"/>
    <cellStyle name="Accent3 8 16" xfId="11809"/>
    <cellStyle name="Accent3 8 2" xfId="4104"/>
    <cellStyle name="Accent3 8 3" xfId="4105"/>
    <cellStyle name="Accent3 8 4" xfId="4106"/>
    <cellStyle name="Accent3 8 5" xfId="4107"/>
    <cellStyle name="Accent3 8 6" xfId="4108"/>
    <cellStyle name="Accent3 8 7" xfId="4109"/>
    <cellStyle name="Accent3 8 8" xfId="4110"/>
    <cellStyle name="Accent3 8 9" xfId="11810"/>
    <cellStyle name="Accent3 8_Sheet2" xfId="4111"/>
    <cellStyle name="Accent3 9" xfId="4112"/>
    <cellStyle name="Accent3 9 10" xfId="11811"/>
    <cellStyle name="Accent3 9 11" xfId="11812"/>
    <cellStyle name="Accent3 9 12" xfId="11813"/>
    <cellStyle name="Accent3 9 13" xfId="11814"/>
    <cellStyle name="Accent3 9 14" xfId="11815"/>
    <cellStyle name="Accent3 9 15" xfId="11816"/>
    <cellStyle name="Accent3 9 16" xfId="11817"/>
    <cellStyle name="Accent3 9 2" xfId="4113"/>
    <cellStyle name="Accent3 9 3" xfId="4114"/>
    <cellStyle name="Accent3 9 4" xfId="4115"/>
    <cellStyle name="Accent3 9 5" xfId="4116"/>
    <cellStyle name="Accent3 9 6" xfId="4117"/>
    <cellStyle name="Accent3 9 7" xfId="4118"/>
    <cellStyle name="Accent3 9 8" xfId="4119"/>
    <cellStyle name="Accent3 9 9" xfId="11818"/>
    <cellStyle name="Accent4 - 20%" xfId="4120"/>
    <cellStyle name="Accent4 - 20% 2" xfId="4121"/>
    <cellStyle name="Accent4 - 20% 2 2" xfId="4122"/>
    <cellStyle name="Accent4 - 20% 2 3" xfId="4123"/>
    <cellStyle name="Accent4 - 20% 3" xfId="4124"/>
    <cellStyle name="Accent4 - 20% 4" xfId="4125"/>
    <cellStyle name="Accent4 - 20%_APSWRSC-Kalasamudram" xfId="11819"/>
    <cellStyle name="Accent4 - 40%" xfId="4126"/>
    <cellStyle name="Accent4 - 40% 2" xfId="4127"/>
    <cellStyle name="Accent4 - 40% 2 2" xfId="4128"/>
    <cellStyle name="Accent4 - 40% 2 3" xfId="4129"/>
    <cellStyle name="Accent4 - 40% 3" xfId="4130"/>
    <cellStyle name="Accent4 - 40% 4" xfId="4131"/>
    <cellStyle name="Accent4 - 40%_APSWRSC-Kalasamudram" xfId="11820"/>
    <cellStyle name="Accent4 - 60%" xfId="4132"/>
    <cellStyle name="Accent4 1" xfId="4133"/>
    <cellStyle name="Accent4 1 1" xfId="4134"/>
    <cellStyle name="Accent4 10" xfId="4135"/>
    <cellStyle name="Accent4 10 10" xfId="11821"/>
    <cellStyle name="Accent4 10 11" xfId="11822"/>
    <cellStyle name="Accent4 10 12" xfId="11823"/>
    <cellStyle name="Accent4 10 13" xfId="11824"/>
    <cellStyle name="Accent4 10 14" xfId="11825"/>
    <cellStyle name="Accent4 10 15" xfId="11826"/>
    <cellStyle name="Accent4 10 16" xfId="11827"/>
    <cellStyle name="Accent4 10 2" xfId="4136"/>
    <cellStyle name="Accent4 10 3" xfId="4137"/>
    <cellStyle name="Accent4 10 4" xfId="4138"/>
    <cellStyle name="Accent4 10 5" xfId="4139"/>
    <cellStyle name="Accent4 10 6" xfId="4140"/>
    <cellStyle name="Accent4 10 7" xfId="4141"/>
    <cellStyle name="Accent4 10 8" xfId="4142"/>
    <cellStyle name="Accent4 10 9" xfId="11828"/>
    <cellStyle name="Accent4 11" xfId="4143"/>
    <cellStyle name="Accent4 11 2" xfId="11829"/>
    <cellStyle name="Accent4 11 3" xfId="11830"/>
    <cellStyle name="Accent4 11 4" xfId="11831"/>
    <cellStyle name="Accent4 11 5" xfId="11832"/>
    <cellStyle name="Accent4 11 6" xfId="11833"/>
    <cellStyle name="Accent4 11 7" xfId="11834"/>
    <cellStyle name="Accent4 11 8" xfId="11835"/>
    <cellStyle name="Accent4 11 9" xfId="11836"/>
    <cellStyle name="Accent4 12" xfId="4144"/>
    <cellStyle name="Accent4 12 2" xfId="11837"/>
    <cellStyle name="Accent4 12 3" xfId="11838"/>
    <cellStyle name="Accent4 12 4" xfId="11839"/>
    <cellStyle name="Accent4 12 5" xfId="11840"/>
    <cellStyle name="Accent4 12 6" xfId="11841"/>
    <cellStyle name="Accent4 12 7" xfId="11842"/>
    <cellStyle name="Accent4 12 8" xfId="11843"/>
    <cellStyle name="Accent4 12 9" xfId="11844"/>
    <cellStyle name="Accent4 13" xfId="4145"/>
    <cellStyle name="Accent4 13 2" xfId="11845"/>
    <cellStyle name="Accent4 13 3" xfId="11846"/>
    <cellStyle name="Accent4 13 4" xfId="11847"/>
    <cellStyle name="Accent4 13 5" xfId="11848"/>
    <cellStyle name="Accent4 13 6" xfId="11849"/>
    <cellStyle name="Accent4 13 7" xfId="11850"/>
    <cellStyle name="Accent4 13 8" xfId="11851"/>
    <cellStyle name="Accent4 13 9" xfId="11852"/>
    <cellStyle name="Accent4 14" xfId="4146"/>
    <cellStyle name="Accent4 14 2" xfId="11853"/>
    <cellStyle name="Accent4 14 3" xfId="11854"/>
    <cellStyle name="Accent4 14 4" xfId="11855"/>
    <cellStyle name="Accent4 14 5" xfId="11856"/>
    <cellStyle name="Accent4 14 6" xfId="11857"/>
    <cellStyle name="Accent4 14 7" xfId="11858"/>
    <cellStyle name="Accent4 14 8" xfId="11859"/>
    <cellStyle name="Accent4 14 9" xfId="11860"/>
    <cellStyle name="Accent4 15" xfId="4147"/>
    <cellStyle name="Accent4 15 2" xfId="11861"/>
    <cellStyle name="Accent4 15 3" xfId="11862"/>
    <cellStyle name="Accent4 15 4" xfId="11863"/>
    <cellStyle name="Accent4 15 5" xfId="11864"/>
    <cellStyle name="Accent4 15 6" xfId="11865"/>
    <cellStyle name="Accent4 15 7" xfId="11866"/>
    <cellStyle name="Accent4 15 8" xfId="11867"/>
    <cellStyle name="Accent4 15 9" xfId="11868"/>
    <cellStyle name="Accent4 16" xfId="4148"/>
    <cellStyle name="Accent4 16 2" xfId="11869"/>
    <cellStyle name="Accent4 16 3" xfId="11870"/>
    <cellStyle name="Accent4 16 4" xfId="11871"/>
    <cellStyle name="Accent4 16 5" xfId="11872"/>
    <cellStyle name="Accent4 16 6" xfId="11873"/>
    <cellStyle name="Accent4 16 7" xfId="11874"/>
    <cellStyle name="Accent4 16 8" xfId="11875"/>
    <cellStyle name="Accent4 16 9" xfId="11876"/>
    <cellStyle name="Accent4 17" xfId="4149"/>
    <cellStyle name="Accent4 18" xfId="4150"/>
    <cellStyle name="Accent4 19" xfId="4151"/>
    <cellStyle name="Accent4 2" xfId="4152"/>
    <cellStyle name="Accent4 2 2" xfId="4153"/>
    <cellStyle name="Accent4 2 2 2" xfId="11877"/>
    <cellStyle name="Accent4 2 2 2 2" xfId="11878"/>
    <cellStyle name="Accent4 2 2 3" xfId="11879"/>
    <cellStyle name="Accent4 2 2 4" xfId="11880"/>
    <cellStyle name="Accent4 2 2 5" xfId="11881"/>
    <cellStyle name="Accent4 2 2 6" xfId="11882"/>
    <cellStyle name="Accent4 2 2 7" xfId="11883"/>
    <cellStyle name="Accent4 2 2 8" xfId="11884"/>
    <cellStyle name="Accent4 2 2 9" xfId="11885"/>
    <cellStyle name="Accent4 2 3" xfId="4154"/>
    <cellStyle name="Accent4 2 3 2" xfId="4155"/>
    <cellStyle name="Accent4 2 4" xfId="4156"/>
    <cellStyle name="Accent4 2 4 2" xfId="4157"/>
    <cellStyle name="Accent4 2 5" xfId="4158"/>
    <cellStyle name="Accent4 2 5 2" xfId="11886"/>
    <cellStyle name="Accent4 2 6" xfId="4159"/>
    <cellStyle name="Accent4 2 7" xfId="4160"/>
    <cellStyle name="Accent4 2 8" xfId="4161"/>
    <cellStyle name="Accent4 2 9" xfId="4162"/>
    <cellStyle name="Accent4 2_Block-F LGF POur-II BBS" xfId="4163"/>
    <cellStyle name="Accent4 20" xfId="4164"/>
    <cellStyle name="Accent4 21" xfId="4165"/>
    <cellStyle name="Accent4 22" xfId="4166"/>
    <cellStyle name="Accent4 23" xfId="4167"/>
    <cellStyle name="Accent4 24" xfId="4168"/>
    <cellStyle name="Accent4 25" xfId="4169"/>
    <cellStyle name="Accent4 26" xfId="4170"/>
    <cellStyle name="Accent4 27" xfId="4171"/>
    <cellStyle name="Accent4 28" xfId="4172"/>
    <cellStyle name="Accent4 29" xfId="4173"/>
    <cellStyle name="Accent4 3" xfId="4174"/>
    <cellStyle name="Accent4 3 2" xfId="4175"/>
    <cellStyle name="Accent4 3 2 2" xfId="11887"/>
    <cellStyle name="Accent4 3 2 3" xfId="11888"/>
    <cellStyle name="Accent4 3 2 4" xfId="11889"/>
    <cellStyle name="Accent4 3 2 5" xfId="11890"/>
    <cellStyle name="Accent4 3 2 6" xfId="11891"/>
    <cellStyle name="Accent4 3 2 7" xfId="11892"/>
    <cellStyle name="Accent4 3 2 8" xfId="11893"/>
    <cellStyle name="Accent4 3 2 9" xfId="11894"/>
    <cellStyle name="Accent4 3 3" xfId="4176"/>
    <cellStyle name="Accent4 3 3 2" xfId="4177"/>
    <cellStyle name="Accent4 3 4" xfId="4178"/>
    <cellStyle name="Accent4 3 4 2" xfId="4179"/>
    <cellStyle name="Accent4 3 5" xfId="4180"/>
    <cellStyle name="Accent4 3 6" xfId="4181"/>
    <cellStyle name="Accent4 3 7" xfId="4182"/>
    <cellStyle name="Accent4 3 8" xfId="4183"/>
    <cellStyle name="Accent4 3_Ramadugu_ SWGH" xfId="4184"/>
    <cellStyle name="Accent4 30" xfId="4185"/>
    <cellStyle name="Accent4 31" xfId="4186"/>
    <cellStyle name="Accent4 32" xfId="4187"/>
    <cellStyle name="Accent4 33" xfId="4188"/>
    <cellStyle name="Accent4 34" xfId="4189"/>
    <cellStyle name="Accent4 35" xfId="4190"/>
    <cellStyle name="Accent4 36" xfId="4191"/>
    <cellStyle name="Accent4 37" xfId="4192"/>
    <cellStyle name="Accent4 38" xfId="4193"/>
    <cellStyle name="Accent4 39" xfId="4194"/>
    <cellStyle name="Accent4 4" xfId="4195"/>
    <cellStyle name="Accent4 4 10" xfId="11895"/>
    <cellStyle name="Accent4 4 11" xfId="11896"/>
    <cellStyle name="Accent4 4 12" xfId="11897"/>
    <cellStyle name="Accent4 4 13" xfId="11898"/>
    <cellStyle name="Accent4 4 14" xfId="11899"/>
    <cellStyle name="Accent4 4 15" xfId="11900"/>
    <cellStyle name="Accent4 4 16" xfId="11901"/>
    <cellStyle name="Accent4 4 2" xfId="4196"/>
    <cellStyle name="Accent4 4 2 2" xfId="11902"/>
    <cellStyle name="Accent4 4 3" xfId="4197"/>
    <cellStyle name="Accent4 4 3 2" xfId="4198"/>
    <cellStyle name="Accent4 4 4" xfId="4199"/>
    <cellStyle name="Accent4 4 4 2" xfId="4200"/>
    <cellStyle name="Accent4 4 5" xfId="4201"/>
    <cellStyle name="Accent4 4 6" xfId="4202"/>
    <cellStyle name="Accent4 4 7" xfId="4203"/>
    <cellStyle name="Accent4 4 8" xfId="4204"/>
    <cellStyle name="Accent4 4 9" xfId="11903"/>
    <cellStyle name="Accent4 4_Sheet2" xfId="4205"/>
    <cellStyle name="Accent4 40" xfId="4206"/>
    <cellStyle name="Accent4 41" xfId="4207"/>
    <cellStyle name="Accent4 42" xfId="4208"/>
    <cellStyle name="Accent4 43" xfId="4209"/>
    <cellStyle name="Accent4 44" xfId="4210"/>
    <cellStyle name="Accent4 45" xfId="4211"/>
    <cellStyle name="Accent4 46" xfId="4212"/>
    <cellStyle name="Accent4 47" xfId="4213"/>
    <cellStyle name="Accent4 48" xfId="4214"/>
    <cellStyle name="Accent4 49" xfId="4215"/>
    <cellStyle name="Accent4 5" xfId="4216"/>
    <cellStyle name="Accent4 5 10" xfId="11904"/>
    <cellStyle name="Accent4 5 11" xfId="11905"/>
    <cellStyle name="Accent4 5 12" xfId="11906"/>
    <cellStyle name="Accent4 5 13" xfId="11907"/>
    <cellStyle name="Accent4 5 14" xfId="11908"/>
    <cellStyle name="Accent4 5 15" xfId="11909"/>
    <cellStyle name="Accent4 5 16" xfId="11910"/>
    <cellStyle name="Accent4 5 2" xfId="4217"/>
    <cellStyle name="Accent4 5 2 2" xfId="4218"/>
    <cellStyle name="Accent4 5 3" xfId="4219"/>
    <cellStyle name="Accent4 5 3 2" xfId="4220"/>
    <cellStyle name="Accent4 5 4" xfId="4221"/>
    <cellStyle name="Accent4 5 4 2" xfId="4222"/>
    <cellStyle name="Accent4 5 5" xfId="4223"/>
    <cellStyle name="Accent4 5 6" xfId="4224"/>
    <cellStyle name="Accent4 5 7" xfId="4225"/>
    <cellStyle name="Accent4 5 8" xfId="4226"/>
    <cellStyle name="Accent4 5 9" xfId="11911"/>
    <cellStyle name="Accent4 5_Sheet2" xfId="4227"/>
    <cellStyle name="Accent4 50" xfId="4228"/>
    <cellStyle name="Accent4 51" xfId="4229"/>
    <cellStyle name="Accent4 52" xfId="4230"/>
    <cellStyle name="Accent4 53" xfId="4231"/>
    <cellStyle name="Accent4 6" xfId="4232"/>
    <cellStyle name="Accent4 6 10" xfId="11912"/>
    <cellStyle name="Accent4 6 11" xfId="11913"/>
    <cellStyle name="Accent4 6 12" xfId="11914"/>
    <cellStyle name="Accent4 6 13" xfId="11915"/>
    <cellStyle name="Accent4 6 14" xfId="11916"/>
    <cellStyle name="Accent4 6 15" xfId="11917"/>
    <cellStyle name="Accent4 6 16" xfId="11918"/>
    <cellStyle name="Accent4 6 2" xfId="4233"/>
    <cellStyle name="Accent4 6 2 2" xfId="4234"/>
    <cellStyle name="Accent4 6 3" xfId="4235"/>
    <cellStyle name="Accent4 6 3 2" xfId="4236"/>
    <cellStyle name="Accent4 6 4" xfId="4237"/>
    <cellStyle name="Accent4 6 4 2" xfId="4238"/>
    <cellStyle name="Accent4 6 5" xfId="4239"/>
    <cellStyle name="Accent4 6 6" xfId="4240"/>
    <cellStyle name="Accent4 6 7" xfId="4241"/>
    <cellStyle name="Accent4 6 8" xfId="4242"/>
    <cellStyle name="Accent4 6 9" xfId="11919"/>
    <cellStyle name="Accent4 6_Sheet2" xfId="4243"/>
    <cellStyle name="Accent4 7" xfId="4244"/>
    <cellStyle name="Accent4 7 10" xfId="11920"/>
    <cellStyle name="Accent4 7 11" xfId="11921"/>
    <cellStyle name="Accent4 7 12" xfId="11922"/>
    <cellStyle name="Accent4 7 13" xfId="11923"/>
    <cellStyle name="Accent4 7 14" xfId="11924"/>
    <cellStyle name="Accent4 7 15" xfId="11925"/>
    <cellStyle name="Accent4 7 16" xfId="11926"/>
    <cellStyle name="Accent4 7 2" xfId="4245"/>
    <cellStyle name="Accent4 7 2 2" xfId="4246"/>
    <cellStyle name="Accent4 7 3" xfId="4247"/>
    <cellStyle name="Accent4 7 3 2" xfId="4248"/>
    <cellStyle name="Accent4 7 4" xfId="4249"/>
    <cellStyle name="Accent4 7 4 2" xfId="4250"/>
    <cellStyle name="Accent4 7 5" xfId="4251"/>
    <cellStyle name="Accent4 7 6" xfId="4252"/>
    <cellStyle name="Accent4 7 7" xfId="4253"/>
    <cellStyle name="Accent4 7 8" xfId="4254"/>
    <cellStyle name="Accent4 7 9" xfId="11927"/>
    <cellStyle name="Accent4 7_Sheet2" xfId="4255"/>
    <cellStyle name="Accent4 8" xfId="4256"/>
    <cellStyle name="Accent4 8 10" xfId="11928"/>
    <cellStyle name="Accent4 8 11" xfId="11929"/>
    <cellStyle name="Accent4 8 12" xfId="11930"/>
    <cellStyle name="Accent4 8 13" xfId="11931"/>
    <cellStyle name="Accent4 8 14" xfId="11932"/>
    <cellStyle name="Accent4 8 15" xfId="11933"/>
    <cellStyle name="Accent4 8 16" xfId="11934"/>
    <cellStyle name="Accent4 8 2" xfId="4257"/>
    <cellStyle name="Accent4 8 3" xfId="4258"/>
    <cellStyle name="Accent4 8 3 2" xfId="11935"/>
    <cellStyle name="Accent4 8 4" xfId="4259"/>
    <cellStyle name="Accent4 8 5" xfId="4260"/>
    <cellStyle name="Accent4 8 6" xfId="4261"/>
    <cellStyle name="Accent4 8 7" xfId="4262"/>
    <cellStyle name="Accent4 8 8" xfId="4263"/>
    <cellStyle name="Accent4 8 9" xfId="11936"/>
    <cellStyle name="Accent4 8_Sheet2" xfId="4264"/>
    <cellStyle name="Accent4 9" xfId="4265"/>
    <cellStyle name="Accent4 9 10" xfId="11937"/>
    <cellStyle name="Accent4 9 11" xfId="11938"/>
    <cellStyle name="Accent4 9 12" xfId="11939"/>
    <cellStyle name="Accent4 9 13" xfId="11940"/>
    <cellStyle name="Accent4 9 14" xfId="11941"/>
    <cellStyle name="Accent4 9 15" xfId="11942"/>
    <cellStyle name="Accent4 9 16" xfId="11943"/>
    <cellStyle name="Accent4 9 2" xfId="4266"/>
    <cellStyle name="Accent4 9 3" xfId="4267"/>
    <cellStyle name="Accent4 9 4" xfId="4268"/>
    <cellStyle name="Accent4 9 5" xfId="4269"/>
    <cellStyle name="Accent4 9 6" xfId="4270"/>
    <cellStyle name="Accent4 9 6 2" xfId="11944"/>
    <cellStyle name="Accent4 9 7" xfId="4271"/>
    <cellStyle name="Accent4 9 8" xfId="4272"/>
    <cellStyle name="Accent4 9 9" xfId="11945"/>
    <cellStyle name="Accent5 - 20%" xfId="4273"/>
    <cellStyle name="Accent5 - 20% 2" xfId="4274"/>
    <cellStyle name="Accent5 - 20% 2 2" xfId="4275"/>
    <cellStyle name="Accent5 - 20% 2 3" xfId="4276"/>
    <cellStyle name="Accent5 - 20% 3" xfId="4277"/>
    <cellStyle name="Accent5 - 20% 4" xfId="4278"/>
    <cellStyle name="Accent5 - 20%_APSWRSC-Kalasamudram" xfId="11946"/>
    <cellStyle name="Accent5 - 40%" xfId="4279"/>
    <cellStyle name="Accent5 - 40% 2" xfId="4280"/>
    <cellStyle name="Accent5 - 40% 2 2" xfId="4281"/>
    <cellStyle name="Accent5 - 40% 2 3" xfId="4282"/>
    <cellStyle name="Accent5 - 40% 3" xfId="4283"/>
    <cellStyle name="Accent5 - 40% 4" xfId="4284"/>
    <cellStyle name="Accent5 - 40%_APSWRSC-Kalasamudram" xfId="11947"/>
    <cellStyle name="Accent5 - 60%" xfId="4285"/>
    <cellStyle name="Accent5 1" xfId="4286"/>
    <cellStyle name="Accent5 1 1" xfId="4287"/>
    <cellStyle name="Accent5 10" xfId="4288"/>
    <cellStyle name="Accent5 10 10" xfId="11948"/>
    <cellStyle name="Accent5 10 11" xfId="11949"/>
    <cellStyle name="Accent5 10 12" xfId="11950"/>
    <cellStyle name="Accent5 10 13" xfId="11951"/>
    <cellStyle name="Accent5 10 14" xfId="11952"/>
    <cellStyle name="Accent5 10 15" xfId="11953"/>
    <cellStyle name="Accent5 10 16" xfId="11954"/>
    <cellStyle name="Accent5 10 2" xfId="4289"/>
    <cellStyle name="Accent5 10 3" xfId="4290"/>
    <cellStyle name="Accent5 10 4" xfId="4291"/>
    <cellStyle name="Accent5 10 5" xfId="4292"/>
    <cellStyle name="Accent5 10 6" xfId="4293"/>
    <cellStyle name="Accent5 10 7" xfId="4294"/>
    <cellStyle name="Accent5 10 8" xfId="4295"/>
    <cellStyle name="Accent5 10 9" xfId="11955"/>
    <cellStyle name="Accent5 11" xfId="4296"/>
    <cellStyle name="Accent5 11 2" xfId="11956"/>
    <cellStyle name="Accent5 11 3" xfId="11957"/>
    <cellStyle name="Accent5 11 4" xfId="11958"/>
    <cellStyle name="Accent5 11 5" xfId="11959"/>
    <cellStyle name="Accent5 11 6" xfId="11960"/>
    <cellStyle name="Accent5 11 7" xfId="11961"/>
    <cellStyle name="Accent5 11 8" xfId="11962"/>
    <cellStyle name="Accent5 11 9" xfId="11963"/>
    <cellStyle name="Accent5 12" xfId="4297"/>
    <cellStyle name="Accent5 12 2" xfId="11964"/>
    <cellStyle name="Accent5 12 3" xfId="11965"/>
    <cellStyle name="Accent5 12 4" xfId="11966"/>
    <cellStyle name="Accent5 12 5" xfId="11967"/>
    <cellStyle name="Accent5 12 6" xfId="11968"/>
    <cellStyle name="Accent5 12 7" xfId="11969"/>
    <cellStyle name="Accent5 12 8" xfId="11970"/>
    <cellStyle name="Accent5 12 9" xfId="11971"/>
    <cellStyle name="Accent5 13" xfId="4298"/>
    <cellStyle name="Accent5 13 2" xfId="11972"/>
    <cellStyle name="Accent5 13 3" xfId="11973"/>
    <cellStyle name="Accent5 13 4" xfId="11974"/>
    <cellStyle name="Accent5 13 5" xfId="11975"/>
    <cellStyle name="Accent5 13 6" xfId="11976"/>
    <cellStyle name="Accent5 13 7" xfId="11977"/>
    <cellStyle name="Accent5 13 8" xfId="11978"/>
    <cellStyle name="Accent5 13 9" xfId="11979"/>
    <cellStyle name="Accent5 14" xfId="4299"/>
    <cellStyle name="Accent5 14 2" xfId="11980"/>
    <cellStyle name="Accent5 14 3" xfId="11981"/>
    <cellStyle name="Accent5 14 4" xfId="11982"/>
    <cellStyle name="Accent5 14 5" xfId="11983"/>
    <cellStyle name="Accent5 14 6" xfId="11984"/>
    <cellStyle name="Accent5 14 7" xfId="11985"/>
    <cellStyle name="Accent5 14 8" xfId="11986"/>
    <cellStyle name="Accent5 14 9" xfId="11987"/>
    <cellStyle name="Accent5 15" xfId="4300"/>
    <cellStyle name="Accent5 15 2" xfId="11988"/>
    <cellStyle name="Accent5 15 3" xfId="11989"/>
    <cellStyle name="Accent5 15 4" xfId="11990"/>
    <cellStyle name="Accent5 15 5" xfId="11991"/>
    <cellStyle name="Accent5 15 6" xfId="11992"/>
    <cellStyle name="Accent5 15 7" xfId="11993"/>
    <cellStyle name="Accent5 15 8" xfId="11994"/>
    <cellStyle name="Accent5 15 9" xfId="11995"/>
    <cellStyle name="Accent5 16" xfId="4301"/>
    <cellStyle name="Accent5 16 2" xfId="11996"/>
    <cellStyle name="Accent5 16 3" xfId="11997"/>
    <cellStyle name="Accent5 16 4" xfId="11998"/>
    <cellStyle name="Accent5 16 5" xfId="11999"/>
    <cellStyle name="Accent5 16 6" xfId="12000"/>
    <cellStyle name="Accent5 16 7" xfId="12001"/>
    <cellStyle name="Accent5 16 8" xfId="12002"/>
    <cellStyle name="Accent5 16 9" xfId="12003"/>
    <cellStyle name="Accent5 17" xfId="4302"/>
    <cellStyle name="Accent5 18" xfId="4303"/>
    <cellStyle name="Accent5 19" xfId="4304"/>
    <cellStyle name="Accent5 2" xfId="4305"/>
    <cellStyle name="Accent5 2 2" xfId="4306"/>
    <cellStyle name="Accent5 2 2 2" xfId="12004"/>
    <cellStyle name="Accent5 2 2 2 2" xfId="12005"/>
    <cellStyle name="Accent5 2 2 3" xfId="12006"/>
    <cellStyle name="Accent5 2 2 4" xfId="12007"/>
    <cellStyle name="Accent5 2 2 5" xfId="12008"/>
    <cellStyle name="Accent5 2 2 6" xfId="12009"/>
    <cellStyle name="Accent5 2 2 7" xfId="12010"/>
    <cellStyle name="Accent5 2 2 8" xfId="12011"/>
    <cellStyle name="Accent5 2 2 9" xfId="12012"/>
    <cellStyle name="Accent5 2 3" xfId="4307"/>
    <cellStyle name="Accent5 2 3 2" xfId="4308"/>
    <cellStyle name="Accent5 2 4" xfId="4309"/>
    <cellStyle name="Accent5 2 4 2" xfId="4310"/>
    <cellStyle name="Accent5 2 5" xfId="4311"/>
    <cellStyle name="Accent5 2 5 2" xfId="12013"/>
    <cellStyle name="Accent5 2 6" xfId="4312"/>
    <cellStyle name="Accent5 2 7" xfId="4313"/>
    <cellStyle name="Accent5 2 8" xfId="4314"/>
    <cellStyle name="Accent5 2 9" xfId="4315"/>
    <cellStyle name="Accent5 2_Block-F LGF POur-II BBS" xfId="4316"/>
    <cellStyle name="Accent5 20" xfId="4317"/>
    <cellStyle name="Accent5 21" xfId="4318"/>
    <cellStyle name="Accent5 22" xfId="4319"/>
    <cellStyle name="Accent5 23" xfId="4320"/>
    <cellStyle name="Accent5 24" xfId="4321"/>
    <cellStyle name="Accent5 25" xfId="4322"/>
    <cellStyle name="Accent5 26" xfId="4323"/>
    <cellStyle name="Accent5 27" xfId="4324"/>
    <cellStyle name="Accent5 28" xfId="4325"/>
    <cellStyle name="Accent5 29" xfId="4326"/>
    <cellStyle name="Accent5 3" xfId="4327"/>
    <cellStyle name="Accent5 3 2" xfId="4328"/>
    <cellStyle name="Accent5 3 2 2" xfId="12014"/>
    <cellStyle name="Accent5 3 2 3" xfId="12015"/>
    <cellStyle name="Accent5 3 2 4" xfId="12016"/>
    <cellStyle name="Accent5 3 2 5" xfId="12017"/>
    <cellStyle name="Accent5 3 2 6" xfId="12018"/>
    <cellStyle name="Accent5 3 2 7" xfId="12019"/>
    <cellStyle name="Accent5 3 2 8" xfId="12020"/>
    <cellStyle name="Accent5 3 2 9" xfId="12021"/>
    <cellStyle name="Accent5 3 3" xfId="4329"/>
    <cellStyle name="Accent5 3 3 2" xfId="4330"/>
    <cellStyle name="Accent5 3 4" xfId="4331"/>
    <cellStyle name="Accent5 3 4 2" xfId="4332"/>
    <cellStyle name="Accent5 3 5" xfId="4333"/>
    <cellStyle name="Accent5 3 6" xfId="4334"/>
    <cellStyle name="Accent5 3 7" xfId="4335"/>
    <cellStyle name="Accent5 3 8" xfId="4336"/>
    <cellStyle name="Accent5 3_Ramadugu_ SWGH" xfId="4337"/>
    <cellStyle name="Accent5 30" xfId="4338"/>
    <cellStyle name="Accent5 31" xfId="4339"/>
    <cellStyle name="Accent5 32" xfId="4340"/>
    <cellStyle name="Accent5 33" xfId="4341"/>
    <cellStyle name="Accent5 34" xfId="4342"/>
    <cellStyle name="Accent5 35" xfId="4343"/>
    <cellStyle name="Accent5 36" xfId="4344"/>
    <cellStyle name="Accent5 37" xfId="4345"/>
    <cellStyle name="Accent5 38" xfId="4346"/>
    <cellStyle name="Accent5 39" xfId="4347"/>
    <cellStyle name="Accent5 4" xfId="4348"/>
    <cellStyle name="Accent5 4 10" xfId="12022"/>
    <cellStyle name="Accent5 4 11" xfId="12023"/>
    <cellStyle name="Accent5 4 12" xfId="12024"/>
    <cellStyle name="Accent5 4 13" xfId="12025"/>
    <cellStyle name="Accent5 4 14" xfId="12026"/>
    <cellStyle name="Accent5 4 15" xfId="12027"/>
    <cellStyle name="Accent5 4 16" xfId="12028"/>
    <cellStyle name="Accent5 4 2" xfId="4349"/>
    <cellStyle name="Accent5 4 2 2" xfId="12029"/>
    <cellStyle name="Accent5 4 3" xfId="4350"/>
    <cellStyle name="Accent5 4 3 2" xfId="4351"/>
    <cellStyle name="Accent5 4 4" xfId="4352"/>
    <cellStyle name="Accent5 4 4 2" xfId="4353"/>
    <cellStyle name="Accent5 4 5" xfId="4354"/>
    <cellStyle name="Accent5 4 6" xfId="4355"/>
    <cellStyle name="Accent5 4 7" xfId="4356"/>
    <cellStyle name="Accent5 4 8" xfId="4357"/>
    <cellStyle name="Accent5 4 9" xfId="12030"/>
    <cellStyle name="Accent5 4_Sheet2" xfId="4358"/>
    <cellStyle name="Accent5 40" xfId="4359"/>
    <cellStyle name="Accent5 41" xfId="4360"/>
    <cellStyle name="Accent5 42" xfId="4361"/>
    <cellStyle name="Accent5 43" xfId="4362"/>
    <cellStyle name="Accent5 44" xfId="4363"/>
    <cellStyle name="Accent5 45" xfId="4364"/>
    <cellStyle name="Accent5 46" xfId="4365"/>
    <cellStyle name="Accent5 47" xfId="4366"/>
    <cellStyle name="Accent5 48" xfId="4367"/>
    <cellStyle name="Accent5 49" xfId="4368"/>
    <cellStyle name="Accent5 5" xfId="4369"/>
    <cellStyle name="Accent5 5 10" xfId="12031"/>
    <cellStyle name="Accent5 5 11" xfId="12032"/>
    <cellStyle name="Accent5 5 12" xfId="12033"/>
    <cellStyle name="Accent5 5 13" xfId="12034"/>
    <cellStyle name="Accent5 5 14" xfId="12035"/>
    <cellStyle name="Accent5 5 15" xfId="12036"/>
    <cellStyle name="Accent5 5 16" xfId="12037"/>
    <cellStyle name="Accent5 5 2" xfId="4370"/>
    <cellStyle name="Accent5 5 2 2" xfId="4371"/>
    <cellStyle name="Accent5 5 3" xfId="4372"/>
    <cellStyle name="Accent5 5 3 2" xfId="4373"/>
    <cellStyle name="Accent5 5 4" xfId="4374"/>
    <cellStyle name="Accent5 5 4 2" xfId="4375"/>
    <cellStyle name="Accent5 5 5" xfId="4376"/>
    <cellStyle name="Accent5 5 6" xfId="4377"/>
    <cellStyle name="Accent5 5 7" xfId="4378"/>
    <cellStyle name="Accent5 5 8" xfId="4379"/>
    <cellStyle name="Accent5 5 9" xfId="12038"/>
    <cellStyle name="Accent5 5_Sheet2" xfId="4380"/>
    <cellStyle name="Accent5 50" xfId="4381"/>
    <cellStyle name="Accent5 51" xfId="4382"/>
    <cellStyle name="Accent5 52" xfId="4383"/>
    <cellStyle name="Accent5 53" xfId="4384"/>
    <cellStyle name="Accent5 6" xfId="4385"/>
    <cellStyle name="Accent5 6 10" xfId="12039"/>
    <cellStyle name="Accent5 6 11" xfId="12040"/>
    <cellStyle name="Accent5 6 12" xfId="12041"/>
    <cellStyle name="Accent5 6 13" xfId="12042"/>
    <cellStyle name="Accent5 6 14" xfId="12043"/>
    <cellStyle name="Accent5 6 15" xfId="12044"/>
    <cellStyle name="Accent5 6 16" xfId="12045"/>
    <cellStyle name="Accent5 6 2" xfId="4386"/>
    <cellStyle name="Accent5 6 2 2" xfId="4387"/>
    <cellStyle name="Accent5 6 3" xfId="4388"/>
    <cellStyle name="Accent5 6 3 2" xfId="4389"/>
    <cellStyle name="Accent5 6 4" xfId="4390"/>
    <cellStyle name="Accent5 6 4 2" xfId="4391"/>
    <cellStyle name="Accent5 6 5" xfId="4392"/>
    <cellStyle name="Accent5 6 6" xfId="4393"/>
    <cellStyle name="Accent5 6 7" xfId="4394"/>
    <cellStyle name="Accent5 6 8" xfId="4395"/>
    <cellStyle name="Accent5 6 9" xfId="12046"/>
    <cellStyle name="Accent5 6_Sheet2" xfId="4396"/>
    <cellStyle name="Accent5 7" xfId="4397"/>
    <cellStyle name="Accent5 7 10" xfId="12047"/>
    <cellStyle name="Accent5 7 11" xfId="12048"/>
    <cellStyle name="Accent5 7 12" xfId="12049"/>
    <cellStyle name="Accent5 7 13" xfId="12050"/>
    <cellStyle name="Accent5 7 14" xfId="12051"/>
    <cellStyle name="Accent5 7 15" xfId="12052"/>
    <cellStyle name="Accent5 7 16" xfId="12053"/>
    <cellStyle name="Accent5 7 2" xfId="4398"/>
    <cellStyle name="Accent5 7 2 2" xfId="4399"/>
    <cellStyle name="Accent5 7 3" xfId="4400"/>
    <cellStyle name="Accent5 7 3 2" xfId="4401"/>
    <cellStyle name="Accent5 7 4" xfId="4402"/>
    <cellStyle name="Accent5 7 4 2" xfId="4403"/>
    <cellStyle name="Accent5 7 5" xfId="4404"/>
    <cellStyle name="Accent5 7 6" xfId="4405"/>
    <cellStyle name="Accent5 7 7" xfId="4406"/>
    <cellStyle name="Accent5 7 8" xfId="4407"/>
    <cellStyle name="Accent5 7 9" xfId="12054"/>
    <cellStyle name="Accent5 7_Sheet2" xfId="4408"/>
    <cellStyle name="Accent5 8" xfId="4409"/>
    <cellStyle name="Accent5 8 10" xfId="12055"/>
    <cellStyle name="Accent5 8 11" xfId="12056"/>
    <cellStyle name="Accent5 8 12" xfId="12057"/>
    <cellStyle name="Accent5 8 13" xfId="12058"/>
    <cellStyle name="Accent5 8 14" xfId="12059"/>
    <cellStyle name="Accent5 8 15" xfId="12060"/>
    <cellStyle name="Accent5 8 16" xfId="12061"/>
    <cellStyle name="Accent5 8 2" xfId="4410"/>
    <cellStyle name="Accent5 8 3" xfId="4411"/>
    <cellStyle name="Accent5 8 4" xfId="4412"/>
    <cellStyle name="Accent5 8 5" xfId="4413"/>
    <cellStyle name="Accent5 8 6" xfId="4414"/>
    <cellStyle name="Accent5 8 7" xfId="4415"/>
    <cellStyle name="Accent5 8 8" xfId="4416"/>
    <cellStyle name="Accent5 8 9" xfId="12062"/>
    <cellStyle name="Accent5 8_Sheet2" xfId="4417"/>
    <cellStyle name="Accent5 9" xfId="4418"/>
    <cellStyle name="Accent5 9 10" xfId="12063"/>
    <cellStyle name="Accent5 9 11" xfId="12064"/>
    <cellStyle name="Accent5 9 12" xfId="12065"/>
    <cellStyle name="Accent5 9 13" xfId="12066"/>
    <cellStyle name="Accent5 9 14" xfId="12067"/>
    <cellStyle name="Accent5 9 15" xfId="12068"/>
    <cellStyle name="Accent5 9 16" xfId="12069"/>
    <cellStyle name="Accent5 9 2" xfId="4419"/>
    <cellStyle name="Accent5 9 3" xfId="4420"/>
    <cellStyle name="Accent5 9 4" xfId="4421"/>
    <cellStyle name="Accent5 9 5" xfId="4422"/>
    <cellStyle name="Accent5 9 6" xfId="4423"/>
    <cellStyle name="Accent5 9 7" xfId="4424"/>
    <cellStyle name="Accent5 9 8" xfId="4425"/>
    <cellStyle name="Accent5 9 9" xfId="12070"/>
    <cellStyle name="Accent6 - 20%" xfId="4426"/>
    <cellStyle name="Accent6 - 20% 2" xfId="4427"/>
    <cellStyle name="Accent6 - 20% 2 2" xfId="4428"/>
    <cellStyle name="Accent6 - 20% 2 3" xfId="4429"/>
    <cellStyle name="Accent6 - 20% 3" xfId="4430"/>
    <cellStyle name="Accent6 - 20% 4" xfId="4431"/>
    <cellStyle name="Accent6 - 20%_APSWRSC-Kalasamudram" xfId="12071"/>
    <cellStyle name="Accent6 - 40%" xfId="4432"/>
    <cellStyle name="Accent6 - 40% 2" xfId="4433"/>
    <cellStyle name="Accent6 - 40% 2 2" xfId="4434"/>
    <cellStyle name="Accent6 - 40% 2 3" xfId="4435"/>
    <cellStyle name="Accent6 - 40% 3" xfId="4436"/>
    <cellStyle name="Accent6 - 40% 4" xfId="4437"/>
    <cellStyle name="Accent6 - 40%_APSWRSC-Kalasamudram" xfId="12072"/>
    <cellStyle name="Accent6 - 60%" xfId="4438"/>
    <cellStyle name="Accent6 1" xfId="4439"/>
    <cellStyle name="Accent6 1 1" xfId="4440"/>
    <cellStyle name="Accent6 1_Building_-_5-final_Price_Variation(1)" xfId="4441"/>
    <cellStyle name="Accent6 10" xfId="4442"/>
    <cellStyle name="Accent6 10 10" xfId="12073"/>
    <cellStyle name="Accent6 10 11" xfId="12074"/>
    <cellStyle name="Accent6 10 12" xfId="12075"/>
    <cellStyle name="Accent6 10 13" xfId="12076"/>
    <cellStyle name="Accent6 10 14" xfId="12077"/>
    <cellStyle name="Accent6 10 15" xfId="12078"/>
    <cellStyle name="Accent6 10 16" xfId="12079"/>
    <cellStyle name="Accent6 10 2" xfId="4443"/>
    <cellStyle name="Accent6 10 3" xfId="4444"/>
    <cellStyle name="Accent6 10 4" xfId="4445"/>
    <cellStyle name="Accent6 10 5" xfId="4446"/>
    <cellStyle name="Accent6 10 6" xfId="4447"/>
    <cellStyle name="Accent6 10 7" xfId="4448"/>
    <cellStyle name="Accent6 10 8" xfId="4449"/>
    <cellStyle name="Accent6 10 9" xfId="12080"/>
    <cellStyle name="Accent6 11" xfId="4450"/>
    <cellStyle name="Accent6 11 2" xfId="12081"/>
    <cellStyle name="Accent6 11 3" xfId="12082"/>
    <cellStyle name="Accent6 11 4" xfId="12083"/>
    <cellStyle name="Accent6 11 5" xfId="12084"/>
    <cellStyle name="Accent6 11 6" xfId="12085"/>
    <cellStyle name="Accent6 11 7" xfId="12086"/>
    <cellStyle name="Accent6 11 8" xfId="12087"/>
    <cellStyle name="Accent6 11 9" xfId="12088"/>
    <cellStyle name="Accent6 12" xfId="4451"/>
    <cellStyle name="Accent6 12 2" xfId="12089"/>
    <cellStyle name="Accent6 12 3" xfId="12090"/>
    <cellStyle name="Accent6 12 4" xfId="12091"/>
    <cellStyle name="Accent6 12 5" xfId="12092"/>
    <cellStyle name="Accent6 12 6" xfId="12093"/>
    <cellStyle name="Accent6 12 7" xfId="12094"/>
    <cellStyle name="Accent6 12 8" xfId="12095"/>
    <cellStyle name="Accent6 12 9" xfId="12096"/>
    <cellStyle name="Accent6 13" xfId="4452"/>
    <cellStyle name="Accent6 13 2" xfId="12097"/>
    <cellStyle name="Accent6 13 3" xfId="12098"/>
    <cellStyle name="Accent6 13 4" xfId="12099"/>
    <cellStyle name="Accent6 13 5" xfId="12100"/>
    <cellStyle name="Accent6 13 6" xfId="12101"/>
    <cellStyle name="Accent6 13 7" xfId="12102"/>
    <cellStyle name="Accent6 13 8" xfId="12103"/>
    <cellStyle name="Accent6 13 9" xfId="12104"/>
    <cellStyle name="Accent6 14" xfId="4453"/>
    <cellStyle name="Accent6 14 2" xfId="12105"/>
    <cellStyle name="Accent6 14 3" xfId="12106"/>
    <cellStyle name="Accent6 14 4" xfId="12107"/>
    <cellStyle name="Accent6 14 5" xfId="12108"/>
    <cellStyle name="Accent6 14 6" xfId="12109"/>
    <cellStyle name="Accent6 14 7" xfId="12110"/>
    <cellStyle name="Accent6 14 8" xfId="12111"/>
    <cellStyle name="Accent6 14 9" xfId="12112"/>
    <cellStyle name="Accent6 15" xfId="4454"/>
    <cellStyle name="Accent6 15 2" xfId="12113"/>
    <cellStyle name="Accent6 15 3" xfId="12114"/>
    <cellStyle name="Accent6 15 4" xfId="12115"/>
    <cellStyle name="Accent6 15 5" xfId="12116"/>
    <cellStyle name="Accent6 15 6" xfId="12117"/>
    <cellStyle name="Accent6 15 7" xfId="12118"/>
    <cellStyle name="Accent6 15 8" xfId="12119"/>
    <cellStyle name="Accent6 15 9" xfId="12120"/>
    <cellStyle name="Accent6 16" xfId="4455"/>
    <cellStyle name="Accent6 16 2" xfId="12121"/>
    <cellStyle name="Accent6 16 3" xfId="12122"/>
    <cellStyle name="Accent6 16 4" xfId="12123"/>
    <cellStyle name="Accent6 16 5" xfId="12124"/>
    <cellStyle name="Accent6 16 6" xfId="12125"/>
    <cellStyle name="Accent6 16 7" xfId="12126"/>
    <cellStyle name="Accent6 16 8" xfId="12127"/>
    <cellStyle name="Accent6 16 9" xfId="12128"/>
    <cellStyle name="Accent6 17" xfId="4456"/>
    <cellStyle name="Accent6 18" xfId="4457"/>
    <cellStyle name="Accent6 19" xfId="4458"/>
    <cellStyle name="Accent6 2" xfId="4459"/>
    <cellStyle name="Accent6 2 2" xfId="4460"/>
    <cellStyle name="Accent6 2 2 2" xfId="12129"/>
    <cellStyle name="Accent6 2 2 2 2" xfId="12130"/>
    <cellStyle name="Accent6 2 2 3" xfId="12131"/>
    <cellStyle name="Accent6 2 2 4" xfId="12132"/>
    <cellStyle name="Accent6 2 2 5" xfId="12133"/>
    <cellStyle name="Accent6 2 2 6" xfId="12134"/>
    <cellStyle name="Accent6 2 2 7" xfId="12135"/>
    <cellStyle name="Accent6 2 2 8" xfId="12136"/>
    <cellStyle name="Accent6 2 2 9" xfId="12137"/>
    <cellStyle name="Accent6 2 3" xfId="4461"/>
    <cellStyle name="Accent6 2 3 2" xfId="4462"/>
    <cellStyle name="Accent6 2 4" xfId="4463"/>
    <cellStyle name="Accent6 2 4 2" xfId="4464"/>
    <cellStyle name="Accent6 2 5" xfId="4465"/>
    <cellStyle name="Accent6 2 5 2" xfId="12138"/>
    <cellStyle name="Accent6 2 6" xfId="4466"/>
    <cellStyle name="Accent6 2 7" xfId="4467"/>
    <cellStyle name="Accent6 2 8" xfId="4468"/>
    <cellStyle name="Accent6 2 9" xfId="4469"/>
    <cellStyle name="Accent6 2_Block-F LGF POur-II BBS" xfId="4470"/>
    <cellStyle name="Accent6 20" xfId="4471"/>
    <cellStyle name="Accent6 21" xfId="4472"/>
    <cellStyle name="Accent6 22" xfId="4473"/>
    <cellStyle name="Accent6 23" xfId="4474"/>
    <cellStyle name="Accent6 24" xfId="4475"/>
    <cellStyle name="Accent6 25" xfId="4476"/>
    <cellStyle name="Accent6 26" xfId="4477"/>
    <cellStyle name="Accent6 27" xfId="4478"/>
    <cellStyle name="Accent6 28" xfId="4479"/>
    <cellStyle name="Accent6 29" xfId="4480"/>
    <cellStyle name="Accent6 3" xfId="4481"/>
    <cellStyle name="Accent6 3 2" xfId="4482"/>
    <cellStyle name="Accent6 3 2 2" xfId="12139"/>
    <cellStyle name="Accent6 3 2 3" xfId="12140"/>
    <cellStyle name="Accent6 3 2 4" xfId="12141"/>
    <cellStyle name="Accent6 3 2 5" xfId="12142"/>
    <cellStyle name="Accent6 3 2 6" xfId="12143"/>
    <cellStyle name="Accent6 3 2 7" xfId="12144"/>
    <cellStyle name="Accent6 3 2 8" xfId="12145"/>
    <cellStyle name="Accent6 3 2 9" xfId="12146"/>
    <cellStyle name="Accent6 3 3" xfId="4483"/>
    <cellStyle name="Accent6 3 3 2" xfId="4484"/>
    <cellStyle name="Accent6 3 4" xfId="4485"/>
    <cellStyle name="Accent6 3 4 2" xfId="4486"/>
    <cellStyle name="Accent6 3 5" xfId="4487"/>
    <cellStyle name="Accent6 3 6" xfId="4488"/>
    <cellStyle name="Accent6 3 7" xfId="4489"/>
    <cellStyle name="Accent6 3 8" xfId="4490"/>
    <cellStyle name="Accent6 3_Ramadugu_ SWGH" xfId="4491"/>
    <cellStyle name="Accent6 30" xfId="4492"/>
    <cellStyle name="Accent6 31" xfId="4493"/>
    <cellStyle name="Accent6 32" xfId="4494"/>
    <cellStyle name="Accent6 33" xfId="4495"/>
    <cellStyle name="Accent6 34" xfId="4496"/>
    <cellStyle name="Accent6 35" xfId="4497"/>
    <cellStyle name="Accent6 36" xfId="4498"/>
    <cellStyle name="Accent6 37" xfId="4499"/>
    <cellStyle name="Accent6 38" xfId="4500"/>
    <cellStyle name="Accent6 39" xfId="4501"/>
    <cellStyle name="Accent6 4" xfId="4502"/>
    <cellStyle name="Accent6 4 10" xfId="12147"/>
    <cellStyle name="Accent6 4 11" xfId="12148"/>
    <cellStyle name="Accent6 4 12" xfId="12149"/>
    <cellStyle name="Accent6 4 13" xfId="12150"/>
    <cellStyle name="Accent6 4 14" xfId="12151"/>
    <cellStyle name="Accent6 4 15" xfId="12152"/>
    <cellStyle name="Accent6 4 16" xfId="12153"/>
    <cellStyle name="Accent6 4 2" xfId="4503"/>
    <cellStyle name="Accent6 4 2 2" xfId="12154"/>
    <cellStyle name="Accent6 4 3" xfId="4504"/>
    <cellStyle name="Accent6 4 3 2" xfId="4505"/>
    <cellStyle name="Accent6 4 4" xfId="4506"/>
    <cellStyle name="Accent6 4 4 2" xfId="4507"/>
    <cellStyle name="Accent6 4 5" xfId="4508"/>
    <cellStyle name="Accent6 4 6" xfId="4509"/>
    <cellStyle name="Accent6 4 7" xfId="4510"/>
    <cellStyle name="Accent6 4 8" xfId="4511"/>
    <cellStyle name="Accent6 4 9" xfId="12155"/>
    <cellStyle name="Accent6 4_Sheet2" xfId="4512"/>
    <cellStyle name="Accent6 40" xfId="4513"/>
    <cellStyle name="Accent6 41" xfId="4514"/>
    <cellStyle name="Accent6 42" xfId="4515"/>
    <cellStyle name="Accent6 43" xfId="4516"/>
    <cellStyle name="Accent6 44" xfId="4517"/>
    <cellStyle name="Accent6 45" xfId="4518"/>
    <cellStyle name="Accent6 46" xfId="4519"/>
    <cellStyle name="Accent6 47" xfId="4520"/>
    <cellStyle name="Accent6 48" xfId="4521"/>
    <cellStyle name="Accent6 49" xfId="4522"/>
    <cellStyle name="Accent6 5" xfId="4523"/>
    <cellStyle name="Accent6 5 10" xfId="12156"/>
    <cellStyle name="Accent6 5 11" xfId="12157"/>
    <cellStyle name="Accent6 5 12" xfId="12158"/>
    <cellStyle name="Accent6 5 13" xfId="12159"/>
    <cellStyle name="Accent6 5 14" xfId="12160"/>
    <cellStyle name="Accent6 5 15" xfId="12161"/>
    <cellStyle name="Accent6 5 16" xfId="12162"/>
    <cellStyle name="Accent6 5 2" xfId="4524"/>
    <cellStyle name="Accent6 5 2 2" xfId="4525"/>
    <cellStyle name="Accent6 5 3" xfId="4526"/>
    <cellStyle name="Accent6 5 3 2" xfId="4527"/>
    <cellStyle name="Accent6 5 4" xfId="4528"/>
    <cellStyle name="Accent6 5 4 2" xfId="4529"/>
    <cellStyle name="Accent6 5 5" xfId="4530"/>
    <cellStyle name="Accent6 5 6" xfId="4531"/>
    <cellStyle name="Accent6 5 7" xfId="4532"/>
    <cellStyle name="Accent6 5 8" xfId="4533"/>
    <cellStyle name="Accent6 5 9" xfId="12163"/>
    <cellStyle name="Accent6 5_Sheet2" xfId="4534"/>
    <cellStyle name="Accent6 50" xfId="4535"/>
    <cellStyle name="Accent6 51" xfId="4536"/>
    <cellStyle name="Accent6 52" xfId="4537"/>
    <cellStyle name="Accent6 53" xfId="4538"/>
    <cellStyle name="Accent6 6" xfId="4539"/>
    <cellStyle name="Accent6 6 10" xfId="12164"/>
    <cellStyle name="Accent6 6 11" xfId="12165"/>
    <cellStyle name="Accent6 6 12" xfId="12166"/>
    <cellStyle name="Accent6 6 13" xfId="12167"/>
    <cellStyle name="Accent6 6 14" xfId="12168"/>
    <cellStyle name="Accent6 6 15" xfId="12169"/>
    <cellStyle name="Accent6 6 16" xfId="12170"/>
    <cellStyle name="Accent6 6 2" xfId="4540"/>
    <cellStyle name="Accent6 6 2 2" xfId="4541"/>
    <cellStyle name="Accent6 6 3" xfId="4542"/>
    <cellStyle name="Accent6 6 3 2" xfId="4543"/>
    <cellStyle name="Accent6 6 4" xfId="4544"/>
    <cellStyle name="Accent6 6 4 2" xfId="4545"/>
    <cellStyle name="Accent6 6 5" xfId="4546"/>
    <cellStyle name="Accent6 6 6" xfId="4547"/>
    <cellStyle name="Accent6 6 7" xfId="4548"/>
    <cellStyle name="Accent6 6 8" xfId="4549"/>
    <cellStyle name="Accent6 6 9" xfId="12171"/>
    <cellStyle name="Accent6 6_Sheet2" xfId="4550"/>
    <cellStyle name="Accent6 7" xfId="4551"/>
    <cellStyle name="Accent6 7 10" xfId="12172"/>
    <cellStyle name="Accent6 7 11" xfId="12173"/>
    <cellStyle name="Accent6 7 12" xfId="12174"/>
    <cellStyle name="Accent6 7 13" xfId="12175"/>
    <cellStyle name="Accent6 7 14" xfId="12176"/>
    <cellStyle name="Accent6 7 15" xfId="12177"/>
    <cellStyle name="Accent6 7 16" xfId="12178"/>
    <cellStyle name="Accent6 7 2" xfId="4552"/>
    <cellStyle name="Accent6 7 2 2" xfId="4553"/>
    <cellStyle name="Accent6 7 3" xfId="4554"/>
    <cellStyle name="Accent6 7 3 2" xfId="4555"/>
    <cellStyle name="Accent6 7 4" xfId="4556"/>
    <cellStyle name="Accent6 7 4 2" xfId="4557"/>
    <cellStyle name="Accent6 7 5" xfId="4558"/>
    <cellStyle name="Accent6 7 6" xfId="4559"/>
    <cellStyle name="Accent6 7 7" xfId="4560"/>
    <cellStyle name="Accent6 7 8" xfId="4561"/>
    <cellStyle name="Accent6 7 9" xfId="12179"/>
    <cellStyle name="Accent6 7_Sheet2" xfId="4562"/>
    <cellStyle name="Accent6 8" xfId="4563"/>
    <cellStyle name="Accent6 8 10" xfId="12180"/>
    <cellStyle name="Accent6 8 11" xfId="12181"/>
    <cellStyle name="Accent6 8 12" xfId="12182"/>
    <cellStyle name="Accent6 8 13" xfId="12183"/>
    <cellStyle name="Accent6 8 14" xfId="12184"/>
    <cellStyle name="Accent6 8 15" xfId="12185"/>
    <cellStyle name="Accent6 8 16" xfId="12186"/>
    <cellStyle name="Accent6 8 2" xfId="4564"/>
    <cellStyle name="Accent6 8 3" xfId="4565"/>
    <cellStyle name="Accent6 8 4" xfId="4566"/>
    <cellStyle name="Accent6 8 5" xfId="4567"/>
    <cellStyle name="Accent6 8 6" xfId="4568"/>
    <cellStyle name="Accent6 8 7" xfId="4569"/>
    <cellStyle name="Accent6 8 8" xfId="4570"/>
    <cellStyle name="Accent6 8 9" xfId="12187"/>
    <cellStyle name="Accent6 8_Sheet2" xfId="4571"/>
    <cellStyle name="Accent6 9" xfId="4572"/>
    <cellStyle name="Accent6 9 10" xfId="12188"/>
    <cellStyle name="Accent6 9 11" xfId="12189"/>
    <cellStyle name="Accent6 9 12" xfId="12190"/>
    <cellStyle name="Accent6 9 13" xfId="12191"/>
    <cellStyle name="Accent6 9 14" xfId="12192"/>
    <cellStyle name="Accent6 9 15" xfId="12193"/>
    <cellStyle name="Accent6 9 16" xfId="12194"/>
    <cellStyle name="Accent6 9 2" xfId="4573"/>
    <cellStyle name="Accent6 9 3" xfId="4574"/>
    <cellStyle name="Accent6 9 4" xfId="4575"/>
    <cellStyle name="Accent6 9 5" xfId="4576"/>
    <cellStyle name="Accent6 9 6" xfId="4577"/>
    <cellStyle name="Accent6 9 7" xfId="4578"/>
    <cellStyle name="Accent6 9 8" xfId="4579"/>
    <cellStyle name="Accent6 9 9" xfId="12195"/>
    <cellStyle name="active" xfId="4580"/>
    <cellStyle name="Actual Date" xfId="4581"/>
    <cellStyle name="Actual Date 2" xfId="12196"/>
    <cellStyle name="Actual Date 3" xfId="12197"/>
    <cellStyle name="Actual Date 4" xfId="12198"/>
    <cellStyle name="Actual Date 5" xfId="12199"/>
    <cellStyle name="Actual Date 6" xfId="12200"/>
    <cellStyle name="Actual Date 7" xfId="12201"/>
    <cellStyle name="adj_share" xfId="4582"/>
    <cellStyle name="ÅëÈ­ [0]_±âÅ¸" xfId="4583"/>
    <cellStyle name="AeE­ [0]_INQUIRY ¿μ¾÷AßAø " xfId="4584"/>
    <cellStyle name="ÅëÈ­_±âÅ¸" xfId="4585"/>
    <cellStyle name="AeE­_INQUIRY ¿μ¾÷AßAø " xfId="4586"/>
    <cellStyle name="Afjusted" xfId="4587"/>
    <cellStyle name="Afjusted 2" xfId="12202"/>
    <cellStyle name="Afjusted 3" xfId="12203"/>
    <cellStyle name="Afjusted 4" xfId="12204"/>
    <cellStyle name="Afjusted 5" xfId="12205"/>
    <cellStyle name="Ah:S_x0007_R0 " xfId="4588"/>
    <cellStyle name="Ah:S_x0007_R0  2" xfId="12206"/>
    <cellStyle name="Ah:S_x0007_R0  3" xfId="12207"/>
    <cellStyle name="Ah:S_x0007_R0  4" xfId="12208"/>
    <cellStyle name="Ah:S_x0007_R0  5" xfId="12209"/>
    <cellStyle name="Ah:S_x0007_R0  6" xfId="12210"/>
    <cellStyle name="Ah:S_x0007_R0  7" xfId="12211"/>
    <cellStyle name="Ah:S_x0007_R0  8" xfId="12212"/>
    <cellStyle name="Ah:S_x0007_R0_" xfId="4589"/>
    <cellStyle name="Akzent1" xfId="4590"/>
    <cellStyle name="Akzent2" xfId="4591"/>
    <cellStyle name="Akzent3" xfId="4592"/>
    <cellStyle name="Akzent4" xfId="4593"/>
    <cellStyle name="Akzent5" xfId="4594"/>
    <cellStyle name="Akzent6" xfId="4595"/>
    <cellStyle name="AMAR1" xfId="4596"/>
    <cellStyle name="args.style" xfId="4597"/>
    <cellStyle name="Arial" xfId="4598"/>
    <cellStyle name="Arial1 - Style1" xfId="4599"/>
    <cellStyle name="Arial1 - Style2" xfId="4600"/>
    <cellStyle name="Arial10" xfId="4601"/>
    <cellStyle name="Arial10 2" xfId="4602"/>
    <cellStyle name="Arial10 2 2" xfId="4603"/>
    <cellStyle name="Arial10 2 3" xfId="4604"/>
    <cellStyle name="Arial10 2 4" xfId="4605"/>
    <cellStyle name="Arial10 3" xfId="4606"/>
    <cellStyle name="Arial10 4" xfId="4607"/>
    <cellStyle name="Arial10 5" xfId="4608"/>
    <cellStyle name="Arial10_Extra items Diff" xfId="4609"/>
    <cellStyle name="Array" xfId="4610"/>
    <cellStyle name="Array 2" xfId="12213"/>
    <cellStyle name="Array 3" xfId="12214"/>
    <cellStyle name="Array 4" xfId="12215"/>
    <cellStyle name="Array 5" xfId="12216"/>
    <cellStyle name="Array Enter" xfId="4611"/>
    <cellStyle name="Array Enter 2" xfId="12217"/>
    <cellStyle name="Array Enter 3" xfId="12218"/>
    <cellStyle name="Array Enter 4" xfId="12219"/>
    <cellStyle name="Array Enter 5" xfId="12220"/>
    <cellStyle name="ÄÞ¸¶ [0]_±âÅ¸" xfId="4612"/>
    <cellStyle name="AÞ¸¶ [0]_INQUIRY ¿?¾÷AßAø " xfId="4613"/>
    <cellStyle name="ÄÞ¸¶_±âÅ¸" xfId="4614"/>
    <cellStyle name="AÞ¸¶_INQUIRY ¿?¾÷AßAø " xfId="4615"/>
    <cellStyle name="Ausgabe" xfId="4616"/>
    <cellStyle name="Ausgabe 2" xfId="12221"/>
    <cellStyle name="Ausgabe 2 2" xfId="12222"/>
    <cellStyle name="Ausgabe 2 3" xfId="12223"/>
    <cellStyle name="Ausgabe 2 4" xfId="12224"/>
    <cellStyle name="Ausgabe 3" xfId="12225"/>
    <cellStyle name="Ausgabe 4" xfId="12226"/>
    <cellStyle name="Ausgabe 5" xfId="12227"/>
    <cellStyle name="AvantTotal" xfId="4617"/>
    <cellStyle name="AvantTotal 2" xfId="12228"/>
    <cellStyle name="AvantTotal 3" xfId="12229"/>
    <cellStyle name="AvantTotal 4" xfId="12230"/>
    <cellStyle name="AvantTotal 5" xfId="12231"/>
    <cellStyle name="b" xfId="4618"/>
    <cellStyle name="_x0002_b" xfId="4619"/>
    <cellStyle name="b_Cinderella Model v1" xfId="4620"/>
    <cellStyle name="b_Cinderella Model v1May 29" xfId="4621"/>
    <cellStyle name="b_Cinderella Model v8" xfId="4622"/>
    <cellStyle name="b_Cinderella Model v9_ML number" xfId="4623"/>
    <cellStyle name="b_Gazelle DDM May-15-2003" xfId="4624"/>
    <cellStyle name="b0" xfId="4625"/>
    <cellStyle name="b1x" xfId="4626"/>
    <cellStyle name="b1x 2" xfId="4627"/>
    <cellStyle name="b1x 2 2" xfId="12232"/>
    <cellStyle name="b1x 2 3" xfId="12233"/>
    <cellStyle name="b1x 2 4" xfId="12234"/>
    <cellStyle name="b1x 2 5" xfId="12235"/>
    <cellStyle name="b1x 3" xfId="12236"/>
    <cellStyle name="b1x 4" xfId="12237"/>
    <cellStyle name="b1x 5" xfId="12238"/>
    <cellStyle name="b1x 6" xfId="12239"/>
    <cellStyle name="Bad 1" xfId="4628"/>
    <cellStyle name="Bad 1 1" xfId="4629"/>
    <cellStyle name="Bad 10" xfId="4630"/>
    <cellStyle name="Bad 10 10" xfId="12240"/>
    <cellStyle name="Bad 10 11" xfId="12241"/>
    <cellStyle name="Bad 10 12" xfId="12242"/>
    <cellStyle name="Bad 10 13" xfId="12243"/>
    <cellStyle name="Bad 10 14" xfId="12244"/>
    <cellStyle name="Bad 10 15" xfId="12245"/>
    <cellStyle name="Bad 10 16" xfId="12246"/>
    <cellStyle name="Bad 10 2" xfId="4631"/>
    <cellStyle name="Bad 10 3" xfId="4632"/>
    <cellStyle name="Bad 10 4" xfId="4633"/>
    <cellStyle name="Bad 10 5" xfId="4634"/>
    <cellStyle name="Bad 10 6" xfId="4635"/>
    <cellStyle name="Bad 10 7" xfId="4636"/>
    <cellStyle name="Bad 10 8" xfId="4637"/>
    <cellStyle name="Bad 10 9" xfId="12247"/>
    <cellStyle name="Bad 11" xfId="4638"/>
    <cellStyle name="Bad 11 2" xfId="12248"/>
    <cellStyle name="Bad 11 3" xfId="12249"/>
    <cellStyle name="Bad 11 4" xfId="12250"/>
    <cellStyle name="Bad 11 5" xfId="12251"/>
    <cellStyle name="Bad 11 6" xfId="12252"/>
    <cellStyle name="Bad 11 7" xfId="12253"/>
    <cellStyle name="Bad 11 8" xfId="12254"/>
    <cellStyle name="Bad 11 9" xfId="12255"/>
    <cellStyle name="Bad 12" xfId="4639"/>
    <cellStyle name="Bad 12 2" xfId="12256"/>
    <cellStyle name="Bad 12 3" xfId="12257"/>
    <cellStyle name="Bad 12 4" xfId="12258"/>
    <cellStyle name="Bad 12 5" xfId="12259"/>
    <cellStyle name="Bad 12 6" xfId="12260"/>
    <cellStyle name="Bad 12 7" xfId="12261"/>
    <cellStyle name="Bad 12 8" xfId="12262"/>
    <cellStyle name="Bad 12 9" xfId="12263"/>
    <cellStyle name="Bad 13" xfId="4640"/>
    <cellStyle name="Bad 13 2" xfId="12264"/>
    <cellStyle name="Bad 13 3" xfId="12265"/>
    <cellStyle name="Bad 13 4" xfId="12266"/>
    <cellStyle name="Bad 13 5" xfId="12267"/>
    <cellStyle name="Bad 13 6" xfId="12268"/>
    <cellStyle name="Bad 13 7" xfId="12269"/>
    <cellStyle name="Bad 13 8" xfId="12270"/>
    <cellStyle name="Bad 13 9" xfId="12271"/>
    <cellStyle name="Bad 14" xfId="4641"/>
    <cellStyle name="Bad 14 2" xfId="12272"/>
    <cellStyle name="Bad 14 3" xfId="12273"/>
    <cellStyle name="Bad 14 4" xfId="12274"/>
    <cellStyle name="Bad 14 5" xfId="12275"/>
    <cellStyle name="Bad 14 6" xfId="12276"/>
    <cellStyle name="Bad 14 7" xfId="12277"/>
    <cellStyle name="Bad 14 8" xfId="12278"/>
    <cellStyle name="Bad 14 9" xfId="12279"/>
    <cellStyle name="Bad 15" xfId="4642"/>
    <cellStyle name="Bad 15 2" xfId="12280"/>
    <cellStyle name="Bad 15 3" xfId="12281"/>
    <cellStyle name="Bad 15 4" xfId="12282"/>
    <cellStyle name="Bad 15 5" xfId="12283"/>
    <cellStyle name="Bad 15 6" xfId="12284"/>
    <cellStyle name="Bad 15 7" xfId="12285"/>
    <cellStyle name="Bad 15 8" xfId="12286"/>
    <cellStyle name="Bad 15 9" xfId="12287"/>
    <cellStyle name="Bad 16" xfId="4643"/>
    <cellStyle name="Bad 16 2" xfId="12288"/>
    <cellStyle name="Bad 16 3" xfId="12289"/>
    <cellStyle name="Bad 16 4" xfId="12290"/>
    <cellStyle name="Bad 16 5" xfId="12291"/>
    <cellStyle name="Bad 16 6" xfId="12292"/>
    <cellStyle name="Bad 16 7" xfId="12293"/>
    <cellStyle name="Bad 16 8" xfId="12294"/>
    <cellStyle name="Bad 16 9" xfId="12295"/>
    <cellStyle name="Bad 17" xfId="4644"/>
    <cellStyle name="Bad 18" xfId="4645"/>
    <cellStyle name="Bad 19" xfId="4646"/>
    <cellStyle name="Bad 2" xfId="4647"/>
    <cellStyle name="Bad 2 10" xfId="4648"/>
    <cellStyle name="Bad 2 2" xfId="4649"/>
    <cellStyle name="Bad 2 2 2" xfId="12296"/>
    <cellStyle name="Bad 2 2 2 2" xfId="12297"/>
    <cellStyle name="Bad 2 2 3" xfId="12298"/>
    <cellStyle name="Bad 2 2 4" xfId="12299"/>
    <cellStyle name="Bad 2 2 5" xfId="12300"/>
    <cellStyle name="Bad 2 2 6" xfId="12301"/>
    <cellStyle name="Bad 2 2 7" xfId="12302"/>
    <cellStyle name="Bad 2 2 8" xfId="12303"/>
    <cellStyle name="Bad 2 2 9" xfId="12304"/>
    <cellStyle name="Bad 2 3" xfId="4650"/>
    <cellStyle name="Bad 2 3 2" xfId="4651"/>
    <cellStyle name="Bad 2 4" xfId="4652"/>
    <cellStyle name="Bad 2 4 2" xfId="4653"/>
    <cellStyle name="Bad 2 5" xfId="4654"/>
    <cellStyle name="Bad 2 5 2" xfId="12305"/>
    <cellStyle name="Bad 2 6" xfId="4655"/>
    <cellStyle name="Bad 2 7" xfId="4656"/>
    <cellStyle name="Bad 2 8" xfId="4657"/>
    <cellStyle name="Bad 2 9" xfId="4658"/>
    <cellStyle name="Bad 2_Block-F LGF POur-II BBS" xfId="4659"/>
    <cellStyle name="Bad 20" xfId="4660"/>
    <cellStyle name="Bad 21" xfId="4661"/>
    <cellStyle name="Bad 22" xfId="4662"/>
    <cellStyle name="Bad 23" xfId="4663"/>
    <cellStyle name="Bad 24" xfId="4664"/>
    <cellStyle name="Bad 25" xfId="4665"/>
    <cellStyle name="Bad 26" xfId="4666"/>
    <cellStyle name="Bad 27" xfId="4667"/>
    <cellStyle name="Bad 28" xfId="4668"/>
    <cellStyle name="Bad 29" xfId="4669"/>
    <cellStyle name="Bad 3" xfId="4670"/>
    <cellStyle name="Bad 3 2" xfId="4671"/>
    <cellStyle name="Bad 3 2 2" xfId="12306"/>
    <cellStyle name="Bad 3 2 3" xfId="12307"/>
    <cellStyle name="Bad 3 2 4" xfId="12308"/>
    <cellStyle name="Bad 3 2 5" xfId="12309"/>
    <cellStyle name="Bad 3 2 6" xfId="12310"/>
    <cellStyle name="Bad 3 2 7" xfId="12311"/>
    <cellStyle name="Bad 3 2 8" xfId="12312"/>
    <cellStyle name="Bad 3 2 9" xfId="12313"/>
    <cellStyle name="Bad 3 3" xfId="4672"/>
    <cellStyle name="Bad 3 3 2" xfId="4673"/>
    <cellStyle name="Bad 3 4" xfId="4674"/>
    <cellStyle name="Bad 3 4 2" xfId="4675"/>
    <cellStyle name="Bad 3 5" xfId="4676"/>
    <cellStyle name="Bad 3 6" xfId="4677"/>
    <cellStyle name="Bad 3 7" xfId="4678"/>
    <cellStyle name="Bad 3 8" xfId="4679"/>
    <cellStyle name="Bad 3_Ramadugu_ SWGH" xfId="4680"/>
    <cellStyle name="Bad 30" xfId="4681"/>
    <cellStyle name="Bad 31" xfId="4682"/>
    <cellStyle name="Bad 32" xfId="4683"/>
    <cellStyle name="Bad 33" xfId="4684"/>
    <cellStyle name="Bad 34" xfId="4685"/>
    <cellStyle name="Bad 35" xfId="4686"/>
    <cellStyle name="Bad 36" xfId="4687"/>
    <cellStyle name="Bad 37" xfId="4688"/>
    <cellStyle name="Bad 38" xfId="4689"/>
    <cellStyle name="Bad 39" xfId="4690"/>
    <cellStyle name="Bad 4" xfId="4691"/>
    <cellStyle name="Bad 4 10" xfId="12314"/>
    <cellStyle name="Bad 4 11" xfId="12315"/>
    <cellStyle name="Bad 4 12" xfId="12316"/>
    <cellStyle name="Bad 4 13" xfId="12317"/>
    <cellStyle name="Bad 4 14" xfId="12318"/>
    <cellStyle name="Bad 4 15" xfId="12319"/>
    <cellStyle name="Bad 4 16" xfId="12320"/>
    <cellStyle name="Bad 4 2" xfId="4692"/>
    <cellStyle name="Bad 4 2 2" xfId="12321"/>
    <cellStyle name="Bad 4 3" xfId="4693"/>
    <cellStyle name="Bad 4 3 2" xfId="4694"/>
    <cellStyle name="Bad 4 4" xfId="4695"/>
    <cellStyle name="Bad 4 4 2" xfId="4696"/>
    <cellStyle name="Bad 4 5" xfId="4697"/>
    <cellStyle name="Bad 4 6" xfId="4698"/>
    <cellStyle name="Bad 4 7" xfId="4699"/>
    <cellStyle name="Bad 4 8" xfId="4700"/>
    <cellStyle name="Bad 4 9" xfId="12322"/>
    <cellStyle name="Bad 4_Sheet2" xfId="4701"/>
    <cellStyle name="Bad 5" xfId="4702"/>
    <cellStyle name="Bad 5 10" xfId="12323"/>
    <cellStyle name="Bad 5 11" xfId="12324"/>
    <cellStyle name="Bad 5 12" xfId="12325"/>
    <cellStyle name="Bad 5 13" xfId="12326"/>
    <cellStyle name="Bad 5 14" xfId="12327"/>
    <cellStyle name="Bad 5 15" xfId="12328"/>
    <cellStyle name="Bad 5 16" xfId="12329"/>
    <cellStyle name="Bad 5 2" xfId="4703"/>
    <cellStyle name="Bad 5 2 2" xfId="4704"/>
    <cellStyle name="Bad 5 3" xfId="4705"/>
    <cellStyle name="Bad 5 3 2" xfId="4706"/>
    <cellStyle name="Bad 5 4" xfId="4707"/>
    <cellStyle name="Bad 5 4 2" xfId="4708"/>
    <cellStyle name="Bad 5 5" xfId="4709"/>
    <cellStyle name="Bad 5 6" xfId="4710"/>
    <cellStyle name="Bad 5 7" xfId="4711"/>
    <cellStyle name="Bad 5 8" xfId="4712"/>
    <cellStyle name="Bad 5 9" xfId="12330"/>
    <cellStyle name="Bad 5_Sheet2" xfId="4713"/>
    <cellStyle name="Bad 6" xfId="4714"/>
    <cellStyle name="Bad 6 10" xfId="12331"/>
    <cellStyle name="Bad 6 11" xfId="12332"/>
    <cellStyle name="Bad 6 12" xfId="12333"/>
    <cellStyle name="Bad 6 13" xfId="12334"/>
    <cellStyle name="Bad 6 14" xfId="12335"/>
    <cellStyle name="Bad 6 15" xfId="12336"/>
    <cellStyle name="Bad 6 16" xfId="12337"/>
    <cellStyle name="Bad 6 2" xfId="4715"/>
    <cellStyle name="Bad 6 2 2" xfId="4716"/>
    <cellStyle name="Bad 6 3" xfId="4717"/>
    <cellStyle name="Bad 6 3 2" xfId="4718"/>
    <cellStyle name="Bad 6 4" xfId="4719"/>
    <cellStyle name="Bad 6 4 2" xfId="4720"/>
    <cellStyle name="Bad 6 5" xfId="4721"/>
    <cellStyle name="Bad 6 6" xfId="4722"/>
    <cellStyle name="Bad 6 7" xfId="4723"/>
    <cellStyle name="Bad 6 8" xfId="4724"/>
    <cellStyle name="Bad 6 9" xfId="12338"/>
    <cellStyle name="Bad 6_Sheet2" xfId="4725"/>
    <cellStyle name="Bad 7" xfId="4726"/>
    <cellStyle name="Bad 7 10" xfId="12339"/>
    <cellStyle name="Bad 7 11" xfId="12340"/>
    <cellStyle name="Bad 7 12" xfId="12341"/>
    <cellStyle name="Bad 7 13" xfId="12342"/>
    <cellStyle name="Bad 7 14" xfId="12343"/>
    <cellStyle name="Bad 7 15" xfId="12344"/>
    <cellStyle name="Bad 7 16" xfId="12345"/>
    <cellStyle name="Bad 7 2" xfId="4727"/>
    <cellStyle name="Bad 7 2 2" xfId="4728"/>
    <cellStyle name="Bad 7 3" xfId="4729"/>
    <cellStyle name="Bad 7 3 2" xfId="4730"/>
    <cellStyle name="Bad 7 4" xfId="4731"/>
    <cellStyle name="Bad 7 4 2" xfId="4732"/>
    <cellStyle name="Bad 7 5" xfId="4733"/>
    <cellStyle name="Bad 7 6" xfId="4734"/>
    <cellStyle name="Bad 7 7" xfId="4735"/>
    <cellStyle name="Bad 7 8" xfId="4736"/>
    <cellStyle name="Bad 7 9" xfId="12346"/>
    <cellStyle name="Bad 7_Sheet2" xfId="4737"/>
    <cellStyle name="Bad 8" xfId="4738"/>
    <cellStyle name="Bad 8 10" xfId="12347"/>
    <cellStyle name="Bad 8 11" xfId="12348"/>
    <cellStyle name="Bad 8 12" xfId="12349"/>
    <cellStyle name="Bad 8 13" xfId="12350"/>
    <cellStyle name="Bad 8 14" xfId="12351"/>
    <cellStyle name="Bad 8 15" xfId="12352"/>
    <cellStyle name="Bad 8 16" xfId="12353"/>
    <cellStyle name="Bad 8 2" xfId="4739"/>
    <cellStyle name="Bad 8 3" xfId="4740"/>
    <cellStyle name="Bad 8 4" xfId="4741"/>
    <cellStyle name="Bad 8 5" xfId="4742"/>
    <cellStyle name="Bad 8 6" xfId="4743"/>
    <cellStyle name="Bad 8 7" xfId="4744"/>
    <cellStyle name="Bad 8 8" xfId="4745"/>
    <cellStyle name="Bad 8 9" xfId="12354"/>
    <cellStyle name="Bad 8_Sheet2" xfId="4746"/>
    <cellStyle name="Bad 9" xfId="4747"/>
    <cellStyle name="Bad 9 10" xfId="12355"/>
    <cellStyle name="Bad 9 11" xfId="12356"/>
    <cellStyle name="Bad 9 12" xfId="12357"/>
    <cellStyle name="Bad 9 13" xfId="12358"/>
    <cellStyle name="Bad 9 14" xfId="12359"/>
    <cellStyle name="Bad 9 15" xfId="12360"/>
    <cellStyle name="Bad 9 16" xfId="12361"/>
    <cellStyle name="Bad 9 2" xfId="4748"/>
    <cellStyle name="Bad 9 3" xfId="4749"/>
    <cellStyle name="Bad 9 4" xfId="4750"/>
    <cellStyle name="Bad 9 5" xfId="4751"/>
    <cellStyle name="Bad 9 6" xfId="4752"/>
    <cellStyle name="Bad 9 7" xfId="4753"/>
    <cellStyle name="Bad 9 8" xfId="4754"/>
    <cellStyle name="Bad 9 9" xfId="12362"/>
    <cellStyle name="Basis points" xfId="4755"/>
    <cellStyle name="bay" xfId="4756"/>
    <cellStyle name="bay 2" xfId="12363"/>
    <cellStyle name="bay 2 2" xfId="12364"/>
    <cellStyle name="bay 2 3" xfId="12365"/>
    <cellStyle name="bay 2 4" xfId="12366"/>
    <cellStyle name="bay 3" xfId="12367"/>
    <cellStyle name="bay 4" xfId="12368"/>
    <cellStyle name="bay 5" xfId="12369"/>
    <cellStyle name="bay 6" xfId="12370"/>
    <cellStyle name="bay 7" xfId="12371"/>
    <cellStyle name="Berechnung" xfId="4757"/>
    <cellStyle name="Berechnung 2" xfId="12372"/>
    <cellStyle name="Berechnung 2 2" xfId="12373"/>
    <cellStyle name="Berechnung 2 3" xfId="12374"/>
    <cellStyle name="Berechnung 2 4" xfId="12375"/>
    <cellStyle name="Berechnung 3" xfId="12376"/>
    <cellStyle name="Berechnung 4" xfId="12377"/>
    <cellStyle name="Berechnung 5" xfId="12378"/>
    <cellStyle name="Beschreibung" xfId="4758"/>
    <cellStyle name="Black" xfId="4759"/>
    <cellStyle name="BlackStrike" xfId="4760"/>
    <cellStyle name="BlackText" xfId="4761"/>
    <cellStyle name="Blank" xfId="4762"/>
    <cellStyle name="Blank [$]" xfId="4763"/>
    <cellStyle name="Blank [%]" xfId="4764"/>
    <cellStyle name="Blank [,]" xfId="4765"/>
    <cellStyle name="Blank [1$]" xfId="4766"/>
    <cellStyle name="Blank [1%]" xfId="4767"/>
    <cellStyle name="Blank [1,]" xfId="4768"/>
    <cellStyle name="Blank [2$]" xfId="4769"/>
    <cellStyle name="Blank [2%]" xfId="4770"/>
    <cellStyle name="Blank [2,]" xfId="4771"/>
    <cellStyle name="Blank [3$]" xfId="4772"/>
    <cellStyle name="Blank [3%]" xfId="4773"/>
    <cellStyle name="Blank [3,]" xfId="4774"/>
    <cellStyle name="Blank [D-M-Y]" xfId="4775"/>
    <cellStyle name="Blank [K,]" xfId="4776"/>
    <cellStyle name="BldUnd - Style3" xfId="4777"/>
    <cellStyle name="blue" xfId="4778"/>
    <cellStyle name="Body" xfId="4779"/>
    <cellStyle name="Body 2" xfId="4780"/>
    <cellStyle name="Body_DLF Capital Greens -Consolidated Finishes BOQ Phase II " xfId="4781"/>
    <cellStyle name="Bold - Style2" xfId="4782"/>
    <cellStyle name="Bold 10" xfId="4783"/>
    <cellStyle name="Bold 12" xfId="4784"/>
    <cellStyle name="Bold 8" xfId="4785"/>
    <cellStyle name="Bold Italic 10" xfId="4786"/>
    <cellStyle name="Bold Italic 12" xfId="4787"/>
    <cellStyle name="Bold Italic 8" xfId="4788"/>
    <cellStyle name="Bold/Border" xfId="4789"/>
    <cellStyle name="Bold/Border 2" xfId="12379"/>
    <cellStyle name="Bold/Border 3" xfId="12380"/>
    <cellStyle name="Bold/Border 4" xfId="12381"/>
    <cellStyle name="Bold/Border 5" xfId="12382"/>
    <cellStyle name="Bold/Border 6" xfId="12383"/>
    <cellStyle name="Bold/Border 7" xfId="12384"/>
    <cellStyle name="BoldText" xfId="4790"/>
    <cellStyle name="BOOKMAN" xfId="4791"/>
    <cellStyle name="boq heading" xfId="4792"/>
    <cellStyle name="boq title 2" xfId="4793"/>
    <cellStyle name="borde thin" xfId="4794"/>
    <cellStyle name="Border" xfId="4795"/>
    <cellStyle name="Border 2" xfId="12385"/>
    <cellStyle name="Border 2 2" xfId="12386"/>
    <cellStyle name="Border 2 3" xfId="12387"/>
    <cellStyle name="Border 2 4" xfId="12388"/>
    <cellStyle name="Border 3" xfId="12389"/>
    <cellStyle name="Border 4" xfId="12390"/>
    <cellStyle name="Border 5" xfId="12391"/>
    <cellStyle name="Border 6" xfId="12392"/>
    <cellStyle name="Border 7" xfId="12393"/>
    <cellStyle name="Border Heavy" xfId="4796"/>
    <cellStyle name="Border Thin" xfId="4797"/>
    <cellStyle name="border think" xfId="4798"/>
    <cellStyle name="border tihn" xfId="4799"/>
    <cellStyle name="bordert thin" xfId="4800"/>
    <cellStyle name="bp--" xfId="4801"/>
    <cellStyle name="br" xfId="4802"/>
    <cellStyle name="BritPound" xfId="4803"/>
    <cellStyle name="bt" xfId="4804"/>
    <cellStyle name="Bullet" xfId="4805"/>
    <cellStyle name="Bulleted List - Style 1" xfId="4806"/>
    <cellStyle name="c" xfId="4807"/>
    <cellStyle name="C                      " xfId="4808"/>
    <cellStyle name="C                       2" xfId="12394"/>
    <cellStyle name="C                       3" xfId="12395"/>
    <cellStyle name="C                       4" xfId="12396"/>
    <cellStyle name="C                       5" xfId="12397"/>
    <cellStyle name="C                       6" xfId="12398"/>
    <cellStyle name="C                       7" xfId="12399"/>
    <cellStyle name="C                       8" xfId="12400"/>
    <cellStyle name="C?AØ_¿?¾÷CoE² " xfId="4809"/>
    <cellStyle name="c_Cinderella Model v1" xfId="4810"/>
    <cellStyle name="c_Cinderella Model v1May 29" xfId="4811"/>
    <cellStyle name="c_Cinderella Model v8" xfId="4812"/>
    <cellStyle name="c_Cinderella Model v9_ML number" xfId="4813"/>
    <cellStyle name="c_Gazelle DDM May-15-2003" xfId="4814"/>
    <cellStyle name="c_HardInc " xfId="4815"/>
    <cellStyle name="c_HardInc  2" xfId="12401"/>
    <cellStyle name="c_HardInc  3" xfId="12402"/>
    <cellStyle name="c_HardInc  4" xfId="12403"/>
    <cellStyle name="c_HardInc  5" xfId="12404"/>
    <cellStyle name="c_HardInc  6" xfId="12405"/>
    <cellStyle name="c_HardInc  7" xfId="12406"/>
    <cellStyle name="c_HardInc  8" xfId="12407"/>
    <cellStyle name="C¡IA¨ª_¡ic¨u¡A¨￢I¨￢¡Æ AN¡Æe " xfId="4816"/>
    <cellStyle name="Ç¥ÁØ_¿¬°£´©°è¿¹»ó" xfId="4817"/>
    <cellStyle name="C￥AØ_¿μ¾÷CoE² " xfId="4818"/>
    <cellStyle name="Ç¥ÁØ_Book1" xfId="4819"/>
    <cellStyle name="Calc Currency (0)" xfId="4820"/>
    <cellStyle name="Calc Currency (0) 10" xfId="4821"/>
    <cellStyle name="Calc Currency (0) 10 2" xfId="4822"/>
    <cellStyle name="Calc Currency (0) 11" xfId="4823"/>
    <cellStyle name="Calc Currency (0) 12" xfId="4824"/>
    <cellStyle name="Calc Currency (0) 13" xfId="4825"/>
    <cellStyle name="Calc Currency (0) 14" xfId="4826"/>
    <cellStyle name="Calc Currency (0) 2" xfId="4827"/>
    <cellStyle name="Calc Currency (0) 2 2" xfId="4828"/>
    <cellStyle name="Calc Currency (0) 3" xfId="4829"/>
    <cellStyle name="Calc Currency (0) 3 2" xfId="4830"/>
    <cellStyle name="Calc Currency (0) 4" xfId="4831"/>
    <cellStyle name="Calc Currency (0) 5" xfId="4832"/>
    <cellStyle name="Calc Currency (0) 6" xfId="4833"/>
    <cellStyle name="Calc Currency (0) 7" xfId="4834"/>
    <cellStyle name="Calc Currency (0) 8" xfId="4835"/>
    <cellStyle name="Calc Currency (0) 9" xfId="4836"/>
    <cellStyle name="Calc Currency (0)_DLF Capital Greens -Consolidated Finishes BOQ Phase II " xfId="4837"/>
    <cellStyle name="Calc Currency (2)" xfId="4838"/>
    <cellStyle name="Calc Percent (0)" xfId="4839"/>
    <cellStyle name="Calc Percent (1)" xfId="4840"/>
    <cellStyle name="Calc Percent (1) 10" xfId="4841"/>
    <cellStyle name="Calc Percent (1) 2" xfId="4842"/>
    <cellStyle name="Calc Percent (1) 3" xfId="4843"/>
    <cellStyle name="Calc Percent (1) 4" xfId="4844"/>
    <cellStyle name="Calc Percent (1) 5" xfId="4845"/>
    <cellStyle name="Calc Percent (1) 6" xfId="4846"/>
    <cellStyle name="Calc Percent (1) 7" xfId="4847"/>
    <cellStyle name="Calc Percent (1) 8" xfId="4848"/>
    <cellStyle name="Calc Percent (1) 9" xfId="4849"/>
    <cellStyle name="Calc Percent (2)" xfId="4850"/>
    <cellStyle name="Calc Percent (2) 10" xfId="4851"/>
    <cellStyle name="Calc Percent (2) 2" xfId="4852"/>
    <cellStyle name="Calc Percent (2) 3" xfId="4853"/>
    <cellStyle name="Calc Percent (2) 4" xfId="4854"/>
    <cellStyle name="Calc Percent (2) 5" xfId="4855"/>
    <cellStyle name="Calc Percent (2) 6" xfId="4856"/>
    <cellStyle name="Calc Percent (2) 7" xfId="4857"/>
    <cellStyle name="Calc Percent (2) 8" xfId="4858"/>
    <cellStyle name="Calc Percent (2) 9" xfId="4859"/>
    <cellStyle name="Calc Units (0)" xfId="4860"/>
    <cellStyle name="Calc Units (0) 10" xfId="4861"/>
    <cellStyle name="Calc Units (0) 11" xfId="4862"/>
    <cellStyle name="Calc Units (0) 2" xfId="4863"/>
    <cellStyle name="Calc Units (0) 2 2" xfId="4864"/>
    <cellStyle name="Calc Units (0) 3" xfId="4865"/>
    <cellStyle name="Calc Units (0) 3 2" xfId="4866"/>
    <cellStyle name="Calc Units (0) 4" xfId="4867"/>
    <cellStyle name="Calc Units (0) 5" xfId="4868"/>
    <cellStyle name="Calc Units (0) 6" xfId="4869"/>
    <cellStyle name="Calc Units (0) 7" xfId="4870"/>
    <cellStyle name="Calc Units (0) 8" xfId="4871"/>
    <cellStyle name="Calc Units (0) 9" xfId="4872"/>
    <cellStyle name="Calc Units (1)" xfId="4873"/>
    <cellStyle name="Calc Units (1) 10" xfId="4874"/>
    <cellStyle name="Calc Units (1) 11" xfId="4875"/>
    <cellStyle name="Calc Units (1) 2" xfId="4876"/>
    <cellStyle name="Calc Units (1) 2 2" xfId="4877"/>
    <cellStyle name="Calc Units (1) 3" xfId="4878"/>
    <cellStyle name="Calc Units (1) 3 2" xfId="4879"/>
    <cellStyle name="Calc Units (1) 4" xfId="4880"/>
    <cellStyle name="Calc Units (1) 5" xfId="4881"/>
    <cellStyle name="Calc Units (1) 6" xfId="4882"/>
    <cellStyle name="Calc Units (1) 7" xfId="4883"/>
    <cellStyle name="Calc Units (1) 8" xfId="4884"/>
    <cellStyle name="Calc Units (1) 9" xfId="4885"/>
    <cellStyle name="Calc Units (2)" xfId="4886"/>
    <cellStyle name="Calcul" xfId="4887"/>
    <cellStyle name="Calculation 1" xfId="4888"/>
    <cellStyle name="Calculation 1 1" xfId="4889"/>
    <cellStyle name="Calculation 1 1 2" xfId="12408"/>
    <cellStyle name="Calculation 1 1 2 2" xfId="12409"/>
    <cellStyle name="Calculation 1 1 2 3" xfId="12410"/>
    <cellStyle name="Calculation 1 1 2 4" xfId="12411"/>
    <cellStyle name="Calculation 1 1 3" xfId="12412"/>
    <cellStyle name="Calculation 1 1 4" xfId="12413"/>
    <cellStyle name="Calculation 1 1 5" xfId="12414"/>
    <cellStyle name="Calculation 1 2" xfId="12415"/>
    <cellStyle name="Calculation 1 2 2" xfId="12416"/>
    <cellStyle name="Calculation 1 2 3" xfId="12417"/>
    <cellStyle name="Calculation 1 2 4" xfId="12418"/>
    <cellStyle name="Calculation 1 3" xfId="12419"/>
    <cellStyle name="Calculation 1 4" xfId="12420"/>
    <cellStyle name="Calculation 1 5" xfId="12421"/>
    <cellStyle name="Calculation 1_Building_-_5-final_Price_Variation(1)" xfId="4890"/>
    <cellStyle name="Calculation 10" xfId="4891"/>
    <cellStyle name="Calculation 10 10" xfId="12422"/>
    <cellStyle name="Calculation 10 10 2" xfId="12423"/>
    <cellStyle name="Calculation 10 10 2 2" xfId="12424"/>
    <cellStyle name="Calculation 10 10 2 3" xfId="12425"/>
    <cellStyle name="Calculation 10 10 2 4" xfId="12426"/>
    <cellStyle name="Calculation 10 10 3" xfId="12427"/>
    <cellStyle name="Calculation 10 10 4" xfId="12428"/>
    <cellStyle name="Calculation 10 10 5" xfId="12429"/>
    <cellStyle name="Calculation 10 11" xfId="12430"/>
    <cellStyle name="Calculation 10 11 2" xfId="12431"/>
    <cellStyle name="Calculation 10 11 2 2" xfId="12432"/>
    <cellStyle name="Calculation 10 11 2 3" xfId="12433"/>
    <cellStyle name="Calculation 10 11 2 4" xfId="12434"/>
    <cellStyle name="Calculation 10 11 3" xfId="12435"/>
    <cellStyle name="Calculation 10 11 4" xfId="12436"/>
    <cellStyle name="Calculation 10 11 5" xfId="12437"/>
    <cellStyle name="Calculation 10 12" xfId="12438"/>
    <cellStyle name="Calculation 10 12 2" xfId="12439"/>
    <cellStyle name="Calculation 10 12 2 2" xfId="12440"/>
    <cellStyle name="Calculation 10 12 2 3" xfId="12441"/>
    <cellStyle name="Calculation 10 12 2 4" xfId="12442"/>
    <cellStyle name="Calculation 10 12 3" xfId="12443"/>
    <cellStyle name="Calculation 10 12 4" xfId="12444"/>
    <cellStyle name="Calculation 10 12 5" xfId="12445"/>
    <cellStyle name="Calculation 10 13" xfId="12446"/>
    <cellStyle name="Calculation 10 13 2" xfId="12447"/>
    <cellStyle name="Calculation 10 13 2 2" xfId="12448"/>
    <cellStyle name="Calculation 10 13 2 3" xfId="12449"/>
    <cellStyle name="Calculation 10 13 2 4" xfId="12450"/>
    <cellStyle name="Calculation 10 13 3" xfId="12451"/>
    <cellStyle name="Calculation 10 13 4" xfId="12452"/>
    <cellStyle name="Calculation 10 13 5" xfId="12453"/>
    <cellStyle name="Calculation 10 14" xfId="12454"/>
    <cellStyle name="Calculation 10 14 2" xfId="12455"/>
    <cellStyle name="Calculation 10 14 2 2" xfId="12456"/>
    <cellStyle name="Calculation 10 14 2 3" xfId="12457"/>
    <cellStyle name="Calculation 10 14 2 4" xfId="12458"/>
    <cellStyle name="Calculation 10 14 3" xfId="12459"/>
    <cellStyle name="Calculation 10 14 4" xfId="12460"/>
    <cellStyle name="Calculation 10 14 5" xfId="12461"/>
    <cellStyle name="Calculation 10 15" xfId="12462"/>
    <cellStyle name="Calculation 10 15 2" xfId="12463"/>
    <cellStyle name="Calculation 10 15 2 2" xfId="12464"/>
    <cellStyle name="Calculation 10 15 2 3" xfId="12465"/>
    <cellStyle name="Calculation 10 15 2 4" xfId="12466"/>
    <cellStyle name="Calculation 10 15 3" xfId="12467"/>
    <cellStyle name="Calculation 10 15 4" xfId="12468"/>
    <cellStyle name="Calculation 10 15 5" xfId="12469"/>
    <cellStyle name="Calculation 10 16" xfId="12470"/>
    <cellStyle name="Calculation 10 16 2" xfId="12471"/>
    <cellStyle name="Calculation 10 16 2 2" xfId="12472"/>
    <cellStyle name="Calculation 10 16 2 3" xfId="12473"/>
    <cellStyle name="Calculation 10 16 2 4" xfId="12474"/>
    <cellStyle name="Calculation 10 16 3" xfId="12475"/>
    <cellStyle name="Calculation 10 16 4" xfId="12476"/>
    <cellStyle name="Calculation 10 16 5" xfId="12477"/>
    <cellStyle name="Calculation 10 17" xfId="12478"/>
    <cellStyle name="Calculation 10 17 2" xfId="12479"/>
    <cellStyle name="Calculation 10 17 3" xfId="12480"/>
    <cellStyle name="Calculation 10 17 4" xfId="12481"/>
    <cellStyle name="Calculation 10 18" xfId="12482"/>
    <cellStyle name="Calculation 10 18 2" xfId="12483"/>
    <cellStyle name="Calculation 10 18 3" xfId="12484"/>
    <cellStyle name="Calculation 10 18 4" xfId="12485"/>
    <cellStyle name="Calculation 10 19" xfId="12486"/>
    <cellStyle name="Calculation 10 2" xfId="4892"/>
    <cellStyle name="Calculation 10 2 2" xfId="12487"/>
    <cellStyle name="Calculation 10 2 2 2" xfId="12488"/>
    <cellStyle name="Calculation 10 2 2 3" xfId="12489"/>
    <cellStyle name="Calculation 10 2 2 4" xfId="12490"/>
    <cellStyle name="Calculation 10 2 3" xfId="12491"/>
    <cellStyle name="Calculation 10 2 4" xfId="12492"/>
    <cellStyle name="Calculation 10 2 5" xfId="12493"/>
    <cellStyle name="Calculation 10 20" xfId="12494"/>
    <cellStyle name="Calculation 10 21" xfId="12495"/>
    <cellStyle name="Calculation 10 3" xfId="4893"/>
    <cellStyle name="Calculation 10 3 2" xfId="12496"/>
    <cellStyle name="Calculation 10 3 2 2" xfId="12497"/>
    <cellStyle name="Calculation 10 3 2 3" xfId="12498"/>
    <cellStyle name="Calculation 10 3 2 4" xfId="12499"/>
    <cellStyle name="Calculation 10 3 3" xfId="12500"/>
    <cellStyle name="Calculation 10 3 4" xfId="12501"/>
    <cellStyle name="Calculation 10 3 5" xfId="12502"/>
    <cellStyle name="Calculation 10 4" xfId="4894"/>
    <cellStyle name="Calculation 10 4 2" xfId="12503"/>
    <cellStyle name="Calculation 10 4 2 2" xfId="12504"/>
    <cellStyle name="Calculation 10 4 2 3" xfId="12505"/>
    <cellStyle name="Calculation 10 4 2 4" xfId="12506"/>
    <cellStyle name="Calculation 10 4 3" xfId="12507"/>
    <cellStyle name="Calculation 10 4 4" xfId="12508"/>
    <cellStyle name="Calculation 10 4 5" xfId="12509"/>
    <cellStyle name="Calculation 10 5" xfId="4895"/>
    <cellStyle name="Calculation 10 5 2" xfId="12510"/>
    <cellStyle name="Calculation 10 5 2 2" xfId="12511"/>
    <cellStyle name="Calculation 10 5 2 3" xfId="12512"/>
    <cellStyle name="Calculation 10 5 2 4" xfId="12513"/>
    <cellStyle name="Calculation 10 5 3" xfId="12514"/>
    <cellStyle name="Calculation 10 5 4" xfId="12515"/>
    <cellStyle name="Calculation 10 5 5" xfId="12516"/>
    <cellStyle name="Calculation 10 6" xfId="4896"/>
    <cellStyle name="Calculation 10 6 2" xfId="12517"/>
    <cellStyle name="Calculation 10 6 2 2" xfId="12518"/>
    <cellStyle name="Calculation 10 6 2 3" xfId="12519"/>
    <cellStyle name="Calculation 10 6 2 4" xfId="12520"/>
    <cellStyle name="Calculation 10 6 3" xfId="12521"/>
    <cellStyle name="Calculation 10 6 4" xfId="12522"/>
    <cellStyle name="Calculation 10 6 5" xfId="12523"/>
    <cellStyle name="Calculation 10 7" xfId="4897"/>
    <cellStyle name="Calculation 10 7 2" xfId="12524"/>
    <cellStyle name="Calculation 10 7 2 2" xfId="12525"/>
    <cellStyle name="Calculation 10 7 2 3" xfId="12526"/>
    <cellStyle name="Calculation 10 7 2 4" xfId="12527"/>
    <cellStyle name="Calculation 10 7 3" xfId="12528"/>
    <cellStyle name="Calculation 10 7 4" xfId="12529"/>
    <cellStyle name="Calculation 10 7 5" xfId="12530"/>
    <cellStyle name="Calculation 10 8" xfId="4898"/>
    <cellStyle name="Calculation 10 8 2" xfId="12531"/>
    <cellStyle name="Calculation 10 8 2 2" xfId="12532"/>
    <cellStyle name="Calculation 10 8 2 3" xfId="12533"/>
    <cellStyle name="Calculation 10 8 2 4" xfId="12534"/>
    <cellStyle name="Calculation 10 8 3" xfId="12535"/>
    <cellStyle name="Calculation 10 8 4" xfId="12536"/>
    <cellStyle name="Calculation 10 8 5" xfId="12537"/>
    <cellStyle name="Calculation 10 9" xfId="12538"/>
    <cellStyle name="Calculation 10 9 2" xfId="12539"/>
    <cellStyle name="Calculation 10 9 2 2" xfId="12540"/>
    <cellStyle name="Calculation 10 9 2 3" xfId="12541"/>
    <cellStyle name="Calculation 10 9 2 4" xfId="12542"/>
    <cellStyle name="Calculation 10 9 3" xfId="12543"/>
    <cellStyle name="Calculation 10 9 4" xfId="12544"/>
    <cellStyle name="Calculation 10 9 5" xfId="12545"/>
    <cellStyle name="Calculation 11" xfId="4899"/>
    <cellStyle name="Calculation 11 10" xfId="12546"/>
    <cellStyle name="Calculation 11 10 2" xfId="12547"/>
    <cellStyle name="Calculation 11 10 3" xfId="12548"/>
    <cellStyle name="Calculation 11 10 4" xfId="12549"/>
    <cellStyle name="Calculation 11 11" xfId="12550"/>
    <cellStyle name="Calculation 11 11 2" xfId="12551"/>
    <cellStyle name="Calculation 11 11 3" xfId="12552"/>
    <cellStyle name="Calculation 11 11 4" xfId="12553"/>
    <cellStyle name="Calculation 11 12" xfId="12554"/>
    <cellStyle name="Calculation 11 13" xfId="12555"/>
    <cellStyle name="Calculation 11 14" xfId="12556"/>
    <cellStyle name="Calculation 11 2" xfId="12557"/>
    <cellStyle name="Calculation 11 3" xfId="12558"/>
    <cellStyle name="Calculation 11 4" xfId="12559"/>
    <cellStyle name="Calculation 11 5" xfId="12560"/>
    <cellStyle name="Calculation 11 6" xfId="12561"/>
    <cellStyle name="Calculation 11 7" xfId="12562"/>
    <cellStyle name="Calculation 11 8" xfId="12563"/>
    <cellStyle name="Calculation 11 9" xfId="12564"/>
    <cellStyle name="Calculation 12" xfId="4900"/>
    <cellStyle name="Calculation 12 10" xfId="12565"/>
    <cellStyle name="Calculation 12 10 2" xfId="12566"/>
    <cellStyle name="Calculation 12 10 3" xfId="12567"/>
    <cellStyle name="Calculation 12 10 4" xfId="12568"/>
    <cellStyle name="Calculation 12 11" xfId="12569"/>
    <cellStyle name="Calculation 12 11 2" xfId="12570"/>
    <cellStyle name="Calculation 12 11 3" xfId="12571"/>
    <cellStyle name="Calculation 12 11 4" xfId="12572"/>
    <cellStyle name="Calculation 12 12" xfId="12573"/>
    <cellStyle name="Calculation 12 13" xfId="12574"/>
    <cellStyle name="Calculation 12 14" xfId="12575"/>
    <cellStyle name="Calculation 12 2" xfId="12576"/>
    <cellStyle name="Calculation 12 3" xfId="12577"/>
    <cellStyle name="Calculation 12 4" xfId="12578"/>
    <cellStyle name="Calculation 12 5" xfId="12579"/>
    <cellStyle name="Calculation 12 6" xfId="12580"/>
    <cellStyle name="Calculation 12 7" xfId="12581"/>
    <cellStyle name="Calculation 12 8" xfId="12582"/>
    <cellStyle name="Calculation 12 9" xfId="12583"/>
    <cellStyle name="Calculation 13" xfId="4901"/>
    <cellStyle name="Calculation 13 10" xfId="12584"/>
    <cellStyle name="Calculation 13 10 2" xfId="12585"/>
    <cellStyle name="Calculation 13 10 3" xfId="12586"/>
    <cellStyle name="Calculation 13 10 4" xfId="12587"/>
    <cellStyle name="Calculation 13 11" xfId="12588"/>
    <cellStyle name="Calculation 13 11 2" xfId="12589"/>
    <cellStyle name="Calculation 13 11 3" xfId="12590"/>
    <cellStyle name="Calculation 13 11 4" xfId="12591"/>
    <cellStyle name="Calculation 13 12" xfId="12592"/>
    <cellStyle name="Calculation 13 13" xfId="12593"/>
    <cellStyle name="Calculation 13 14" xfId="12594"/>
    <cellStyle name="Calculation 13 2" xfId="12595"/>
    <cellStyle name="Calculation 13 3" xfId="12596"/>
    <cellStyle name="Calculation 13 4" xfId="12597"/>
    <cellStyle name="Calculation 13 5" xfId="12598"/>
    <cellStyle name="Calculation 13 6" xfId="12599"/>
    <cellStyle name="Calculation 13 7" xfId="12600"/>
    <cellStyle name="Calculation 13 8" xfId="12601"/>
    <cellStyle name="Calculation 13 9" xfId="12602"/>
    <cellStyle name="Calculation 14" xfId="4902"/>
    <cellStyle name="Calculation 14 10" xfId="12603"/>
    <cellStyle name="Calculation 14 10 2" xfId="12604"/>
    <cellStyle name="Calculation 14 10 3" xfId="12605"/>
    <cellStyle name="Calculation 14 10 4" xfId="12606"/>
    <cellStyle name="Calculation 14 11" xfId="12607"/>
    <cellStyle name="Calculation 14 11 2" xfId="12608"/>
    <cellStyle name="Calculation 14 11 3" xfId="12609"/>
    <cellStyle name="Calculation 14 11 4" xfId="12610"/>
    <cellStyle name="Calculation 14 12" xfId="12611"/>
    <cellStyle name="Calculation 14 13" xfId="12612"/>
    <cellStyle name="Calculation 14 14" xfId="12613"/>
    <cellStyle name="Calculation 14 2" xfId="12614"/>
    <cellStyle name="Calculation 14 3" xfId="12615"/>
    <cellStyle name="Calculation 14 4" xfId="12616"/>
    <cellStyle name="Calculation 14 5" xfId="12617"/>
    <cellStyle name="Calculation 14 6" xfId="12618"/>
    <cellStyle name="Calculation 14 7" xfId="12619"/>
    <cellStyle name="Calculation 14 8" xfId="12620"/>
    <cellStyle name="Calculation 14 9" xfId="12621"/>
    <cellStyle name="Calculation 15" xfId="4903"/>
    <cellStyle name="Calculation 15 10" xfId="12622"/>
    <cellStyle name="Calculation 15 10 2" xfId="12623"/>
    <cellStyle name="Calculation 15 10 3" xfId="12624"/>
    <cellStyle name="Calculation 15 10 4" xfId="12625"/>
    <cellStyle name="Calculation 15 11" xfId="12626"/>
    <cellStyle name="Calculation 15 11 2" xfId="12627"/>
    <cellStyle name="Calculation 15 11 3" xfId="12628"/>
    <cellStyle name="Calculation 15 11 4" xfId="12629"/>
    <cellStyle name="Calculation 15 12" xfId="12630"/>
    <cellStyle name="Calculation 15 13" xfId="12631"/>
    <cellStyle name="Calculation 15 14" xfId="12632"/>
    <cellStyle name="Calculation 15 2" xfId="12633"/>
    <cellStyle name="Calculation 15 3" xfId="12634"/>
    <cellStyle name="Calculation 15 4" xfId="12635"/>
    <cellStyle name="Calculation 15 5" xfId="12636"/>
    <cellStyle name="Calculation 15 6" xfId="12637"/>
    <cellStyle name="Calculation 15 7" xfId="12638"/>
    <cellStyle name="Calculation 15 8" xfId="12639"/>
    <cellStyle name="Calculation 15 9" xfId="12640"/>
    <cellStyle name="Calculation 16" xfId="4904"/>
    <cellStyle name="Calculation 16 10" xfId="12641"/>
    <cellStyle name="Calculation 16 10 2" xfId="12642"/>
    <cellStyle name="Calculation 16 10 3" xfId="12643"/>
    <cellStyle name="Calculation 16 10 4" xfId="12644"/>
    <cellStyle name="Calculation 16 11" xfId="12645"/>
    <cellStyle name="Calculation 16 11 2" xfId="12646"/>
    <cellStyle name="Calculation 16 11 3" xfId="12647"/>
    <cellStyle name="Calculation 16 11 4" xfId="12648"/>
    <cellStyle name="Calculation 16 12" xfId="12649"/>
    <cellStyle name="Calculation 16 13" xfId="12650"/>
    <cellStyle name="Calculation 16 14" xfId="12651"/>
    <cellStyle name="Calculation 16 2" xfId="12652"/>
    <cellStyle name="Calculation 16 3" xfId="12653"/>
    <cellStyle name="Calculation 16 4" xfId="12654"/>
    <cellStyle name="Calculation 16 5" xfId="12655"/>
    <cellStyle name="Calculation 16 6" xfId="12656"/>
    <cellStyle name="Calculation 16 7" xfId="12657"/>
    <cellStyle name="Calculation 16 8" xfId="12658"/>
    <cellStyle name="Calculation 16 9" xfId="12659"/>
    <cellStyle name="Calculation 17" xfId="4905"/>
    <cellStyle name="Calculation 18" xfId="4906"/>
    <cellStyle name="Calculation 19" xfId="4907"/>
    <cellStyle name="Calculation 2" xfId="4908"/>
    <cellStyle name="Calculation 2 10" xfId="4909"/>
    <cellStyle name="Calculation 2 10 2" xfId="12660"/>
    <cellStyle name="Calculation 2 10 2 2" xfId="12661"/>
    <cellStyle name="Calculation 2 10 2 3" xfId="12662"/>
    <cellStyle name="Calculation 2 10 2 4" xfId="12663"/>
    <cellStyle name="Calculation 2 10 3" xfId="12664"/>
    <cellStyle name="Calculation 2 10 4" xfId="12665"/>
    <cellStyle name="Calculation 2 10 5" xfId="12666"/>
    <cellStyle name="Calculation 2 2" xfId="4910"/>
    <cellStyle name="Calculation 2 2 10" xfId="12667"/>
    <cellStyle name="Calculation 2 2 10 2" xfId="12668"/>
    <cellStyle name="Calculation 2 2 10 2 2" xfId="12669"/>
    <cellStyle name="Calculation 2 2 10 2 3" xfId="12670"/>
    <cellStyle name="Calculation 2 2 10 2 4" xfId="12671"/>
    <cellStyle name="Calculation 2 2 10 3" xfId="12672"/>
    <cellStyle name="Calculation 2 2 10 4" xfId="12673"/>
    <cellStyle name="Calculation 2 2 10 5" xfId="12674"/>
    <cellStyle name="Calculation 2 2 11" xfId="12675"/>
    <cellStyle name="Calculation 2 2 11 2" xfId="12676"/>
    <cellStyle name="Calculation 2 2 11 2 2" xfId="12677"/>
    <cellStyle name="Calculation 2 2 11 2 3" xfId="12678"/>
    <cellStyle name="Calculation 2 2 11 2 4" xfId="12679"/>
    <cellStyle name="Calculation 2 2 11 3" xfId="12680"/>
    <cellStyle name="Calculation 2 2 11 4" xfId="12681"/>
    <cellStyle name="Calculation 2 2 11 5" xfId="12682"/>
    <cellStyle name="Calculation 2 2 12" xfId="12683"/>
    <cellStyle name="Calculation 2 2 12 2" xfId="12684"/>
    <cellStyle name="Calculation 2 2 12 3" xfId="12685"/>
    <cellStyle name="Calculation 2 2 12 4" xfId="12686"/>
    <cellStyle name="Calculation 2 2 13" xfId="12687"/>
    <cellStyle name="Calculation 2 2 13 2" xfId="12688"/>
    <cellStyle name="Calculation 2 2 13 3" xfId="12689"/>
    <cellStyle name="Calculation 2 2 13 4" xfId="12690"/>
    <cellStyle name="Calculation 2 2 14" xfId="12691"/>
    <cellStyle name="Calculation 2 2 15" xfId="12692"/>
    <cellStyle name="Calculation 2 2 16" xfId="12693"/>
    <cellStyle name="Calculation 2 2 2" xfId="4911"/>
    <cellStyle name="Calculation 2 2 2 2" xfId="12694"/>
    <cellStyle name="Calculation 2 2 2 2 2" xfId="12695"/>
    <cellStyle name="Calculation 2 2 2 2 3" xfId="12696"/>
    <cellStyle name="Calculation 2 2 2 2 4" xfId="12697"/>
    <cellStyle name="Calculation 2 2 2 3" xfId="12698"/>
    <cellStyle name="Calculation 2 2 2 4" xfId="12699"/>
    <cellStyle name="Calculation 2 2 2 5" xfId="12700"/>
    <cellStyle name="Calculation 2 2 3" xfId="4912"/>
    <cellStyle name="Calculation 2 2 3 2" xfId="12701"/>
    <cellStyle name="Calculation 2 2 3 2 2" xfId="12702"/>
    <cellStyle name="Calculation 2 2 3 2 3" xfId="12703"/>
    <cellStyle name="Calculation 2 2 3 2 4" xfId="12704"/>
    <cellStyle name="Calculation 2 2 3 3" xfId="12705"/>
    <cellStyle name="Calculation 2 2 3 4" xfId="12706"/>
    <cellStyle name="Calculation 2 2 3 5" xfId="12707"/>
    <cellStyle name="Calculation 2 2 4" xfId="12708"/>
    <cellStyle name="Calculation 2 2 4 2" xfId="12709"/>
    <cellStyle name="Calculation 2 2 4 2 2" xfId="12710"/>
    <cellStyle name="Calculation 2 2 4 2 3" xfId="12711"/>
    <cellStyle name="Calculation 2 2 4 2 4" xfId="12712"/>
    <cellStyle name="Calculation 2 2 4 3" xfId="12713"/>
    <cellStyle name="Calculation 2 2 4 4" xfId="12714"/>
    <cellStyle name="Calculation 2 2 4 5" xfId="12715"/>
    <cellStyle name="Calculation 2 2 5" xfId="12716"/>
    <cellStyle name="Calculation 2 2 5 2" xfId="12717"/>
    <cellStyle name="Calculation 2 2 5 2 2" xfId="12718"/>
    <cellStyle name="Calculation 2 2 5 2 3" xfId="12719"/>
    <cellStyle name="Calculation 2 2 5 2 4" xfId="12720"/>
    <cellStyle name="Calculation 2 2 5 3" xfId="12721"/>
    <cellStyle name="Calculation 2 2 5 4" xfId="12722"/>
    <cellStyle name="Calculation 2 2 5 5" xfId="12723"/>
    <cellStyle name="Calculation 2 2 6" xfId="12724"/>
    <cellStyle name="Calculation 2 2 6 2" xfId="12725"/>
    <cellStyle name="Calculation 2 2 6 2 2" xfId="12726"/>
    <cellStyle name="Calculation 2 2 6 2 3" xfId="12727"/>
    <cellStyle name="Calculation 2 2 6 2 4" xfId="12728"/>
    <cellStyle name="Calculation 2 2 6 3" xfId="12729"/>
    <cellStyle name="Calculation 2 2 6 4" xfId="12730"/>
    <cellStyle name="Calculation 2 2 6 5" xfId="12731"/>
    <cellStyle name="Calculation 2 2 7" xfId="12732"/>
    <cellStyle name="Calculation 2 2 7 2" xfId="12733"/>
    <cellStyle name="Calculation 2 2 7 2 2" xfId="12734"/>
    <cellStyle name="Calculation 2 2 7 2 3" xfId="12735"/>
    <cellStyle name="Calculation 2 2 7 2 4" xfId="12736"/>
    <cellStyle name="Calculation 2 2 7 3" xfId="12737"/>
    <cellStyle name="Calculation 2 2 7 4" xfId="12738"/>
    <cellStyle name="Calculation 2 2 7 5" xfId="12739"/>
    <cellStyle name="Calculation 2 2 8" xfId="12740"/>
    <cellStyle name="Calculation 2 2 8 2" xfId="12741"/>
    <cellStyle name="Calculation 2 2 8 2 2" xfId="12742"/>
    <cellStyle name="Calculation 2 2 8 2 3" xfId="12743"/>
    <cellStyle name="Calculation 2 2 8 2 4" xfId="12744"/>
    <cellStyle name="Calculation 2 2 8 3" xfId="12745"/>
    <cellStyle name="Calculation 2 2 8 4" xfId="12746"/>
    <cellStyle name="Calculation 2 2 8 5" xfId="12747"/>
    <cellStyle name="Calculation 2 2 9" xfId="12748"/>
    <cellStyle name="Calculation 2 2 9 2" xfId="12749"/>
    <cellStyle name="Calculation 2 2 9 2 2" xfId="12750"/>
    <cellStyle name="Calculation 2 2 9 2 3" xfId="12751"/>
    <cellStyle name="Calculation 2 2 9 2 4" xfId="12752"/>
    <cellStyle name="Calculation 2 2 9 3" xfId="12753"/>
    <cellStyle name="Calculation 2 2 9 4" xfId="12754"/>
    <cellStyle name="Calculation 2 2 9 5" xfId="12755"/>
    <cellStyle name="Calculation 2 3" xfId="4913"/>
    <cellStyle name="Calculation 2 3 2" xfId="4914"/>
    <cellStyle name="Calculation 2 3 2 2" xfId="12756"/>
    <cellStyle name="Calculation 2 3 2 2 2" xfId="12757"/>
    <cellStyle name="Calculation 2 3 2 2 3" xfId="12758"/>
    <cellStyle name="Calculation 2 3 2 2 4" xfId="12759"/>
    <cellStyle name="Calculation 2 3 2 3" xfId="12760"/>
    <cellStyle name="Calculation 2 3 2 4" xfId="12761"/>
    <cellStyle name="Calculation 2 3 2 5" xfId="12762"/>
    <cellStyle name="Calculation 2 3 3" xfId="4915"/>
    <cellStyle name="Calculation 2 3 3 2" xfId="12763"/>
    <cellStyle name="Calculation 2 3 3 2 2" xfId="12764"/>
    <cellStyle name="Calculation 2 3 3 2 3" xfId="12765"/>
    <cellStyle name="Calculation 2 3 3 2 4" xfId="12766"/>
    <cellStyle name="Calculation 2 3 3 3" xfId="12767"/>
    <cellStyle name="Calculation 2 3 3 4" xfId="12768"/>
    <cellStyle name="Calculation 2 3 3 5" xfId="12769"/>
    <cellStyle name="Calculation 2 3 4" xfId="12770"/>
    <cellStyle name="Calculation 2 3 4 2" xfId="12771"/>
    <cellStyle name="Calculation 2 3 4 3" xfId="12772"/>
    <cellStyle name="Calculation 2 3 4 4" xfId="12773"/>
    <cellStyle name="Calculation 2 3 5" xfId="12774"/>
    <cellStyle name="Calculation 2 3 5 2" xfId="12775"/>
    <cellStyle name="Calculation 2 3 5 3" xfId="12776"/>
    <cellStyle name="Calculation 2 3 5 4" xfId="12777"/>
    <cellStyle name="Calculation 2 3 6" xfId="12778"/>
    <cellStyle name="Calculation 2 3 7" xfId="12779"/>
    <cellStyle name="Calculation 2 3 8" xfId="12780"/>
    <cellStyle name="Calculation 2 4" xfId="4916"/>
    <cellStyle name="Calculation 2 4 10" xfId="12781"/>
    <cellStyle name="Calculation 2 4 10 2" xfId="12782"/>
    <cellStyle name="Calculation 2 4 10 2 2" xfId="12783"/>
    <cellStyle name="Calculation 2 4 10 2 3" xfId="12784"/>
    <cellStyle name="Calculation 2 4 10 2 4" xfId="12785"/>
    <cellStyle name="Calculation 2 4 10 3" xfId="12786"/>
    <cellStyle name="Calculation 2 4 10 4" xfId="12787"/>
    <cellStyle name="Calculation 2 4 10 5" xfId="12788"/>
    <cellStyle name="Calculation 2 4 11" xfId="12789"/>
    <cellStyle name="Calculation 2 4 11 2" xfId="12790"/>
    <cellStyle name="Calculation 2 4 11 2 2" xfId="12791"/>
    <cellStyle name="Calculation 2 4 11 2 3" xfId="12792"/>
    <cellStyle name="Calculation 2 4 11 2 4" xfId="12793"/>
    <cellStyle name="Calculation 2 4 11 3" xfId="12794"/>
    <cellStyle name="Calculation 2 4 11 4" xfId="12795"/>
    <cellStyle name="Calculation 2 4 11 5" xfId="12796"/>
    <cellStyle name="Calculation 2 4 12" xfId="12797"/>
    <cellStyle name="Calculation 2 4 12 2" xfId="12798"/>
    <cellStyle name="Calculation 2 4 12 3" xfId="12799"/>
    <cellStyle name="Calculation 2 4 12 4" xfId="12800"/>
    <cellStyle name="Calculation 2 4 13" xfId="12801"/>
    <cellStyle name="Calculation 2 4 13 2" xfId="12802"/>
    <cellStyle name="Calculation 2 4 13 3" xfId="12803"/>
    <cellStyle name="Calculation 2 4 13 4" xfId="12804"/>
    <cellStyle name="Calculation 2 4 14" xfId="12805"/>
    <cellStyle name="Calculation 2 4 15" xfId="12806"/>
    <cellStyle name="Calculation 2 4 16" xfId="12807"/>
    <cellStyle name="Calculation 2 4 2" xfId="4917"/>
    <cellStyle name="Calculation 2 4 2 2" xfId="12808"/>
    <cellStyle name="Calculation 2 4 2 2 2" xfId="12809"/>
    <cellStyle name="Calculation 2 4 2 2 3" xfId="12810"/>
    <cellStyle name="Calculation 2 4 2 2 4" xfId="12811"/>
    <cellStyle name="Calculation 2 4 2 3" xfId="12812"/>
    <cellStyle name="Calculation 2 4 2 4" xfId="12813"/>
    <cellStyle name="Calculation 2 4 2 5" xfId="12814"/>
    <cellStyle name="Calculation 2 4 3" xfId="4918"/>
    <cellStyle name="Calculation 2 4 3 2" xfId="12815"/>
    <cellStyle name="Calculation 2 4 3 2 2" xfId="12816"/>
    <cellStyle name="Calculation 2 4 3 2 3" xfId="12817"/>
    <cellStyle name="Calculation 2 4 3 2 4" xfId="12818"/>
    <cellStyle name="Calculation 2 4 3 3" xfId="12819"/>
    <cellStyle name="Calculation 2 4 3 4" xfId="12820"/>
    <cellStyle name="Calculation 2 4 3 5" xfId="12821"/>
    <cellStyle name="Calculation 2 4 4" xfId="12822"/>
    <cellStyle name="Calculation 2 4 4 2" xfId="12823"/>
    <cellStyle name="Calculation 2 4 4 2 2" xfId="12824"/>
    <cellStyle name="Calculation 2 4 4 2 3" xfId="12825"/>
    <cellStyle name="Calculation 2 4 4 2 4" xfId="12826"/>
    <cellStyle name="Calculation 2 4 4 3" xfId="12827"/>
    <cellStyle name="Calculation 2 4 4 4" xfId="12828"/>
    <cellStyle name="Calculation 2 4 4 5" xfId="12829"/>
    <cellStyle name="Calculation 2 4 5" xfId="12830"/>
    <cellStyle name="Calculation 2 4 5 2" xfId="12831"/>
    <cellStyle name="Calculation 2 4 5 2 2" xfId="12832"/>
    <cellStyle name="Calculation 2 4 5 2 3" xfId="12833"/>
    <cellStyle name="Calculation 2 4 5 2 4" xfId="12834"/>
    <cellStyle name="Calculation 2 4 5 3" xfId="12835"/>
    <cellStyle name="Calculation 2 4 5 4" xfId="12836"/>
    <cellStyle name="Calculation 2 4 5 5" xfId="12837"/>
    <cellStyle name="Calculation 2 4 6" xfId="12838"/>
    <cellStyle name="Calculation 2 4 6 2" xfId="12839"/>
    <cellStyle name="Calculation 2 4 6 2 2" xfId="12840"/>
    <cellStyle name="Calculation 2 4 6 2 3" xfId="12841"/>
    <cellStyle name="Calculation 2 4 6 2 4" xfId="12842"/>
    <cellStyle name="Calculation 2 4 6 3" xfId="12843"/>
    <cellStyle name="Calculation 2 4 6 4" xfId="12844"/>
    <cellStyle name="Calculation 2 4 6 5" xfId="12845"/>
    <cellStyle name="Calculation 2 4 7" xfId="12846"/>
    <cellStyle name="Calculation 2 4 7 2" xfId="12847"/>
    <cellStyle name="Calculation 2 4 7 2 2" xfId="12848"/>
    <cellStyle name="Calculation 2 4 7 2 3" xfId="12849"/>
    <cellStyle name="Calculation 2 4 7 2 4" xfId="12850"/>
    <cellStyle name="Calculation 2 4 7 3" xfId="12851"/>
    <cellStyle name="Calculation 2 4 7 4" xfId="12852"/>
    <cellStyle name="Calculation 2 4 7 5" xfId="12853"/>
    <cellStyle name="Calculation 2 4 8" xfId="12854"/>
    <cellStyle name="Calculation 2 4 8 2" xfId="12855"/>
    <cellStyle name="Calculation 2 4 8 2 2" xfId="12856"/>
    <cellStyle name="Calculation 2 4 8 2 3" xfId="12857"/>
    <cellStyle name="Calculation 2 4 8 2 4" xfId="12858"/>
    <cellStyle name="Calculation 2 4 8 3" xfId="12859"/>
    <cellStyle name="Calculation 2 4 8 4" xfId="12860"/>
    <cellStyle name="Calculation 2 4 8 5" xfId="12861"/>
    <cellStyle name="Calculation 2 4 9" xfId="12862"/>
    <cellStyle name="Calculation 2 4 9 2" xfId="12863"/>
    <cellStyle name="Calculation 2 4 9 2 2" xfId="12864"/>
    <cellStyle name="Calculation 2 4 9 2 3" xfId="12865"/>
    <cellStyle name="Calculation 2 4 9 2 4" xfId="12866"/>
    <cellStyle name="Calculation 2 4 9 3" xfId="12867"/>
    <cellStyle name="Calculation 2 4 9 4" xfId="12868"/>
    <cellStyle name="Calculation 2 4 9 5" xfId="12869"/>
    <cellStyle name="Calculation 2 5" xfId="4919"/>
    <cellStyle name="Calculation 2 5 2" xfId="12870"/>
    <cellStyle name="Calculation 2 5 2 2" xfId="12871"/>
    <cellStyle name="Calculation 2 5 2 3" xfId="12872"/>
    <cellStyle name="Calculation 2 5 2 4" xfId="12873"/>
    <cellStyle name="Calculation 2 5 3" xfId="12874"/>
    <cellStyle name="Calculation 2 5 3 2" xfId="12875"/>
    <cellStyle name="Calculation 2 5 3 3" xfId="12876"/>
    <cellStyle name="Calculation 2 5 3 4" xfId="12877"/>
    <cellStyle name="Calculation 2 5 4" xfId="12878"/>
    <cellStyle name="Calculation 2 5 5" xfId="12879"/>
    <cellStyle name="Calculation 2 5 6" xfId="12880"/>
    <cellStyle name="Calculation 2 6" xfId="4920"/>
    <cellStyle name="Calculation 2 6 2" xfId="12881"/>
    <cellStyle name="Calculation 2 6 2 2" xfId="12882"/>
    <cellStyle name="Calculation 2 6 2 3" xfId="12883"/>
    <cellStyle name="Calculation 2 6 2 4" xfId="12884"/>
    <cellStyle name="Calculation 2 6 3" xfId="12885"/>
    <cellStyle name="Calculation 2 6 4" xfId="12886"/>
    <cellStyle name="Calculation 2 6 5" xfId="12887"/>
    <cellStyle name="Calculation 2 7" xfId="4921"/>
    <cellStyle name="Calculation 2 7 2" xfId="12888"/>
    <cellStyle name="Calculation 2 7 2 2" xfId="12889"/>
    <cellStyle name="Calculation 2 7 2 3" xfId="12890"/>
    <cellStyle name="Calculation 2 7 2 4" xfId="12891"/>
    <cellStyle name="Calculation 2 7 3" xfId="12892"/>
    <cellStyle name="Calculation 2 7 4" xfId="12893"/>
    <cellStyle name="Calculation 2 7 5" xfId="12894"/>
    <cellStyle name="Calculation 2 8" xfId="4922"/>
    <cellStyle name="Calculation 2 8 2" xfId="12895"/>
    <cellStyle name="Calculation 2 8 2 2" xfId="12896"/>
    <cellStyle name="Calculation 2 8 2 3" xfId="12897"/>
    <cellStyle name="Calculation 2 8 2 4" xfId="12898"/>
    <cellStyle name="Calculation 2 8 3" xfId="12899"/>
    <cellStyle name="Calculation 2 8 4" xfId="12900"/>
    <cellStyle name="Calculation 2 8 5" xfId="12901"/>
    <cellStyle name="Calculation 2 9" xfId="4923"/>
    <cellStyle name="Calculation 2 9 2" xfId="12902"/>
    <cellStyle name="Calculation 2 9 2 2" xfId="12903"/>
    <cellStyle name="Calculation 2 9 2 3" xfId="12904"/>
    <cellStyle name="Calculation 2 9 2 4" xfId="12905"/>
    <cellStyle name="Calculation 2 9 3" xfId="12906"/>
    <cellStyle name="Calculation 2 9 4" xfId="12907"/>
    <cellStyle name="Calculation 2 9 5" xfId="12908"/>
    <cellStyle name="Calculation 2_AH Bhainsa Estimate" xfId="12909"/>
    <cellStyle name="Calculation 20" xfId="4924"/>
    <cellStyle name="Calculation 21" xfId="4925"/>
    <cellStyle name="Calculation 22" xfId="4926"/>
    <cellStyle name="Calculation 23" xfId="4927"/>
    <cellStyle name="Calculation 24" xfId="4928"/>
    <cellStyle name="Calculation 25" xfId="4929"/>
    <cellStyle name="Calculation 26" xfId="4930"/>
    <cellStyle name="Calculation 27" xfId="4931"/>
    <cellStyle name="Calculation 28" xfId="4932"/>
    <cellStyle name="Calculation 29" xfId="4933"/>
    <cellStyle name="Calculation 3" xfId="4934"/>
    <cellStyle name="Calculation 3 10" xfId="12910"/>
    <cellStyle name="Calculation 3 10 2" xfId="12911"/>
    <cellStyle name="Calculation 3 10 3" xfId="12912"/>
    <cellStyle name="Calculation 3 10 4" xfId="12913"/>
    <cellStyle name="Calculation 3 11" xfId="12914"/>
    <cellStyle name="Calculation 3 11 2" xfId="12915"/>
    <cellStyle name="Calculation 3 11 3" xfId="12916"/>
    <cellStyle name="Calculation 3 11 4" xfId="12917"/>
    <cellStyle name="Calculation 3 12" xfId="12918"/>
    <cellStyle name="Calculation 3 13" xfId="12919"/>
    <cellStyle name="Calculation 3 14" xfId="12920"/>
    <cellStyle name="Calculation 3 2" xfId="4935"/>
    <cellStyle name="Calculation 3 2 10" xfId="12921"/>
    <cellStyle name="Calculation 3 2 10 2" xfId="12922"/>
    <cellStyle name="Calculation 3 2 10 2 2" xfId="12923"/>
    <cellStyle name="Calculation 3 2 10 2 3" xfId="12924"/>
    <cellStyle name="Calculation 3 2 10 2 4" xfId="12925"/>
    <cellStyle name="Calculation 3 2 10 3" xfId="12926"/>
    <cellStyle name="Calculation 3 2 10 4" xfId="12927"/>
    <cellStyle name="Calculation 3 2 10 5" xfId="12928"/>
    <cellStyle name="Calculation 3 2 11" xfId="12929"/>
    <cellStyle name="Calculation 3 2 11 2" xfId="12930"/>
    <cellStyle name="Calculation 3 2 11 2 2" xfId="12931"/>
    <cellStyle name="Calculation 3 2 11 2 3" xfId="12932"/>
    <cellStyle name="Calculation 3 2 11 2 4" xfId="12933"/>
    <cellStyle name="Calculation 3 2 11 3" xfId="12934"/>
    <cellStyle name="Calculation 3 2 11 4" xfId="12935"/>
    <cellStyle name="Calculation 3 2 11 5" xfId="12936"/>
    <cellStyle name="Calculation 3 2 12" xfId="12937"/>
    <cellStyle name="Calculation 3 2 12 2" xfId="12938"/>
    <cellStyle name="Calculation 3 2 12 3" xfId="12939"/>
    <cellStyle name="Calculation 3 2 12 4" xfId="12940"/>
    <cellStyle name="Calculation 3 2 13" xfId="12941"/>
    <cellStyle name="Calculation 3 2 13 2" xfId="12942"/>
    <cellStyle name="Calculation 3 2 13 3" xfId="12943"/>
    <cellStyle name="Calculation 3 2 13 4" xfId="12944"/>
    <cellStyle name="Calculation 3 2 14" xfId="12945"/>
    <cellStyle name="Calculation 3 2 15" xfId="12946"/>
    <cellStyle name="Calculation 3 2 16" xfId="12947"/>
    <cellStyle name="Calculation 3 2 2" xfId="4936"/>
    <cellStyle name="Calculation 3 2 2 2" xfId="12948"/>
    <cellStyle name="Calculation 3 2 2 2 2" xfId="12949"/>
    <cellStyle name="Calculation 3 2 2 2 3" xfId="12950"/>
    <cellStyle name="Calculation 3 2 2 2 4" xfId="12951"/>
    <cellStyle name="Calculation 3 2 2 3" xfId="12952"/>
    <cellStyle name="Calculation 3 2 2 4" xfId="12953"/>
    <cellStyle name="Calculation 3 2 2 5" xfId="12954"/>
    <cellStyle name="Calculation 3 2 3" xfId="4937"/>
    <cellStyle name="Calculation 3 2 3 2" xfId="12955"/>
    <cellStyle name="Calculation 3 2 3 2 2" xfId="12956"/>
    <cellStyle name="Calculation 3 2 3 2 3" xfId="12957"/>
    <cellStyle name="Calculation 3 2 3 2 4" xfId="12958"/>
    <cellStyle name="Calculation 3 2 3 3" xfId="12959"/>
    <cellStyle name="Calculation 3 2 3 4" xfId="12960"/>
    <cellStyle name="Calculation 3 2 3 5" xfId="12961"/>
    <cellStyle name="Calculation 3 2 4" xfId="12962"/>
    <cellStyle name="Calculation 3 2 4 2" xfId="12963"/>
    <cellStyle name="Calculation 3 2 4 2 2" xfId="12964"/>
    <cellStyle name="Calculation 3 2 4 2 3" xfId="12965"/>
    <cellStyle name="Calculation 3 2 4 2 4" xfId="12966"/>
    <cellStyle name="Calculation 3 2 4 3" xfId="12967"/>
    <cellStyle name="Calculation 3 2 4 4" xfId="12968"/>
    <cellStyle name="Calculation 3 2 4 5" xfId="12969"/>
    <cellStyle name="Calculation 3 2 5" xfId="12970"/>
    <cellStyle name="Calculation 3 2 5 2" xfId="12971"/>
    <cellStyle name="Calculation 3 2 5 2 2" xfId="12972"/>
    <cellStyle name="Calculation 3 2 5 2 3" xfId="12973"/>
    <cellStyle name="Calculation 3 2 5 2 4" xfId="12974"/>
    <cellStyle name="Calculation 3 2 5 3" xfId="12975"/>
    <cellStyle name="Calculation 3 2 5 4" xfId="12976"/>
    <cellStyle name="Calculation 3 2 5 5" xfId="12977"/>
    <cellStyle name="Calculation 3 2 6" xfId="12978"/>
    <cellStyle name="Calculation 3 2 6 2" xfId="12979"/>
    <cellStyle name="Calculation 3 2 6 2 2" xfId="12980"/>
    <cellStyle name="Calculation 3 2 6 2 3" xfId="12981"/>
    <cellStyle name="Calculation 3 2 6 2 4" xfId="12982"/>
    <cellStyle name="Calculation 3 2 6 3" xfId="12983"/>
    <cellStyle name="Calculation 3 2 6 4" xfId="12984"/>
    <cellStyle name="Calculation 3 2 6 5" xfId="12985"/>
    <cellStyle name="Calculation 3 2 7" xfId="12986"/>
    <cellStyle name="Calculation 3 2 7 2" xfId="12987"/>
    <cellStyle name="Calculation 3 2 7 2 2" xfId="12988"/>
    <cellStyle name="Calculation 3 2 7 2 3" xfId="12989"/>
    <cellStyle name="Calculation 3 2 7 2 4" xfId="12990"/>
    <cellStyle name="Calculation 3 2 7 3" xfId="12991"/>
    <cellStyle name="Calculation 3 2 7 4" xfId="12992"/>
    <cellStyle name="Calculation 3 2 7 5" xfId="12993"/>
    <cellStyle name="Calculation 3 2 8" xfId="12994"/>
    <cellStyle name="Calculation 3 2 8 2" xfId="12995"/>
    <cellStyle name="Calculation 3 2 8 2 2" xfId="12996"/>
    <cellStyle name="Calculation 3 2 8 2 3" xfId="12997"/>
    <cellStyle name="Calculation 3 2 8 2 4" xfId="12998"/>
    <cellStyle name="Calculation 3 2 8 3" xfId="12999"/>
    <cellStyle name="Calculation 3 2 8 4" xfId="13000"/>
    <cellStyle name="Calculation 3 2 8 5" xfId="13001"/>
    <cellStyle name="Calculation 3 2 9" xfId="13002"/>
    <cellStyle name="Calculation 3 2 9 2" xfId="13003"/>
    <cellStyle name="Calculation 3 2 9 2 2" xfId="13004"/>
    <cellStyle name="Calculation 3 2 9 2 3" xfId="13005"/>
    <cellStyle name="Calculation 3 2 9 2 4" xfId="13006"/>
    <cellStyle name="Calculation 3 2 9 3" xfId="13007"/>
    <cellStyle name="Calculation 3 2 9 4" xfId="13008"/>
    <cellStyle name="Calculation 3 2 9 5" xfId="13009"/>
    <cellStyle name="Calculation 3 3" xfId="4938"/>
    <cellStyle name="Calculation 3 3 2" xfId="4939"/>
    <cellStyle name="Calculation 3 3 2 2" xfId="13010"/>
    <cellStyle name="Calculation 3 3 2 2 2" xfId="13011"/>
    <cellStyle name="Calculation 3 3 2 2 3" xfId="13012"/>
    <cellStyle name="Calculation 3 3 2 2 4" xfId="13013"/>
    <cellStyle name="Calculation 3 3 2 3" xfId="13014"/>
    <cellStyle name="Calculation 3 3 2 4" xfId="13015"/>
    <cellStyle name="Calculation 3 3 2 5" xfId="13016"/>
    <cellStyle name="Calculation 3 3 3" xfId="4940"/>
    <cellStyle name="Calculation 3 3 3 2" xfId="13017"/>
    <cellStyle name="Calculation 3 3 3 2 2" xfId="13018"/>
    <cellStyle name="Calculation 3 3 3 2 3" xfId="13019"/>
    <cellStyle name="Calculation 3 3 3 2 4" xfId="13020"/>
    <cellStyle name="Calculation 3 3 3 3" xfId="13021"/>
    <cellStyle name="Calculation 3 3 3 4" xfId="13022"/>
    <cellStyle name="Calculation 3 3 3 5" xfId="13023"/>
    <cellStyle name="Calculation 3 3 4" xfId="13024"/>
    <cellStyle name="Calculation 3 3 4 2" xfId="13025"/>
    <cellStyle name="Calculation 3 3 4 3" xfId="13026"/>
    <cellStyle name="Calculation 3 3 4 4" xfId="13027"/>
    <cellStyle name="Calculation 3 3 5" xfId="13028"/>
    <cellStyle name="Calculation 3 3 6" xfId="13029"/>
    <cellStyle name="Calculation 3 3 7" xfId="13030"/>
    <cellStyle name="Calculation 3 4" xfId="4941"/>
    <cellStyle name="Calculation 3 4 2" xfId="4942"/>
    <cellStyle name="Calculation 3 4 2 2" xfId="13031"/>
    <cellStyle name="Calculation 3 4 2 2 2" xfId="13032"/>
    <cellStyle name="Calculation 3 4 2 2 3" xfId="13033"/>
    <cellStyle name="Calculation 3 4 2 2 4" xfId="13034"/>
    <cellStyle name="Calculation 3 4 2 3" xfId="13035"/>
    <cellStyle name="Calculation 3 4 2 4" xfId="13036"/>
    <cellStyle name="Calculation 3 4 2 5" xfId="13037"/>
    <cellStyle name="Calculation 3 4 3" xfId="4943"/>
    <cellStyle name="Calculation 3 4 3 2" xfId="13038"/>
    <cellStyle name="Calculation 3 4 3 2 2" xfId="13039"/>
    <cellStyle name="Calculation 3 4 3 2 3" xfId="13040"/>
    <cellStyle name="Calculation 3 4 3 2 4" xfId="13041"/>
    <cellStyle name="Calculation 3 4 3 3" xfId="13042"/>
    <cellStyle name="Calculation 3 4 3 4" xfId="13043"/>
    <cellStyle name="Calculation 3 4 3 5" xfId="13044"/>
    <cellStyle name="Calculation 3 4 4" xfId="13045"/>
    <cellStyle name="Calculation 3 4 4 2" xfId="13046"/>
    <cellStyle name="Calculation 3 4 4 3" xfId="13047"/>
    <cellStyle name="Calculation 3 4 4 4" xfId="13048"/>
    <cellStyle name="Calculation 3 4 5" xfId="13049"/>
    <cellStyle name="Calculation 3 4 6" xfId="13050"/>
    <cellStyle name="Calculation 3 4 7" xfId="13051"/>
    <cellStyle name="Calculation 3 5" xfId="4944"/>
    <cellStyle name="Calculation 3 5 2" xfId="13052"/>
    <cellStyle name="Calculation 3 5 2 2" xfId="13053"/>
    <cellStyle name="Calculation 3 5 2 3" xfId="13054"/>
    <cellStyle name="Calculation 3 5 2 4" xfId="13055"/>
    <cellStyle name="Calculation 3 5 3" xfId="13056"/>
    <cellStyle name="Calculation 3 5 4" xfId="13057"/>
    <cellStyle name="Calculation 3 5 5" xfId="13058"/>
    <cellStyle name="Calculation 3 6" xfId="4945"/>
    <cellStyle name="Calculation 3 6 2" xfId="13059"/>
    <cellStyle name="Calculation 3 6 2 2" xfId="13060"/>
    <cellStyle name="Calculation 3 6 2 3" xfId="13061"/>
    <cellStyle name="Calculation 3 6 2 4" xfId="13062"/>
    <cellStyle name="Calculation 3 6 3" xfId="13063"/>
    <cellStyle name="Calculation 3 6 4" xfId="13064"/>
    <cellStyle name="Calculation 3 6 5" xfId="13065"/>
    <cellStyle name="Calculation 3 7" xfId="4946"/>
    <cellStyle name="Calculation 3 7 2" xfId="13066"/>
    <cellStyle name="Calculation 3 7 2 2" xfId="13067"/>
    <cellStyle name="Calculation 3 7 2 3" xfId="13068"/>
    <cellStyle name="Calculation 3 7 2 4" xfId="13069"/>
    <cellStyle name="Calculation 3 7 3" xfId="13070"/>
    <cellStyle name="Calculation 3 7 4" xfId="13071"/>
    <cellStyle name="Calculation 3 7 5" xfId="13072"/>
    <cellStyle name="Calculation 3 8" xfId="4947"/>
    <cellStyle name="Calculation 3 8 2" xfId="13073"/>
    <cellStyle name="Calculation 3 8 2 2" xfId="13074"/>
    <cellStyle name="Calculation 3 8 2 3" xfId="13075"/>
    <cellStyle name="Calculation 3 8 2 4" xfId="13076"/>
    <cellStyle name="Calculation 3 8 3" xfId="13077"/>
    <cellStyle name="Calculation 3 8 4" xfId="13078"/>
    <cellStyle name="Calculation 3 8 5" xfId="13079"/>
    <cellStyle name="Calculation 3 9" xfId="4948"/>
    <cellStyle name="Calculation 3 9 2" xfId="13080"/>
    <cellStyle name="Calculation 3 9 2 2" xfId="13081"/>
    <cellStyle name="Calculation 3 9 2 3" xfId="13082"/>
    <cellStyle name="Calculation 3 9 2 4" xfId="13083"/>
    <cellStyle name="Calculation 3 9 3" xfId="13084"/>
    <cellStyle name="Calculation 3 9 4" xfId="13085"/>
    <cellStyle name="Calculation 3 9 5" xfId="13086"/>
    <cellStyle name="Calculation 3_Ramadugu_ SWGH" xfId="4949"/>
    <cellStyle name="Calculation 30" xfId="4950"/>
    <cellStyle name="Calculation 31" xfId="4951"/>
    <cellStyle name="Calculation 32" xfId="4952"/>
    <cellStyle name="Calculation 32 2" xfId="13087"/>
    <cellStyle name="Calculation 32 2 2" xfId="13088"/>
    <cellStyle name="Calculation 32 2 3" xfId="13089"/>
    <cellStyle name="Calculation 32 2 4" xfId="13090"/>
    <cellStyle name="Calculation 32 3" xfId="13091"/>
    <cellStyle name="Calculation 32 4" xfId="13092"/>
    <cellStyle name="Calculation 32 5" xfId="13093"/>
    <cellStyle name="Calculation 33" xfId="4953"/>
    <cellStyle name="Calculation 34" xfId="4954"/>
    <cellStyle name="Calculation 35" xfId="4955"/>
    <cellStyle name="Calculation 36" xfId="4956"/>
    <cellStyle name="Calculation 37" xfId="4957"/>
    <cellStyle name="Calculation 38" xfId="4958"/>
    <cellStyle name="Calculation 39" xfId="4959"/>
    <cellStyle name="Calculation 4" xfId="4960"/>
    <cellStyle name="Calculation 4 10" xfId="13094"/>
    <cellStyle name="Calculation 4 10 2" xfId="13095"/>
    <cellStyle name="Calculation 4 10 2 2" xfId="13096"/>
    <cellStyle name="Calculation 4 10 2 3" xfId="13097"/>
    <cellStyle name="Calculation 4 10 2 4" xfId="13098"/>
    <cellStyle name="Calculation 4 10 3" xfId="13099"/>
    <cellStyle name="Calculation 4 10 4" xfId="13100"/>
    <cellStyle name="Calculation 4 10 5" xfId="13101"/>
    <cellStyle name="Calculation 4 11" xfId="13102"/>
    <cellStyle name="Calculation 4 11 2" xfId="13103"/>
    <cellStyle name="Calculation 4 11 2 2" xfId="13104"/>
    <cellStyle name="Calculation 4 11 2 3" xfId="13105"/>
    <cellStyle name="Calculation 4 11 2 4" xfId="13106"/>
    <cellStyle name="Calculation 4 11 3" xfId="13107"/>
    <cellStyle name="Calculation 4 11 4" xfId="13108"/>
    <cellStyle name="Calculation 4 11 5" xfId="13109"/>
    <cellStyle name="Calculation 4 12" xfId="13110"/>
    <cellStyle name="Calculation 4 12 2" xfId="13111"/>
    <cellStyle name="Calculation 4 12 2 2" xfId="13112"/>
    <cellStyle name="Calculation 4 12 2 3" xfId="13113"/>
    <cellStyle name="Calculation 4 12 2 4" xfId="13114"/>
    <cellStyle name="Calculation 4 12 3" xfId="13115"/>
    <cellStyle name="Calculation 4 12 4" xfId="13116"/>
    <cellStyle name="Calculation 4 12 5" xfId="13117"/>
    <cellStyle name="Calculation 4 13" xfId="13118"/>
    <cellStyle name="Calculation 4 13 2" xfId="13119"/>
    <cellStyle name="Calculation 4 13 2 2" xfId="13120"/>
    <cellStyle name="Calculation 4 13 2 3" xfId="13121"/>
    <cellStyle name="Calculation 4 13 2 4" xfId="13122"/>
    <cellStyle name="Calculation 4 13 3" xfId="13123"/>
    <cellStyle name="Calculation 4 13 4" xfId="13124"/>
    <cellStyle name="Calculation 4 13 5" xfId="13125"/>
    <cellStyle name="Calculation 4 14" xfId="13126"/>
    <cellStyle name="Calculation 4 14 2" xfId="13127"/>
    <cellStyle name="Calculation 4 14 2 2" xfId="13128"/>
    <cellStyle name="Calculation 4 14 2 3" xfId="13129"/>
    <cellStyle name="Calculation 4 14 2 4" xfId="13130"/>
    <cellStyle name="Calculation 4 14 3" xfId="13131"/>
    <cellStyle name="Calculation 4 14 4" xfId="13132"/>
    <cellStyle name="Calculation 4 14 5" xfId="13133"/>
    <cellStyle name="Calculation 4 15" xfId="13134"/>
    <cellStyle name="Calculation 4 15 2" xfId="13135"/>
    <cellStyle name="Calculation 4 15 2 2" xfId="13136"/>
    <cellStyle name="Calculation 4 15 2 3" xfId="13137"/>
    <cellStyle name="Calculation 4 15 2 4" xfId="13138"/>
    <cellStyle name="Calculation 4 15 3" xfId="13139"/>
    <cellStyle name="Calculation 4 15 4" xfId="13140"/>
    <cellStyle name="Calculation 4 15 5" xfId="13141"/>
    <cellStyle name="Calculation 4 16" xfId="13142"/>
    <cellStyle name="Calculation 4 16 2" xfId="13143"/>
    <cellStyle name="Calculation 4 16 2 2" xfId="13144"/>
    <cellStyle name="Calculation 4 16 2 3" xfId="13145"/>
    <cellStyle name="Calculation 4 16 2 4" xfId="13146"/>
    <cellStyle name="Calculation 4 16 3" xfId="13147"/>
    <cellStyle name="Calculation 4 16 4" xfId="13148"/>
    <cellStyle name="Calculation 4 16 5" xfId="13149"/>
    <cellStyle name="Calculation 4 17" xfId="13150"/>
    <cellStyle name="Calculation 4 17 2" xfId="13151"/>
    <cellStyle name="Calculation 4 17 2 2" xfId="13152"/>
    <cellStyle name="Calculation 4 17 2 3" xfId="13153"/>
    <cellStyle name="Calculation 4 17 2 4" xfId="13154"/>
    <cellStyle name="Calculation 4 17 3" xfId="13155"/>
    <cellStyle name="Calculation 4 17 4" xfId="13156"/>
    <cellStyle name="Calculation 4 17 5" xfId="13157"/>
    <cellStyle name="Calculation 4 18" xfId="13158"/>
    <cellStyle name="Calculation 4 18 2" xfId="13159"/>
    <cellStyle name="Calculation 4 18 3" xfId="13160"/>
    <cellStyle name="Calculation 4 18 4" xfId="13161"/>
    <cellStyle name="Calculation 4 19" xfId="13162"/>
    <cellStyle name="Calculation 4 19 2" xfId="13163"/>
    <cellStyle name="Calculation 4 19 3" xfId="13164"/>
    <cellStyle name="Calculation 4 19 4" xfId="13165"/>
    <cellStyle name="Calculation 4 2" xfId="4961"/>
    <cellStyle name="Calculation 4 2 2" xfId="4962"/>
    <cellStyle name="Calculation 4 2 2 2" xfId="13166"/>
    <cellStyle name="Calculation 4 2 2 2 2" xfId="13167"/>
    <cellStyle name="Calculation 4 2 2 2 3" xfId="13168"/>
    <cellStyle name="Calculation 4 2 2 2 4" xfId="13169"/>
    <cellStyle name="Calculation 4 2 2 3" xfId="13170"/>
    <cellStyle name="Calculation 4 2 2 4" xfId="13171"/>
    <cellStyle name="Calculation 4 2 2 5" xfId="13172"/>
    <cellStyle name="Calculation 4 2 3" xfId="4963"/>
    <cellStyle name="Calculation 4 2 3 2" xfId="13173"/>
    <cellStyle name="Calculation 4 2 3 2 2" xfId="13174"/>
    <cellStyle name="Calculation 4 2 3 2 3" xfId="13175"/>
    <cellStyle name="Calculation 4 2 3 2 4" xfId="13176"/>
    <cellStyle name="Calculation 4 2 3 3" xfId="13177"/>
    <cellStyle name="Calculation 4 2 3 4" xfId="13178"/>
    <cellStyle name="Calculation 4 2 3 5" xfId="13179"/>
    <cellStyle name="Calculation 4 2 4" xfId="13180"/>
    <cellStyle name="Calculation 4 2 4 2" xfId="13181"/>
    <cellStyle name="Calculation 4 2 4 3" xfId="13182"/>
    <cellStyle name="Calculation 4 2 4 4" xfId="13183"/>
    <cellStyle name="Calculation 4 2 5" xfId="13184"/>
    <cellStyle name="Calculation 4 2 6" xfId="13185"/>
    <cellStyle name="Calculation 4 2 7" xfId="13186"/>
    <cellStyle name="Calculation 4 20" xfId="13187"/>
    <cellStyle name="Calculation 4 21" xfId="13188"/>
    <cellStyle name="Calculation 4 22" xfId="13189"/>
    <cellStyle name="Calculation 4 3" xfId="4964"/>
    <cellStyle name="Calculation 4 3 2" xfId="4965"/>
    <cellStyle name="Calculation 4 3 2 2" xfId="13190"/>
    <cellStyle name="Calculation 4 3 2 2 2" xfId="13191"/>
    <cellStyle name="Calculation 4 3 2 2 3" xfId="13192"/>
    <cellStyle name="Calculation 4 3 2 2 4" xfId="13193"/>
    <cellStyle name="Calculation 4 3 2 3" xfId="13194"/>
    <cellStyle name="Calculation 4 3 2 4" xfId="13195"/>
    <cellStyle name="Calculation 4 3 2 5" xfId="13196"/>
    <cellStyle name="Calculation 4 3 3" xfId="4966"/>
    <cellStyle name="Calculation 4 3 3 2" xfId="13197"/>
    <cellStyle name="Calculation 4 3 3 2 2" xfId="13198"/>
    <cellStyle name="Calculation 4 3 3 2 3" xfId="13199"/>
    <cellStyle name="Calculation 4 3 3 2 4" xfId="13200"/>
    <cellStyle name="Calculation 4 3 3 3" xfId="13201"/>
    <cellStyle name="Calculation 4 3 3 4" xfId="13202"/>
    <cellStyle name="Calculation 4 3 3 5" xfId="13203"/>
    <cellStyle name="Calculation 4 3 4" xfId="13204"/>
    <cellStyle name="Calculation 4 3 4 2" xfId="13205"/>
    <cellStyle name="Calculation 4 3 4 3" xfId="13206"/>
    <cellStyle name="Calculation 4 3 4 4" xfId="13207"/>
    <cellStyle name="Calculation 4 3 5" xfId="13208"/>
    <cellStyle name="Calculation 4 3 6" xfId="13209"/>
    <cellStyle name="Calculation 4 3 7" xfId="13210"/>
    <cellStyle name="Calculation 4 4" xfId="4967"/>
    <cellStyle name="Calculation 4 4 2" xfId="4968"/>
    <cellStyle name="Calculation 4 4 2 2" xfId="13211"/>
    <cellStyle name="Calculation 4 4 2 2 2" xfId="13212"/>
    <cellStyle name="Calculation 4 4 2 2 3" xfId="13213"/>
    <cellStyle name="Calculation 4 4 2 2 4" xfId="13214"/>
    <cellStyle name="Calculation 4 4 2 3" xfId="13215"/>
    <cellStyle name="Calculation 4 4 2 4" xfId="13216"/>
    <cellStyle name="Calculation 4 4 2 5" xfId="13217"/>
    <cellStyle name="Calculation 4 4 3" xfId="4969"/>
    <cellStyle name="Calculation 4 4 3 2" xfId="13218"/>
    <cellStyle name="Calculation 4 4 3 2 2" xfId="13219"/>
    <cellStyle name="Calculation 4 4 3 2 3" xfId="13220"/>
    <cellStyle name="Calculation 4 4 3 2 4" xfId="13221"/>
    <cellStyle name="Calculation 4 4 3 3" xfId="13222"/>
    <cellStyle name="Calculation 4 4 3 4" xfId="13223"/>
    <cellStyle name="Calculation 4 4 3 5" xfId="13224"/>
    <cellStyle name="Calculation 4 4 4" xfId="13225"/>
    <cellStyle name="Calculation 4 4 4 2" xfId="13226"/>
    <cellStyle name="Calculation 4 4 4 3" xfId="13227"/>
    <cellStyle name="Calculation 4 4 4 4" xfId="13228"/>
    <cellStyle name="Calculation 4 4 5" xfId="13229"/>
    <cellStyle name="Calculation 4 4 6" xfId="13230"/>
    <cellStyle name="Calculation 4 4 7" xfId="13231"/>
    <cellStyle name="Calculation 4 5" xfId="4970"/>
    <cellStyle name="Calculation 4 5 2" xfId="13232"/>
    <cellStyle name="Calculation 4 5 2 2" xfId="13233"/>
    <cellStyle name="Calculation 4 5 2 3" xfId="13234"/>
    <cellStyle name="Calculation 4 5 2 4" xfId="13235"/>
    <cellStyle name="Calculation 4 5 3" xfId="13236"/>
    <cellStyle name="Calculation 4 5 4" xfId="13237"/>
    <cellStyle name="Calculation 4 5 5" xfId="13238"/>
    <cellStyle name="Calculation 4 6" xfId="4971"/>
    <cellStyle name="Calculation 4 6 2" xfId="13239"/>
    <cellStyle name="Calculation 4 6 2 2" xfId="13240"/>
    <cellStyle name="Calculation 4 6 2 3" xfId="13241"/>
    <cellStyle name="Calculation 4 6 2 4" xfId="13242"/>
    <cellStyle name="Calculation 4 6 3" xfId="13243"/>
    <cellStyle name="Calculation 4 6 4" xfId="13244"/>
    <cellStyle name="Calculation 4 6 5" xfId="13245"/>
    <cellStyle name="Calculation 4 7" xfId="4972"/>
    <cellStyle name="Calculation 4 7 2" xfId="13246"/>
    <cellStyle name="Calculation 4 7 2 2" xfId="13247"/>
    <cellStyle name="Calculation 4 7 2 3" xfId="13248"/>
    <cellStyle name="Calculation 4 7 2 4" xfId="13249"/>
    <cellStyle name="Calculation 4 7 3" xfId="13250"/>
    <cellStyle name="Calculation 4 7 4" xfId="13251"/>
    <cellStyle name="Calculation 4 7 5" xfId="13252"/>
    <cellStyle name="Calculation 4 8" xfId="4973"/>
    <cellStyle name="Calculation 4 8 2" xfId="13253"/>
    <cellStyle name="Calculation 4 8 2 2" xfId="13254"/>
    <cellStyle name="Calculation 4 8 2 3" xfId="13255"/>
    <cellStyle name="Calculation 4 8 2 4" xfId="13256"/>
    <cellStyle name="Calculation 4 8 3" xfId="13257"/>
    <cellStyle name="Calculation 4 8 4" xfId="13258"/>
    <cellStyle name="Calculation 4 8 5" xfId="13259"/>
    <cellStyle name="Calculation 4 9" xfId="4974"/>
    <cellStyle name="Calculation 4 9 2" xfId="13260"/>
    <cellStyle name="Calculation 4 9 2 2" xfId="13261"/>
    <cellStyle name="Calculation 4 9 2 3" xfId="13262"/>
    <cellStyle name="Calculation 4 9 2 4" xfId="13263"/>
    <cellStyle name="Calculation 4 9 3" xfId="13264"/>
    <cellStyle name="Calculation 4 9 4" xfId="13265"/>
    <cellStyle name="Calculation 4 9 5" xfId="13266"/>
    <cellStyle name="Calculation 4_Sheet2" xfId="4975"/>
    <cellStyle name="Calculation 5" xfId="4976"/>
    <cellStyle name="Calculation 5 10" xfId="13267"/>
    <cellStyle name="Calculation 5 10 2" xfId="13268"/>
    <cellStyle name="Calculation 5 10 2 2" xfId="13269"/>
    <cellStyle name="Calculation 5 10 2 3" xfId="13270"/>
    <cellStyle name="Calculation 5 10 2 4" xfId="13271"/>
    <cellStyle name="Calculation 5 10 3" xfId="13272"/>
    <cellStyle name="Calculation 5 10 4" xfId="13273"/>
    <cellStyle name="Calculation 5 10 5" xfId="13274"/>
    <cellStyle name="Calculation 5 11" xfId="13275"/>
    <cellStyle name="Calculation 5 11 2" xfId="13276"/>
    <cellStyle name="Calculation 5 11 2 2" xfId="13277"/>
    <cellStyle name="Calculation 5 11 2 3" xfId="13278"/>
    <cellStyle name="Calculation 5 11 2 4" xfId="13279"/>
    <cellStyle name="Calculation 5 11 3" xfId="13280"/>
    <cellStyle name="Calculation 5 11 4" xfId="13281"/>
    <cellStyle name="Calculation 5 11 5" xfId="13282"/>
    <cellStyle name="Calculation 5 12" xfId="13283"/>
    <cellStyle name="Calculation 5 12 2" xfId="13284"/>
    <cellStyle name="Calculation 5 12 2 2" xfId="13285"/>
    <cellStyle name="Calculation 5 12 2 3" xfId="13286"/>
    <cellStyle name="Calculation 5 12 2 4" xfId="13287"/>
    <cellStyle name="Calculation 5 12 3" xfId="13288"/>
    <cellStyle name="Calculation 5 12 4" xfId="13289"/>
    <cellStyle name="Calculation 5 12 5" xfId="13290"/>
    <cellStyle name="Calculation 5 13" xfId="13291"/>
    <cellStyle name="Calculation 5 13 2" xfId="13292"/>
    <cellStyle name="Calculation 5 13 2 2" xfId="13293"/>
    <cellStyle name="Calculation 5 13 2 3" xfId="13294"/>
    <cellStyle name="Calculation 5 13 2 4" xfId="13295"/>
    <cellStyle name="Calculation 5 13 3" xfId="13296"/>
    <cellStyle name="Calculation 5 13 4" xfId="13297"/>
    <cellStyle name="Calculation 5 13 5" xfId="13298"/>
    <cellStyle name="Calculation 5 14" xfId="13299"/>
    <cellStyle name="Calculation 5 14 2" xfId="13300"/>
    <cellStyle name="Calculation 5 14 2 2" xfId="13301"/>
    <cellStyle name="Calculation 5 14 2 3" xfId="13302"/>
    <cellStyle name="Calculation 5 14 2 4" xfId="13303"/>
    <cellStyle name="Calculation 5 14 3" xfId="13304"/>
    <cellStyle name="Calculation 5 14 4" xfId="13305"/>
    <cellStyle name="Calculation 5 14 5" xfId="13306"/>
    <cellStyle name="Calculation 5 15" xfId="13307"/>
    <cellStyle name="Calculation 5 15 2" xfId="13308"/>
    <cellStyle name="Calculation 5 15 2 2" xfId="13309"/>
    <cellStyle name="Calculation 5 15 2 3" xfId="13310"/>
    <cellStyle name="Calculation 5 15 2 4" xfId="13311"/>
    <cellStyle name="Calculation 5 15 3" xfId="13312"/>
    <cellStyle name="Calculation 5 15 4" xfId="13313"/>
    <cellStyle name="Calculation 5 15 5" xfId="13314"/>
    <cellStyle name="Calculation 5 16" xfId="13315"/>
    <cellStyle name="Calculation 5 16 2" xfId="13316"/>
    <cellStyle name="Calculation 5 16 2 2" xfId="13317"/>
    <cellStyle name="Calculation 5 16 2 3" xfId="13318"/>
    <cellStyle name="Calculation 5 16 2 4" xfId="13319"/>
    <cellStyle name="Calculation 5 16 3" xfId="13320"/>
    <cellStyle name="Calculation 5 16 4" xfId="13321"/>
    <cellStyle name="Calculation 5 16 5" xfId="13322"/>
    <cellStyle name="Calculation 5 17" xfId="13323"/>
    <cellStyle name="Calculation 5 17 2" xfId="13324"/>
    <cellStyle name="Calculation 5 17 2 2" xfId="13325"/>
    <cellStyle name="Calculation 5 17 2 3" xfId="13326"/>
    <cellStyle name="Calculation 5 17 2 4" xfId="13327"/>
    <cellStyle name="Calculation 5 17 3" xfId="13328"/>
    <cellStyle name="Calculation 5 17 4" xfId="13329"/>
    <cellStyle name="Calculation 5 17 5" xfId="13330"/>
    <cellStyle name="Calculation 5 18" xfId="13331"/>
    <cellStyle name="Calculation 5 18 2" xfId="13332"/>
    <cellStyle name="Calculation 5 18 3" xfId="13333"/>
    <cellStyle name="Calculation 5 18 4" xfId="13334"/>
    <cellStyle name="Calculation 5 19" xfId="13335"/>
    <cellStyle name="Calculation 5 19 2" xfId="13336"/>
    <cellStyle name="Calculation 5 19 3" xfId="13337"/>
    <cellStyle name="Calculation 5 19 4" xfId="13338"/>
    <cellStyle name="Calculation 5 2" xfId="4977"/>
    <cellStyle name="Calculation 5 2 2" xfId="4978"/>
    <cellStyle name="Calculation 5 2 2 2" xfId="13339"/>
    <cellStyle name="Calculation 5 2 2 2 2" xfId="13340"/>
    <cellStyle name="Calculation 5 2 2 2 3" xfId="13341"/>
    <cellStyle name="Calculation 5 2 2 2 4" xfId="13342"/>
    <cellStyle name="Calculation 5 2 2 3" xfId="13343"/>
    <cellStyle name="Calculation 5 2 2 4" xfId="13344"/>
    <cellStyle name="Calculation 5 2 2 5" xfId="13345"/>
    <cellStyle name="Calculation 5 2 3" xfId="4979"/>
    <cellStyle name="Calculation 5 2 3 2" xfId="13346"/>
    <cellStyle name="Calculation 5 2 3 2 2" xfId="13347"/>
    <cellStyle name="Calculation 5 2 3 2 3" xfId="13348"/>
    <cellStyle name="Calculation 5 2 3 2 4" xfId="13349"/>
    <cellStyle name="Calculation 5 2 3 3" xfId="13350"/>
    <cellStyle name="Calculation 5 2 3 4" xfId="13351"/>
    <cellStyle name="Calculation 5 2 3 5" xfId="13352"/>
    <cellStyle name="Calculation 5 2 4" xfId="13353"/>
    <cellStyle name="Calculation 5 2 4 2" xfId="13354"/>
    <cellStyle name="Calculation 5 2 4 3" xfId="13355"/>
    <cellStyle name="Calculation 5 2 4 4" xfId="13356"/>
    <cellStyle name="Calculation 5 2 5" xfId="13357"/>
    <cellStyle name="Calculation 5 2 6" xfId="13358"/>
    <cellStyle name="Calculation 5 2 7" xfId="13359"/>
    <cellStyle name="Calculation 5 20" xfId="13360"/>
    <cellStyle name="Calculation 5 21" xfId="13361"/>
    <cellStyle name="Calculation 5 22" xfId="13362"/>
    <cellStyle name="Calculation 5 3" xfId="4980"/>
    <cellStyle name="Calculation 5 3 2" xfId="4981"/>
    <cellStyle name="Calculation 5 3 2 2" xfId="13363"/>
    <cellStyle name="Calculation 5 3 2 2 2" xfId="13364"/>
    <cellStyle name="Calculation 5 3 2 2 3" xfId="13365"/>
    <cellStyle name="Calculation 5 3 2 2 4" xfId="13366"/>
    <cellStyle name="Calculation 5 3 2 3" xfId="13367"/>
    <cellStyle name="Calculation 5 3 2 4" xfId="13368"/>
    <cellStyle name="Calculation 5 3 2 5" xfId="13369"/>
    <cellStyle name="Calculation 5 3 3" xfId="4982"/>
    <cellStyle name="Calculation 5 3 3 2" xfId="13370"/>
    <cellStyle name="Calculation 5 3 3 2 2" xfId="13371"/>
    <cellStyle name="Calculation 5 3 3 2 3" xfId="13372"/>
    <cellStyle name="Calculation 5 3 3 2 4" xfId="13373"/>
    <cellStyle name="Calculation 5 3 3 3" xfId="13374"/>
    <cellStyle name="Calculation 5 3 3 4" xfId="13375"/>
    <cellStyle name="Calculation 5 3 3 5" xfId="13376"/>
    <cellStyle name="Calculation 5 3 4" xfId="13377"/>
    <cellStyle name="Calculation 5 3 4 2" xfId="13378"/>
    <cellStyle name="Calculation 5 3 4 3" xfId="13379"/>
    <cellStyle name="Calculation 5 3 4 4" xfId="13380"/>
    <cellStyle name="Calculation 5 3 5" xfId="13381"/>
    <cellStyle name="Calculation 5 3 6" xfId="13382"/>
    <cellStyle name="Calculation 5 3 7" xfId="13383"/>
    <cellStyle name="Calculation 5 4" xfId="4983"/>
    <cellStyle name="Calculation 5 4 2" xfId="4984"/>
    <cellStyle name="Calculation 5 4 2 2" xfId="13384"/>
    <cellStyle name="Calculation 5 4 2 2 2" xfId="13385"/>
    <cellStyle name="Calculation 5 4 2 2 3" xfId="13386"/>
    <cellStyle name="Calculation 5 4 2 2 4" xfId="13387"/>
    <cellStyle name="Calculation 5 4 2 3" xfId="13388"/>
    <cellStyle name="Calculation 5 4 2 4" xfId="13389"/>
    <cellStyle name="Calculation 5 4 2 5" xfId="13390"/>
    <cellStyle name="Calculation 5 4 3" xfId="4985"/>
    <cellStyle name="Calculation 5 4 3 2" xfId="13391"/>
    <cellStyle name="Calculation 5 4 3 2 2" xfId="13392"/>
    <cellStyle name="Calculation 5 4 3 2 3" xfId="13393"/>
    <cellStyle name="Calculation 5 4 3 2 4" xfId="13394"/>
    <cellStyle name="Calculation 5 4 3 3" xfId="13395"/>
    <cellStyle name="Calculation 5 4 3 4" xfId="13396"/>
    <cellStyle name="Calculation 5 4 3 5" xfId="13397"/>
    <cellStyle name="Calculation 5 4 4" xfId="13398"/>
    <cellStyle name="Calculation 5 4 4 2" xfId="13399"/>
    <cellStyle name="Calculation 5 4 4 3" xfId="13400"/>
    <cellStyle name="Calculation 5 4 4 4" xfId="13401"/>
    <cellStyle name="Calculation 5 4 5" xfId="13402"/>
    <cellStyle name="Calculation 5 4 6" xfId="13403"/>
    <cellStyle name="Calculation 5 4 7" xfId="13404"/>
    <cellStyle name="Calculation 5 5" xfId="4986"/>
    <cellStyle name="Calculation 5 5 2" xfId="13405"/>
    <cellStyle name="Calculation 5 5 2 2" xfId="13406"/>
    <cellStyle name="Calculation 5 5 2 3" xfId="13407"/>
    <cellStyle name="Calculation 5 5 2 4" xfId="13408"/>
    <cellStyle name="Calculation 5 5 3" xfId="13409"/>
    <cellStyle name="Calculation 5 5 4" xfId="13410"/>
    <cellStyle name="Calculation 5 5 5" xfId="13411"/>
    <cellStyle name="Calculation 5 6" xfId="4987"/>
    <cellStyle name="Calculation 5 6 2" xfId="13412"/>
    <cellStyle name="Calculation 5 6 2 2" xfId="13413"/>
    <cellStyle name="Calculation 5 6 2 3" xfId="13414"/>
    <cellStyle name="Calculation 5 6 2 4" xfId="13415"/>
    <cellStyle name="Calculation 5 6 3" xfId="13416"/>
    <cellStyle name="Calculation 5 6 4" xfId="13417"/>
    <cellStyle name="Calculation 5 6 5" xfId="13418"/>
    <cellStyle name="Calculation 5 7" xfId="4988"/>
    <cellStyle name="Calculation 5 7 2" xfId="13419"/>
    <cellStyle name="Calculation 5 7 2 2" xfId="13420"/>
    <cellStyle name="Calculation 5 7 2 3" xfId="13421"/>
    <cellStyle name="Calculation 5 7 2 4" xfId="13422"/>
    <cellStyle name="Calculation 5 7 3" xfId="13423"/>
    <cellStyle name="Calculation 5 7 4" xfId="13424"/>
    <cellStyle name="Calculation 5 7 5" xfId="13425"/>
    <cellStyle name="Calculation 5 8" xfId="4989"/>
    <cellStyle name="Calculation 5 8 2" xfId="13426"/>
    <cellStyle name="Calculation 5 8 2 2" xfId="13427"/>
    <cellStyle name="Calculation 5 8 2 3" xfId="13428"/>
    <cellStyle name="Calculation 5 8 2 4" xfId="13429"/>
    <cellStyle name="Calculation 5 8 3" xfId="13430"/>
    <cellStyle name="Calculation 5 8 4" xfId="13431"/>
    <cellStyle name="Calculation 5 8 5" xfId="13432"/>
    <cellStyle name="Calculation 5 9" xfId="4990"/>
    <cellStyle name="Calculation 5 9 2" xfId="13433"/>
    <cellStyle name="Calculation 5 9 2 2" xfId="13434"/>
    <cellStyle name="Calculation 5 9 2 3" xfId="13435"/>
    <cellStyle name="Calculation 5 9 2 4" xfId="13436"/>
    <cellStyle name="Calculation 5 9 3" xfId="13437"/>
    <cellStyle name="Calculation 5 9 4" xfId="13438"/>
    <cellStyle name="Calculation 5 9 5" xfId="13439"/>
    <cellStyle name="Calculation 5_Sheet2" xfId="4991"/>
    <cellStyle name="Calculation 6" xfId="4992"/>
    <cellStyle name="Calculation 6 10" xfId="13440"/>
    <cellStyle name="Calculation 6 10 2" xfId="13441"/>
    <cellStyle name="Calculation 6 10 2 2" xfId="13442"/>
    <cellStyle name="Calculation 6 10 2 3" xfId="13443"/>
    <cellStyle name="Calculation 6 10 2 4" xfId="13444"/>
    <cellStyle name="Calculation 6 10 3" xfId="13445"/>
    <cellStyle name="Calculation 6 10 4" xfId="13446"/>
    <cellStyle name="Calculation 6 10 5" xfId="13447"/>
    <cellStyle name="Calculation 6 11" xfId="13448"/>
    <cellStyle name="Calculation 6 11 2" xfId="13449"/>
    <cellStyle name="Calculation 6 11 2 2" xfId="13450"/>
    <cellStyle name="Calculation 6 11 2 3" xfId="13451"/>
    <cellStyle name="Calculation 6 11 2 4" xfId="13452"/>
    <cellStyle name="Calculation 6 11 3" xfId="13453"/>
    <cellStyle name="Calculation 6 11 4" xfId="13454"/>
    <cellStyle name="Calculation 6 11 5" xfId="13455"/>
    <cellStyle name="Calculation 6 12" xfId="13456"/>
    <cellStyle name="Calculation 6 12 2" xfId="13457"/>
    <cellStyle name="Calculation 6 12 2 2" xfId="13458"/>
    <cellStyle name="Calculation 6 12 2 3" xfId="13459"/>
    <cellStyle name="Calculation 6 12 2 4" xfId="13460"/>
    <cellStyle name="Calculation 6 12 3" xfId="13461"/>
    <cellStyle name="Calculation 6 12 4" xfId="13462"/>
    <cellStyle name="Calculation 6 12 5" xfId="13463"/>
    <cellStyle name="Calculation 6 13" xfId="13464"/>
    <cellStyle name="Calculation 6 13 2" xfId="13465"/>
    <cellStyle name="Calculation 6 13 2 2" xfId="13466"/>
    <cellStyle name="Calculation 6 13 2 3" xfId="13467"/>
    <cellStyle name="Calculation 6 13 2 4" xfId="13468"/>
    <cellStyle name="Calculation 6 13 3" xfId="13469"/>
    <cellStyle name="Calculation 6 13 4" xfId="13470"/>
    <cellStyle name="Calculation 6 13 5" xfId="13471"/>
    <cellStyle name="Calculation 6 14" xfId="13472"/>
    <cellStyle name="Calculation 6 14 2" xfId="13473"/>
    <cellStyle name="Calculation 6 14 2 2" xfId="13474"/>
    <cellStyle name="Calculation 6 14 2 3" xfId="13475"/>
    <cellStyle name="Calculation 6 14 2 4" xfId="13476"/>
    <cellStyle name="Calculation 6 14 3" xfId="13477"/>
    <cellStyle name="Calculation 6 14 4" xfId="13478"/>
    <cellStyle name="Calculation 6 14 5" xfId="13479"/>
    <cellStyle name="Calculation 6 15" xfId="13480"/>
    <cellStyle name="Calculation 6 15 2" xfId="13481"/>
    <cellStyle name="Calculation 6 15 2 2" xfId="13482"/>
    <cellStyle name="Calculation 6 15 2 3" xfId="13483"/>
    <cellStyle name="Calculation 6 15 2 4" xfId="13484"/>
    <cellStyle name="Calculation 6 15 3" xfId="13485"/>
    <cellStyle name="Calculation 6 15 4" xfId="13486"/>
    <cellStyle name="Calculation 6 15 5" xfId="13487"/>
    <cellStyle name="Calculation 6 16" xfId="13488"/>
    <cellStyle name="Calculation 6 16 2" xfId="13489"/>
    <cellStyle name="Calculation 6 16 2 2" xfId="13490"/>
    <cellStyle name="Calculation 6 16 2 3" xfId="13491"/>
    <cellStyle name="Calculation 6 16 2 4" xfId="13492"/>
    <cellStyle name="Calculation 6 16 3" xfId="13493"/>
    <cellStyle name="Calculation 6 16 4" xfId="13494"/>
    <cellStyle name="Calculation 6 16 5" xfId="13495"/>
    <cellStyle name="Calculation 6 17" xfId="13496"/>
    <cellStyle name="Calculation 6 17 2" xfId="13497"/>
    <cellStyle name="Calculation 6 17 2 2" xfId="13498"/>
    <cellStyle name="Calculation 6 17 2 3" xfId="13499"/>
    <cellStyle name="Calculation 6 17 2 4" xfId="13500"/>
    <cellStyle name="Calculation 6 17 3" xfId="13501"/>
    <cellStyle name="Calculation 6 17 4" xfId="13502"/>
    <cellStyle name="Calculation 6 17 5" xfId="13503"/>
    <cellStyle name="Calculation 6 18" xfId="13504"/>
    <cellStyle name="Calculation 6 18 2" xfId="13505"/>
    <cellStyle name="Calculation 6 18 3" xfId="13506"/>
    <cellStyle name="Calculation 6 18 4" xfId="13507"/>
    <cellStyle name="Calculation 6 19" xfId="13508"/>
    <cellStyle name="Calculation 6 19 2" xfId="13509"/>
    <cellStyle name="Calculation 6 19 3" xfId="13510"/>
    <cellStyle name="Calculation 6 19 4" xfId="13511"/>
    <cellStyle name="Calculation 6 2" xfId="4993"/>
    <cellStyle name="Calculation 6 2 2" xfId="4994"/>
    <cellStyle name="Calculation 6 2 2 2" xfId="13512"/>
    <cellStyle name="Calculation 6 2 2 2 2" xfId="13513"/>
    <cellStyle name="Calculation 6 2 2 2 3" xfId="13514"/>
    <cellStyle name="Calculation 6 2 2 2 4" xfId="13515"/>
    <cellStyle name="Calculation 6 2 2 3" xfId="13516"/>
    <cellStyle name="Calculation 6 2 2 4" xfId="13517"/>
    <cellStyle name="Calculation 6 2 2 5" xfId="13518"/>
    <cellStyle name="Calculation 6 2 3" xfId="4995"/>
    <cellStyle name="Calculation 6 2 3 2" xfId="13519"/>
    <cellStyle name="Calculation 6 2 3 2 2" xfId="13520"/>
    <cellStyle name="Calculation 6 2 3 2 3" xfId="13521"/>
    <cellStyle name="Calculation 6 2 3 2 4" xfId="13522"/>
    <cellStyle name="Calculation 6 2 3 3" xfId="13523"/>
    <cellStyle name="Calculation 6 2 3 4" xfId="13524"/>
    <cellStyle name="Calculation 6 2 3 5" xfId="13525"/>
    <cellStyle name="Calculation 6 2 4" xfId="13526"/>
    <cellStyle name="Calculation 6 2 4 2" xfId="13527"/>
    <cellStyle name="Calculation 6 2 4 3" xfId="13528"/>
    <cellStyle name="Calculation 6 2 4 4" xfId="13529"/>
    <cellStyle name="Calculation 6 2 5" xfId="13530"/>
    <cellStyle name="Calculation 6 2 6" xfId="13531"/>
    <cellStyle name="Calculation 6 2 7" xfId="13532"/>
    <cellStyle name="Calculation 6 20" xfId="13533"/>
    <cellStyle name="Calculation 6 21" xfId="13534"/>
    <cellStyle name="Calculation 6 22" xfId="13535"/>
    <cellStyle name="Calculation 6 3" xfId="4996"/>
    <cellStyle name="Calculation 6 3 2" xfId="4997"/>
    <cellStyle name="Calculation 6 3 2 2" xfId="13536"/>
    <cellStyle name="Calculation 6 3 2 2 2" xfId="13537"/>
    <cellStyle name="Calculation 6 3 2 2 3" xfId="13538"/>
    <cellStyle name="Calculation 6 3 2 2 4" xfId="13539"/>
    <cellStyle name="Calculation 6 3 2 3" xfId="13540"/>
    <cellStyle name="Calculation 6 3 2 4" xfId="13541"/>
    <cellStyle name="Calculation 6 3 2 5" xfId="13542"/>
    <cellStyle name="Calculation 6 3 3" xfId="4998"/>
    <cellStyle name="Calculation 6 3 3 2" xfId="13543"/>
    <cellStyle name="Calculation 6 3 3 2 2" xfId="13544"/>
    <cellStyle name="Calculation 6 3 3 2 3" xfId="13545"/>
    <cellStyle name="Calculation 6 3 3 2 4" xfId="13546"/>
    <cellStyle name="Calculation 6 3 3 3" xfId="13547"/>
    <cellStyle name="Calculation 6 3 3 4" xfId="13548"/>
    <cellStyle name="Calculation 6 3 3 5" xfId="13549"/>
    <cellStyle name="Calculation 6 3 4" xfId="13550"/>
    <cellStyle name="Calculation 6 3 4 2" xfId="13551"/>
    <cellStyle name="Calculation 6 3 4 3" xfId="13552"/>
    <cellStyle name="Calculation 6 3 4 4" xfId="13553"/>
    <cellStyle name="Calculation 6 3 5" xfId="13554"/>
    <cellStyle name="Calculation 6 3 6" xfId="13555"/>
    <cellStyle name="Calculation 6 3 7" xfId="13556"/>
    <cellStyle name="Calculation 6 4" xfId="4999"/>
    <cellStyle name="Calculation 6 4 2" xfId="5000"/>
    <cellStyle name="Calculation 6 4 2 2" xfId="13557"/>
    <cellStyle name="Calculation 6 4 2 2 2" xfId="13558"/>
    <cellStyle name="Calculation 6 4 2 2 3" xfId="13559"/>
    <cellStyle name="Calculation 6 4 2 2 4" xfId="13560"/>
    <cellStyle name="Calculation 6 4 2 3" xfId="13561"/>
    <cellStyle name="Calculation 6 4 2 4" xfId="13562"/>
    <cellStyle name="Calculation 6 4 2 5" xfId="13563"/>
    <cellStyle name="Calculation 6 4 3" xfId="5001"/>
    <cellStyle name="Calculation 6 4 3 2" xfId="13564"/>
    <cellStyle name="Calculation 6 4 3 2 2" xfId="13565"/>
    <cellStyle name="Calculation 6 4 3 2 3" xfId="13566"/>
    <cellStyle name="Calculation 6 4 3 2 4" xfId="13567"/>
    <cellStyle name="Calculation 6 4 3 3" xfId="13568"/>
    <cellStyle name="Calculation 6 4 3 4" xfId="13569"/>
    <cellStyle name="Calculation 6 4 3 5" xfId="13570"/>
    <cellStyle name="Calculation 6 4 4" xfId="13571"/>
    <cellStyle name="Calculation 6 4 4 2" xfId="13572"/>
    <cellStyle name="Calculation 6 4 4 3" xfId="13573"/>
    <cellStyle name="Calculation 6 4 4 4" xfId="13574"/>
    <cellStyle name="Calculation 6 4 5" xfId="13575"/>
    <cellStyle name="Calculation 6 4 6" xfId="13576"/>
    <cellStyle name="Calculation 6 4 7" xfId="13577"/>
    <cellStyle name="Calculation 6 5" xfId="5002"/>
    <cellStyle name="Calculation 6 5 2" xfId="13578"/>
    <cellStyle name="Calculation 6 5 2 2" xfId="13579"/>
    <cellStyle name="Calculation 6 5 2 3" xfId="13580"/>
    <cellStyle name="Calculation 6 5 2 4" xfId="13581"/>
    <cellStyle name="Calculation 6 5 3" xfId="13582"/>
    <cellStyle name="Calculation 6 5 4" xfId="13583"/>
    <cellStyle name="Calculation 6 5 5" xfId="13584"/>
    <cellStyle name="Calculation 6 6" xfId="5003"/>
    <cellStyle name="Calculation 6 6 2" xfId="13585"/>
    <cellStyle name="Calculation 6 6 2 2" xfId="13586"/>
    <cellStyle name="Calculation 6 6 2 3" xfId="13587"/>
    <cellStyle name="Calculation 6 6 2 4" xfId="13588"/>
    <cellStyle name="Calculation 6 6 3" xfId="13589"/>
    <cellStyle name="Calculation 6 6 4" xfId="13590"/>
    <cellStyle name="Calculation 6 6 5" xfId="13591"/>
    <cellStyle name="Calculation 6 7" xfId="5004"/>
    <cellStyle name="Calculation 6 7 2" xfId="13592"/>
    <cellStyle name="Calculation 6 7 2 2" xfId="13593"/>
    <cellStyle name="Calculation 6 7 2 3" xfId="13594"/>
    <cellStyle name="Calculation 6 7 2 4" xfId="13595"/>
    <cellStyle name="Calculation 6 7 3" xfId="13596"/>
    <cellStyle name="Calculation 6 7 4" xfId="13597"/>
    <cellStyle name="Calculation 6 7 5" xfId="13598"/>
    <cellStyle name="Calculation 6 8" xfId="5005"/>
    <cellStyle name="Calculation 6 8 2" xfId="13599"/>
    <cellStyle name="Calculation 6 8 2 2" xfId="13600"/>
    <cellStyle name="Calculation 6 8 2 3" xfId="13601"/>
    <cellStyle name="Calculation 6 8 2 4" xfId="13602"/>
    <cellStyle name="Calculation 6 8 3" xfId="13603"/>
    <cellStyle name="Calculation 6 8 4" xfId="13604"/>
    <cellStyle name="Calculation 6 8 5" xfId="13605"/>
    <cellStyle name="Calculation 6 9" xfId="5006"/>
    <cellStyle name="Calculation 6 9 2" xfId="13606"/>
    <cellStyle name="Calculation 6 9 2 2" xfId="13607"/>
    <cellStyle name="Calculation 6 9 2 3" xfId="13608"/>
    <cellStyle name="Calculation 6 9 2 4" xfId="13609"/>
    <cellStyle name="Calculation 6 9 3" xfId="13610"/>
    <cellStyle name="Calculation 6 9 4" xfId="13611"/>
    <cellStyle name="Calculation 6 9 5" xfId="13612"/>
    <cellStyle name="Calculation 6_Sheet2" xfId="5007"/>
    <cellStyle name="Calculation 7" xfId="5008"/>
    <cellStyle name="Calculation 7 10" xfId="13613"/>
    <cellStyle name="Calculation 7 10 2" xfId="13614"/>
    <cellStyle name="Calculation 7 10 2 2" xfId="13615"/>
    <cellStyle name="Calculation 7 10 2 3" xfId="13616"/>
    <cellStyle name="Calculation 7 10 2 4" xfId="13617"/>
    <cellStyle name="Calculation 7 10 3" xfId="13618"/>
    <cellStyle name="Calculation 7 10 4" xfId="13619"/>
    <cellStyle name="Calculation 7 10 5" xfId="13620"/>
    <cellStyle name="Calculation 7 11" xfId="13621"/>
    <cellStyle name="Calculation 7 11 2" xfId="13622"/>
    <cellStyle name="Calculation 7 11 2 2" xfId="13623"/>
    <cellStyle name="Calculation 7 11 2 3" xfId="13624"/>
    <cellStyle name="Calculation 7 11 2 4" xfId="13625"/>
    <cellStyle name="Calculation 7 11 3" xfId="13626"/>
    <cellStyle name="Calculation 7 11 4" xfId="13627"/>
    <cellStyle name="Calculation 7 11 5" xfId="13628"/>
    <cellStyle name="Calculation 7 12" xfId="13629"/>
    <cellStyle name="Calculation 7 12 2" xfId="13630"/>
    <cellStyle name="Calculation 7 12 2 2" xfId="13631"/>
    <cellStyle name="Calculation 7 12 2 3" xfId="13632"/>
    <cellStyle name="Calculation 7 12 2 4" xfId="13633"/>
    <cellStyle name="Calculation 7 12 3" xfId="13634"/>
    <cellStyle name="Calculation 7 12 4" xfId="13635"/>
    <cellStyle name="Calculation 7 12 5" xfId="13636"/>
    <cellStyle name="Calculation 7 13" xfId="13637"/>
    <cellStyle name="Calculation 7 13 2" xfId="13638"/>
    <cellStyle name="Calculation 7 13 2 2" xfId="13639"/>
    <cellStyle name="Calculation 7 13 2 3" xfId="13640"/>
    <cellStyle name="Calculation 7 13 2 4" xfId="13641"/>
    <cellStyle name="Calculation 7 13 3" xfId="13642"/>
    <cellStyle name="Calculation 7 13 4" xfId="13643"/>
    <cellStyle name="Calculation 7 13 5" xfId="13644"/>
    <cellStyle name="Calculation 7 14" xfId="13645"/>
    <cellStyle name="Calculation 7 14 2" xfId="13646"/>
    <cellStyle name="Calculation 7 14 2 2" xfId="13647"/>
    <cellStyle name="Calculation 7 14 2 3" xfId="13648"/>
    <cellStyle name="Calculation 7 14 2 4" xfId="13649"/>
    <cellStyle name="Calculation 7 14 3" xfId="13650"/>
    <cellStyle name="Calculation 7 14 4" xfId="13651"/>
    <cellStyle name="Calculation 7 14 5" xfId="13652"/>
    <cellStyle name="Calculation 7 15" xfId="13653"/>
    <cellStyle name="Calculation 7 15 2" xfId="13654"/>
    <cellStyle name="Calculation 7 15 2 2" xfId="13655"/>
    <cellStyle name="Calculation 7 15 2 3" xfId="13656"/>
    <cellStyle name="Calculation 7 15 2 4" xfId="13657"/>
    <cellStyle name="Calculation 7 15 3" xfId="13658"/>
    <cellStyle name="Calculation 7 15 4" xfId="13659"/>
    <cellStyle name="Calculation 7 15 5" xfId="13660"/>
    <cellStyle name="Calculation 7 16" xfId="13661"/>
    <cellStyle name="Calculation 7 16 2" xfId="13662"/>
    <cellStyle name="Calculation 7 16 2 2" xfId="13663"/>
    <cellStyle name="Calculation 7 16 2 3" xfId="13664"/>
    <cellStyle name="Calculation 7 16 2 4" xfId="13665"/>
    <cellStyle name="Calculation 7 16 3" xfId="13666"/>
    <cellStyle name="Calculation 7 16 4" xfId="13667"/>
    <cellStyle name="Calculation 7 16 5" xfId="13668"/>
    <cellStyle name="Calculation 7 17" xfId="13669"/>
    <cellStyle name="Calculation 7 17 2" xfId="13670"/>
    <cellStyle name="Calculation 7 17 3" xfId="13671"/>
    <cellStyle name="Calculation 7 17 4" xfId="13672"/>
    <cellStyle name="Calculation 7 18" xfId="13673"/>
    <cellStyle name="Calculation 7 18 2" xfId="13674"/>
    <cellStyle name="Calculation 7 18 3" xfId="13675"/>
    <cellStyle name="Calculation 7 18 4" xfId="13676"/>
    <cellStyle name="Calculation 7 19" xfId="13677"/>
    <cellStyle name="Calculation 7 2" xfId="5009"/>
    <cellStyle name="Calculation 7 2 2" xfId="5010"/>
    <cellStyle name="Calculation 7 2 2 2" xfId="13678"/>
    <cellStyle name="Calculation 7 2 2 2 2" xfId="13679"/>
    <cellStyle name="Calculation 7 2 2 2 3" xfId="13680"/>
    <cellStyle name="Calculation 7 2 2 2 4" xfId="13681"/>
    <cellStyle name="Calculation 7 2 2 3" xfId="13682"/>
    <cellStyle name="Calculation 7 2 2 4" xfId="13683"/>
    <cellStyle name="Calculation 7 2 2 5" xfId="13684"/>
    <cellStyle name="Calculation 7 2 3" xfId="5011"/>
    <cellStyle name="Calculation 7 2 3 2" xfId="13685"/>
    <cellStyle name="Calculation 7 2 3 2 2" xfId="13686"/>
    <cellStyle name="Calculation 7 2 3 2 3" xfId="13687"/>
    <cellStyle name="Calculation 7 2 3 2 4" xfId="13688"/>
    <cellStyle name="Calculation 7 2 3 3" xfId="13689"/>
    <cellStyle name="Calculation 7 2 3 4" xfId="13690"/>
    <cellStyle name="Calculation 7 2 3 5" xfId="13691"/>
    <cellStyle name="Calculation 7 2 4" xfId="13692"/>
    <cellStyle name="Calculation 7 2 4 2" xfId="13693"/>
    <cellStyle name="Calculation 7 2 4 3" xfId="13694"/>
    <cellStyle name="Calculation 7 2 4 4" xfId="13695"/>
    <cellStyle name="Calculation 7 2 5" xfId="13696"/>
    <cellStyle name="Calculation 7 2 6" xfId="13697"/>
    <cellStyle name="Calculation 7 2 7" xfId="13698"/>
    <cellStyle name="Calculation 7 20" xfId="13699"/>
    <cellStyle name="Calculation 7 21" xfId="13700"/>
    <cellStyle name="Calculation 7 3" xfId="5012"/>
    <cellStyle name="Calculation 7 3 2" xfId="5013"/>
    <cellStyle name="Calculation 7 3 2 2" xfId="13701"/>
    <cellStyle name="Calculation 7 3 2 2 2" xfId="13702"/>
    <cellStyle name="Calculation 7 3 2 2 3" xfId="13703"/>
    <cellStyle name="Calculation 7 3 2 2 4" xfId="13704"/>
    <cellStyle name="Calculation 7 3 2 3" xfId="13705"/>
    <cellStyle name="Calculation 7 3 2 4" xfId="13706"/>
    <cellStyle name="Calculation 7 3 2 5" xfId="13707"/>
    <cellStyle name="Calculation 7 3 3" xfId="5014"/>
    <cellStyle name="Calculation 7 3 3 2" xfId="13708"/>
    <cellStyle name="Calculation 7 3 3 2 2" xfId="13709"/>
    <cellStyle name="Calculation 7 3 3 2 3" xfId="13710"/>
    <cellStyle name="Calculation 7 3 3 2 4" xfId="13711"/>
    <cellStyle name="Calculation 7 3 3 3" xfId="13712"/>
    <cellStyle name="Calculation 7 3 3 4" xfId="13713"/>
    <cellStyle name="Calculation 7 3 3 5" xfId="13714"/>
    <cellStyle name="Calculation 7 3 4" xfId="13715"/>
    <cellStyle name="Calculation 7 3 4 2" xfId="13716"/>
    <cellStyle name="Calculation 7 3 4 3" xfId="13717"/>
    <cellStyle name="Calculation 7 3 4 4" xfId="13718"/>
    <cellStyle name="Calculation 7 3 5" xfId="13719"/>
    <cellStyle name="Calculation 7 3 6" xfId="13720"/>
    <cellStyle name="Calculation 7 3 7" xfId="13721"/>
    <cellStyle name="Calculation 7 4" xfId="5015"/>
    <cellStyle name="Calculation 7 4 2" xfId="5016"/>
    <cellStyle name="Calculation 7 4 2 2" xfId="13722"/>
    <cellStyle name="Calculation 7 4 2 2 2" xfId="13723"/>
    <cellStyle name="Calculation 7 4 2 2 3" xfId="13724"/>
    <cellStyle name="Calculation 7 4 2 2 4" xfId="13725"/>
    <cellStyle name="Calculation 7 4 2 3" xfId="13726"/>
    <cellStyle name="Calculation 7 4 2 4" xfId="13727"/>
    <cellStyle name="Calculation 7 4 2 5" xfId="13728"/>
    <cellStyle name="Calculation 7 4 3" xfId="5017"/>
    <cellStyle name="Calculation 7 4 3 2" xfId="13729"/>
    <cellStyle name="Calculation 7 4 3 2 2" xfId="13730"/>
    <cellStyle name="Calculation 7 4 3 2 3" xfId="13731"/>
    <cellStyle name="Calculation 7 4 3 2 4" xfId="13732"/>
    <cellStyle name="Calculation 7 4 3 3" xfId="13733"/>
    <cellStyle name="Calculation 7 4 3 4" xfId="13734"/>
    <cellStyle name="Calculation 7 4 3 5" xfId="13735"/>
    <cellStyle name="Calculation 7 4 4" xfId="13736"/>
    <cellStyle name="Calculation 7 4 4 2" xfId="13737"/>
    <cellStyle name="Calculation 7 4 4 3" xfId="13738"/>
    <cellStyle name="Calculation 7 4 4 4" xfId="13739"/>
    <cellStyle name="Calculation 7 4 5" xfId="13740"/>
    <cellStyle name="Calculation 7 4 6" xfId="13741"/>
    <cellStyle name="Calculation 7 4 7" xfId="13742"/>
    <cellStyle name="Calculation 7 5" xfId="5018"/>
    <cellStyle name="Calculation 7 5 2" xfId="13743"/>
    <cellStyle name="Calculation 7 5 2 2" xfId="13744"/>
    <cellStyle name="Calculation 7 5 2 3" xfId="13745"/>
    <cellStyle name="Calculation 7 5 2 4" xfId="13746"/>
    <cellStyle name="Calculation 7 5 3" xfId="13747"/>
    <cellStyle name="Calculation 7 5 4" xfId="13748"/>
    <cellStyle name="Calculation 7 5 5" xfId="13749"/>
    <cellStyle name="Calculation 7 6" xfId="5019"/>
    <cellStyle name="Calculation 7 6 2" xfId="13750"/>
    <cellStyle name="Calculation 7 6 2 2" xfId="13751"/>
    <cellStyle name="Calculation 7 6 2 3" xfId="13752"/>
    <cellStyle name="Calculation 7 6 2 4" xfId="13753"/>
    <cellStyle name="Calculation 7 6 3" xfId="13754"/>
    <cellStyle name="Calculation 7 6 4" xfId="13755"/>
    <cellStyle name="Calculation 7 6 5" xfId="13756"/>
    <cellStyle name="Calculation 7 7" xfId="5020"/>
    <cellStyle name="Calculation 7 7 2" xfId="13757"/>
    <cellStyle name="Calculation 7 7 2 2" xfId="13758"/>
    <cellStyle name="Calculation 7 7 2 3" xfId="13759"/>
    <cellStyle name="Calculation 7 7 2 4" xfId="13760"/>
    <cellStyle name="Calculation 7 7 3" xfId="13761"/>
    <cellStyle name="Calculation 7 7 4" xfId="13762"/>
    <cellStyle name="Calculation 7 7 5" xfId="13763"/>
    <cellStyle name="Calculation 7 8" xfId="5021"/>
    <cellStyle name="Calculation 7 8 2" xfId="13764"/>
    <cellStyle name="Calculation 7 8 2 2" xfId="13765"/>
    <cellStyle name="Calculation 7 8 2 3" xfId="13766"/>
    <cellStyle name="Calculation 7 8 2 4" xfId="13767"/>
    <cellStyle name="Calculation 7 8 3" xfId="13768"/>
    <cellStyle name="Calculation 7 8 4" xfId="13769"/>
    <cellStyle name="Calculation 7 8 5" xfId="13770"/>
    <cellStyle name="Calculation 7 9" xfId="13771"/>
    <cellStyle name="Calculation 7 9 2" xfId="13772"/>
    <cellStyle name="Calculation 7 9 2 2" xfId="13773"/>
    <cellStyle name="Calculation 7 9 2 3" xfId="13774"/>
    <cellStyle name="Calculation 7 9 2 4" xfId="13775"/>
    <cellStyle name="Calculation 7 9 3" xfId="13776"/>
    <cellStyle name="Calculation 7 9 4" xfId="13777"/>
    <cellStyle name="Calculation 7 9 5" xfId="13778"/>
    <cellStyle name="Calculation 7_Sheet2" xfId="5022"/>
    <cellStyle name="Calculation 8" xfId="5023"/>
    <cellStyle name="Calculation 8 10" xfId="13779"/>
    <cellStyle name="Calculation 8 10 2" xfId="13780"/>
    <cellStyle name="Calculation 8 10 2 2" xfId="13781"/>
    <cellStyle name="Calculation 8 10 2 3" xfId="13782"/>
    <cellStyle name="Calculation 8 10 2 4" xfId="13783"/>
    <cellStyle name="Calculation 8 10 3" xfId="13784"/>
    <cellStyle name="Calculation 8 10 4" xfId="13785"/>
    <cellStyle name="Calculation 8 10 5" xfId="13786"/>
    <cellStyle name="Calculation 8 11" xfId="13787"/>
    <cellStyle name="Calculation 8 11 2" xfId="13788"/>
    <cellStyle name="Calculation 8 11 2 2" xfId="13789"/>
    <cellStyle name="Calculation 8 11 2 3" xfId="13790"/>
    <cellStyle name="Calculation 8 11 2 4" xfId="13791"/>
    <cellStyle name="Calculation 8 11 3" xfId="13792"/>
    <cellStyle name="Calculation 8 11 4" xfId="13793"/>
    <cellStyle name="Calculation 8 11 5" xfId="13794"/>
    <cellStyle name="Calculation 8 12" xfId="13795"/>
    <cellStyle name="Calculation 8 12 2" xfId="13796"/>
    <cellStyle name="Calculation 8 12 2 2" xfId="13797"/>
    <cellStyle name="Calculation 8 12 2 3" xfId="13798"/>
    <cellStyle name="Calculation 8 12 2 4" xfId="13799"/>
    <cellStyle name="Calculation 8 12 3" xfId="13800"/>
    <cellStyle name="Calculation 8 12 4" xfId="13801"/>
    <cellStyle name="Calculation 8 12 5" xfId="13802"/>
    <cellStyle name="Calculation 8 13" xfId="13803"/>
    <cellStyle name="Calculation 8 13 2" xfId="13804"/>
    <cellStyle name="Calculation 8 13 2 2" xfId="13805"/>
    <cellStyle name="Calculation 8 13 2 3" xfId="13806"/>
    <cellStyle name="Calculation 8 13 2 4" xfId="13807"/>
    <cellStyle name="Calculation 8 13 3" xfId="13808"/>
    <cellStyle name="Calculation 8 13 4" xfId="13809"/>
    <cellStyle name="Calculation 8 13 5" xfId="13810"/>
    <cellStyle name="Calculation 8 14" xfId="13811"/>
    <cellStyle name="Calculation 8 14 2" xfId="13812"/>
    <cellStyle name="Calculation 8 14 2 2" xfId="13813"/>
    <cellStyle name="Calculation 8 14 2 3" xfId="13814"/>
    <cellStyle name="Calculation 8 14 2 4" xfId="13815"/>
    <cellStyle name="Calculation 8 14 3" xfId="13816"/>
    <cellStyle name="Calculation 8 14 4" xfId="13817"/>
    <cellStyle name="Calculation 8 14 5" xfId="13818"/>
    <cellStyle name="Calculation 8 15" xfId="13819"/>
    <cellStyle name="Calculation 8 15 2" xfId="13820"/>
    <cellStyle name="Calculation 8 15 2 2" xfId="13821"/>
    <cellStyle name="Calculation 8 15 2 3" xfId="13822"/>
    <cellStyle name="Calculation 8 15 2 4" xfId="13823"/>
    <cellStyle name="Calculation 8 15 3" xfId="13824"/>
    <cellStyle name="Calculation 8 15 4" xfId="13825"/>
    <cellStyle name="Calculation 8 15 5" xfId="13826"/>
    <cellStyle name="Calculation 8 16" xfId="13827"/>
    <cellStyle name="Calculation 8 16 2" xfId="13828"/>
    <cellStyle name="Calculation 8 16 2 2" xfId="13829"/>
    <cellStyle name="Calculation 8 16 2 3" xfId="13830"/>
    <cellStyle name="Calculation 8 16 2 4" xfId="13831"/>
    <cellStyle name="Calculation 8 16 3" xfId="13832"/>
    <cellStyle name="Calculation 8 16 4" xfId="13833"/>
    <cellStyle name="Calculation 8 16 5" xfId="13834"/>
    <cellStyle name="Calculation 8 17" xfId="13835"/>
    <cellStyle name="Calculation 8 17 2" xfId="13836"/>
    <cellStyle name="Calculation 8 17 3" xfId="13837"/>
    <cellStyle name="Calculation 8 17 4" xfId="13838"/>
    <cellStyle name="Calculation 8 18" xfId="13839"/>
    <cellStyle name="Calculation 8 18 2" xfId="13840"/>
    <cellStyle name="Calculation 8 18 3" xfId="13841"/>
    <cellStyle name="Calculation 8 18 4" xfId="13842"/>
    <cellStyle name="Calculation 8 19" xfId="13843"/>
    <cellStyle name="Calculation 8 2" xfId="5024"/>
    <cellStyle name="Calculation 8 2 2" xfId="13844"/>
    <cellStyle name="Calculation 8 2 2 2" xfId="13845"/>
    <cellStyle name="Calculation 8 2 2 3" xfId="13846"/>
    <cellStyle name="Calculation 8 2 2 4" xfId="13847"/>
    <cellStyle name="Calculation 8 2 3" xfId="13848"/>
    <cellStyle name="Calculation 8 2 4" xfId="13849"/>
    <cellStyle name="Calculation 8 2 5" xfId="13850"/>
    <cellStyle name="Calculation 8 20" xfId="13851"/>
    <cellStyle name="Calculation 8 21" xfId="13852"/>
    <cellStyle name="Calculation 8 3" xfId="5025"/>
    <cellStyle name="Calculation 8 3 2" xfId="13853"/>
    <cellStyle name="Calculation 8 3 2 2" xfId="13854"/>
    <cellStyle name="Calculation 8 3 2 3" xfId="13855"/>
    <cellStyle name="Calculation 8 3 2 4" xfId="13856"/>
    <cellStyle name="Calculation 8 3 3" xfId="13857"/>
    <cellStyle name="Calculation 8 3 4" xfId="13858"/>
    <cellStyle name="Calculation 8 3 5" xfId="13859"/>
    <cellStyle name="Calculation 8 4" xfId="5026"/>
    <cellStyle name="Calculation 8 4 2" xfId="13860"/>
    <cellStyle name="Calculation 8 4 2 2" xfId="13861"/>
    <cellStyle name="Calculation 8 4 2 3" xfId="13862"/>
    <cellStyle name="Calculation 8 4 2 4" xfId="13863"/>
    <cellStyle name="Calculation 8 4 3" xfId="13864"/>
    <cellStyle name="Calculation 8 4 4" xfId="13865"/>
    <cellStyle name="Calculation 8 4 5" xfId="13866"/>
    <cellStyle name="Calculation 8 5" xfId="5027"/>
    <cellStyle name="Calculation 8 5 2" xfId="13867"/>
    <cellStyle name="Calculation 8 5 2 2" xfId="13868"/>
    <cellStyle name="Calculation 8 5 2 3" xfId="13869"/>
    <cellStyle name="Calculation 8 5 2 4" xfId="13870"/>
    <cellStyle name="Calculation 8 5 3" xfId="13871"/>
    <cellStyle name="Calculation 8 5 4" xfId="13872"/>
    <cellStyle name="Calculation 8 5 5" xfId="13873"/>
    <cellStyle name="Calculation 8 6" xfId="5028"/>
    <cellStyle name="Calculation 8 6 2" xfId="13874"/>
    <cellStyle name="Calculation 8 6 2 2" xfId="13875"/>
    <cellStyle name="Calculation 8 6 2 3" xfId="13876"/>
    <cellStyle name="Calculation 8 6 2 4" xfId="13877"/>
    <cellStyle name="Calculation 8 6 3" xfId="13878"/>
    <cellStyle name="Calculation 8 6 4" xfId="13879"/>
    <cellStyle name="Calculation 8 6 5" xfId="13880"/>
    <cellStyle name="Calculation 8 7" xfId="5029"/>
    <cellStyle name="Calculation 8 7 2" xfId="13881"/>
    <cellStyle name="Calculation 8 7 2 2" xfId="13882"/>
    <cellStyle name="Calculation 8 7 2 3" xfId="13883"/>
    <cellStyle name="Calculation 8 7 2 4" xfId="13884"/>
    <cellStyle name="Calculation 8 7 3" xfId="13885"/>
    <cellStyle name="Calculation 8 7 4" xfId="13886"/>
    <cellStyle name="Calculation 8 7 5" xfId="13887"/>
    <cellStyle name="Calculation 8 8" xfId="5030"/>
    <cellStyle name="Calculation 8 8 2" xfId="13888"/>
    <cellStyle name="Calculation 8 8 2 2" xfId="13889"/>
    <cellStyle name="Calculation 8 8 2 3" xfId="13890"/>
    <cellStyle name="Calculation 8 8 2 4" xfId="13891"/>
    <cellStyle name="Calculation 8 8 3" xfId="13892"/>
    <cellStyle name="Calculation 8 8 4" xfId="13893"/>
    <cellStyle name="Calculation 8 8 5" xfId="13894"/>
    <cellStyle name="Calculation 8 9" xfId="13895"/>
    <cellStyle name="Calculation 8 9 2" xfId="13896"/>
    <cellStyle name="Calculation 8 9 2 2" xfId="13897"/>
    <cellStyle name="Calculation 8 9 2 3" xfId="13898"/>
    <cellStyle name="Calculation 8 9 2 4" xfId="13899"/>
    <cellStyle name="Calculation 8 9 3" xfId="13900"/>
    <cellStyle name="Calculation 8 9 4" xfId="13901"/>
    <cellStyle name="Calculation 8 9 5" xfId="13902"/>
    <cellStyle name="Calculation 8_Sheet2" xfId="5031"/>
    <cellStyle name="Calculation 9" xfId="5032"/>
    <cellStyle name="Calculation 9 10" xfId="13903"/>
    <cellStyle name="Calculation 9 10 2" xfId="13904"/>
    <cellStyle name="Calculation 9 10 2 2" xfId="13905"/>
    <cellStyle name="Calculation 9 10 2 3" xfId="13906"/>
    <cellStyle name="Calculation 9 10 2 4" xfId="13907"/>
    <cellStyle name="Calculation 9 10 3" xfId="13908"/>
    <cellStyle name="Calculation 9 10 4" xfId="13909"/>
    <cellStyle name="Calculation 9 10 5" xfId="13910"/>
    <cellStyle name="Calculation 9 11" xfId="13911"/>
    <cellStyle name="Calculation 9 11 2" xfId="13912"/>
    <cellStyle name="Calculation 9 11 2 2" xfId="13913"/>
    <cellStyle name="Calculation 9 11 2 3" xfId="13914"/>
    <cellStyle name="Calculation 9 11 2 4" xfId="13915"/>
    <cellStyle name="Calculation 9 11 3" xfId="13916"/>
    <cellStyle name="Calculation 9 11 4" xfId="13917"/>
    <cellStyle name="Calculation 9 11 5" xfId="13918"/>
    <cellStyle name="Calculation 9 12" xfId="13919"/>
    <cellStyle name="Calculation 9 12 2" xfId="13920"/>
    <cellStyle name="Calculation 9 12 2 2" xfId="13921"/>
    <cellStyle name="Calculation 9 12 2 3" xfId="13922"/>
    <cellStyle name="Calculation 9 12 2 4" xfId="13923"/>
    <cellStyle name="Calculation 9 12 3" xfId="13924"/>
    <cellStyle name="Calculation 9 12 4" xfId="13925"/>
    <cellStyle name="Calculation 9 12 5" xfId="13926"/>
    <cellStyle name="Calculation 9 13" xfId="13927"/>
    <cellStyle name="Calculation 9 13 2" xfId="13928"/>
    <cellStyle name="Calculation 9 13 2 2" xfId="13929"/>
    <cellStyle name="Calculation 9 13 2 3" xfId="13930"/>
    <cellStyle name="Calculation 9 13 2 4" xfId="13931"/>
    <cellStyle name="Calculation 9 13 3" xfId="13932"/>
    <cellStyle name="Calculation 9 13 4" xfId="13933"/>
    <cellStyle name="Calculation 9 13 5" xfId="13934"/>
    <cellStyle name="Calculation 9 14" xfId="13935"/>
    <cellStyle name="Calculation 9 14 2" xfId="13936"/>
    <cellStyle name="Calculation 9 14 2 2" xfId="13937"/>
    <cellStyle name="Calculation 9 14 2 3" xfId="13938"/>
    <cellStyle name="Calculation 9 14 2 4" xfId="13939"/>
    <cellStyle name="Calculation 9 14 3" xfId="13940"/>
    <cellStyle name="Calculation 9 14 4" xfId="13941"/>
    <cellStyle name="Calculation 9 14 5" xfId="13942"/>
    <cellStyle name="Calculation 9 15" xfId="13943"/>
    <cellStyle name="Calculation 9 15 2" xfId="13944"/>
    <cellStyle name="Calculation 9 15 2 2" xfId="13945"/>
    <cellStyle name="Calculation 9 15 2 3" xfId="13946"/>
    <cellStyle name="Calculation 9 15 2 4" xfId="13947"/>
    <cellStyle name="Calculation 9 15 3" xfId="13948"/>
    <cellStyle name="Calculation 9 15 4" xfId="13949"/>
    <cellStyle name="Calculation 9 15 5" xfId="13950"/>
    <cellStyle name="Calculation 9 16" xfId="13951"/>
    <cellStyle name="Calculation 9 16 2" xfId="13952"/>
    <cellStyle name="Calculation 9 16 2 2" xfId="13953"/>
    <cellStyle name="Calculation 9 16 2 3" xfId="13954"/>
    <cellStyle name="Calculation 9 16 2 4" xfId="13955"/>
    <cellStyle name="Calculation 9 16 3" xfId="13956"/>
    <cellStyle name="Calculation 9 16 4" xfId="13957"/>
    <cellStyle name="Calculation 9 16 5" xfId="13958"/>
    <cellStyle name="Calculation 9 17" xfId="13959"/>
    <cellStyle name="Calculation 9 17 2" xfId="13960"/>
    <cellStyle name="Calculation 9 17 3" xfId="13961"/>
    <cellStyle name="Calculation 9 17 4" xfId="13962"/>
    <cellStyle name="Calculation 9 18" xfId="13963"/>
    <cellStyle name="Calculation 9 18 2" xfId="13964"/>
    <cellStyle name="Calculation 9 18 3" xfId="13965"/>
    <cellStyle name="Calculation 9 18 4" xfId="13966"/>
    <cellStyle name="Calculation 9 19" xfId="13967"/>
    <cellStyle name="Calculation 9 2" xfId="5033"/>
    <cellStyle name="Calculation 9 2 2" xfId="13968"/>
    <cellStyle name="Calculation 9 2 2 2" xfId="13969"/>
    <cellStyle name="Calculation 9 2 2 3" xfId="13970"/>
    <cellStyle name="Calculation 9 2 2 4" xfId="13971"/>
    <cellStyle name="Calculation 9 2 3" xfId="13972"/>
    <cellStyle name="Calculation 9 2 4" xfId="13973"/>
    <cellStyle name="Calculation 9 2 5" xfId="13974"/>
    <cellStyle name="Calculation 9 20" xfId="13975"/>
    <cellStyle name="Calculation 9 21" xfId="13976"/>
    <cellStyle name="Calculation 9 3" xfId="5034"/>
    <cellStyle name="Calculation 9 3 2" xfId="13977"/>
    <cellStyle name="Calculation 9 3 2 2" xfId="13978"/>
    <cellStyle name="Calculation 9 3 2 3" xfId="13979"/>
    <cellStyle name="Calculation 9 3 2 4" xfId="13980"/>
    <cellStyle name="Calculation 9 3 3" xfId="13981"/>
    <cellStyle name="Calculation 9 3 4" xfId="13982"/>
    <cellStyle name="Calculation 9 3 5" xfId="13983"/>
    <cellStyle name="Calculation 9 4" xfId="5035"/>
    <cellStyle name="Calculation 9 4 2" xfId="13984"/>
    <cellStyle name="Calculation 9 4 2 2" xfId="13985"/>
    <cellStyle name="Calculation 9 4 2 3" xfId="13986"/>
    <cellStyle name="Calculation 9 4 2 4" xfId="13987"/>
    <cellStyle name="Calculation 9 4 3" xfId="13988"/>
    <cellStyle name="Calculation 9 4 4" xfId="13989"/>
    <cellStyle name="Calculation 9 4 5" xfId="13990"/>
    <cellStyle name="Calculation 9 5" xfId="5036"/>
    <cellStyle name="Calculation 9 5 2" xfId="13991"/>
    <cellStyle name="Calculation 9 5 2 2" xfId="13992"/>
    <cellStyle name="Calculation 9 5 2 3" xfId="13993"/>
    <cellStyle name="Calculation 9 5 2 4" xfId="13994"/>
    <cellStyle name="Calculation 9 5 3" xfId="13995"/>
    <cellStyle name="Calculation 9 5 4" xfId="13996"/>
    <cellStyle name="Calculation 9 5 5" xfId="13997"/>
    <cellStyle name="Calculation 9 6" xfId="5037"/>
    <cellStyle name="Calculation 9 6 2" xfId="13998"/>
    <cellStyle name="Calculation 9 6 2 2" xfId="13999"/>
    <cellStyle name="Calculation 9 6 2 3" xfId="14000"/>
    <cellStyle name="Calculation 9 6 2 4" xfId="14001"/>
    <cellStyle name="Calculation 9 6 3" xfId="14002"/>
    <cellStyle name="Calculation 9 6 4" xfId="14003"/>
    <cellStyle name="Calculation 9 6 5" xfId="14004"/>
    <cellStyle name="Calculation 9 7" xfId="5038"/>
    <cellStyle name="Calculation 9 7 2" xfId="14005"/>
    <cellStyle name="Calculation 9 7 2 2" xfId="14006"/>
    <cellStyle name="Calculation 9 7 2 3" xfId="14007"/>
    <cellStyle name="Calculation 9 7 2 4" xfId="14008"/>
    <cellStyle name="Calculation 9 7 3" xfId="14009"/>
    <cellStyle name="Calculation 9 7 4" xfId="14010"/>
    <cellStyle name="Calculation 9 7 5" xfId="14011"/>
    <cellStyle name="Calculation 9 8" xfId="5039"/>
    <cellStyle name="Calculation 9 8 2" xfId="14012"/>
    <cellStyle name="Calculation 9 8 2 2" xfId="14013"/>
    <cellStyle name="Calculation 9 8 2 3" xfId="14014"/>
    <cellStyle name="Calculation 9 8 2 4" xfId="14015"/>
    <cellStyle name="Calculation 9 8 3" xfId="14016"/>
    <cellStyle name="Calculation 9 8 4" xfId="14017"/>
    <cellStyle name="Calculation 9 8 5" xfId="14018"/>
    <cellStyle name="Calculation 9 9" xfId="14019"/>
    <cellStyle name="Calculation 9 9 2" xfId="14020"/>
    <cellStyle name="Calculation 9 9 2 2" xfId="14021"/>
    <cellStyle name="Calculation 9 9 2 3" xfId="14022"/>
    <cellStyle name="Calculation 9 9 2 4" xfId="14023"/>
    <cellStyle name="Calculation 9 9 3" xfId="14024"/>
    <cellStyle name="Calculation 9 9 4" xfId="14025"/>
    <cellStyle name="Calculation 9 9 5" xfId="14026"/>
    <cellStyle name="category" xfId="5040"/>
    <cellStyle name="ccl-tender" xfId="5041"/>
    <cellStyle name="center" xfId="5042"/>
    <cellStyle name="Center - Style5" xfId="5043"/>
    <cellStyle name="Changeable" xfId="5044"/>
    <cellStyle name="changing styles" xfId="5045"/>
    <cellStyle name="changing styles 2" xfId="5046"/>
    <cellStyle name="Check Cell 1" xfId="5047"/>
    <cellStyle name="Check Cell 1 1" xfId="5048"/>
    <cellStyle name="Check Cell 10" xfId="5049"/>
    <cellStyle name="Check Cell 10 10" xfId="14027"/>
    <cellStyle name="Check Cell 10 11" xfId="14028"/>
    <cellStyle name="Check Cell 10 12" xfId="14029"/>
    <cellStyle name="Check Cell 10 13" xfId="14030"/>
    <cellStyle name="Check Cell 10 14" xfId="14031"/>
    <cellStyle name="Check Cell 10 15" xfId="14032"/>
    <cellStyle name="Check Cell 10 16" xfId="14033"/>
    <cellStyle name="Check Cell 10 2" xfId="5050"/>
    <cellStyle name="Check Cell 10 3" xfId="5051"/>
    <cellStyle name="Check Cell 10 4" xfId="5052"/>
    <cellStyle name="Check Cell 10 5" xfId="5053"/>
    <cellStyle name="Check Cell 10 6" xfId="5054"/>
    <cellStyle name="Check Cell 10 7" xfId="5055"/>
    <cellStyle name="Check Cell 10 8" xfId="5056"/>
    <cellStyle name="Check Cell 10 9" xfId="14034"/>
    <cellStyle name="Check Cell 11" xfId="5057"/>
    <cellStyle name="Check Cell 11 2" xfId="14035"/>
    <cellStyle name="Check Cell 11 3" xfId="14036"/>
    <cellStyle name="Check Cell 11 4" xfId="14037"/>
    <cellStyle name="Check Cell 11 5" xfId="14038"/>
    <cellStyle name="Check Cell 11 6" xfId="14039"/>
    <cellStyle name="Check Cell 11 7" xfId="14040"/>
    <cellStyle name="Check Cell 11 8" xfId="14041"/>
    <cellStyle name="Check Cell 11 9" xfId="14042"/>
    <cellStyle name="Check Cell 12" xfId="5058"/>
    <cellStyle name="Check Cell 12 2" xfId="14043"/>
    <cellStyle name="Check Cell 12 3" xfId="14044"/>
    <cellStyle name="Check Cell 12 4" xfId="14045"/>
    <cellStyle name="Check Cell 12 5" xfId="14046"/>
    <cellStyle name="Check Cell 12 6" xfId="14047"/>
    <cellStyle name="Check Cell 12 7" xfId="14048"/>
    <cellStyle name="Check Cell 12 8" xfId="14049"/>
    <cellStyle name="Check Cell 12 9" xfId="14050"/>
    <cellStyle name="Check Cell 13" xfId="5059"/>
    <cellStyle name="Check Cell 13 2" xfId="14051"/>
    <cellStyle name="Check Cell 13 3" xfId="14052"/>
    <cellStyle name="Check Cell 13 4" xfId="14053"/>
    <cellStyle name="Check Cell 13 5" xfId="14054"/>
    <cellStyle name="Check Cell 13 6" xfId="14055"/>
    <cellStyle name="Check Cell 13 7" xfId="14056"/>
    <cellStyle name="Check Cell 13 8" xfId="14057"/>
    <cellStyle name="Check Cell 13 9" xfId="14058"/>
    <cellStyle name="Check Cell 14" xfId="5060"/>
    <cellStyle name="Check Cell 14 2" xfId="14059"/>
    <cellStyle name="Check Cell 14 3" xfId="14060"/>
    <cellStyle name="Check Cell 14 4" xfId="14061"/>
    <cellStyle name="Check Cell 14 5" xfId="14062"/>
    <cellStyle name="Check Cell 14 6" xfId="14063"/>
    <cellStyle name="Check Cell 14 7" xfId="14064"/>
    <cellStyle name="Check Cell 14 8" xfId="14065"/>
    <cellStyle name="Check Cell 14 9" xfId="14066"/>
    <cellStyle name="Check Cell 15" xfId="5061"/>
    <cellStyle name="Check Cell 15 2" xfId="14067"/>
    <cellStyle name="Check Cell 15 3" xfId="14068"/>
    <cellStyle name="Check Cell 15 4" xfId="14069"/>
    <cellStyle name="Check Cell 15 5" xfId="14070"/>
    <cellStyle name="Check Cell 15 6" xfId="14071"/>
    <cellStyle name="Check Cell 15 7" xfId="14072"/>
    <cellStyle name="Check Cell 15 8" xfId="14073"/>
    <cellStyle name="Check Cell 15 9" xfId="14074"/>
    <cellStyle name="Check Cell 16" xfId="5062"/>
    <cellStyle name="Check Cell 16 2" xfId="14075"/>
    <cellStyle name="Check Cell 16 3" xfId="14076"/>
    <cellStyle name="Check Cell 16 4" xfId="14077"/>
    <cellStyle name="Check Cell 16 5" xfId="14078"/>
    <cellStyle name="Check Cell 16 6" xfId="14079"/>
    <cellStyle name="Check Cell 16 7" xfId="14080"/>
    <cellStyle name="Check Cell 16 8" xfId="14081"/>
    <cellStyle name="Check Cell 16 9" xfId="14082"/>
    <cellStyle name="Check Cell 17" xfId="5063"/>
    <cellStyle name="Check Cell 18" xfId="5064"/>
    <cellStyle name="Check Cell 19" xfId="5065"/>
    <cellStyle name="Check Cell 2" xfId="5066"/>
    <cellStyle name="Check Cell 2 2" xfId="5067"/>
    <cellStyle name="Check Cell 2 2 2" xfId="14083"/>
    <cellStyle name="Check Cell 2 2 2 2" xfId="14084"/>
    <cellStyle name="Check Cell 2 2 3" xfId="14085"/>
    <cellStyle name="Check Cell 2 2 4" xfId="14086"/>
    <cellStyle name="Check Cell 2 2 5" xfId="14087"/>
    <cellStyle name="Check Cell 2 2 6" xfId="14088"/>
    <cellStyle name="Check Cell 2 2 7" xfId="14089"/>
    <cellStyle name="Check Cell 2 2 8" xfId="14090"/>
    <cellStyle name="Check Cell 2 2 9" xfId="14091"/>
    <cellStyle name="Check Cell 2 3" xfId="5068"/>
    <cellStyle name="Check Cell 2 3 2" xfId="5069"/>
    <cellStyle name="Check Cell 2 4" xfId="5070"/>
    <cellStyle name="Check Cell 2 4 2" xfId="5071"/>
    <cellStyle name="Check Cell 2 5" xfId="5072"/>
    <cellStyle name="Check Cell 2 5 2" xfId="14092"/>
    <cellStyle name="Check Cell 2 6" xfId="5073"/>
    <cellStyle name="Check Cell 2 7" xfId="5074"/>
    <cellStyle name="Check Cell 2 8" xfId="5075"/>
    <cellStyle name="Check Cell 2 9" xfId="5076"/>
    <cellStyle name="Check Cell 2_Block-F LGF POur-II BBS" xfId="5077"/>
    <cellStyle name="Check Cell 20" xfId="5078"/>
    <cellStyle name="Check Cell 21" xfId="5079"/>
    <cellStyle name="Check Cell 22" xfId="5080"/>
    <cellStyle name="Check Cell 23" xfId="5081"/>
    <cellStyle name="Check Cell 24" xfId="5082"/>
    <cellStyle name="Check Cell 25" xfId="5083"/>
    <cellStyle name="Check Cell 26" xfId="5084"/>
    <cellStyle name="Check Cell 27" xfId="5085"/>
    <cellStyle name="Check Cell 28" xfId="5086"/>
    <cellStyle name="Check Cell 29" xfId="5087"/>
    <cellStyle name="Check Cell 3" xfId="5088"/>
    <cellStyle name="Check Cell 3 2" xfId="5089"/>
    <cellStyle name="Check Cell 3 2 2" xfId="14093"/>
    <cellStyle name="Check Cell 3 2 3" xfId="14094"/>
    <cellStyle name="Check Cell 3 2 4" xfId="14095"/>
    <cellStyle name="Check Cell 3 2 5" xfId="14096"/>
    <cellStyle name="Check Cell 3 2 6" xfId="14097"/>
    <cellStyle name="Check Cell 3 2 7" xfId="14098"/>
    <cellStyle name="Check Cell 3 2 8" xfId="14099"/>
    <cellStyle name="Check Cell 3 2 9" xfId="14100"/>
    <cellStyle name="Check Cell 3 3" xfId="5090"/>
    <cellStyle name="Check Cell 3 3 2" xfId="5091"/>
    <cellStyle name="Check Cell 3 4" xfId="5092"/>
    <cellStyle name="Check Cell 3 4 2" xfId="5093"/>
    <cellStyle name="Check Cell 3 5" xfId="5094"/>
    <cellStyle name="Check Cell 3 6" xfId="5095"/>
    <cellStyle name="Check Cell 3 7" xfId="5096"/>
    <cellStyle name="Check Cell 3 8" xfId="5097"/>
    <cellStyle name="Check Cell 3_Ramadugu_ SWGH" xfId="5098"/>
    <cellStyle name="Check Cell 30" xfId="5099"/>
    <cellStyle name="Check Cell 31" xfId="5100"/>
    <cellStyle name="Check Cell 32" xfId="5101"/>
    <cellStyle name="Check Cell 33" xfId="5102"/>
    <cellStyle name="Check Cell 34" xfId="5103"/>
    <cellStyle name="Check Cell 35" xfId="5104"/>
    <cellStyle name="Check Cell 36" xfId="5105"/>
    <cellStyle name="Check Cell 37" xfId="5106"/>
    <cellStyle name="Check Cell 38" xfId="5107"/>
    <cellStyle name="Check Cell 39" xfId="5108"/>
    <cellStyle name="Check Cell 4" xfId="5109"/>
    <cellStyle name="Check Cell 4 10" xfId="14101"/>
    <cellStyle name="Check Cell 4 11" xfId="14102"/>
    <cellStyle name="Check Cell 4 12" xfId="14103"/>
    <cellStyle name="Check Cell 4 13" xfId="14104"/>
    <cellStyle name="Check Cell 4 14" xfId="14105"/>
    <cellStyle name="Check Cell 4 15" xfId="14106"/>
    <cellStyle name="Check Cell 4 16" xfId="14107"/>
    <cellStyle name="Check Cell 4 2" xfId="5110"/>
    <cellStyle name="Check Cell 4 2 2" xfId="14108"/>
    <cellStyle name="Check Cell 4 3" xfId="5111"/>
    <cellStyle name="Check Cell 4 3 2" xfId="5112"/>
    <cellStyle name="Check Cell 4 4" xfId="5113"/>
    <cellStyle name="Check Cell 4 4 2" xfId="5114"/>
    <cellStyle name="Check Cell 4 5" xfId="5115"/>
    <cellStyle name="Check Cell 4 6" xfId="5116"/>
    <cellStyle name="Check Cell 4 7" xfId="5117"/>
    <cellStyle name="Check Cell 4 8" xfId="5118"/>
    <cellStyle name="Check Cell 4 9" xfId="14109"/>
    <cellStyle name="Check Cell 4_Sheet2" xfId="5119"/>
    <cellStyle name="Check Cell 5" xfId="5120"/>
    <cellStyle name="Check Cell 5 10" xfId="14110"/>
    <cellStyle name="Check Cell 5 11" xfId="14111"/>
    <cellStyle name="Check Cell 5 12" xfId="14112"/>
    <cellStyle name="Check Cell 5 13" xfId="14113"/>
    <cellStyle name="Check Cell 5 14" xfId="14114"/>
    <cellStyle name="Check Cell 5 15" xfId="14115"/>
    <cellStyle name="Check Cell 5 16" xfId="14116"/>
    <cellStyle name="Check Cell 5 2" xfId="5121"/>
    <cellStyle name="Check Cell 5 2 2" xfId="5122"/>
    <cellStyle name="Check Cell 5 3" xfId="5123"/>
    <cellStyle name="Check Cell 5 3 2" xfId="5124"/>
    <cellStyle name="Check Cell 5 4" xfId="5125"/>
    <cellStyle name="Check Cell 5 4 2" xfId="5126"/>
    <cellStyle name="Check Cell 5 5" xfId="5127"/>
    <cellStyle name="Check Cell 5 6" xfId="5128"/>
    <cellStyle name="Check Cell 5 7" xfId="5129"/>
    <cellStyle name="Check Cell 5 8" xfId="5130"/>
    <cellStyle name="Check Cell 5 9" xfId="14117"/>
    <cellStyle name="Check Cell 5_Sheet2" xfId="5131"/>
    <cellStyle name="Check Cell 6" xfId="5132"/>
    <cellStyle name="Check Cell 6 10" xfId="14118"/>
    <cellStyle name="Check Cell 6 11" xfId="14119"/>
    <cellStyle name="Check Cell 6 12" xfId="14120"/>
    <cellStyle name="Check Cell 6 13" xfId="14121"/>
    <cellStyle name="Check Cell 6 14" xfId="14122"/>
    <cellStyle name="Check Cell 6 15" xfId="14123"/>
    <cellStyle name="Check Cell 6 16" xfId="14124"/>
    <cellStyle name="Check Cell 6 2" xfId="5133"/>
    <cellStyle name="Check Cell 6 2 2" xfId="5134"/>
    <cellStyle name="Check Cell 6 3" xfId="5135"/>
    <cellStyle name="Check Cell 6 3 2" xfId="5136"/>
    <cellStyle name="Check Cell 6 4" xfId="5137"/>
    <cellStyle name="Check Cell 6 4 2" xfId="5138"/>
    <cellStyle name="Check Cell 6 5" xfId="5139"/>
    <cellStyle name="Check Cell 6 6" xfId="5140"/>
    <cellStyle name="Check Cell 6 7" xfId="5141"/>
    <cellStyle name="Check Cell 6 8" xfId="5142"/>
    <cellStyle name="Check Cell 6 9" xfId="14125"/>
    <cellStyle name="Check Cell 6_Sheet2" xfId="5143"/>
    <cellStyle name="Check Cell 7" xfId="5144"/>
    <cellStyle name="Check Cell 7 10" xfId="14126"/>
    <cellStyle name="Check Cell 7 11" xfId="14127"/>
    <cellStyle name="Check Cell 7 12" xfId="14128"/>
    <cellStyle name="Check Cell 7 13" xfId="14129"/>
    <cellStyle name="Check Cell 7 14" xfId="14130"/>
    <cellStyle name="Check Cell 7 15" xfId="14131"/>
    <cellStyle name="Check Cell 7 16" xfId="14132"/>
    <cellStyle name="Check Cell 7 2" xfId="5145"/>
    <cellStyle name="Check Cell 7 2 2" xfId="5146"/>
    <cellStyle name="Check Cell 7 3" xfId="5147"/>
    <cellStyle name="Check Cell 7 3 2" xfId="5148"/>
    <cellStyle name="Check Cell 7 4" xfId="5149"/>
    <cellStyle name="Check Cell 7 4 2" xfId="5150"/>
    <cellStyle name="Check Cell 7 5" xfId="5151"/>
    <cellStyle name="Check Cell 7 6" xfId="5152"/>
    <cellStyle name="Check Cell 7 7" xfId="5153"/>
    <cellStyle name="Check Cell 7 8" xfId="5154"/>
    <cellStyle name="Check Cell 7 9" xfId="14133"/>
    <cellStyle name="Check Cell 7_Sheet2" xfId="5155"/>
    <cellStyle name="Check Cell 8" xfId="5156"/>
    <cellStyle name="Check Cell 8 10" xfId="14134"/>
    <cellStyle name="Check Cell 8 11" xfId="14135"/>
    <cellStyle name="Check Cell 8 12" xfId="14136"/>
    <cellStyle name="Check Cell 8 13" xfId="14137"/>
    <cellStyle name="Check Cell 8 14" xfId="14138"/>
    <cellStyle name="Check Cell 8 15" xfId="14139"/>
    <cellStyle name="Check Cell 8 16" xfId="14140"/>
    <cellStyle name="Check Cell 8 2" xfId="5157"/>
    <cellStyle name="Check Cell 8 3" xfId="5158"/>
    <cellStyle name="Check Cell 8 4" xfId="5159"/>
    <cellStyle name="Check Cell 8 5" xfId="5160"/>
    <cellStyle name="Check Cell 8 6" xfId="5161"/>
    <cellStyle name="Check Cell 8 7" xfId="5162"/>
    <cellStyle name="Check Cell 8 8" xfId="5163"/>
    <cellStyle name="Check Cell 8 9" xfId="14141"/>
    <cellStyle name="Check Cell 8_Sheet2" xfId="5164"/>
    <cellStyle name="Check Cell 9" xfId="5165"/>
    <cellStyle name="Check Cell 9 10" xfId="14142"/>
    <cellStyle name="Check Cell 9 11" xfId="14143"/>
    <cellStyle name="Check Cell 9 12" xfId="14144"/>
    <cellStyle name="Check Cell 9 13" xfId="14145"/>
    <cellStyle name="Check Cell 9 14" xfId="14146"/>
    <cellStyle name="Check Cell 9 15" xfId="14147"/>
    <cellStyle name="Check Cell 9 16" xfId="14148"/>
    <cellStyle name="Check Cell 9 2" xfId="5166"/>
    <cellStyle name="Check Cell 9 3" xfId="5167"/>
    <cellStyle name="Check Cell 9 4" xfId="5168"/>
    <cellStyle name="Check Cell 9 5" xfId="5169"/>
    <cellStyle name="Check Cell 9 6" xfId="5170"/>
    <cellStyle name="Check Cell 9 7" xfId="5171"/>
    <cellStyle name="Check Cell 9 8" xfId="5172"/>
    <cellStyle name="Check Cell 9 9" xfId="14149"/>
    <cellStyle name="Chiffre0" xfId="5173"/>
    <cellStyle name="Chiffre2" xfId="5174"/>
    <cellStyle name="Code" xfId="5175"/>
    <cellStyle name="Code Section" xfId="5176"/>
    <cellStyle name="Code Section 2" xfId="14150"/>
    <cellStyle name="Code Section 3" xfId="14151"/>
    <cellStyle name="Code Section 4" xfId="14152"/>
    <cellStyle name="Code Section 5" xfId="14153"/>
    <cellStyle name="COL HEADINGS" xfId="5177"/>
    <cellStyle name="COL HEADINGS 2" xfId="14154"/>
    <cellStyle name="COL HEADINGS 3" xfId="14155"/>
    <cellStyle name="COL HEADINGS 4" xfId="14156"/>
    <cellStyle name="COL HEADINGS 5" xfId="14157"/>
    <cellStyle name="COL HEADINGS 6" xfId="14158"/>
    <cellStyle name="COL HEADINGS 7" xfId="14159"/>
    <cellStyle name="Col Heads" xfId="5178"/>
    <cellStyle name="Col Heads 2" xfId="14160"/>
    <cellStyle name="Col Heads 3" xfId="14161"/>
    <cellStyle name="Col Heads 4" xfId="14162"/>
    <cellStyle name="Col Heads 5" xfId="14163"/>
    <cellStyle name="Col Heads 6" xfId="14164"/>
    <cellStyle name="Col Heads 7" xfId="14165"/>
    <cellStyle name="Column centered" xfId="5179"/>
    <cellStyle name="Column centered 2" xfId="5180"/>
    <cellStyle name="Column centered 2 2" xfId="14166"/>
    <cellStyle name="Column centered 2 3" xfId="14167"/>
    <cellStyle name="Column centered 2 4" xfId="14168"/>
    <cellStyle name="Column centered 2 5" xfId="14169"/>
    <cellStyle name="Column centered 3" xfId="14170"/>
    <cellStyle name="Column centered 4" xfId="14171"/>
    <cellStyle name="Column centered 5" xfId="14172"/>
    <cellStyle name="Column centered 6" xfId="14173"/>
    <cellStyle name="Column Heading" xfId="5181"/>
    <cellStyle name="Column Heading 2" xfId="14174"/>
    <cellStyle name="Column Heading 2 2" xfId="14175"/>
    <cellStyle name="Column Heading 2 3" xfId="14176"/>
    <cellStyle name="Column Heading 2 4" xfId="14177"/>
    <cellStyle name="Column Heading 3" xfId="14178"/>
    <cellStyle name="Column Heading 4" xfId="14179"/>
    <cellStyle name="Column Heading 5" xfId="14180"/>
    <cellStyle name="Column Heading 6" xfId="14181"/>
    <cellStyle name="Column Heading 7" xfId="14182"/>
    <cellStyle name="Column Headings" xfId="5182"/>
    <cellStyle name="Column text left" xfId="5183"/>
    <cellStyle name="Column text left 2" xfId="5184"/>
    <cellStyle name="Column text left 2 2" xfId="14183"/>
    <cellStyle name="Column text left 2 3" xfId="14184"/>
    <cellStyle name="Column text left 2 4" xfId="14185"/>
    <cellStyle name="Column text left 2 5" xfId="14186"/>
    <cellStyle name="Column text left 3" xfId="14187"/>
    <cellStyle name="Column text left 4" xfId="14188"/>
    <cellStyle name="Column text left 5" xfId="14189"/>
    <cellStyle name="Column text left 6" xfId="14190"/>
    <cellStyle name="coma" xfId="5185"/>
    <cellStyle name="comm" xfId="5186"/>
    <cellStyle name="Comma  - Style1" xfId="5187"/>
    <cellStyle name="Comma  - Style1 2" xfId="5188"/>
    <cellStyle name="Comma  - Style1 2 2" xfId="5189"/>
    <cellStyle name="Comma  - Style1 2 3" xfId="14191"/>
    <cellStyle name="Comma  - Style1 2 4" xfId="14192"/>
    <cellStyle name="Comma  - Style1 2 5" xfId="14193"/>
    <cellStyle name="Comma  - Style1 2 6" xfId="14194"/>
    <cellStyle name="Comma  - Style1 2 7" xfId="14195"/>
    <cellStyle name="Comma  - Style1 2 8" xfId="14196"/>
    <cellStyle name="Comma  - Style1 2 9" xfId="14197"/>
    <cellStyle name="Comma  - Style1 3" xfId="5190"/>
    <cellStyle name="Comma  - Style1 3 2" xfId="5191"/>
    <cellStyle name="Comma  - Style1 4" xfId="5192"/>
    <cellStyle name="Comma  - Style1_COMPOUND WALL TO IWHB - CHANDRAGIRI" xfId="14198"/>
    <cellStyle name="Comma  - Style2" xfId="5193"/>
    <cellStyle name="Comma  - Style2 2" xfId="5194"/>
    <cellStyle name="Comma  - Style2 2 2" xfId="5195"/>
    <cellStyle name="Comma  - Style2 2 3" xfId="14199"/>
    <cellStyle name="Comma  - Style2 2 4" xfId="14200"/>
    <cellStyle name="Comma  - Style2 2 5" xfId="14201"/>
    <cellStyle name="Comma  - Style2 2 6" xfId="14202"/>
    <cellStyle name="Comma  - Style2 2 7" xfId="14203"/>
    <cellStyle name="Comma  - Style2 2 8" xfId="14204"/>
    <cellStyle name="Comma  - Style2 2 9" xfId="14205"/>
    <cellStyle name="Comma  - Style2 3" xfId="5196"/>
    <cellStyle name="Comma  - Style2 3 2" xfId="5197"/>
    <cellStyle name="Comma  - Style2 4" xfId="5198"/>
    <cellStyle name="Comma  - Style2_COMPOUND WALL TO IWHB - CHANDRAGIRI" xfId="14206"/>
    <cellStyle name="Comma  - Style3" xfId="5199"/>
    <cellStyle name="Comma  - Style3 10" xfId="5200"/>
    <cellStyle name="Comma  - Style3 11" xfId="5201"/>
    <cellStyle name="Comma  - Style3 12" xfId="5202"/>
    <cellStyle name="Comma  - Style3 13" xfId="5203"/>
    <cellStyle name="Comma  - Style3 14" xfId="5204"/>
    <cellStyle name="Comma  - Style3 2" xfId="5205"/>
    <cellStyle name="Comma  - Style3 2 10" xfId="14207"/>
    <cellStyle name="Comma  - Style3 2 2" xfId="5206"/>
    <cellStyle name="Comma  - Style3 2 3" xfId="14208"/>
    <cellStyle name="Comma  - Style3 2 4" xfId="14209"/>
    <cellStyle name="Comma  - Style3 2 5" xfId="14210"/>
    <cellStyle name="Comma  - Style3 2 6" xfId="14211"/>
    <cellStyle name="Comma  - Style3 2 7" xfId="14212"/>
    <cellStyle name="Comma  - Style3 2 8" xfId="14213"/>
    <cellStyle name="Comma  - Style3 2 9" xfId="14214"/>
    <cellStyle name="Comma  - Style3 3" xfId="5207"/>
    <cellStyle name="Comma  - Style3 3 2" xfId="5208"/>
    <cellStyle name="Comma  - Style3 4" xfId="5209"/>
    <cellStyle name="Comma  - Style3 5" xfId="5210"/>
    <cellStyle name="Comma  - Style3 6" xfId="5211"/>
    <cellStyle name="Comma  - Style3 7" xfId="5212"/>
    <cellStyle name="Comma  - Style3 8" xfId="5213"/>
    <cellStyle name="Comma  - Style3 9" xfId="5214"/>
    <cellStyle name="Comma  - Style3_COMPOUND WALL TO IWHB - CHANDRAGIRI" xfId="14215"/>
    <cellStyle name="Comma  - Style4" xfId="5215"/>
    <cellStyle name="Comma  - Style4 10" xfId="5216"/>
    <cellStyle name="Comma  - Style4 11" xfId="5217"/>
    <cellStyle name="Comma  - Style4 12" xfId="5218"/>
    <cellStyle name="Comma  - Style4 13" xfId="5219"/>
    <cellStyle name="Comma  - Style4 14" xfId="5220"/>
    <cellStyle name="Comma  - Style4 2" xfId="5221"/>
    <cellStyle name="Comma  - Style4 2 10" xfId="14216"/>
    <cellStyle name="Comma  - Style4 2 2" xfId="5222"/>
    <cellStyle name="Comma  - Style4 2 3" xfId="14217"/>
    <cellStyle name="Comma  - Style4 2 4" xfId="14218"/>
    <cellStyle name="Comma  - Style4 2 5" xfId="14219"/>
    <cellStyle name="Comma  - Style4 2 6" xfId="14220"/>
    <cellStyle name="Comma  - Style4 2 7" xfId="14221"/>
    <cellStyle name="Comma  - Style4 2 8" xfId="14222"/>
    <cellStyle name="Comma  - Style4 2 9" xfId="14223"/>
    <cellStyle name="Comma  - Style4 3" xfId="5223"/>
    <cellStyle name="Comma  - Style4 3 2" xfId="5224"/>
    <cellStyle name="Comma  - Style4 4" xfId="5225"/>
    <cellStyle name="Comma  - Style4 5" xfId="5226"/>
    <cellStyle name="Comma  - Style4 6" xfId="5227"/>
    <cellStyle name="Comma  - Style4 7" xfId="5228"/>
    <cellStyle name="Comma  - Style4 8" xfId="5229"/>
    <cellStyle name="Comma  - Style4 9" xfId="5230"/>
    <cellStyle name="Comma  - Style4_COMPOUND WALL TO IWHB - CHANDRAGIRI" xfId="14224"/>
    <cellStyle name="Comma  - Style5" xfId="5231"/>
    <cellStyle name="Comma  - Style5 10" xfId="5232"/>
    <cellStyle name="Comma  - Style5 11" xfId="5233"/>
    <cellStyle name="Comma  - Style5 12" xfId="5234"/>
    <cellStyle name="Comma  - Style5 13" xfId="5235"/>
    <cellStyle name="Comma  - Style5 14" xfId="5236"/>
    <cellStyle name="Comma  - Style5 2" xfId="5237"/>
    <cellStyle name="Comma  - Style5 2 10" xfId="14225"/>
    <cellStyle name="Comma  - Style5 2 2" xfId="5238"/>
    <cellStyle name="Comma  - Style5 2 3" xfId="14226"/>
    <cellStyle name="Comma  - Style5 2 4" xfId="14227"/>
    <cellStyle name="Comma  - Style5 2 5" xfId="14228"/>
    <cellStyle name="Comma  - Style5 2 6" xfId="14229"/>
    <cellStyle name="Comma  - Style5 2 7" xfId="14230"/>
    <cellStyle name="Comma  - Style5 2 8" xfId="14231"/>
    <cellStyle name="Comma  - Style5 2 9" xfId="14232"/>
    <cellStyle name="Comma  - Style5 3" xfId="5239"/>
    <cellStyle name="Comma  - Style5 3 2" xfId="5240"/>
    <cellStyle name="Comma  - Style5 4" xfId="5241"/>
    <cellStyle name="Comma  - Style5 5" xfId="5242"/>
    <cellStyle name="Comma  - Style5 6" xfId="5243"/>
    <cellStyle name="Comma  - Style5 7" xfId="5244"/>
    <cellStyle name="Comma  - Style5 8" xfId="5245"/>
    <cellStyle name="Comma  - Style5 9" xfId="5246"/>
    <cellStyle name="Comma  - Style5_COMPOUND WALL TO IWHB - CHANDRAGIRI" xfId="14233"/>
    <cellStyle name="Comma  - Style6" xfId="5247"/>
    <cellStyle name="Comma  - Style6 10" xfId="5248"/>
    <cellStyle name="Comma  - Style6 11" xfId="5249"/>
    <cellStyle name="Comma  - Style6 12" xfId="5250"/>
    <cellStyle name="Comma  - Style6 13" xfId="5251"/>
    <cellStyle name="Comma  - Style6 14" xfId="5252"/>
    <cellStyle name="Comma  - Style6 2" xfId="5253"/>
    <cellStyle name="Comma  - Style6 2 10" xfId="14234"/>
    <cellStyle name="Comma  - Style6 2 2" xfId="5254"/>
    <cellStyle name="Comma  - Style6 2 3" xfId="14235"/>
    <cellStyle name="Comma  - Style6 2 4" xfId="14236"/>
    <cellStyle name="Comma  - Style6 2 5" xfId="14237"/>
    <cellStyle name="Comma  - Style6 2 6" xfId="14238"/>
    <cellStyle name="Comma  - Style6 2 7" xfId="14239"/>
    <cellStyle name="Comma  - Style6 2 8" xfId="14240"/>
    <cellStyle name="Comma  - Style6 2 9" xfId="14241"/>
    <cellStyle name="Comma  - Style6 3" xfId="5255"/>
    <cellStyle name="Comma  - Style6 3 2" xfId="5256"/>
    <cellStyle name="Comma  - Style6 4" xfId="5257"/>
    <cellStyle name="Comma  - Style6 5" xfId="5258"/>
    <cellStyle name="Comma  - Style6 6" xfId="5259"/>
    <cellStyle name="Comma  - Style6 7" xfId="5260"/>
    <cellStyle name="Comma  - Style6 8" xfId="5261"/>
    <cellStyle name="Comma  - Style6 9" xfId="5262"/>
    <cellStyle name="Comma  - Style6_COMPOUND WALL TO IWHB - CHANDRAGIRI" xfId="14242"/>
    <cellStyle name="Comma  - Style7" xfId="5263"/>
    <cellStyle name="Comma  - Style7 10" xfId="5264"/>
    <cellStyle name="Comma  - Style7 11" xfId="5265"/>
    <cellStyle name="Comma  - Style7 12" xfId="5266"/>
    <cellStyle name="Comma  - Style7 13" xfId="5267"/>
    <cellStyle name="Comma  - Style7 14" xfId="5268"/>
    <cellStyle name="Comma  - Style7 2" xfId="5269"/>
    <cellStyle name="Comma  - Style7 2 10" xfId="14243"/>
    <cellStyle name="Comma  - Style7 2 2" xfId="5270"/>
    <cellStyle name="Comma  - Style7 2 3" xfId="14244"/>
    <cellStyle name="Comma  - Style7 2 4" xfId="14245"/>
    <cellStyle name="Comma  - Style7 2 5" xfId="14246"/>
    <cellStyle name="Comma  - Style7 2 6" xfId="14247"/>
    <cellStyle name="Comma  - Style7 2 7" xfId="14248"/>
    <cellStyle name="Comma  - Style7 2 8" xfId="14249"/>
    <cellStyle name="Comma  - Style7 2 9" xfId="14250"/>
    <cellStyle name="Comma  - Style7 3" xfId="5271"/>
    <cellStyle name="Comma  - Style7 3 2" xfId="5272"/>
    <cellStyle name="Comma  - Style7 4" xfId="5273"/>
    <cellStyle name="Comma  - Style7 5" xfId="5274"/>
    <cellStyle name="Comma  - Style7 6" xfId="5275"/>
    <cellStyle name="Comma  - Style7 7" xfId="5276"/>
    <cellStyle name="Comma  - Style7 8" xfId="5277"/>
    <cellStyle name="Comma  - Style7 9" xfId="5278"/>
    <cellStyle name="Comma  - Style7_COMPOUND WALL TO IWHB - CHANDRAGIRI" xfId="14251"/>
    <cellStyle name="Comma  - Style8" xfId="5279"/>
    <cellStyle name="Comma  - Style8 10" xfId="5280"/>
    <cellStyle name="Comma  - Style8 11" xfId="5281"/>
    <cellStyle name="Comma  - Style8 12" xfId="5282"/>
    <cellStyle name="Comma  - Style8 13" xfId="5283"/>
    <cellStyle name="Comma  - Style8 14" xfId="5284"/>
    <cellStyle name="Comma  - Style8 2" xfId="5285"/>
    <cellStyle name="Comma  - Style8 2 10" xfId="14252"/>
    <cellStyle name="Comma  - Style8 2 2" xfId="5286"/>
    <cellStyle name="Comma  - Style8 2 3" xfId="14253"/>
    <cellStyle name="Comma  - Style8 2 4" xfId="14254"/>
    <cellStyle name="Comma  - Style8 2 5" xfId="14255"/>
    <cellStyle name="Comma  - Style8 2 6" xfId="14256"/>
    <cellStyle name="Comma  - Style8 2 7" xfId="14257"/>
    <cellStyle name="Comma  - Style8 2 8" xfId="14258"/>
    <cellStyle name="Comma  - Style8 2 9" xfId="14259"/>
    <cellStyle name="Comma  - Style8 3" xfId="5287"/>
    <cellStyle name="Comma  - Style8 3 2" xfId="5288"/>
    <cellStyle name="Comma  - Style8 4" xfId="5289"/>
    <cellStyle name="Comma  - Style8 5" xfId="5290"/>
    <cellStyle name="Comma  - Style8 6" xfId="5291"/>
    <cellStyle name="Comma  - Style8 7" xfId="5292"/>
    <cellStyle name="Comma  - Style8 8" xfId="5293"/>
    <cellStyle name="Comma  - Style8 9" xfId="5294"/>
    <cellStyle name="Comma  - Style8_COMPOUND WALL TO IWHB - CHANDRAGIRI" xfId="14260"/>
    <cellStyle name="Comma (1)" xfId="5295"/>
    <cellStyle name="Comma [0] 2" xfId="5296"/>
    <cellStyle name="Comma [0] 2 2" xfId="5297"/>
    <cellStyle name="Comma [00]" xfId="5298"/>
    <cellStyle name="Comma [00] 10" xfId="5299"/>
    <cellStyle name="Comma [00] 11" xfId="5300"/>
    <cellStyle name="Comma [00] 2" xfId="5301"/>
    <cellStyle name="Comma [00] 2 2" xfId="5302"/>
    <cellStyle name="Comma [00] 3" xfId="5303"/>
    <cellStyle name="Comma [00] 3 2" xfId="5304"/>
    <cellStyle name="Comma [00] 4" xfId="5305"/>
    <cellStyle name="Comma [00] 5" xfId="5306"/>
    <cellStyle name="Comma [00] 6" xfId="5307"/>
    <cellStyle name="Comma [00] 7" xfId="5308"/>
    <cellStyle name="Comma [00] 8" xfId="5309"/>
    <cellStyle name="Comma [00] 9" xfId="5310"/>
    <cellStyle name="Comma [1]" xfId="5311"/>
    <cellStyle name="Comma [2]" xfId="5312"/>
    <cellStyle name="Comma [3]" xfId="5313"/>
    <cellStyle name="Comma 0" xfId="5314"/>
    <cellStyle name="Comma 0*" xfId="5315"/>
    <cellStyle name="Comma 0_Dealist" xfId="5316"/>
    <cellStyle name="Comma 10" xfId="5317"/>
    <cellStyle name="Comma 10 2" xfId="5318"/>
    <cellStyle name="Comma 10 2 2" xfId="5319"/>
    <cellStyle name="Comma 10 2 3" xfId="5320"/>
    <cellStyle name="Comma 10 3" xfId="5321"/>
    <cellStyle name="Comma 10 4" xfId="5322"/>
    <cellStyle name="Comma 10 5" xfId="5323"/>
    <cellStyle name="Comma 10 6" xfId="5324"/>
    <cellStyle name="Comma 10 6 2" xfId="14261"/>
    <cellStyle name="Comma 10 6 2 2" xfId="14262"/>
    <cellStyle name="Comma 10 6 2 3" xfId="14263"/>
    <cellStyle name="Comma 10 6 3" xfId="14264"/>
    <cellStyle name="Comma 10 6 4" xfId="14265"/>
    <cellStyle name="Comma 10 7" xfId="14266"/>
    <cellStyle name="Comma 10 8" xfId="14267"/>
    <cellStyle name="Comma 10_Intercontinenetal Blockwork-16.12.10" xfId="5325"/>
    <cellStyle name="Comma 11" xfId="5326"/>
    <cellStyle name="Comma 11 2" xfId="5327"/>
    <cellStyle name="Comma 11 2 2" xfId="5328"/>
    <cellStyle name="Comma 11 2 3" xfId="5329"/>
    <cellStyle name="Comma 11 3" xfId="5330"/>
    <cellStyle name="Comma 11 4" xfId="5331"/>
    <cellStyle name="Comma 11 5" xfId="5332"/>
    <cellStyle name="Comma 11 6" xfId="5333"/>
    <cellStyle name="Comma 11 7" xfId="14268"/>
    <cellStyle name="Comma 11_Sheet2" xfId="5334"/>
    <cellStyle name="Comma 12" xfId="5335"/>
    <cellStyle name="Comma 12 2" xfId="5336"/>
    <cellStyle name="Comma 12 3" xfId="5337"/>
    <cellStyle name="Comma 12 3 2" xfId="5338"/>
    <cellStyle name="Comma 12 3 2 2" xfId="14269"/>
    <cellStyle name="Comma 12 3 2 2 2" xfId="14270"/>
    <cellStyle name="Comma 12 3 2 2 3" xfId="14271"/>
    <cellStyle name="Comma 12 3 2 3" xfId="14272"/>
    <cellStyle name="Comma 12 3 2 4" xfId="14273"/>
    <cellStyle name="Comma 12 4" xfId="5339"/>
    <cellStyle name="Comma 12 5" xfId="14274"/>
    <cellStyle name="Comma 13" xfId="5340"/>
    <cellStyle name="Comma 13 2" xfId="5341"/>
    <cellStyle name="Comma 13 3" xfId="5342"/>
    <cellStyle name="Comma 13 4" xfId="5343"/>
    <cellStyle name="Comma 13 4 2" xfId="5344"/>
    <cellStyle name="Comma 13 5" xfId="5345"/>
    <cellStyle name="Comma 14" xfId="5346"/>
    <cellStyle name="Comma 14 2" xfId="5347"/>
    <cellStyle name="Comma 14 3" xfId="5348"/>
    <cellStyle name="Comma 14 4" xfId="5349"/>
    <cellStyle name="Comma 15" xfId="5350"/>
    <cellStyle name="Comma 15 2" xfId="5351"/>
    <cellStyle name="Comma 15 2 2" xfId="5352"/>
    <cellStyle name="Comma 15 2 3" xfId="5353"/>
    <cellStyle name="Comma 15 3" xfId="5354"/>
    <cellStyle name="Comma 15 4" xfId="5355"/>
    <cellStyle name="Comma 16" xfId="5356"/>
    <cellStyle name="Comma 16 2" xfId="5357"/>
    <cellStyle name="Comma 16 2 2" xfId="5358"/>
    <cellStyle name="Comma 16 2 3" xfId="5359"/>
    <cellStyle name="Comma 16 3" xfId="5360"/>
    <cellStyle name="Comma 16 4" xfId="5361"/>
    <cellStyle name="Comma 17" xfId="5362"/>
    <cellStyle name="Comma 17 2" xfId="5363"/>
    <cellStyle name="Comma 17 3" xfId="5364"/>
    <cellStyle name="Comma 18" xfId="5365"/>
    <cellStyle name="Comma 18 2" xfId="5366"/>
    <cellStyle name="Comma 18 2 2" xfId="5367"/>
    <cellStyle name="Comma 18 2 3" xfId="5368"/>
    <cellStyle name="Comma 18 2 4" xfId="14275"/>
    <cellStyle name="Comma 18 2 4 2" xfId="14276"/>
    <cellStyle name="Comma 18 2 4 3" xfId="14277"/>
    <cellStyle name="Comma 18 2 5" xfId="14278"/>
    <cellStyle name="Comma 18 2 6" xfId="14279"/>
    <cellStyle name="Comma 18 3" xfId="5369"/>
    <cellStyle name="Comma 18 4" xfId="5370"/>
    <cellStyle name="Comma 19" xfId="5371"/>
    <cellStyle name="Comma 19 2" xfId="5372"/>
    <cellStyle name="Comma 19 2 2" xfId="14280"/>
    <cellStyle name="Comma 19 2 2 2" xfId="14281"/>
    <cellStyle name="Comma 19 2 2 3" xfId="14282"/>
    <cellStyle name="Comma 19 2 3" xfId="14283"/>
    <cellStyle name="Comma 19 2 4" xfId="14284"/>
    <cellStyle name="Comma 19 3" xfId="5373"/>
    <cellStyle name="Comma 19 4" xfId="5374"/>
    <cellStyle name="Comma 2" xfId="5375"/>
    <cellStyle name="Comma 2 10" xfId="5376"/>
    <cellStyle name="Comma 2 10 2" xfId="5377"/>
    <cellStyle name="Comma 2 10 2 2" xfId="5378"/>
    <cellStyle name="Comma 2 10 3" xfId="5379"/>
    <cellStyle name="Comma 2 10 4" xfId="5380"/>
    <cellStyle name="Comma 2 10 5" xfId="5381"/>
    <cellStyle name="Comma 2 10 6" xfId="5382"/>
    <cellStyle name="Comma 2 10 7" xfId="5383"/>
    <cellStyle name="Comma 2 10 8" xfId="5384"/>
    <cellStyle name="Comma 2 10 9" xfId="5385"/>
    <cellStyle name="Comma 2 11" xfId="5386"/>
    <cellStyle name="Comma 2 11 2" xfId="5387"/>
    <cellStyle name="Comma 2 12" xfId="5388"/>
    <cellStyle name="Comma 2 12 2" xfId="5389"/>
    <cellStyle name="Comma 2 13" xfId="5390"/>
    <cellStyle name="Comma 2 13 2" xfId="5391"/>
    <cellStyle name="Comma 2 14" xfId="5392"/>
    <cellStyle name="Comma 2 14 2" xfId="5393"/>
    <cellStyle name="Comma 2 15" xfId="5394"/>
    <cellStyle name="Comma 2 15 2" xfId="5395"/>
    <cellStyle name="Comma 2 16" xfId="5396"/>
    <cellStyle name="Comma 2 16 2" xfId="5397"/>
    <cellStyle name="Comma 2 16 3" xfId="5398"/>
    <cellStyle name="Comma 2 17" xfId="5399"/>
    <cellStyle name="Comma 2 17 2" xfId="5400"/>
    <cellStyle name="Comma 2 17 3" xfId="5401"/>
    <cellStyle name="Comma 2 18" xfId="5402"/>
    <cellStyle name="Comma 2 19" xfId="5403"/>
    <cellStyle name="Comma 2 2" xfId="5404"/>
    <cellStyle name="Comma 2 2 10" xfId="5405"/>
    <cellStyle name="Comma 2 2 11" xfId="5406"/>
    <cellStyle name="Comma 2 2 12" xfId="5407"/>
    <cellStyle name="Comma 2 2 2" xfId="5408"/>
    <cellStyle name="Comma 2 2 2 10" xfId="5409"/>
    <cellStyle name="Comma 2 2 2 11" xfId="5410"/>
    <cellStyle name="Comma 2 2 2 11 2" xfId="14285"/>
    <cellStyle name="Comma 2 2 2 11 2 2" xfId="14286"/>
    <cellStyle name="Comma 2 2 2 11 2 3" xfId="14287"/>
    <cellStyle name="Comma 2 2 2 11 3" xfId="14288"/>
    <cellStyle name="Comma 2 2 2 11 4" xfId="14289"/>
    <cellStyle name="Comma 2 2 2 12" xfId="14290"/>
    <cellStyle name="Comma 2 2 2 13" xfId="14291"/>
    <cellStyle name="Comma 2 2 2 14" xfId="14292"/>
    <cellStyle name="Comma 2 2 2 15" xfId="14293"/>
    <cellStyle name="Comma 2 2 2 16" xfId="14294"/>
    <cellStyle name="Comma 2 2 2 17" xfId="14295"/>
    <cellStyle name="Comma 2 2 2 18" xfId="14296"/>
    <cellStyle name="Comma 2 2 2 19" xfId="14297"/>
    <cellStyle name="Comma 2 2 2 2" xfId="5411"/>
    <cellStyle name="Comma 2 2 2 2 2" xfId="5412"/>
    <cellStyle name="Comma 2 2 2 2 2 2" xfId="5413"/>
    <cellStyle name="Comma 2 2 2 2 2 2 2" xfId="5414"/>
    <cellStyle name="Comma 2 2 2 2 2 2 3" xfId="5415"/>
    <cellStyle name="Comma 2 2 2 2 2 3" xfId="5416"/>
    <cellStyle name="Comma 2 2 2 2 2 4" xfId="5417"/>
    <cellStyle name="Comma 2 2 2 2 2 5" xfId="5418"/>
    <cellStyle name="Comma 2 2 2 2 3" xfId="5419"/>
    <cellStyle name="Comma 2 2 2 2 3 2" xfId="5420"/>
    <cellStyle name="Comma 2 2 2 2 3 3" xfId="5421"/>
    <cellStyle name="Comma 2 2 2 2 4" xfId="5422"/>
    <cellStyle name="Comma 2 2 2 2 5" xfId="5423"/>
    <cellStyle name="Comma 2 2 2 2 6" xfId="14298"/>
    <cellStyle name="Comma 2 2 2 20" xfId="14299"/>
    <cellStyle name="Comma 2 2 2 3" xfId="5424"/>
    <cellStyle name="Comma 2 2 2 3 2" xfId="5425"/>
    <cellStyle name="Comma 2 2 2 3 3" xfId="5426"/>
    <cellStyle name="Comma 2 2 2 4" xfId="5427"/>
    <cellStyle name="Comma 2 2 2 4 2" xfId="5428"/>
    <cellStyle name="Comma 2 2 2 4 3" xfId="5429"/>
    <cellStyle name="Comma 2 2 2 5" xfId="5430"/>
    <cellStyle name="Comma 2 2 2 5 2" xfId="5431"/>
    <cellStyle name="Comma 2 2 2 5 3" xfId="5432"/>
    <cellStyle name="Comma 2 2 2 6" xfId="5433"/>
    <cellStyle name="Comma 2 2 2 6 2" xfId="5434"/>
    <cellStyle name="Comma 2 2 2 6 3" xfId="5435"/>
    <cellStyle name="Comma 2 2 2 7" xfId="5436"/>
    <cellStyle name="Comma 2 2 2 7 2" xfId="5437"/>
    <cellStyle name="Comma 2 2 2 7 3" xfId="5438"/>
    <cellStyle name="Comma 2 2 2 8" xfId="5439"/>
    <cellStyle name="Comma 2 2 2 9" xfId="5440"/>
    <cellStyle name="Comma 2 2 3" xfId="5441"/>
    <cellStyle name="Comma 2 2 3 2" xfId="5442"/>
    <cellStyle name="Comma 2 2 3 2 2" xfId="5443"/>
    <cellStyle name="Comma 2 2 3 2 3" xfId="5444"/>
    <cellStyle name="Comma 2 2 3 3" xfId="5445"/>
    <cellStyle name="Comma 2 2 4" xfId="5446"/>
    <cellStyle name="Comma 2 2 4 2" xfId="5447"/>
    <cellStyle name="Comma 2 2 4 3" xfId="5448"/>
    <cellStyle name="Comma 2 2 5" xfId="5449"/>
    <cellStyle name="Comma 2 2 5 2" xfId="5450"/>
    <cellStyle name="Comma 2 2 5 3" xfId="5451"/>
    <cellStyle name="Comma 2 2 6" xfId="5452"/>
    <cellStyle name="Comma 2 2 6 2" xfId="5453"/>
    <cellStyle name="Comma 2 2 6 3" xfId="5454"/>
    <cellStyle name="Comma 2 2 7" xfId="5455"/>
    <cellStyle name="Comma 2 2 7 2" xfId="5456"/>
    <cellStyle name="Comma 2 2 7 3" xfId="5457"/>
    <cellStyle name="Comma 2 2 8" xfId="5458"/>
    <cellStyle name="Comma 2 2 9" xfId="5459"/>
    <cellStyle name="Comma 2 2_L  T Cost Plan R2- 061011" xfId="5460"/>
    <cellStyle name="Comma 2 20" xfId="5461"/>
    <cellStyle name="Comma 2 21" xfId="5462"/>
    <cellStyle name="Comma 2 22" xfId="5463"/>
    <cellStyle name="Comma 2 23" xfId="5464"/>
    <cellStyle name="Comma 2 24" xfId="5465"/>
    <cellStyle name="Comma 2 25" xfId="5466"/>
    <cellStyle name="Comma 2 26" xfId="5467"/>
    <cellStyle name="Comma 2 27" xfId="5468"/>
    <cellStyle name="Comma 2 28" xfId="5469"/>
    <cellStyle name="Comma 2 3" xfId="5470"/>
    <cellStyle name="Comma 2 3 10" xfId="5471"/>
    <cellStyle name="Comma 2 3 2" xfId="5472"/>
    <cellStyle name="Comma 2 3 2 10" xfId="14300"/>
    <cellStyle name="Comma 2 3 2 2" xfId="5473"/>
    <cellStyle name="Comma 2 3 2 3" xfId="14301"/>
    <cellStyle name="Comma 2 3 2 4" xfId="14302"/>
    <cellStyle name="Comma 2 3 2 5" xfId="14303"/>
    <cellStyle name="Comma 2 3 2 6" xfId="14304"/>
    <cellStyle name="Comma 2 3 2 7" xfId="14305"/>
    <cellStyle name="Comma 2 3 2 8" xfId="14306"/>
    <cellStyle name="Comma 2 3 2 9" xfId="14307"/>
    <cellStyle name="Comma 2 3 3" xfId="5474"/>
    <cellStyle name="Comma 2 3 3 2" xfId="14308"/>
    <cellStyle name="Comma 2 3 3 3" xfId="14309"/>
    <cellStyle name="Comma 2 3 3 4" xfId="14310"/>
    <cellStyle name="Comma 2 3 3 5" xfId="14311"/>
    <cellStyle name="Comma 2 3 3 6" xfId="14312"/>
    <cellStyle name="Comma 2 3 3 7" xfId="14313"/>
    <cellStyle name="Comma 2 3 3 8" xfId="14314"/>
    <cellStyle name="Comma 2 3 3 9" xfId="14315"/>
    <cellStyle name="Comma 2 3 4" xfId="5475"/>
    <cellStyle name="Comma 2 3 4 2" xfId="14316"/>
    <cellStyle name="Comma 2 3 4 3" xfId="14317"/>
    <cellStyle name="Comma 2 3 4 4" xfId="14318"/>
    <cellStyle name="Comma 2 3 4 5" xfId="14319"/>
    <cellStyle name="Comma 2 3 4 6" xfId="14320"/>
    <cellStyle name="Comma 2 3 4 7" xfId="14321"/>
    <cellStyle name="Comma 2 3 4 8" xfId="14322"/>
    <cellStyle name="Comma 2 3 4 9" xfId="14323"/>
    <cellStyle name="Comma 2 3 5" xfId="5476"/>
    <cellStyle name="Comma 2 3 6" xfId="5477"/>
    <cellStyle name="Comma 2 3 7" xfId="5478"/>
    <cellStyle name="Comma 2 3 8" xfId="5479"/>
    <cellStyle name="Comma 2 3 9" xfId="5480"/>
    <cellStyle name="Comma 2 3_Sheet2" xfId="5481"/>
    <cellStyle name="Comma 2 4" xfId="5482"/>
    <cellStyle name="Comma 2 4 10" xfId="14324"/>
    <cellStyle name="Comma 2 4 11" xfId="14325"/>
    <cellStyle name="Comma 2 4 12" xfId="14326"/>
    <cellStyle name="Comma 2 4 13" xfId="14327"/>
    <cellStyle name="Comma 2 4 14" xfId="14328"/>
    <cellStyle name="Comma 2 4 15" xfId="14329"/>
    <cellStyle name="Comma 2 4 16" xfId="14330"/>
    <cellStyle name="Comma 2 4 17" xfId="14331"/>
    <cellStyle name="Comma 2 4 2" xfId="5483"/>
    <cellStyle name="Comma 2 4 2 10" xfId="14332"/>
    <cellStyle name="Comma 2 4 2 2" xfId="5484"/>
    <cellStyle name="Comma 2 4 2 3" xfId="14333"/>
    <cellStyle name="Comma 2 4 2 4" xfId="14334"/>
    <cellStyle name="Comma 2 4 2 5" xfId="14335"/>
    <cellStyle name="Comma 2 4 2 6" xfId="14336"/>
    <cellStyle name="Comma 2 4 2 7" xfId="14337"/>
    <cellStyle name="Comma 2 4 2 8" xfId="14338"/>
    <cellStyle name="Comma 2 4 2 9" xfId="14339"/>
    <cellStyle name="Comma 2 4 3" xfId="5485"/>
    <cellStyle name="Comma 2 4 4" xfId="5486"/>
    <cellStyle name="Comma 2 4 5" xfId="5487"/>
    <cellStyle name="Comma 2 4 6" xfId="5488"/>
    <cellStyle name="Comma 2 4 7" xfId="5489"/>
    <cellStyle name="Comma 2 4 8" xfId="5490"/>
    <cellStyle name="Comma 2 4 9" xfId="5491"/>
    <cellStyle name="Comma 2 5" xfId="5492"/>
    <cellStyle name="Comma 2 5 10" xfId="5493"/>
    <cellStyle name="Comma 2 5 11" xfId="14340"/>
    <cellStyle name="Comma 2 5 12" xfId="14341"/>
    <cellStyle name="Comma 2 5 13" xfId="14342"/>
    <cellStyle name="Comma 2 5 14" xfId="14343"/>
    <cellStyle name="Comma 2 5 15" xfId="14344"/>
    <cellStyle name="Comma 2 5 16" xfId="14345"/>
    <cellStyle name="Comma 2 5 17" xfId="14346"/>
    <cellStyle name="Comma 2 5 18" xfId="14347"/>
    <cellStyle name="Comma 2 5 2" xfId="5494"/>
    <cellStyle name="Comma 2 5 2 2" xfId="5495"/>
    <cellStyle name="Comma 2 5 3" xfId="5496"/>
    <cellStyle name="Comma 2 5 4" xfId="5497"/>
    <cellStyle name="Comma 2 5 5" xfId="5498"/>
    <cellStyle name="Comma 2 5 6" xfId="5499"/>
    <cellStyle name="Comma 2 5 7" xfId="5500"/>
    <cellStyle name="Comma 2 5 8" xfId="5501"/>
    <cellStyle name="Comma 2 5 9" xfId="5502"/>
    <cellStyle name="Comma 2 5_3-NON-FACTORY BUILDINGS  -061" xfId="5503"/>
    <cellStyle name="Comma 2 6" xfId="5504"/>
    <cellStyle name="Comma 2 6 2" xfId="5505"/>
    <cellStyle name="Comma 2 6 2 2" xfId="5506"/>
    <cellStyle name="Comma 2 6 2 3" xfId="14348"/>
    <cellStyle name="Comma 2 6 3" xfId="5507"/>
    <cellStyle name="Comma 2 6 4" xfId="5508"/>
    <cellStyle name="Comma 2 6 5" xfId="5509"/>
    <cellStyle name="Comma 2 6 6" xfId="5510"/>
    <cellStyle name="Comma 2 6 7" xfId="5511"/>
    <cellStyle name="Comma 2 6 8" xfId="5512"/>
    <cellStyle name="Comma 2 6 9" xfId="5513"/>
    <cellStyle name="Comma 2 7" xfId="5514"/>
    <cellStyle name="Comma 2 7 2" xfId="5515"/>
    <cellStyle name="Comma 2 7 2 2" xfId="5516"/>
    <cellStyle name="Comma 2 7 3" xfId="5517"/>
    <cellStyle name="Comma 2 7 4" xfId="5518"/>
    <cellStyle name="Comma 2 7 5" xfId="5519"/>
    <cellStyle name="Comma 2 7 6" xfId="5520"/>
    <cellStyle name="Comma 2 7 7" xfId="5521"/>
    <cellStyle name="Comma 2 7 8" xfId="5522"/>
    <cellStyle name="Comma 2 7 9" xfId="5523"/>
    <cellStyle name="Comma 2 8" xfId="5524"/>
    <cellStyle name="Comma 2 8 2" xfId="5525"/>
    <cellStyle name="Comma 2 8 2 2" xfId="5526"/>
    <cellStyle name="Comma 2 8 3" xfId="5527"/>
    <cellStyle name="Comma 2 8 4" xfId="5528"/>
    <cellStyle name="Comma 2 8 5" xfId="5529"/>
    <cellStyle name="Comma 2 8 6" xfId="5530"/>
    <cellStyle name="Comma 2 8 7" xfId="5531"/>
    <cellStyle name="Comma 2 8 8" xfId="5532"/>
    <cellStyle name="Comma 2 8 9" xfId="5533"/>
    <cellStyle name="Comma 2 9" xfId="5534"/>
    <cellStyle name="Comma 2 9 2" xfId="5535"/>
    <cellStyle name="Comma 2 9 2 2" xfId="5536"/>
    <cellStyle name="Comma 2 9 3" xfId="5537"/>
    <cellStyle name="Comma 2 9 4" xfId="5538"/>
    <cellStyle name="Comma 2 9 5" xfId="5539"/>
    <cellStyle name="Comma 2 9 6" xfId="5540"/>
    <cellStyle name="Comma 2 9 7" xfId="5541"/>
    <cellStyle name="Comma 2 9 8" xfId="5542"/>
    <cellStyle name="Comma 2 9 9" xfId="5543"/>
    <cellStyle name="Comma 2*" xfId="5544"/>
    <cellStyle name="Comma 2_2-MACHINERY FOUNDATIONS --051" xfId="5545"/>
    <cellStyle name="Comma 20" xfId="5546"/>
    <cellStyle name="Comma 20 2" xfId="5547"/>
    <cellStyle name="Comma 20 2 2" xfId="14349"/>
    <cellStyle name="Comma 20 2 2 2" xfId="14350"/>
    <cellStyle name="Comma 20 2 2 2 2" xfId="14351"/>
    <cellStyle name="Comma 20 2 2 2 3" xfId="14352"/>
    <cellStyle name="Comma 20 2 2 3" xfId="14353"/>
    <cellStyle name="Comma 20 2 2 4" xfId="14354"/>
    <cellStyle name="Comma 21" xfId="5548"/>
    <cellStyle name="Comma 21 2" xfId="5549"/>
    <cellStyle name="Comma 21 2 2" xfId="14355"/>
    <cellStyle name="Comma 21 2 2 2" xfId="14356"/>
    <cellStyle name="Comma 21 2 2 2 2" xfId="14357"/>
    <cellStyle name="Comma 21 2 2 2 3" xfId="14358"/>
    <cellStyle name="Comma 21 2 2 3" xfId="14359"/>
    <cellStyle name="Comma 21 2 2 4" xfId="14360"/>
    <cellStyle name="Comma 21 2 3" xfId="14361"/>
    <cellStyle name="Comma 21 2 3 2" xfId="14362"/>
    <cellStyle name="Comma 21 2 3 3" xfId="14363"/>
    <cellStyle name="Comma 21 2 4" xfId="14364"/>
    <cellStyle name="Comma 21 2 5" xfId="14365"/>
    <cellStyle name="Comma 22" xfId="5550"/>
    <cellStyle name="Comma 22 2" xfId="5551"/>
    <cellStyle name="Comma 23" xfId="5552"/>
    <cellStyle name="Comma 23 2" xfId="5553"/>
    <cellStyle name="Comma 23 3" xfId="5554"/>
    <cellStyle name="Comma 24" xfId="5555"/>
    <cellStyle name="Comma 24 2" xfId="14366"/>
    <cellStyle name="Comma 25" xfId="5556"/>
    <cellStyle name="Comma 25 2" xfId="5557"/>
    <cellStyle name="Comma 26" xfId="5558"/>
    <cellStyle name="Comma 26 2" xfId="5559"/>
    <cellStyle name="Comma 27" xfId="5560"/>
    <cellStyle name="Comma 27 2" xfId="5561"/>
    <cellStyle name="Comma 27 2 2" xfId="14367"/>
    <cellStyle name="Comma 27 2 2 2" xfId="14368"/>
    <cellStyle name="Comma 27 2 2 3" xfId="14369"/>
    <cellStyle name="Comma 27 2 3" xfId="14370"/>
    <cellStyle name="Comma 27 2 4" xfId="14371"/>
    <cellStyle name="Comma 28" xfId="5562"/>
    <cellStyle name="Comma 28 2" xfId="5563"/>
    <cellStyle name="Comma 29" xfId="5564"/>
    <cellStyle name="Comma 29 2" xfId="5565"/>
    <cellStyle name="Comma 3" xfId="5566"/>
    <cellStyle name="Comma 3 10" xfId="5567"/>
    <cellStyle name="Comma 3 10 2" xfId="14372"/>
    <cellStyle name="Comma 3 10 3" xfId="14373"/>
    <cellStyle name="Comma 3 10 4" xfId="14374"/>
    <cellStyle name="Comma 3 10 5" xfId="14375"/>
    <cellStyle name="Comma 3 10 6" xfId="14376"/>
    <cellStyle name="Comma 3 10 7" xfId="14377"/>
    <cellStyle name="Comma 3 10 8" xfId="14378"/>
    <cellStyle name="Comma 3 10 9" xfId="14379"/>
    <cellStyle name="Comma 3 11" xfId="5568"/>
    <cellStyle name="Comma 3 12" xfId="5569"/>
    <cellStyle name="Comma 3 13" xfId="5570"/>
    <cellStyle name="Comma 3 14" xfId="5571"/>
    <cellStyle name="Comma 3 15" xfId="5572"/>
    <cellStyle name="Comma 3 16" xfId="5573"/>
    <cellStyle name="Comma 3 17" xfId="5574"/>
    <cellStyle name="Comma 3 2" xfId="5575"/>
    <cellStyle name="Comma 3 2 10" xfId="5576"/>
    <cellStyle name="Comma 3 2 2" xfId="5577"/>
    <cellStyle name="Comma 3 2 2 10" xfId="14380"/>
    <cellStyle name="Comma 3 2 2 11" xfId="14381"/>
    <cellStyle name="Comma 3 2 2 2" xfId="5578"/>
    <cellStyle name="Comma 3 2 2 2 10" xfId="14382"/>
    <cellStyle name="Comma 3 2 2 2 11" xfId="14383"/>
    <cellStyle name="Comma 3 2 2 2 12" xfId="14384"/>
    <cellStyle name="Comma 3 2 2 2 2" xfId="5579"/>
    <cellStyle name="Comma 3 2 2 2 3" xfId="5580"/>
    <cellStyle name="Comma 3 2 2 2 4" xfId="5581"/>
    <cellStyle name="Comma 3 2 2 2 5" xfId="14385"/>
    <cellStyle name="Comma 3 2 2 2 6" xfId="14386"/>
    <cellStyle name="Comma 3 2 2 2 7" xfId="14387"/>
    <cellStyle name="Comma 3 2 2 2 8" xfId="14388"/>
    <cellStyle name="Comma 3 2 2 2 9" xfId="14389"/>
    <cellStyle name="Comma 3 2 2 2_RA-2 CC" xfId="5582"/>
    <cellStyle name="Comma 3 2 2 3" xfId="5583"/>
    <cellStyle name="Comma 3 2 2 4" xfId="14390"/>
    <cellStyle name="Comma 3 2 2 5" xfId="14391"/>
    <cellStyle name="Comma 3 2 2 6" xfId="14392"/>
    <cellStyle name="Comma 3 2 2 7" xfId="14393"/>
    <cellStyle name="Comma 3 2 2 8" xfId="14394"/>
    <cellStyle name="Comma 3 2 2 9" xfId="14395"/>
    <cellStyle name="Comma 3 2 3" xfId="5584"/>
    <cellStyle name="Comma 3 2 4" xfId="5585"/>
    <cellStyle name="Comma 3 2 5" xfId="5586"/>
    <cellStyle name="Comma 3 2 6" xfId="5587"/>
    <cellStyle name="Comma 3 2 7" xfId="5588"/>
    <cellStyle name="Comma 3 2 8" xfId="5589"/>
    <cellStyle name="Comma 3 2 9" xfId="5590"/>
    <cellStyle name="Comma 3 2_2-MACHINERY FOUNDATIONS --061" xfId="5591"/>
    <cellStyle name="Comma 3 3" xfId="5592"/>
    <cellStyle name="Comma 3 3 10" xfId="5593"/>
    <cellStyle name="Comma 3 3 11" xfId="5594"/>
    <cellStyle name="Comma 3 3 12" xfId="5595"/>
    <cellStyle name="Comma 3 3 13" xfId="5596"/>
    <cellStyle name="Comma 3 3 14" xfId="5597"/>
    <cellStyle name="Comma 3 3 15" xfId="5598"/>
    <cellStyle name="Comma 3 3 16" xfId="14396"/>
    <cellStyle name="Comma 3 3 17" xfId="14397"/>
    <cellStyle name="Comma 3 3 18" xfId="14398"/>
    <cellStyle name="Comma 3 3 2" xfId="5599"/>
    <cellStyle name="Comma 3 3 2 10" xfId="5600"/>
    <cellStyle name="Comma 3 3 2 11" xfId="5601"/>
    <cellStyle name="Comma 3 3 2 12" xfId="5602"/>
    <cellStyle name="Comma 3 3 2 13" xfId="5603"/>
    <cellStyle name="Comma 3 3 2 14" xfId="5604"/>
    <cellStyle name="Comma 3 3 2 15" xfId="5605"/>
    <cellStyle name="Comma 3 3 2 2" xfId="5606"/>
    <cellStyle name="Comma 3 3 2 3" xfId="5607"/>
    <cellStyle name="Comma 3 3 2 4" xfId="5608"/>
    <cellStyle name="Comma 3 3 2 5" xfId="5609"/>
    <cellStyle name="Comma 3 3 2 6" xfId="5610"/>
    <cellStyle name="Comma 3 3 2 7" xfId="5611"/>
    <cellStyle name="Comma 3 3 2 8" xfId="5612"/>
    <cellStyle name="Comma 3 3 2 9" xfId="5613"/>
    <cellStyle name="Comma 3 3 3" xfId="5614"/>
    <cellStyle name="Comma 3 3 3 2" xfId="14399"/>
    <cellStyle name="Comma 3 3 3 3" xfId="14400"/>
    <cellStyle name="Comma 3 3 3 4" xfId="14401"/>
    <cellStyle name="Comma 3 3 3 5" xfId="14402"/>
    <cellStyle name="Comma 3 3 3 6" xfId="14403"/>
    <cellStyle name="Comma 3 3 3 7" xfId="14404"/>
    <cellStyle name="Comma 3 3 3 8" xfId="14405"/>
    <cellStyle name="Comma 3 3 3 9" xfId="14406"/>
    <cellStyle name="Comma 3 3 4" xfId="5615"/>
    <cellStyle name="Comma 3 3 4 2" xfId="14407"/>
    <cellStyle name="Comma 3 3 4 3" xfId="14408"/>
    <cellStyle name="Comma 3 3 4 4" xfId="14409"/>
    <cellStyle name="Comma 3 3 4 5" xfId="14410"/>
    <cellStyle name="Comma 3 3 4 6" xfId="14411"/>
    <cellStyle name="Comma 3 3 4 7" xfId="14412"/>
    <cellStyle name="Comma 3 3 4 8" xfId="14413"/>
    <cellStyle name="Comma 3 3 4 9" xfId="14414"/>
    <cellStyle name="Comma 3 3 5" xfId="5616"/>
    <cellStyle name="Comma 3 3 6" xfId="5617"/>
    <cellStyle name="Comma 3 3 7" xfId="5618"/>
    <cellStyle name="Comma 3 3 8" xfId="5619"/>
    <cellStyle name="Comma 3 3 9" xfId="5620"/>
    <cellStyle name="Comma 3 4" xfId="5621"/>
    <cellStyle name="Comma 3 4 10" xfId="14415"/>
    <cellStyle name="Comma 3 4 11" xfId="14416"/>
    <cellStyle name="Comma 3 4 12" xfId="14417"/>
    <cellStyle name="Comma 3 4 2" xfId="5622"/>
    <cellStyle name="Comma 3 4 3" xfId="5623"/>
    <cellStyle name="Comma 3 4 4" xfId="5624"/>
    <cellStyle name="Comma 3 4 5" xfId="14418"/>
    <cellStyle name="Comma 3 4 6" xfId="14419"/>
    <cellStyle name="Comma 3 4 7" xfId="14420"/>
    <cellStyle name="Comma 3 4 8" xfId="14421"/>
    <cellStyle name="Comma 3 4 9" xfId="14422"/>
    <cellStyle name="Comma 3 5" xfId="5625"/>
    <cellStyle name="Comma 3 5 2" xfId="14423"/>
    <cellStyle name="Comma 3 5 3" xfId="14424"/>
    <cellStyle name="Comma 3 5 4" xfId="14425"/>
    <cellStyle name="Comma 3 5 5" xfId="14426"/>
    <cellStyle name="Comma 3 5 6" xfId="14427"/>
    <cellStyle name="Comma 3 5 7" xfId="14428"/>
    <cellStyle name="Comma 3 5 8" xfId="14429"/>
    <cellStyle name="Comma 3 5 9" xfId="14430"/>
    <cellStyle name="Comma 3 6" xfId="5626"/>
    <cellStyle name="Comma 3 6 2" xfId="14431"/>
    <cellStyle name="Comma 3 6 3" xfId="14432"/>
    <cellStyle name="Comma 3 6 4" xfId="14433"/>
    <cellStyle name="Comma 3 6 5" xfId="14434"/>
    <cellStyle name="Comma 3 6 6" xfId="14435"/>
    <cellStyle name="Comma 3 6 7" xfId="14436"/>
    <cellStyle name="Comma 3 6 8" xfId="14437"/>
    <cellStyle name="Comma 3 6 9" xfId="14438"/>
    <cellStyle name="Comma 3 7" xfId="5627"/>
    <cellStyle name="Comma 3 7 10" xfId="14439"/>
    <cellStyle name="Comma 3 7 2" xfId="5628"/>
    <cellStyle name="Comma 3 7 3" xfId="14440"/>
    <cellStyle name="Comma 3 7 4" xfId="14441"/>
    <cellStyle name="Comma 3 7 5" xfId="14442"/>
    <cellStyle name="Comma 3 7 6" xfId="14443"/>
    <cellStyle name="Comma 3 7 7" xfId="14444"/>
    <cellStyle name="Comma 3 7 8" xfId="14445"/>
    <cellStyle name="Comma 3 7 9" xfId="14446"/>
    <cellStyle name="Comma 3 8" xfId="5629"/>
    <cellStyle name="Comma 3 8 2" xfId="14447"/>
    <cellStyle name="Comma 3 8 3" xfId="14448"/>
    <cellStyle name="Comma 3 8 4" xfId="14449"/>
    <cellStyle name="Comma 3 8 5" xfId="14450"/>
    <cellStyle name="Comma 3 8 6" xfId="14451"/>
    <cellStyle name="Comma 3 8 7" xfId="14452"/>
    <cellStyle name="Comma 3 8 8" xfId="14453"/>
    <cellStyle name="Comma 3 8 9" xfId="14454"/>
    <cellStyle name="Comma 3 9" xfId="5630"/>
    <cellStyle name="Comma 3 9 2" xfId="14455"/>
    <cellStyle name="Comma 3 9 3" xfId="14456"/>
    <cellStyle name="Comma 3 9 4" xfId="14457"/>
    <cellStyle name="Comma 3 9 5" xfId="14458"/>
    <cellStyle name="Comma 3 9 6" xfId="14459"/>
    <cellStyle name="Comma 3 9 7" xfId="14460"/>
    <cellStyle name="Comma 3 9 8" xfId="14461"/>
    <cellStyle name="Comma 3 9 9" xfId="14462"/>
    <cellStyle name="Comma 3*" xfId="5631"/>
    <cellStyle name="Comma 3_5-CO-GEN PROJECT --051" xfId="5632"/>
    <cellStyle name="Comma 30" xfId="5633"/>
    <cellStyle name="Comma 31" xfId="5634"/>
    <cellStyle name="Comma 32" xfId="5635"/>
    <cellStyle name="Comma 33" xfId="5636"/>
    <cellStyle name="Comma 33 2" xfId="5637"/>
    <cellStyle name="Comma 34" xfId="5638"/>
    <cellStyle name="Comma 34 2" xfId="5639"/>
    <cellStyle name="Comma 35" xfId="5640"/>
    <cellStyle name="Comma 35 2" xfId="5641"/>
    <cellStyle name="Comma 35 2 2" xfId="5642"/>
    <cellStyle name="Comma 36" xfId="5643"/>
    <cellStyle name="Comma 36 2" xfId="5644"/>
    <cellStyle name="Comma 37" xfId="5645"/>
    <cellStyle name="Comma 37 2" xfId="5646"/>
    <cellStyle name="Comma 38" xfId="5647"/>
    <cellStyle name="Comma 38 2" xfId="5648"/>
    <cellStyle name="Comma 38 3" xfId="5649"/>
    <cellStyle name="Comma 38 3 2" xfId="14463"/>
    <cellStyle name="Comma 38 3 2 2" xfId="14464"/>
    <cellStyle name="Comma 38 3 2 3" xfId="14465"/>
    <cellStyle name="Comma 38 3 3" xfId="14466"/>
    <cellStyle name="Comma 38 3 4" xfId="14467"/>
    <cellStyle name="Comma 38 4" xfId="14468"/>
    <cellStyle name="Comma 38 4 2" xfId="14469"/>
    <cellStyle name="Comma 38 4 3" xfId="14470"/>
    <cellStyle name="Comma 38 5" xfId="14471"/>
    <cellStyle name="Comma 38 6" xfId="14472"/>
    <cellStyle name="Comma 39" xfId="5650"/>
    <cellStyle name="Comma 39 2" xfId="5651"/>
    <cellStyle name="Comma 4" xfId="5652"/>
    <cellStyle name="Comma 4 10" xfId="5653"/>
    <cellStyle name="Comma 4 11" xfId="5654"/>
    <cellStyle name="Comma 4 12" xfId="5655"/>
    <cellStyle name="Comma 4 13" xfId="5656"/>
    <cellStyle name="Comma 4 14" xfId="5657"/>
    <cellStyle name="Comma 4 15" xfId="5658"/>
    <cellStyle name="Comma 4 16" xfId="5659"/>
    <cellStyle name="Comma 4 17" xfId="5660"/>
    <cellStyle name="Comma 4 2" xfId="5661"/>
    <cellStyle name="Comma 4 2 10" xfId="14473"/>
    <cellStyle name="Comma 4 2 11" xfId="14474"/>
    <cellStyle name="Comma 4 2 2" xfId="5662"/>
    <cellStyle name="Comma 4 2 2 10" xfId="14475"/>
    <cellStyle name="Comma 4 2 2 2" xfId="5663"/>
    <cellStyle name="Comma 4 2 2 3" xfId="14476"/>
    <cellStyle name="Comma 4 2 2 4" xfId="14477"/>
    <cellStyle name="Comma 4 2 2 5" xfId="14478"/>
    <cellStyle name="Comma 4 2 2 6" xfId="14479"/>
    <cellStyle name="Comma 4 2 2 7" xfId="14480"/>
    <cellStyle name="Comma 4 2 2 8" xfId="14481"/>
    <cellStyle name="Comma 4 2 2 9" xfId="14482"/>
    <cellStyle name="Comma 4 2 3" xfId="5664"/>
    <cellStyle name="Comma 4 2 4" xfId="14483"/>
    <cellStyle name="Comma 4 2 5" xfId="14484"/>
    <cellStyle name="Comma 4 2 6" xfId="14485"/>
    <cellStyle name="Comma 4 2 7" xfId="14486"/>
    <cellStyle name="Comma 4 2 8" xfId="14487"/>
    <cellStyle name="Comma 4 2 9" xfId="14488"/>
    <cellStyle name="Comma 4 3" xfId="5665"/>
    <cellStyle name="Comma 4 3 10" xfId="14489"/>
    <cellStyle name="Comma 4 3 2" xfId="5666"/>
    <cellStyle name="Comma 4 3 3" xfId="14490"/>
    <cellStyle name="Comma 4 3 4" xfId="14491"/>
    <cellStyle name="Comma 4 3 5" xfId="14492"/>
    <cellStyle name="Comma 4 3 6" xfId="14493"/>
    <cellStyle name="Comma 4 3 7" xfId="14494"/>
    <cellStyle name="Comma 4 3 8" xfId="14495"/>
    <cellStyle name="Comma 4 3 9" xfId="14496"/>
    <cellStyle name="Comma 4 4" xfId="5667"/>
    <cellStyle name="Comma 4 4 10" xfId="14497"/>
    <cellStyle name="Comma 4 4 2" xfId="5668"/>
    <cellStyle name="Comma 4 4 3" xfId="14498"/>
    <cellStyle name="Comma 4 4 4" xfId="14499"/>
    <cellStyle name="Comma 4 4 5" xfId="14500"/>
    <cellStyle name="Comma 4 4 6" xfId="14501"/>
    <cellStyle name="Comma 4 4 7" xfId="14502"/>
    <cellStyle name="Comma 4 4 8" xfId="14503"/>
    <cellStyle name="Comma 4 4 9" xfId="14504"/>
    <cellStyle name="Comma 4 5" xfId="5669"/>
    <cellStyle name="Comma 4 5 2" xfId="5670"/>
    <cellStyle name="Comma 4 5 3" xfId="14505"/>
    <cellStyle name="Comma 4 5 4" xfId="14506"/>
    <cellStyle name="Comma 4 5 5" xfId="14507"/>
    <cellStyle name="Comma 4 5 6" xfId="14508"/>
    <cellStyle name="Comma 4 5 7" xfId="14509"/>
    <cellStyle name="Comma 4 6" xfId="5671"/>
    <cellStyle name="Comma 4 6 2" xfId="5672"/>
    <cellStyle name="Comma 4 6 3" xfId="14510"/>
    <cellStyle name="Comma 4 6 4" xfId="14511"/>
    <cellStyle name="Comma 4 6 5" xfId="14512"/>
    <cellStyle name="Comma 4 6 6" xfId="14513"/>
    <cellStyle name="Comma 4 6 7" xfId="14514"/>
    <cellStyle name="Comma 4 7" xfId="5673"/>
    <cellStyle name="Comma 4 7 2" xfId="5674"/>
    <cellStyle name="Comma 4 8" xfId="5675"/>
    <cellStyle name="Comma 4 8 2" xfId="5676"/>
    <cellStyle name="Comma 4 9" xfId="5677"/>
    <cellStyle name="Comma 4 9 2" xfId="5678"/>
    <cellStyle name="Comma 4_2-MACHINERY FOUNDATIONS --061" xfId="5679"/>
    <cellStyle name="Comma 40" xfId="5680"/>
    <cellStyle name="Comma 41" xfId="5681"/>
    <cellStyle name="Comma 41 2" xfId="5682"/>
    <cellStyle name="Comma 41 3" xfId="14515"/>
    <cellStyle name="Comma 41 3 2" xfId="14516"/>
    <cellStyle name="Comma 41 3 3" xfId="14517"/>
    <cellStyle name="Comma 41 4" xfId="14518"/>
    <cellStyle name="Comma 41 5" xfId="14519"/>
    <cellStyle name="Comma 42" xfId="5683"/>
    <cellStyle name="Comma 42 2" xfId="5684"/>
    <cellStyle name="Comma 42 3" xfId="14520"/>
    <cellStyle name="Comma 42 3 2" xfId="14521"/>
    <cellStyle name="Comma 42 3 3" xfId="14522"/>
    <cellStyle name="Comma 42 4" xfId="14523"/>
    <cellStyle name="Comma 42 5" xfId="14524"/>
    <cellStyle name="Comma 43" xfId="5685"/>
    <cellStyle name="Comma 43 2" xfId="14525"/>
    <cellStyle name="Comma 43 2 2" xfId="14526"/>
    <cellStyle name="Comma 43 2 3" xfId="14527"/>
    <cellStyle name="Comma 43 3" xfId="14528"/>
    <cellStyle name="Comma 43 4" xfId="14529"/>
    <cellStyle name="Comma 44" xfId="5686"/>
    <cellStyle name="Comma 44 2" xfId="5687"/>
    <cellStyle name="Comma 44 2 2" xfId="14530"/>
    <cellStyle name="Comma 44 2 2 2" xfId="14531"/>
    <cellStyle name="Comma 44 2 2 3" xfId="14532"/>
    <cellStyle name="Comma 44 2 3" xfId="14533"/>
    <cellStyle name="Comma 44 2 4" xfId="14534"/>
    <cellStyle name="Comma 45" xfId="5688"/>
    <cellStyle name="Comma 46" xfId="5689"/>
    <cellStyle name="Comma 46 2" xfId="14535"/>
    <cellStyle name="Comma 46 2 2" xfId="14536"/>
    <cellStyle name="Comma 46 2 3" xfId="14537"/>
    <cellStyle name="Comma 46 3" xfId="14538"/>
    <cellStyle name="Comma 46 4" xfId="14539"/>
    <cellStyle name="Comma 47" xfId="5690"/>
    <cellStyle name="Comma 47 2" xfId="14540"/>
    <cellStyle name="Comma 47 2 2" xfId="14541"/>
    <cellStyle name="Comma 47 2 3" xfId="14542"/>
    <cellStyle name="Comma 47 3" xfId="14543"/>
    <cellStyle name="Comma 47 4" xfId="14544"/>
    <cellStyle name="Comma 48" xfId="5691"/>
    <cellStyle name="Comma 48 2" xfId="14545"/>
    <cellStyle name="Comma 48 2 2" xfId="14546"/>
    <cellStyle name="Comma 48 2 3" xfId="14547"/>
    <cellStyle name="Comma 48 3" xfId="14548"/>
    <cellStyle name="Comma 48 4" xfId="14549"/>
    <cellStyle name="Comma 49" xfId="5692"/>
    <cellStyle name="Comma 49 2" xfId="14550"/>
    <cellStyle name="Comma 49 2 2" xfId="14551"/>
    <cellStyle name="Comma 49 2 3" xfId="14552"/>
    <cellStyle name="Comma 49 3" xfId="14553"/>
    <cellStyle name="Comma 49 4" xfId="14554"/>
    <cellStyle name="Comma 5" xfId="5693"/>
    <cellStyle name="Comma 5 10" xfId="5694"/>
    <cellStyle name="Comma 5 2" xfId="5695"/>
    <cellStyle name="Comma 5 2 10" xfId="14555"/>
    <cellStyle name="Comma 5 2 11" xfId="14556"/>
    <cellStyle name="Comma 5 2 12" xfId="14557"/>
    <cellStyle name="Comma 5 2 13" xfId="14558"/>
    <cellStyle name="Comma 5 2 2" xfId="5696"/>
    <cellStyle name="Comma 5 2 2 2" xfId="14559"/>
    <cellStyle name="Comma 5 2 3" xfId="5697"/>
    <cellStyle name="Comma 5 2 3 2" xfId="14560"/>
    <cellStyle name="Comma 5 2 4" xfId="5698"/>
    <cellStyle name="Comma 5 2 5" xfId="14561"/>
    <cellStyle name="Comma 5 2 6" xfId="14562"/>
    <cellStyle name="Comma 5 2 7" xfId="14563"/>
    <cellStyle name="Comma 5 2 8" xfId="14564"/>
    <cellStyle name="Comma 5 2 9" xfId="14565"/>
    <cellStyle name="Comma 5 3" xfId="5699"/>
    <cellStyle name="Comma 5 3 2" xfId="14566"/>
    <cellStyle name="Comma 5 3 3" xfId="14567"/>
    <cellStyle name="Comma 5 3 4" xfId="14568"/>
    <cellStyle name="Comma 5 3 5" xfId="14569"/>
    <cellStyle name="Comma 5 3 6" xfId="14570"/>
    <cellStyle name="Comma 5 3 7" xfId="14571"/>
    <cellStyle name="Comma 5 3 8" xfId="14572"/>
    <cellStyle name="Comma 5 3 9" xfId="14573"/>
    <cellStyle name="Comma 5 4" xfId="5700"/>
    <cellStyle name="Comma 5 5" xfId="5701"/>
    <cellStyle name="Comma 5 6" xfId="5702"/>
    <cellStyle name="Comma 5 7" xfId="5703"/>
    <cellStyle name="Comma 5 8" xfId="5704"/>
    <cellStyle name="Comma 5 9" xfId="5705"/>
    <cellStyle name="Comma 5_Analysis - Hodariyat - 20.06.09" xfId="5706"/>
    <cellStyle name="Comma 50" xfId="5707"/>
    <cellStyle name="Comma 50 2" xfId="14574"/>
    <cellStyle name="Comma 50 2 2" xfId="14575"/>
    <cellStyle name="Comma 50 2 3" xfId="14576"/>
    <cellStyle name="Comma 50 3" xfId="14577"/>
    <cellStyle name="Comma 50 4" xfId="14578"/>
    <cellStyle name="Comma 51" xfId="5708"/>
    <cellStyle name="Comma 51 2" xfId="14579"/>
    <cellStyle name="Comma 51 2 2" xfId="14580"/>
    <cellStyle name="Comma 51 2 3" xfId="14581"/>
    <cellStyle name="Comma 51 3" xfId="14582"/>
    <cellStyle name="Comma 51 4" xfId="14583"/>
    <cellStyle name="Comma 52" xfId="5709"/>
    <cellStyle name="Comma 52 2" xfId="14584"/>
    <cellStyle name="Comma 52 2 2" xfId="14585"/>
    <cellStyle name="Comma 52 2 3" xfId="14586"/>
    <cellStyle name="Comma 52 3" xfId="14587"/>
    <cellStyle name="Comma 52 4" xfId="14588"/>
    <cellStyle name="Comma 53" xfId="5710"/>
    <cellStyle name="Comma 53 2" xfId="14589"/>
    <cellStyle name="Comma 53 2 2" xfId="14590"/>
    <cellStyle name="Comma 53 2 3" xfId="14591"/>
    <cellStyle name="Comma 53 3" xfId="14592"/>
    <cellStyle name="Comma 53 4" xfId="14593"/>
    <cellStyle name="Comma 54" xfId="5711"/>
    <cellStyle name="Comma 54 2" xfId="14594"/>
    <cellStyle name="Comma 54 2 2" xfId="14595"/>
    <cellStyle name="Comma 54 2 3" xfId="14596"/>
    <cellStyle name="Comma 54 3" xfId="14597"/>
    <cellStyle name="Comma 54 4" xfId="14598"/>
    <cellStyle name="Comma 55" xfId="5712"/>
    <cellStyle name="Comma 56" xfId="5713"/>
    <cellStyle name="Comma 57" xfId="14599"/>
    <cellStyle name="Comma 58" xfId="14600"/>
    <cellStyle name="Comma 59" xfId="5714"/>
    <cellStyle name="Comma 6" xfId="5715"/>
    <cellStyle name="Comma 6 10" xfId="5716"/>
    <cellStyle name="Comma 6 11" xfId="5717"/>
    <cellStyle name="Comma 6 12" xfId="5718"/>
    <cellStyle name="Comma 6 13" xfId="5719"/>
    <cellStyle name="Comma 6 14" xfId="5720"/>
    <cellStyle name="Comma 6 15" xfId="5721"/>
    <cellStyle name="Comma 6 16" xfId="5722"/>
    <cellStyle name="Comma 6 17" xfId="5723"/>
    <cellStyle name="Comma 6 2" xfId="5724"/>
    <cellStyle name="Comma 6 2 10" xfId="14601"/>
    <cellStyle name="Comma 6 2 11" xfId="14602"/>
    <cellStyle name="Comma 6 2 12" xfId="14603"/>
    <cellStyle name="Comma 6 2 2" xfId="5725"/>
    <cellStyle name="Comma 6 2 2 2" xfId="5726"/>
    <cellStyle name="Comma 6 2 2 2 2" xfId="5727"/>
    <cellStyle name="Comma 6 2 2 2 2 2" xfId="5728"/>
    <cellStyle name="Comma 6 2 2 3" xfId="5729"/>
    <cellStyle name="Comma 6 2 3" xfId="5730"/>
    <cellStyle name="Comma 6 2 4" xfId="5731"/>
    <cellStyle name="Comma 6 2 5" xfId="14604"/>
    <cellStyle name="Comma 6 2 6" xfId="14605"/>
    <cellStyle name="Comma 6 2 7" xfId="14606"/>
    <cellStyle name="Comma 6 2 8" xfId="14607"/>
    <cellStyle name="Comma 6 2 9" xfId="14608"/>
    <cellStyle name="Comma 6 3" xfId="5732"/>
    <cellStyle name="Comma 6 3 10" xfId="14609"/>
    <cellStyle name="Comma 6 3 11" xfId="14610"/>
    <cellStyle name="Comma 6 3 12" xfId="14611"/>
    <cellStyle name="Comma 6 3 13" xfId="14612"/>
    <cellStyle name="Comma 6 3 14" xfId="14613"/>
    <cellStyle name="Comma 6 3 2" xfId="5733"/>
    <cellStyle name="Comma 6 3 2 2" xfId="5734"/>
    <cellStyle name="Comma 6 3 2 3" xfId="5735"/>
    <cellStyle name="Comma 6 3 3" xfId="5736"/>
    <cellStyle name="Comma 6 3 4" xfId="5737"/>
    <cellStyle name="Comma 6 3 5" xfId="5738"/>
    <cellStyle name="Comma 6 3 6" xfId="5739"/>
    <cellStyle name="Comma 6 3 6 2" xfId="14614"/>
    <cellStyle name="Comma 6 3 6 2 2" xfId="14615"/>
    <cellStyle name="Comma 6 3 6 2 3" xfId="14616"/>
    <cellStyle name="Comma 6 3 6 3" xfId="14617"/>
    <cellStyle name="Comma 6 3 6 4" xfId="14618"/>
    <cellStyle name="Comma 6 3 7" xfId="14619"/>
    <cellStyle name="Comma 6 3 8" xfId="14620"/>
    <cellStyle name="Comma 6 3 9" xfId="14621"/>
    <cellStyle name="Comma 6 4" xfId="5740"/>
    <cellStyle name="Comma 6 4 2" xfId="5741"/>
    <cellStyle name="Comma 6 4 3" xfId="5742"/>
    <cellStyle name="Comma 6 5" xfId="5743"/>
    <cellStyle name="Comma 6 5 2" xfId="5744"/>
    <cellStyle name="Comma 6 6" xfId="5745"/>
    <cellStyle name="Comma 6 6 2" xfId="5746"/>
    <cellStyle name="Comma 6 7" xfId="5747"/>
    <cellStyle name="Comma 6 8" xfId="5748"/>
    <cellStyle name="Comma 6 9" xfId="5749"/>
    <cellStyle name="Comma 6_Analysis - Hodariyat - 20.06.09" xfId="5750"/>
    <cellStyle name="Comma 60" xfId="14622"/>
    <cellStyle name="Comma 61" xfId="14623"/>
    <cellStyle name="Comma 62" xfId="14624"/>
    <cellStyle name="Comma 63" xfId="14625"/>
    <cellStyle name="Comma 64" xfId="14626"/>
    <cellStyle name="Comma 65" xfId="14627"/>
    <cellStyle name="Comma 66" xfId="14628"/>
    <cellStyle name="Comma 67" xfId="14629"/>
    <cellStyle name="Comma 68" xfId="14630"/>
    <cellStyle name="Comma 69" xfId="14631"/>
    <cellStyle name="Comma 7" xfId="5751"/>
    <cellStyle name="Comma 7 10" xfId="5752"/>
    <cellStyle name="Comma 7 11" xfId="5753"/>
    <cellStyle name="Comma 7 12" xfId="5754"/>
    <cellStyle name="Comma 7 13" xfId="5755"/>
    <cellStyle name="Comma 7 14" xfId="5756"/>
    <cellStyle name="Comma 7 15" xfId="5757"/>
    <cellStyle name="Comma 7 2" xfId="5758"/>
    <cellStyle name="Comma 7 2 10" xfId="14632"/>
    <cellStyle name="Comma 7 2 11" xfId="14633"/>
    <cellStyle name="Comma 7 2 12" xfId="14634"/>
    <cellStyle name="Comma 7 2 2" xfId="5759"/>
    <cellStyle name="Comma 7 2 3" xfId="5760"/>
    <cellStyle name="Comma 7 2 4" xfId="5761"/>
    <cellStyle name="Comma 7 2 5" xfId="14635"/>
    <cellStyle name="Comma 7 2 6" xfId="14636"/>
    <cellStyle name="Comma 7 2 7" xfId="14637"/>
    <cellStyle name="Comma 7 2 8" xfId="14638"/>
    <cellStyle name="Comma 7 2 9" xfId="14639"/>
    <cellStyle name="Comma 7 3" xfId="5762"/>
    <cellStyle name="Comma 7 3 10" xfId="14640"/>
    <cellStyle name="Comma 7 3 2" xfId="5763"/>
    <cellStyle name="Comma 7 3 2 2" xfId="14641"/>
    <cellStyle name="Comma 7 3 3" xfId="14642"/>
    <cellStyle name="Comma 7 3 4" xfId="14643"/>
    <cellStyle name="Comma 7 3 5" xfId="14644"/>
    <cellStyle name="Comma 7 3 6" xfId="14645"/>
    <cellStyle name="Comma 7 3 7" xfId="14646"/>
    <cellStyle name="Comma 7 3 8" xfId="14647"/>
    <cellStyle name="Comma 7 3 9" xfId="14648"/>
    <cellStyle name="Comma 7 4" xfId="5764"/>
    <cellStyle name="Comma 7 4 2" xfId="5765"/>
    <cellStyle name="Comma 7 5" xfId="5766"/>
    <cellStyle name="Comma 7 6" xfId="5767"/>
    <cellStyle name="Comma 7 7" xfId="5768"/>
    <cellStyle name="Comma 7 8" xfId="5769"/>
    <cellStyle name="Comma 7 9" xfId="5770"/>
    <cellStyle name="Comma 7_BoQ-RA-Al Sowa Island-Road Works (Road P6) To Client" xfId="5771"/>
    <cellStyle name="Comma 70" xfId="14649"/>
    <cellStyle name="Comma 71" xfId="5772"/>
    <cellStyle name="Comma 72" xfId="5773"/>
    <cellStyle name="Comma 73" xfId="5774"/>
    <cellStyle name="Comma 74" xfId="5775"/>
    <cellStyle name="Comma 75" xfId="5776"/>
    <cellStyle name="Comma 76" xfId="5777"/>
    <cellStyle name="Comma 77" xfId="5778"/>
    <cellStyle name="Comma 78" xfId="5779"/>
    <cellStyle name="Comma 79" xfId="5780"/>
    <cellStyle name="Comma 8" xfId="5781"/>
    <cellStyle name="Comma 8 10" xfId="5782"/>
    <cellStyle name="Comma 8 11" xfId="5783"/>
    <cellStyle name="Comma 8 12" xfId="14650"/>
    <cellStyle name="Comma 8 13" xfId="14651"/>
    <cellStyle name="Comma 8 14" xfId="14652"/>
    <cellStyle name="Comma 8 15" xfId="14653"/>
    <cellStyle name="Comma 8 16" xfId="14654"/>
    <cellStyle name="Comma 8 17" xfId="14655"/>
    <cellStyle name="Comma 8 18" xfId="14656"/>
    <cellStyle name="Comma 8 19" xfId="14657"/>
    <cellStyle name="Comma 8 2" xfId="5784"/>
    <cellStyle name="Comma 8 2 10" xfId="14658"/>
    <cellStyle name="Comma 8 2 11" xfId="14659"/>
    <cellStyle name="Comma 8 2 12" xfId="14660"/>
    <cellStyle name="Comma 8 2 2" xfId="5785"/>
    <cellStyle name="Comma 8 2 2 2" xfId="5786"/>
    <cellStyle name="Comma 8 2 3" xfId="5787"/>
    <cellStyle name="Comma 8 2 4" xfId="14661"/>
    <cellStyle name="Comma 8 2 5" xfId="14662"/>
    <cellStyle name="Comma 8 2 6" xfId="14663"/>
    <cellStyle name="Comma 8 2 7" xfId="14664"/>
    <cellStyle name="Comma 8 2 8" xfId="14665"/>
    <cellStyle name="Comma 8 2 9" xfId="14666"/>
    <cellStyle name="Comma 8 20" xfId="14667"/>
    <cellStyle name="Comma 8 3" xfId="5788"/>
    <cellStyle name="Comma 8 4" xfId="5789"/>
    <cellStyle name="Comma 8 5" xfId="5790"/>
    <cellStyle name="Comma 8 6" xfId="5791"/>
    <cellStyle name="Comma 8 7" xfId="5792"/>
    <cellStyle name="Comma 8 8" xfId="5793"/>
    <cellStyle name="Comma 8 9" xfId="5794"/>
    <cellStyle name="Comma 8_BoQ-RA-Al Sowa Island-Road Works (Road P6) To Client" xfId="5795"/>
    <cellStyle name="Comma 80" xfId="5796"/>
    <cellStyle name="Comma 81" xfId="5797"/>
    <cellStyle name="Comma 82" xfId="5798"/>
    <cellStyle name="Comma 83" xfId="5799"/>
    <cellStyle name="Comma 84" xfId="5800"/>
    <cellStyle name="Comma 85" xfId="14668"/>
    <cellStyle name="Comma 86" xfId="14669"/>
    <cellStyle name="Comma 87" xfId="14670"/>
    <cellStyle name="Comma 9" xfId="5801"/>
    <cellStyle name="Comma 9 10" xfId="5802"/>
    <cellStyle name="Comma 9 11" xfId="14671"/>
    <cellStyle name="Comma 9 12" xfId="14672"/>
    <cellStyle name="Comma 9 13" xfId="14673"/>
    <cellStyle name="Comma 9 14" xfId="14674"/>
    <cellStyle name="Comma 9 15" xfId="14675"/>
    <cellStyle name="Comma 9 16" xfId="14676"/>
    <cellStyle name="Comma 9 17" xfId="14677"/>
    <cellStyle name="Comma 9 18" xfId="14678"/>
    <cellStyle name="Comma 9 19" xfId="14679"/>
    <cellStyle name="Comma 9 2" xfId="5803"/>
    <cellStyle name="Comma 9 2 2" xfId="5804"/>
    <cellStyle name="Comma 9 2 2 2" xfId="5805"/>
    <cellStyle name="Comma 9 2 2 3" xfId="5806"/>
    <cellStyle name="Comma 9 2 3" xfId="5807"/>
    <cellStyle name="Comma 9 2 3 2" xfId="5808"/>
    <cellStyle name="Comma 9 2 3 3" xfId="5809"/>
    <cellStyle name="Comma 9 2 4" xfId="5810"/>
    <cellStyle name="Comma 9 2 5" xfId="5811"/>
    <cellStyle name="Comma 9 2 6" xfId="14680"/>
    <cellStyle name="Comma 9 2 6 2" xfId="14681"/>
    <cellStyle name="Comma 9 2 6 3" xfId="14682"/>
    <cellStyle name="Comma 9 3" xfId="5812"/>
    <cellStyle name="Comma 9 3 2" xfId="5813"/>
    <cellStyle name="Comma 9 3 3" xfId="5814"/>
    <cellStyle name="Comma 9 3 4" xfId="14683"/>
    <cellStyle name="Comma 9 3 4 2" xfId="14684"/>
    <cellStyle name="Comma 9 3 4 3" xfId="14685"/>
    <cellStyle name="Comma 9 4" xfId="5815"/>
    <cellStyle name="Comma 9 5" xfId="5816"/>
    <cellStyle name="Comma 9 6" xfId="5817"/>
    <cellStyle name="Comma 9 7" xfId="5818"/>
    <cellStyle name="Comma 9 8" xfId="5819"/>
    <cellStyle name="Comma 9 9" xfId="5820"/>
    <cellStyle name="comma zerodec" xfId="5821"/>
    <cellStyle name="comma zerodec 2" xfId="5822"/>
    <cellStyle name="Comma*" xfId="5823"/>
    <cellStyle name="Comma,0" xfId="5824"/>
    <cellStyle name="Comma,1" xfId="5825"/>
    <cellStyle name="Comma,2" xfId="5826"/>
    <cellStyle name="comma[0]" xfId="5827"/>
    <cellStyle name="Comma0" xfId="5828"/>
    <cellStyle name="Comma0 - Style4" xfId="5829"/>
    <cellStyle name="Comma0 - Style5" xfId="5830"/>
    <cellStyle name="Comma0 10" xfId="5831"/>
    <cellStyle name="Comma0 11" xfId="5832"/>
    <cellStyle name="Comma0 2" xfId="5833"/>
    <cellStyle name="Comma0 2 2" xfId="5834"/>
    <cellStyle name="Comma0 2 3" xfId="5835"/>
    <cellStyle name="Comma0 2 4" xfId="5836"/>
    <cellStyle name="Comma0 3" xfId="5837"/>
    <cellStyle name="Comma0 4" xfId="5838"/>
    <cellStyle name="Comma0 5" xfId="5839"/>
    <cellStyle name="Comma0 6" xfId="5840"/>
    <cellStyle name="Comma0 7" xfId="5841"/>
    <cellStyle name="Comma0 8" xfId="5842"/>
    <cellStyle name="Comma0 9" xfId="5843"/>
    <cellStyle name="Comma0_Budget Oberoi Commerz 2  3 R3_08052008 (3)" xfId="5844"/>
    <cellStyle name="Comma1" xfId="5845"/>
    <cellStyle name="Comma1 - Style1" xfId="5846"/>
    <cellStyle name="Comma2" xfId="5847"/>
    <cellStyle name="Comma3" xfId="5848"/>
    <cellStyle name="comman" xfId="5849"/>
    <cellStyle name="Comma-Rounded" xfId="5850"/>
    <cellStyle name="commas" xfId="5851"/>
    <cellStyle name="Copied" xfId="5852"/>
    <cellStyle name="Copied 10" xfId="5853"/>
    <cellStyle name="Copied 2" xfId="5854"/>
    <cellStyle name="Copied 2 2" xfId="5855"/>
    <cellStyle name="Copied 2_KC720 - JCR - Mar '11" xfId="5856"/>
    <cellStyle name="Copied 3" xfId="5857"/>
    <cellStyle name="Copied 4" xfId="5858"/>
    <cellStyle name="Copied 5" xfId="5859"/>
    <cellStyle name="Copied 6" xfId="5860"/>
    <cellStyle name="Copied 7" xfId="5861"/>
    <cellStyle name="Copied 8" xfId="5862"/>
    <cellStyle name="Copied 9" xfId="5863"/>
    <cellStyle name="Copied_Boq dpl PH3 REv2" xfId="5864"/>
    <cellStyle name="COST1" xfId="5865"/>
    <cellStyle name="COURIER" xfId="5866"/>
    <cellStyle name="Cover" xfId="5867"/>
    <cellStyle name="Cover Date" xfId="5868"/>
    <cellStyle name="Cover Subtitle" xfId="5869"/>
    <cellStyle name="Cover Title" xfId="5870"/>
    <cellStyle name="COVERAGE" xfId="5871"/>
    <cellStyle name="CSI" xfId="5872"/>
    <cellStyle name="CSI 2" xfId="5873"/>
    <cellStyle name="Cur" xfId="5874"/>
    <cellStyle name="Curren - Style1" xfId="5875"/>
    <cellStyle name="Curren - Style5" xfId="5876"/>
    <cellStyle name="Curren - Style6" xfId="5877"/>
    <cellStyle name="Currencq [0]_Invoices_C" xfId="5878"/>
    <cellStyle name="Currency--" xfId="5879"/>
    <cellStyle name="Currency $" xfId="5880"/>
    <cellStyle name="Currency $ 2" xfId="5881"/>
    <cellStyle name="Currency ($)" xfId="5882"/>
    <cellStyle name="Currency (£)" xfId="5883"/>
    <cellStyle name="Currency [00]" xfId="5884"/>
    <cellStyle name="Currency [1]" xfId="5885"/>
    <cellStyle name="Currency [2]" xfId="5886"/>
    <cellStyle name="Currency [3]" xfId="5887"/>
    <cellStyle name="Currency 0" xfId="5888"/>
    <cellStyle name="Currency 2" xfId="5889"/>
    <cellStyle name="Currency 2 2" xfId="5890"/>
    <cellStyle name="Currency 2 3" xfId="5891"/>
    <cellStyle name="Currency 2 4" xfId="5892"/>
    <cellStyle name="Currency 2 5" xfId="5893"/>
    <cellStyle name="Currency 2 6" xfId="5894"/>
    <cellStyle name="Currency 2 7" xfId="5895"/>
    <cellStyle name="Currency 2*" xfId="5896"/>
    <cellStyle name="Currency 2_Assump" xfId="5897"/>
    <cellStyle name="Currency 3" xfId="5898"/>
    <cellStyle name="Currency 3 2" xfId="5899"/>
    <cellStyle name="Currency 3 2 2" xfId="14686"/>
    <cellStyle name="Currency 3 2 2 2" xfId="14687"/>
    <cellStyle name="Currency 3 3" xfId="14688"/>
    <cellStyle name="Currency 3 4" xfId="14689"/>
    <cellStyle name="Currency 3 5" xfId="14690"/>
    <cellStyle name="Currency 3 6" xfId="14691"/>
    <cellStyle name="Currency 3 7" xfId="14692"/>
    <cellStyle name="Currency 3 8" xfId="14693"/>
    <cellStyle name="Currency 3 9" xfId="14694"/>
    <cellStyle name="Currency 3*" xfId="5900"/>
    <cellStyle name="Currency 4" xfId="5901"/>
    <cellStyle name="Currency 4 2" xfId="5902"/>
    <cellStyle name="Currency 4 3" xfId="14695"/>
    <cellStyle name="Currency 5" xfId="5903"/>
    <cellStyle name="Currency 5 2" xfId="5904"/>
    <cellStyle name="Currency 6" xfId="14696"/>
    <cellStyle name="Currency Per Share" xfId="5905"/>
    <cellStyle name="Currency w/o $" xfId="5906"/>
    <cellStyle name="Currency*" xfId="5907"/>
    <cellStyle name="Currency,0" xfId="5908"/>
    <cellStyle name="Currency,2" xfId="5909"/>
    <cellStyle name="Currency--_Midland v40 (with HPI's projection)" xfId="5910"/>
    <cellStyle name="Currency0" xfId="5911"/>
    <cellStyle name="Currency0 10" xfId="5912"/>
    <cellStyle name="Currency0 11" xfId="5913"/>
    <cellStyle name="Currency0 12" xfId="5914"/>
    <cellStyle name="Currency0 13" xfId="5915"/>
    <cellStyle name="Currency0 2" xfId="5916"/>
    <cellStyle name="Currency0 2 2" xfId="5917"/>
    <cellStyle name="Currency0 2 3" xfId="5918"/>
    <cellStyle name="Currency0 2 4" xfId="5919"/>
    <cellStyle name="Currency0 3" xfId="5920"/>
    <cellStyle name="Currency0 4" xfId="5921"/>
    <cellStyle name="Currency0 5" xfId="5922"/>
    <cellStyle name="Currency0 6" xfId="5923"/>
    <cellStyle name="Currency0 7" xfId="5924"/>
    <cellStyle name="Currency0 8" xfId="5925"/>
    <cellStyle name="Currency0 9" xfId="5926"/>
    <cellStyle name="Currency0_Extra items Diff" xfId="5927"/>
    <cellStyle name="Currency1" xfId="5928"/>
    <cellStyle name="Currency1 2" xfId="5929"/>
    <cellStyle name="Currency-Rounded" xfId="5930"/>
    <cellStyle name="CUSTOM" xfId="5931"/>
    <cellStyle name="Custom - Style8" xfId="5932"/>
    <cellStyle name="CUSTOM 2" xfId="5933"/>
    <cellStyle name="CUSTOM_Amend 2 DPL CONTRACT" xfId="5934"/>
    <cellStyle name="d" xfId="5935"/>
    <cellStyle name="d mmm yy" xfId="5936"/>
    <cellStyle name="d_Budget Oberoi Commerz 2  3 R3_08052008 (3)" xfId="5937"/>
    <cellStyle name="d_Budget Oberoi Commerz 2  May_09_08" xfId="5938"/>
    <cellStyle name="d_Budget Oberoi Commerz II_May_08_08 (5)" xfId="5939"/>
    <cellStyle name="d_IBP I  - Commerz ver 3" xfId="5940"/>
    <cellStyle name="d_IBP I Hotel ver 6" xfId="5941"/>
    <cellStyle name="d_Revised budget commez Hotel+Office Bldg-R9 (3)" xfId="5942"/>
    <cellStyle name="Dash" xfId="5943"/>
    <cellStyle name="Data   - Style2" xfId="5944"/>
    <cellStyle name="Data   - Style2 2" xfId="5945"/>
    <cellStyle name="Data   - Style2 2 2" xfId="14697"/>
    <cellStyle name="Data   - Style2 2 2 2" xfId="14698"/>
    <cellStyle name="Data   - Style2 2 2 3" xfId="14699"/>
    <cellStyle name="Data   - Style2 2 2 4" xfId="14700"/>
    <cellStyle name="Data   - Style2 2 3" xfId="14701"/>
    <cellStyle name="Data   - Style2 2 4" xfId="14702"/>
    <cellStyle name="Data   - Style2 2 5" xfId="14703"/>
    <cellStyle name="Data   - Style2 3" xfId="5946"/>
    <cellStyle name="Data   - Style2 3 2" xfId="14704"/>
    <cellStyle name="Data   - Style2 3 2 2" xfId="14705"/>
    <cellStyle name="Data   - Style2 3 2 3" xfId="14706"/>
    <cellStyle name="Data   - Style2 3 2 4" xfId="14707"/>
    <cellStyle name="Data   - Style2 3 3" xfId="14708"/>
    <cellStyle name="Data   - Style2 3 4" xfId="14709"/>
    <cellStyle name="Data   - Style2 3 5" xfId="14710"/>
    <cellStyle name="Data   - Style2 4" xfId="14711"/>
    <cellStyle name="Data   - Style2 4 2" xfId="14712"/>
    <cellStyle name="Data   - Style2 4 3" xfId="14713"/>
    <cellStyle name="Data   - Style2 4 4" xfId="14714"/>
    <cellStyle name="Data   - Style2 5" xfId="14715"/>
    <cellStyle name="Data   - Style2 6" xfId="14716"/>
    <cellStyle name="Data   - Style2 7" xfId="14717"/>
    <cellStyle name="DATA_ENT" xfId="5947"/>
    <cellStyle name="Date" xfId="5948"/>
    <cellStyle name="Date - Style3" xfId="5949"/>
    <cellStyle name="Date - Style4" xfId="5950"/>
    <cellStyle name="Date [d-mmm-yy]" xfId="5951"/>
    <cellStyle name="Date [D-M-Y]" xfId="5952"/>
    <cellStyle name="Date [M/D/Y]" xfId="5953"/>
    <cellStyle name="Date [M/Y]" xfId="5954"/>
    <cellStyle name="Date [mm-d-yy]" xfId="5955"/>
    <cellStyle name="Date [mm-d-yyyy]" xfId="5956"/>
    <cellStyle name="Date [mm-d-yyyy] 2" xfId="14718"/>
    <cellStyle name="Date [mm-d-yyyy] 3" xfId="14719"/>
    <cellStyle name="Date [mm-d-yyyy] 4" xfId="14720"/>
    <cellStyle name="Date [mm-d-yyyy] 5" xfId="14721"/>
    <cellStyle name="Date [mmm-d-yyyy]" xfId="5957"/>
    <cellStyle name="Date [mmm-yy]" xfId="5958"/>
    <cellStyle name="Date [mmm-yyyy]" xfId="5959"/>
    <cellStyle name="Date [mmm-yyyy] 2" xfId="14722"/>
    <cellStyle name="Date [mmm-yyyy] 3" xfId="14723"/>
    <cellStyle name="Date [mmm-yyyy] 4" xfId="14724"/>
    <cellStyle name="Date [mmm-yyyy] 5" xfId="14725"/>
    <cellStyle name="Date [mmm-yyyy] 6" xfId="14726"/>
    <cellStyle name="Date [mmm-yyyy] 7" xfId="14727"/>
    <cellStyle name="Date [M-Y]" xfId="5960"/>
    <cellStyle name="Date 10" xfId="5961"/>
    <cellStyle name="Date 2" xfId="5962"/>
    <cellStyle name="Date 2 2" xfId="5963"/>
    <cellStyle name="Date 2 3" xfId="5964"/>
    <cellStyle name="Date 2 4" xfId="5965"/>
    <cellStyle name="Date 2_KC720 - JCR - Mar '11" xfId="5966"/>
    <cellStyle name="Date 3" xfId="5967"/>
    <cellStyle name="Date 4" xfId="5968"/>
    <cellStyle name="Date 5" xfId="5969"/>
    <cellStyle name="Date 6" xfId="5970"/>
    <cellStyle name="Date 7" xfId="5971"/>
    <cellStyle name="Date 8" xfId="5972"/>
    <cellStyle name="Date 9" xfId="5973"/>
    <cellStyle name="Date Aligned" xfId="5974"/>
    <cellStyle name="Date Aligned*" xfId="5975"/>
    <cellStyle name="Date Aligned_Assump" xfId="5976"/>
    <cellStyle name="Date Short" xfId="5977"/>
    <cellStyle name="Date_~0205992" xfId="5978"/>
    <cellStyle name="date2" xfId="5979"/>
    <cellStyle name="date2 2" xfId="14728"/>
    <cellStyle name="date2 2 2" xfId="14729"/>
    <cellStyle name="date2 2 3" xfId="14730"/>
    <cellStyle name="date2 2 4" xfId="14731"/>
    <cellStyle name="date2 3" xfId="14732"/>
    <cellStyle name="date2 4" xfId="14733"/>
    <cellStyle name="date2 5" xfId="14734"/>
    <cellStyle name="date2 6" xfId="14735"/>
    <cellStyle name="date2 7" xfId="14736"/>
    <cellStyle name="Date2h" xfId="5980"/>
    <cellStyle name="Datum(text)" xfId="5981"/>
    <cellStyle name="DB Model Standard" xfId="5982"/>
    <cellStyle name="dd" xfId="5983"/>
    <cellStyle name="ddd" xfId="5984"/>
    <cellStyle name="Default" xfId="14737"/>
    <cellStyle name="Default 1" xfId="14738"/>
    <cellStyle name="DELTA" xfId="5985"/>
    <cellStyle name="DELTA 10" xfId="5986"/>
    <cellStyle name="DELTA 11" xfId="5987"/>
    <cellStyle name="DELTA 2" xfId="5988"/>
    <cellStyle name="DELTA 2 2" xfId="5989"/>
    <cellStyle name="DELTA 3" xfId="5990"/>
    <cellStyle name="DELTA 3 2" xfId="5991"/>
    <cellStyle name="DELTA 4" xfId="5992"/>
    <cellStyle name="DELTA 5" xfId="5993"/>
    <cellStyle name="DELTA 6" xfId="5994"/>
    <cellStyle name="DELTA 7" xfId="5995"/>
    <cellStyle name="DELTA 8" xfId="5996"/>
    <cellStyle name="DELTA 9" xfId="5997"/>
    <cellStyle name="Description" xfId="5998"/>
    <cellStyle name="Description 2" xfId="5999"/>
    <cellStyle name="Description_DLF Capital Greens -Consolidated Finishes BOQ Phase II " xfId="6000"/>
    <cellStyle name="Dezimal [0]_A+B2400" xfId="6001"/>
    <cellStyle name="Dezimal_ Magirus " xfId="6002"/>
    <cellStyle name="dollar" xfId="6003"/>
    <cellStyle name="Dollar (zero dec)" xfId="6004"/>
    <cellStyle name="Dollar (zero dec) 2" xfId="6005"/>
    <cellStyle name="Dollar.00" xfId="6006"/>
    <cellStyle name="dollar[0]" xfId="6007"/>
    <cellStyle name="dollars" xfId="6008"/>
    <cellStyle name="Dotted Line" xfId="6009"/>
    <cellStyle name="DOWNFOOT" xfId="6010"/>
    <cellStyle name="DOWNFOOT 2" xfId="14739"/>
    <cellStyle name="DOWNFOOT 2 2" xfId="14740"/>
    <cellStyle name="DOWNFOOT 2 3" xfId="14741"/>
    <cellStyle name="DOWNFOOT 2 4" xfId="14742"/>
    <cellStyle name="DOWNFOOT 3" xfId="14743"/>
    <cellStyle name="DOWNFOOT 4" xfId="14744"/>
    <cellStyle name="DOWNFOOT 5" xfId="14745"/>
    <cellStyle name="DOWNFOOT 6" xfId="14746"/>
    <cellStyle name="DOWNFOOT 7" xfId="14747"/>
    <cellStyle name="dr" xfId="6011"/>
    <cellStyle name="ds" xfId="6012"/>
    <cellStyle name="ds 2" xfId="14748"/>
    <cellStyle name="ds 2 2" xfId="14749"/>
    <cellStyle name="ds 2 3" xfId="14750"/>
    <cellStyle name="ds 2 4" xfId="14751"/>
    <cellStyle name="ds 3" xfId="14752"/>
    <cellStyle name="ds 4" xfId="14753"/>
    <cellStyle name="ds 5" xfId="14754"/>
    <cellStyle name="ds 6" xfId="14755"/>
    <cellStyle name="ds 7" xfId="14756"/>
    <cellStyle name="Editable" xfId="6013"/>
    <cellStyle name="EI Code" xfId="6014"/>
    <cellStyle name="EI Code 2" xfId="14757"/>
    <cellStyle name="EI Code 3" xfId="14758"/>
    <cellStyle name="EI Code 4" xfId="14759"/>
    <cellStyle name="EI Code 5" xfId="14760"/>
    <cellStyle name="Eingabe" xfId="6015"/>
    <cellStyle name="Eingabe 2" xfId="14761"/>
    <cellStyle name="Eingabe 2 2" xfId="14762"/>
    <cellStyle name="Eingabe 2 3" xfId="14763"/>
    <cellStyle name="Eingabe 2 4" xfId="14764"/>
    <cellStyle name="Eingabe 3" xfId="14765"/>
    <cellStyle name="Eingabe 4" xfId="14766"/>
    <cellStyle name="Eingabe 5" xfId="14767"/>
    <cellStyle name="Emphasis 1" xfId="6016"/>
    <cellStyle name="Emphasis 1 2" xfId="14768"/>
    <cellStyle name="Emphasis 1 3" xfId="14769"/>
    <cellStyle name="Emphasis 1 4" xfId="14770"/>
    <cellStyle name="Emphasis 1 5" xfId="14771"/>
    <cellStyle name="Emphasis 1 6" xfId="14772"/>
    <cellStyle name="Emphasis 1 7" xfId="14773"/>
    <cellStyle name="Emphasis 1 8" xfId="14774"/>
    <cellStyle name="Emphasis 1 9" xfId="14775"/>
    <cellStyle name="Emphasis 2" xfId="6017"/>
    <cellStyle name="Emphasis 2 2" xfId="14776"/>
    <cellStyle name="Emphasis 2 3" xfId="14777"/>
    <cellStyle name="Emphasis 2 4" xfId="14778"/>
    <cellStyle name="Emphasis 2 5" xfId="14779"/>
    <cellStyle name="Emphasis 2 6" xfId="14780"/>
    <cellStyle name="Emphasis 2 7" xfId="14781"/>
    <cellStyle name="Emphasis 2 8" xfId="14782"/>
    <cellStyle name="Emphasis 2 9" xfId="14783"/>
    <cellStyle name="Emphasis 3" xfId="6018"/>
    <cellStyle name="Emphasis 3 2" xfId="14784"/>
    <cellStyle name="Emphasis 3 3" xfId="14785"/>
    <cellStyle name="Emphasis 3 4" xfId="14786"/>
    <cellStyle name="Emphasis 3 5" xfId="14787"/>
    <cellStyle name="Emphasis 3 6" xfId="14788"/>
    <cellStyle name="Emphasis 3 7" xfId="14789"/>
    <cellStyle name="Emphasis 3 8" xfId="14790"/>
    <cellStyle name="Emphasis 3 9" xfId="14791"/>
    <cellStyle name="Enter Currency (0)" xfId="6019"/>
    <cellStyle name="Enter Currency (0) 10" xfId="6020"/>
    <cellStyle name="Enter Currency (0) 11" xfId="6021"/>
    <cellStyle name="Enter Currency (0) 2" xfId="6022"/>
    <cellStyle name="Enter Currency (0) 2 2" xfId="6023"/>
    <cellStyle name="Enter Currency (0) 3" xfId="6024"/>
    <cellStyle name="Enter Currency (0) 3 2" xfId="6025"/>
    <cellStyle name="Enter Currency (0) 4" xfId="6026"/>
    <cellStyle name="Enter Currency (0) 5" xfId="6027"/>
    <cellStyle name="Enter Currency (0) 6" xfId="6028"/>
    <cellStyle name="Enter Currency (0) 7" xfId="6029"/>
    <cellStyle name="Enter Currency (0) 8" xfId="6030"/>
    <cellStyle name="Enter Currency (0) 9" xfId="6031"/>
    <cellStyle name="Enter Currency (2)" xfId="6032"/>
    <cellStyle name="Enter Units (0)" xfId="6033"/>
    <cellStyle name="Enter Units (0) 10" xfId="6034"/>
    <cellStyle name="Enter Units (0) 11" xfId="6035"/>
    <cellStyle name="Enter Units (0) 2" xfId="6036"/>
    <cellStyle name="Enter Units (0) 2 2" xfId="6037"/>
    <cellStyle name="Enter Units (0) 3" xfId="6038"/>
    <cellStyle name="Enter Units (0) 3 2" xfId="6039"/>
    <cellStyle name="Enter Units (0) 4" xfId="6040"/>
    <cellStyle name="Enter Units (0) 5" xfId="6041"/>
    <cellStyle name="Enter Units (0) 6" xfId="6042"/>
    <cellStyle name="Enter Units (0) 7" xfId="6043"/>
    <cellStyle name="Enter Units (0) 8" xfId="6044"/>
    <cellStyle name="Enter Units (0) 9" xfId="6045"/>
    <cellStyle name="Enter Units (1)" xfId="6046"/>
    <cellStyle name="Enter Units (1) 10" xfId="6047"/>
    <cellStyle name="Enter Units (1) 11" xfId="6048"/>
    <cellStyle name="Enter Units (1) 2" xfId="6049"/>
    <cellStyle name="Enter Units (1) 2 2" xfId="6050"/>
    <cellStyle name="Enter Units (1) 3" xfId="6051"/>
    <cellStyle name="Enter Units (1) 3 2" xfId="6052"/>
    <cellStyle name="Enter Units (1) 4" xfId="6053"/>
    <cellStyle name="Enter Units (1) 5" xfId="6054"/>
    <cellStyle name="Enter Units (1) 6" xfId="6055"/>
    <cellStyle name="Enter Units (1) 7" xfId="6056"/>
    <cellStyle name="Enter Units (1) 8" xfId="6057"/>
    <cellStyle name="Enter Units (1) 9" xfId="6058"/>
    <cellStyle name="Enter Units (2)" xfId="6059"/>
    <cellStyle name="Entered" xfId="6060"/>
    <cellStyle name="Entered 10" xfId="6061"/>
    <cellStyle name="Entered 2" xfId="6062"/>
    <cellStyle name="Entered 2 2" xfId="6063"/>
    <cellStyle name="Entered 2_KC720 - JCR - Mar '11" xfId="6064"/>
    <cellStyle name="Entered 3" xfId="6065"/>
    <cellStyle name="Entered 4" xfId="6066"/>
    <cellStyle name="Entered 5" xfId="6067"/>
    <cellStyle name="Entered 6" xfId="6068"/>
    <cellStyle name="Entered 7" xfId="6069"/>
    <cellStyle name="Entered 8" xfId="6070"/>
    <cellStyle name="Entered 9" xfId="6071"/>
    <cellStyle name="Entered_Boq dpl PH3 REv2" xfId="6072"/>
    <cellStyle name="En-tête 1" xfId="6073"/>
    <cellStyle name="En-tête 2" xfId="6074"/>
    <cellStyle name="EPS" xfId="6075"/>
    <cellStyle name="Ergebnis" xfId="6076"/>
    <cellStyle name="Ergebnis 2" xfId="14792"/>
    <cellStyle name="Ergebnis 2 2" xfId="14793"/>
    <cellStyle name="Ergebnis 2 3" xfId="14794"/>
    <cellStyle name="Ergebnis 2 4" xfId="14795"/>
    <cellStyle name="Ergebnis 3" xfId="14796"/>
    <cellStyle name="Ergebnis 4" xfId="14797"/>
    <cellStyle name="Ergebnis 5" xfId="14798"/>
    <cellStyle name="Erklärender Text" xfId="6077"/>
    <cellStyle name="Error" xfId="6078"/>
    <cellStyle name="Error 1" xfId="6079"/>
    <cellStyle name="Error 10" xfId="14799"/>
    <cellStyle name="Error 2" xfId="6080"/>
    <cellStyle name="Error 3" xfId="14800"/>
    <cellStyle name="Euro" xfId="6081"/>
    <cellStyle name="Euro 10" xfId="14801"/>
    <cellStyle name="Euro 11" xfId="14802"/>
    <cellStyle name="Euro 2" xfId="6082"/>
    <cellStyle name="Euro 3" xfId="6083"/>
    <cellStyle name="Euro 4" xfId="14803"/>
    <cellStyle name="Euro 5" xfId="14804"/>
    <cellStyle name="Euro 6" xfId="14805"/>
    <cellStyle name="Euro 7" xfId="14806"/>
    <cellStyle name="Euro 8" xfId="14807"/>
    <cellStyle name="Euro 9" xfId="14808"/>
    <cellStyle name="Excel Built-in Comma" xfId="14809"/>
    <cellStyle name="Excel Built-in Excel Built-in Comma 2" xfId="14810"/>
    <cellStyle name="Excel Built-in Excel Built-in Excel Built-in Excel Built-in Excel Built-in Comma [0]" xfId="14811"/>
    <cellStyle name="Excel Built-in Excel Built-in Excel Built-in Excel Built-in Excel Built-in Excel Built-in Excel Built-in Excel Built-in TableStyleLight1" xfId="6084"/>
    <cellStyle name="Excel Built-in Excel Built-in Excel Built-in Excel Built-in Excel Built-in Explanatory Text" xfId="14812"/>
    <cellStyle name="Excel Built-in Excel Built-in Normal 2" xfId="6085"/>
    <cellStyle name="Excel Built-in Explanatory Text" xfId="6086"/>
    <cellStyle name="Excel Built-in Normal" xfId="6087"/>
    <cellStyle name="Excel Built-in Normal 1" xfId="14813"/>
    <cellStyle name="Excel Built-in Normal 10" xfId="14814"/>
    <cellStyle name="Excel Built-in Normal 11" xfId="14815"/>
    <cellStyle name="Excel Built-in Normal 2" xfId="6088"/>
    <cellStyle name="Excel Built-in Normal 2 2" xfId="6089"/>
    <cellStyle name="Excel Built-in Normal 2 3" xfId="6090"/>
    <cellStyle name="Excel Built-in Normal 2 3 2 2" xfId="6091"/>
    <cellStyle name="Excel Built-in Normal 3" xfId="14816"/>
    <cellStyle name="Excel Built-in Normal 4" xfId="14817"/>
    <cellStyle name="Excel Built-in Normal 5" xfId="14818"/>
    <cellStyle name="Excel Built-in Normal 6" xfId="14819"/>
    <cellStyle name="Excel Built-in Normal 7" xfId="14820"/>
    <cellStyle name="Excel Built-in Normal 8" xfId="14821"/>
    <cellStyle name="Excel Built-in Normal 9" xfId="14822"/>
    <cellStyle name="Excel_5f_BuiltIn_5f_Comma" xfId="14823"/>
    <cellStyle name="Explanatory Text 1" xfId="6092"/>
    <cellStyle name="Explanatory Text 1 1" xfId="6093"/>
    <cellStyle name="Explanatory Text 10" xfId="6094"/>
    <cellStyle name="Explanatory Text 11" xfId="6095"/>
    <cellStyle name="Explanatory Text 12" xfId="6096"/>
    <cellStyle name="Explanatory Text 13" xfId="6097"/>
    <cellStyle name="Explanatory Text 14" xfId="6098"/>
    <cellStyle name="Explanatory Text 15" xfId="6099"/>
    <cellStyle name="Explanatory Text 16" xfId="6100"/>
    <cellStyle name="Explanatory Text 17" xfId="6101"/>
    <cellStyle name="Explanatory Text 18" xfId="6102"/>
    <cellStyle name="Explanatory Text 19" xfId="6103"/>
    <cellStyle name="Explanatory Text 2" xfId="6104"/>
    <cellStyle name="Explanatory Text 2 2" xfId="6105"/>
    <cellStyle name="Explanatory Text 2 3" xfId="6106"/>
    <cellStyle name="Explanatory Text 2 4" xfId="6107"/>
    <cellStyle name="Explanatory Text 2 5" xfId="6108"/>
    <cellStyle name="Explanatory Text 2 6" xfId="6109"/>
    <cellStyle name="Explanatory Text 2_Block-F LGF POur-II BBS" xfId="6110"/>
    <cellStyle name="Explanatory Text 20" xfId="6111"/>
    <cellStyle name="Explanatory Text 21" xfId="6112"/>
    <cellStyle name="Explanatory Text 22" xfId="6113"/>
    <cellStyle name="Explanatory Text 23" xfId="6114"/>
    <cellStyle name="Explanatory Text 24" xfId="6115"/>
    <cellStyle name="Explanatory Text 25" xfId="6116"/>
    <cellStyle name="Explanatory Text 26" xfId="6117"/>
    <cellStyle name="Explanatory Text 27" xfId="6118"/>
    <cellStyle name="Explanatory Text 28" xfId="6119"/>
    <cellStyle name="Explanatory Text 29" xfId="6120"/>
    <cellStyle name="Explanatory Text 3" xfId="6121"/>
    <cellStyle name="Explanatory Text 3 2" xfId="6122"/>
    <cellStyle name="Explanatory Text 3 3" xfId="6123"/>
    <cellStyle name="Explanatory Text 3 4" xfId="6124"/>
    <cellStyle name="Explanatory Text 3_Sheet2" xfId="6125"/>
    <cellStyle name="Explanatory Text 30" xfId="6126"/>
    <cellStyle name="Explanatory Text 31" xfId="6127"/>
    <cellStyle name="Explanatory Text 32" xfId="6128"/>
    <cellStyle name="Explanatory Text 33" xfId="6129"/>
    <cellStyle name="Explanatory Text 34" xfId="6130"/>
    <cellStyle name="Explanatory Text 35" xfId="6131"/>
    <cellStyle name="Explanatory Text 36" xfId="6132"/>
    <cellStyle name="Explanatory Text 37" xfId="6133"/>
    <cellStyle name="Explanatory Text 38" xfId="6134"/>
    <cellStyle name="Explanatory Text 39" xfId="6135"/>
    <cellStyle name="Explanatory Text 4" xfId="6136"/>
    <cellStyle name="Explanatory Text 4 2" xfId="6137"/>
    <cellStyle name="Explanatory Text 4 3" xfId="6138"/>
    <cellStyle name="Explanatory Text 4 4" xfId="6139"/>
    <cellStyle name="Explanatory Text 4_Sheet2" xfId="6140"/>
    <cellStyle name="Explanatory Text 5" xfId="6141"/>
    <cellStyle name="Explanatory Text 5 2" xfId="6142"/>
    <cellStyle name="Explanatory Text 5 3" xfId="6143"/>
    <cellStyle name="Explanatory Text 5 4" xfId="6144"/>
    <cellStyle name="Explanatory Text 5_Sheet2" xfId="6145"/>
    <cellStyle name="Explanatory Text 6" xfId="6146"/>
    <cellStyle name="Explanatory Text 6 2" xfId="6147"/>
    <cellStyle name="Explanatory Text 6 3" xfId="6148"/>
    <cellStyle name="Explanatory Text 6 4" xfId="6149"/>
    <cellStyle name="Explanatory Text 6_Sheet2" xfId="6150"/>
    <cellStyle name="Explanatory Text 7" xfId="6151"/>
    <cellStyle name="Explanatory Text 7 2" xfId="6152"/>
    <cellStyle name="Explanatory Text 7 3" xfId="6153"/>
    <cellStyle name="Explanatory Text 7 4" xfId="6154"/>
    <cellStyle name="Explanatory Text 7_Sheet2" xfId="6155"/>
    <cellStyle name="Explanatory Text 8" xfId="6156"/>
    <cellStyle name="Explanatory Text 8 2" xfId="6157"/>
    <cellStyle name="Explanatory Text 8 3" xfId="6158"/>
    <cellStyle name="Explanatory Text 8_Sheet2" xfId="6159"/>
    <cellStyle name="Explanatory Text 9" xfId="6160"/>
    <cellStyle name="EY House" xfId="6161"/>
    <cellStyle name="EY0dp" xfId="6162"/>
    <cellStyle name="EYtext" xfId="6163"/>
    <cellStyle name="f" xfId="6164"/>
    <cellStyle name="f_Cinderella Model v1" xfId="6165"/>
    <cellStyle name="f_Cinderella Model v1May 29" xfId="6166"/>
    <cellStyle name="f_Cinderella Model v8" xfId="6167"/>
    <cellStyle name="f_Cinderella Model v9_ML number" xfId="6168"/>
    <cellStyle name="f_Gazelle DDM May-15-2003" xfId="6169"/>
    <cellStyle name="F2" xfId="6170"/>
    <cellStyle name="F3" xfId="6171"/>
    <cellStyle name="F4" xfId="6172"/>
    <cellStyle name="F5" xfId="6173"/>
    <cellStyle name="F6" xfId="6174"/>
    <cellStyle name="F7" xfId="6175"/>
    <cellStyle name="F8" xfId="6176"/>
    <cellStyle name="fact" xfId="6177"/>
    <cellStyle name="fact 2" xfId="14824"/>
    <cellStyle name="fact 3" xfId="14825"/>
    <cellStyle name="fact 4" xfId="14826"/>
    <cellStyle name="fact 5" xfId="14827"/>
    <cellStyle name="FDC-Pos" xfId="6178"/>
    <cellStyle name="ff" xfId="6179"/>
    <cellStyle name="fff" xfId="6180"/>
    <cellStyle name="Financier0" xfId="6181"/>
    <cellStyle name="Fixed" xfId="6182"/>
    <cellStyle name="Fixed [0]" xfId="6183"/>
    <cellStyle name="Fixed 10" xfId="6184"/>
    <cellStyle name="Fixed 2" xfId="6185"/>
    <cellStyle name="Fixed 2 10" xfId="14828"/>
    <cellStyle name="Fixed 2 11" xfId="14829"/>
    <cellStyle name="Fixed 2 12" xfId="14830"/>
    <cellStyle name="Fixed 2 2" xfId="6186"/>
    <cellStyle name="Fixed 2 3" xfId="6187"/>
    <cellStyle name="Fixed 2 4" xfId="6188"/>
    <cellStyle name="Fixed 2 5" xfId="14831"/>
    <cellStyle name="Fixed 2 6" xfId="14832"/>
    <cellStyle name="Fixed 2 7" xfId="14833"/>
    <cellStyle name="Fixed 2 8" xfId="14834"/>
    <cellStyle name="Fixed 2 9" xfId="14835"/>
    <cellStyle name="Fixed 2_KC720 - JCR - Mar '11" xfId="6189"/>
    <cellStyle name="Fixed 3" xfId="6190"/>
    <cellStyle name="Fixed 3 2" xfId="6191"/>
    <cellStyle name="Fixed 4" xfId="6192"/>
    <cellStyle name="Fixed 5" xfId="6193"/>
    <cellStyle name="Fixed 6" xfId="6194"/>
    <cellStyle name="Fixed 7" xfId="6195"/>
    <cellStyle name="Fixed 8" xfId="6196"/>
    <cellStyle name="Fixed 9" xfId="6197"/>
    <cellStyle name="Fixed_Boq dpl PH3 REv2" xfId="6198"/>
    <cellStyle name="Fixed3 - Style3" xfId="6199"/>
    <cellStyle name="fn" xfId="6200"/>
    <cellStyle name="ƒnƒCƒp[ƒŠƒ“ƒN" xfId="6201"/>
    <cellStyle name="Followed Hyperlink 2" xfId="6202"/>
    <cellStyle name="Footer SBILogo1" xfId="6203"/>
    <cellStyle name="Footer SBILogo2" xfId="6204"/>
    <cellStyle name="footnoe" xfId="6205"/>
    <cellStyle name="Footnote" xfId="6206"/>
    <cellStyle name="Footnote 1" xfId="6207"/>
    <cellStyle name="Footnote 11" xfId="14836"/>
    <cellStyle name="Footnote 2" xfId="6208"/>
    <cellStyle name="Footnote 3" xfId="14837"/>
    <cellStyle name="Footnote Reference" xfId="6209"/>
    <cellStyle name="Footnote_Budget Oberoi Commerz 2  3 R3_08052008 (3)" xfId="6210"/>
    <cellStyle name="Foottitle" xfId="6211"/>
    <cellStyle name="Foottitle 2" xfId="6212"/>
    <cellStyle name="FORM" xfId="6213"/>
    <cellStyle name="FORM 2" xfId="6214"/>
    <cellStyle name="FORM_Extra items Diff" xfId="6215"/>
    <cellStyle name="Form-name" xfId="6216"/>
    <cellStyle name="Form-nr" xfId="6217"/>
    <cellStyle name="Form-nr 10" xfId="14838"/>
    <cellStyle name="Form-nr 11" xfId="14839"/>
    <cellStyle name="Form-nr 12" xfId="14840"/>
    <cellStyle name="Form-nr 13" xfId="14841"/>
    <cellStyle name="Form-nr 2" xfId="6218"/>
    <cellStyle name="Form-nr 2 10" xfId="14842"/>
    <cellStyle name="Form-nr 2 11" xfId="14843"/>
    <cellStyle name="Form-nr 2 12" xfId="14844"/>
    <cellStyle name="Form-nr 2 2" xfId="6219"/>
    <cellStyle name="Form-nr 2 2 10" xfId="14845"/>
    <cellStyle name="Form-nr 2 2 11" xfId="14846"/>
    <cellStyle name="Form-nr 2 2 2" xfId="6220"/>
    <cellStyle name="Form-nr 2 2 2 10" xfId="14847"/>
    <cellStyle name="Form-nr 2 2 2 2" xfId="6221"/>
    <cellStyle name="Form-nr 2 2 2 2 2" xfId="6222"/>
    <cellStyle name="Form-nr 2 2 2 2 2 2" xfId="6223"/>
    <cellStyle name="Form-nr 2 2 2 2 2 2 2" xfId="14848"/>
    <cellStyle name="Form-nr 2 2 2 2 2 2 3" xfId="14849"/>
    <cellStyle name="Form-nr 2 2 2 2 2 2 4" xfId="14850"/>
    <cellStyle name="Form-nr 2 2 2 2 2 2 5" xfId="14851"/>
    <cellStyle name="Form-nr 2 2 2 2 2 2 6" xfId="14852"/>
    <cellStyle name="Form-nr 2 2 2 2 2 2 7" xfId="14853"/>
    <cellStyle name="Form-nr 2 2 2 2 2 3" xfId="14854"/>
    <cellStyle name="Form-nr 2 2 2 2 2 4" xfId="14855"/>
    <cellStyle name="Form-nr 2 2 2 2 2 5" xfId="14856"/>
    <cellStyle name="Form-nr 2 2 2 2 2 6" xfId="14857"/>
    <cellStyle name="Form-nr 2 2 2 2 2 7" xfId="14858"/>
    <cellStyle name="Form-nr 2 2 2 2 2 8" xfId="14859"/>
    <cellStyle name="Form-nr 2 2 2 2 3" xfId="6224"/>
    <cellStyle name="Form-nr 2 2 2 2 3 2" xfId="14860"/>
    <cellStyle name="Form-nr 2 2 2 2 3 3" xfId="14861"/>
    <cellStyle name="Form-nr 2 2 2 2 3 4" xfId="14862"/>
    <cellStyle name="Form-nr 2 2 2 2 3 5" xfId="14863"/>
    <cellStyle name="Form-nr 2 2 2 2 3 6" xfId="14864"/>
    <cellStyle name="Form-nr 2 2 2 2 3 7" xfId="14865"/>
    <cellStyle name="Form-nr 2 2 2 2 4" xfId="14866"/>
    <cellStyle name="Form-nr 2 2 2 2 5" xfId="14867"/>
    <cellStyle name="Form-nr 2 2 2 2 6" xfId="14868"/>
    <cellStyle name="Form-nr 2 2 2 2 7" xfId="14869"/>
    <cellStyle name="Form-nr 2 2 2 2 8" xfId="14870"/>
    <cellStyle name="Form-nr 2 2 2 2 9" xfId="14871"/>
    <cellStyle name="Form-nr 2 2 2 3" xfId="6225"/>
    <cellStyle name="Form-nr 2 2 2 3 2" xfId="6226"/>
    <cellStyle name="Form-nr 2 2 2 3 2 2" xfId="14872"/>
    <cellStyle name="Form-nr 2 2 2 3 2 3" xfId="14873"/>
    <cellStyle name="Form-nr 2 2 2 3 2 4" xfId="14874"/>
    <cellStyle name="Form-nr 2 2 2 3 2 5" xfId="14875"/>
    <cellStyle name="Form-nr 2 2 2 3 2 6" xfId="14876"/>
    <cellStyle name="Form-nr 2 2 2 3 2 7" xfId="14877"/>
    <cellStyle name="Form-nr 2 2 2 3 3" xfId="14878"/>
    <cellStyle name="Form-nr 2 2 2 3 4" xfId="14879"/>
    <cellStyle name="Form-nr 2 2 2 3 5" xfId="14880"/>
    <cellStyle name="Form-nr 2 2 2 3 6" xfId="14881"/>
    <cellStyle name="Form-nr 2 2 2 3 7" xfId="14882"/>
    <cellStyle name="Form-nr 2 2 2 3 8" xfId="14883"/>
    <cellStyle name="Form-nr 2 2 2 4" xfId="6227"/>
    <cellStyle name="Form-nr 2 2 2 4 2" xfId="14884"/>
    <cellStyle name="Form-nr 2 2 2 4 3" xfId="14885"/>
    <cellStyle name="Form-nr 2 2 2 4 4" xfId="14886"/>
    <cellStyle name="Form-nr 2 2 2 4 5" xfId="14887"/>
    <cellStyle name="Form-nr 2 2 2 4 6" xfId="14888"/>
    <cellStyle name="Form-nr 2 2 2 4 7" xfId="14889"/>
    <cellStyle name="Form-nr 2 2 2 5" xfId="14890"/>
    <cellStyle name="Form-nr 2 2 2 6" xfId="14891"/>
    <cellStyle name="Form-nr 2 2 2 7" xfId="14892"/>
    <cellStyle name="Form-nr 2 2 2 8" xfId="14893"/>
    <cellStyle name="Form-nr 2 2 2 9" xfId="14894"/>
    <cellStyle name="Form-nr 2 2 3" xfId="6228"/>
    <cellStyle name="Form-nr 2 2 3 2" xfId="6229"/>
    <cellStyle name="Form-nr 2 2 3 2 2" xfId="6230"/>
    <cellStyle name="Form-nr 2 2 3 2 2 2" xfId="14895"/>
    <cellStyle name="Form-nr 2 2 3 2 2 3" xfId="14896"/>
    <cellStyle name="Form-nr 2 2 3 2 2 4" xfId="14897"/>
    <cellStyle name="Form-nr 2 2 3 2 2 5" xfId="14898"/>
    <cellStyle name="Form-nr 2 2 3 2 2 6" xfId="14899"/>
    <cellStyle name="Form-nr 2 2 3 2 2 7" xfId="14900"/>
    <cellStyle name="Form-nr 2 2 3 2 3" xfId="14901"/>
    <cellStyle name="Form-nr 2 2 3 2 4" xfId="14902"/>
    <cellStyle name="Form-nr 2 2 3 2 5" xfId="14903"/>
    <cellStyle name="Form-nr 2 2 3 2 6" xfId="14904"/>
    <cellStyle name="Form-nr 2 2 3 2 7" xfId="14905"/>
    <cellStyle name="Form-nr 2 2 3 2 8" xfId="14906"/>
    <cellStyle name="Form-nr 2 2 3 3" xfId="6231"/>
    <cellStyle name="Form-nr 2 2 3 3 2" xfId="14907"/>
    <cellStyle name="Form-nr 2 2 3 3 3" xfId="14908"/>
    <cellStyle name="Form-nr 2 2 3 3 4" xfId="14909"/>
    <cellStyle name="Form-nr 2 2 3 3 5" xfId="14910"/>
    <cellStyle name="Form-nr 2 2 3 3 6" xfId="14911"/>
    <cellStyle name="Form-nr 2 2 3 3 7" xfId="14912"/>
    <cellStyle name="Form-nr 2 2 3 4" xfId="14913"/>
    <cellStyle name="Form-nr 2 2 3 5" xfId="14914"/>
    <cellStyle name="Form-nr 2 2 3 6" xfId="14915"/>
    <cellStyle name="Form-nr 2 2 3 7" xfId="14916"/>
    <cellStyle name="Form-nr 2 2 3 8" xfId="14917"/>
    <cellStyle name="Form-nr 2 2 3 9" xfId="14918"/>
    <cellStyle name="Form-nr 2 2 4" xfId="6232"/>
    <cellStyle name="Form-nr 2 2 4 2" xfId="6233"/>
    <cellStyle name="Form-nr 2 2 4 2 2" xfId="14919"/>
    <cellStyle name="Form-nr 2 2 4 2 3" xfId="14920"/>
    <cellStyle name="Form-nr 2 2 4 2 4" xfId="14921"/>
    <cellStyle name="Form-nr 2 2 4 2 5" xfId="14922"/>
    <cellStyle name="Form-nr 2 2 4 2 6" xfId="14923"/>
    <cellStyle name="Form-nr 2 2 4 2 7" xfId="14924"/>
    <cellStyle name="Form-nr 2 2 4 3" xfId="14925"/>
    <cellStyle name="Form-nr 2 2 4 4" xfId="14926"/>
    <cellStyle name="Form-nr 2 2 4 5" xfId="14927"/>
    <cellStyle name="Form-nr 2 2 4 6" xfId="14928"/>
    <cellStyle name="Form-nr 2 2 4 7" xfId="14929"/>
    <cellStyle name="Form-nr 2 2 4 8" xfId="14930"/>
    <cellStyle name="Form-nr 2 2 5" xfId="6234"/>
    <cellStyle name="Form-nr 2 2 5 2" xfId="14931"/>
    <cellStyle name="Form-nr 2 2 5 3" xfId="14932"/>
    <cellStyle name="Form-nr 2 2 5 4" xfId="14933"/>
    <cellStyle name="Form-nr 2 2 5 5" xfId="14934"/>
    <cellStyle name="Form-nr 2 2 5 6" xfId="14935"/>
    <cellStyle name="Form-nr 2 2 5 7" xfId="14936"/>
    <cellStyle name="Form-nr 2 2 6" xfId="14937"/>
    <cellStyle name="Form-nr 2 2 7" xfId="14938"/>
    <cellStyle name="Form-nr 2 2 8" xfId="14939"/>
    <cellStyle name="Form-nr 2 2 9" xfId="14940"/>
    <cellStyle name="Form-nr 2 3" xfId="6235"/>
    <cellStyle name="Form-nr 2 3 10" xfId="14941"/>
    <cellStyle name="Form-nr 2 3 2" xfId="6236"/>
    <cellStyle name="Form-nr 2 3 2 2" xfId="6237"/>
    <cellStyle name="Form-nr 2 3 2 2 2" xfId="6238"/>
    <cellStyle name="Form-nr 2 3 2 2 2 2" xfId="14942"/>
    <cellStyle name="Form-nr 2 3 2 2 2 3" xfId="14943"/>
    <cellStyle name="Form-nr 2 3 2 2 2 4" xfId="14944"/>
    <cellStyle name="Form-nr 2 3 2 2 2 5" xfId="14945"/>
    <cellStyle name="Form-nr 2 3 2 2 2 6" xfId="14946"/>
    <cellStyle name="Form-nr 2 3 2 2 2 7" xfId="14947"/>
    <cellStyle name="Form-nr 2 3 2 2 3" xfId="14948"/>
    <cellStyle name="Form-nr 2 3 2 2 4" xfId="14949"/>
    <cellStyle name="Form-nr 2 3 2 2 5" xfId="14950"/>
    <cellStyle name="Form-nr 2 3 2 2 6" xfId="14951"/>
    <cellStyle name="Form-nr 2 3 2 2 7" xfId="14952"/>
    <cellStyle name="Form-nr 2 3 2 2 8" xfId="14953"/>
    <cellStyle name="Form-nr 2 3 2 3" xfId="6239"/>
    <cellStyle name="Form-nr 2 3 2 3 2" xfId="14954"/>
    <cellStyle name="Form-nr 2 3 2 3 3" xfId="14955"/>
    <cellStyle name="Form-nr 2 3 2 3 4" xfId="14956"/>
    <cellStyle name="Form-nr 2 3 2 3 5" xfId="14957"/>
    <cellStyle name="Form-nr 2 3 2 3 6" xfId="14958"/>
    <cellStyle name="Form-nr 2 3 2 3 7" xfId="14959"/>
    <cellStyle name="Form-nr 2 3 2 4" xfId="14960"/>
    <cellStyle name="Form-nr 2 3 2 5" xfId="14961"/>
    <cellStyle name="Form-nr 2 3 2 6" xfId="14962"/>
    <cellStyle name="Form-nr 2 3 2 7" xfId="14963"/>
    <cellStyle name="Form-nr 2 3 2 8" xfId="14964"/>
    <cellStyle name="Form-nr 2 3 2 9" xfId="14965"/>
    <cellStyle name="Form-nr 2 3 3" xfId="6240"/>
    <cellStyle name="Form-nr 2 3 3 2" xfId="6241"/>
    <cellStyle name="Form-nr 2 3 3 2 2" xfId="14966"/>
    <cellStyle name="Form-nr 2 3 3 2 3" xfId="14967"/>
    <cellStyle name="Form-nr 2 3 3 2 4" xfId="14968"/>
    <cellStyle name="Form-nr 2 3 3 2 5" xfId="14969"/>
    <cellStyle name="Form-nr 2 3 3 2 6" xfId="14970"/>
    <cellStyle name="Form-nr 2 3 3 2 7" xfId="14971"/>
    <cellStyle name="Form-nr 2 3 3 3" xfId="14972"/>
    <cellStyle name="Form-nr 2 3 3 4" xfId="14973"/>
    <cellStyle name="Form-nr 2 3 3 5" xfId="14974"/>
    <cellStyle name="Form-nr 2 3 3 6" xfId="14975"/>
    <cellStyle name="Form-nr 2 3 3 7" xfId="14976"/>
    <cellStyle name="Form-nr 2 3 3 8" xfId="14977"/>
    <cellStyle name="Form-nr 2 3 4" xfId="6242"/>
    <cellStyle name="Form-nr 2 3 4 2" xfId="14978"/>
    <cellStyle name="Form-nr 2 3 4 3" xfId="14979"/>
    <cellStyle name="Form-nr 2 3 4 4" xfId="14980"/>
    <cellStyle name="Form-nr 2 3 4 5" xfId="14981"/>
    <cellStyle name="Form-nr 2 3 4 6" xfId="14982"/>
    <cellStyle name="Form-nr 2 3 4 7" xfId="14983"/>
    <cellStyle name="Form-nr 2 3 5" xfId="14984"/>
    <cellStyle name="Form-nr 2 3 6" xfId="14985"/>
    <cellStyle name="Form-nr 2 3 7" xfId="14986"/>
    <cellStyle name="Form-nr 2 3 8" xfId="14987"/>
    <cellStyle name="Form-nr 2 3 9" xfId="14988"/>
    <cellStyle name="Form-nr 2 4" xfId="6243"/>
    <cellStyle name="Form-nr 2 4 2" xfId="6244"/>
    <cellStyle name="Form-nr 2 4 2 2" xfId="6245"/>
    <cellStyle name="Form-nr 2 4 2 2 2" xfId="14989"/>
    <cellStyle name="Form-nr 2 4 2 2 3" xfId="14990"/>
    <cellStyle name="Form-nr 2 4 2 2 4" xfId="14991"/>
    <cellStyle name="Form-nr 2 4 2 2 5" xfId="14992"/>
    <cellStyle name="Form-nr 2 4 2 2 6" xfId="14993"/>
    <cellStyle name="Form-nr 2 4 2 2 7" xfId="14994"/>
    <cellStyle name="Form-nr 2 4 2 3" xfId="14995"/>
    <cellStyle name="Form-nr 2 4 2 4" xfId="14996"/>
    <cellStyle name="Form-nr 2 4 2 5" xfId="14997"/>
    <cellStyle name="Form-nr 2 4 2 6" xfId="14998"/>
    <cellStyle name="Form-nr 2 4 2 7" xfId="14999"/>
    <cellStyle name="Form-nr 2 4 2 8" xfId="15000"/>
    <cellStyle name="Form-nr 2 4 3" xfId="6246"/>
    <cellStyle name="Form-nr 2 4 3 2" xfId="15001"/>
    <cellStyle name="Form-nr 2 4 3 3" xfId="15002"/>
    <cellStyle name="Form-nr 2 4 3 4" xfId="15003"/>
    <cellStyle name="Form-nr 2 4 3 5" xfId="15004"/>
    <cellStyle name="Form-nr 2 4 3 6" xfId="15005"/>
    <cellStyle name="Form-nr 2 4 3 7" xfId="15006"/>
    <cellStyle name="Form-nr 2 4 4" xfId="15007"/>
    <cellStyle name="Form-nr 2 4 5" xfId="15008"/>
    <cellStyle name="Form-nr 2 4 6" xfId="15009"/>
    <cellStyle name="Form-nr 2 4 7" xfId="15010"/>
    <cellStyle name="Form-nr 2 4 8" xfId="15011"/>
    <cellStyle name="Form-nr 2 4 9" xfId="15012"/>
    <cellStyle name="Form-nr 2 5" xfId="6247"/>
    <cellStyle name="Form-nr 2 5 2" xfId="6248"/>
    <cellStyle name="Form-nr 2 5 2 2" xfId="15013"/>
    <cellStyle name="Form-nr 2 5 2 3" xfId="15014"/>
    <cellStyle name="Form-nr 2 5 2 4" xfId="15015"/>
    <cellStyle name="Form-nr 2 5 2 5" xfId="15016"/>
    <cellStyle name="Form-nr 2 5 2 6" xfId="15017"/>
    <cellStyle name="Form-nr 2 5 2 7" xfId="15018"/>
    <cellStyle name="Form-nr 2 5 3" xfId="15019"/>
    <cellStyle name="Form-nr 2 5 4" xfId="15020"/>
    <cellStyle name="Form-nr 2 5 5" xfId="15021"/>
    <cellStyle name="Form-nr 2 5 6" xfId="15022"/>
    <cellStyle name="Form-nr 2 5 7" xfId="15023"/>
    <cellStyle name="Form-nr 2 5 8" xfId="15024"/>
    <cellStyle name="Form-nr 2 6" xfId="6249"/>
    <cellStyle name="Form-nr 2 6 2" xfId="15025"/>
    <cellStyle name="Form-nr 2 6 3" xfId="15026"/>
    <cellStyle name="Form-nr 2 6 4" xfId="15027"/>
    <cellStyle name="Form-nr 2 6 5" xfId="15028"/>
    <cellStyle name="Form-nr 2 6 6" xfId="15029"/>
    <cellStyle name="Form-nr 2 6 7" xfId="15030"/>
    <cellStyle name="Form-nr 2 7" xfId="15031"/>
    <cellStyle name="Form-nr 2 8" xfId="15032"/>
    <cellStyle name="Form-nr 2 9" xfId="15033"/>
    <cellStyle name="Form-nr 3" xfId="6250"/>
    <cellStyle name="Form-nr 3 10" xfId="15034"/>
    <cellStyle name="Form-nr 3 11" xfId="15035"/>
    <cellStyle name="Form-nr 3 2" xfId="6251"/>
    <cellStyle name="Form-nr 3 2 10" xfId="15036"/>
    <cellStyle name="Form-nr 3 2 2" xfId="6252"/>
    <cellStyle name="Form-nr 3 2 2 2" xfId="6253"/>
    <cellStyle name="Form-nr 3 2 2 2 2" xfId="6254"/>
    <cellStyle name="Form-nr 3 2 2 2 2 2" xfId="15037"/>
    <cellStyle name="Form-nr 3 2 2 2 2 3" xfId="15038"/>
    <cellStyle name="Form-nr 3 2 2 2 2 4" xfId="15039"/>
    <cellStyle name="Form-nr 3 2 2 2 2 5" xfId="15040"/>
    <cellStyle name="Form-nr 3 2 2 2 2 6" xfId="15041"/>
    <cellStyle name="Form-nr 3 2 2 2 2 7" xfId="15042"/>
    <cellStyle name="Form-nr 3 2 2 2 3" xfId="15043"/>
    <cellStyle name="Form-nr 3 2 2 2 4" xfId="15044"/>
    <cellStyle name="Form-nr 3 2 2 2 5" xfId="15045"/>
    <cellStyle name="Form-nr 3 2 2 2 6" xfId="15046"/>
    <cellStyle name="Form-nr 3 2 2 2 7" xfId="15047"/>
    <cellStyle name="Form-nr 3 2 2 2 8" xfId="15048"/>
    <cellStyle name="Form-nr 3 2 2 3" xfId="6255"/>
    <cellStyle name="Form-nr 3 2 2 3 2" xfId="15049"/>
    <cellStyle name="Form-nr 3 2 2 3 3" xfId="15050"/>
    <cellStyle name="Form-nr 3 2 2 3 4" xfId="15051"/>
    <cellStyle name="Form-nr 3 2 2 3 5" xfId="15052"/>
    <cellStyle name="Form-nr 3 2 2 3 6" xfId="15053"/>
    <cellStyle name="Form-nr 3 2 2 3 7" xfId="15054"/>
    <cellStyle name="Form-nr 3 2 2 4" xfId="15055"/>
    <cellStyle name="Form-nr 3 2 2 5" xfId="15056"/>
    <cellStyle name="Form-nr 3 2 2 6" xfId="15057"/>
    <cellStyle name="Form-nr 3 2 2 7" xfId="15058"/>
    <cellStyle name="Form-nr 3 2 2 8" xfId="15059"/>
    <cellStyle name="Form-nr 3 2 2 9" xfId="15060"/>
    <cellStyle name="Form-nr 3 2 3" xfId="6256"/>
    <cellStyle name="Form-nr 3 2 3 2" xfId="6257"/>
    <cellStyle name="Form-nr 3 2 3 2 2" xfId="15061"/>
    <cellStyle name="Form-nr 3 2 3 2 3" xfId="15062"/>
    <cellStyle name="Form-nr 3 2 3 2 4" xfId="15063"/>
    <cellStyle name="Form-nr 3 2 3 2 5" xfId="15064"/>
    <cellStyle name="Form-nr 3 2 3 2 6" xfId="15065"/>
    <cellStyle name="Form-nr 3 2 3 2 7" xfId="15066"/>
    <cellStyle name="Form-nr 3 2 3 3" xfId="15067"/>
    <cellStyle name="Form-nr 3 2 3 4" xfId="15068"/>
    <cellStyle name="Form-nr 3 2 3 5" xfId="15069"/>
    <cellStyle name="Form-nr 3 2 3 6" xfId="15070"/>
    <cellStyle name="Form-nr 3 2 3 7" xfId="15071"/>
    <cellStyle name="Form-nr 3 2 3 8" xfId="15072"/>
    <cellStyle name="Form-nr 3 2 4" xfId="6258"/>
    <cellStyle name="Form-nr 3 2 4 2" xfId="15073"/>
    <cellStyle name="Form-nr 3 2 4 3" xfId="15074"/>
    <cellStyle name="Form-nr 3 2 4 4" xfId="15075"/>
    <cellStyle name="Form-nr 3 2 4 5" xfId="15076"/>
    <cellStyle name="Form-nr 3 2 4 6" xfId="15077"/>
    <cellStyle name="Form-nr 3 2 4 7" xfId="15078"/>
    <cellStyle name="Form-nr 3 2 5" xfId="15079"/>
    <cellStyle name="Form-nr 3 2 6" xfId="15080"/>
    <cellStyle name="Form-nr 3 2 7" xfId="15081"/>
    <cellStyle name="Form-nr 3 2 8" xfId="15082"/>
    <cellStyle name="Form-nr 3 2 9" xfId="15083"/>
    <cellStyle name="Form-nr 3 3" xfId="6259"/>
    <cellStyle name="Form-nr 3 3 2" xfId="6260"/>
    <cellStyle name="Form-nr 3 3 2 2" xfId="6261"/>
    <cellStyle name="Form-nr 3 3 2 2 2" xfId="15084"/>
    <cellStyle name="Form-nr 3 3 2 2 3" xfId="15085"/>
    <cellStyle name="Form-nr 3 3 2 2 4" xfId="15086"/>
    <cellStyle name="Form-nr 3 3 2 2 5" xfId="15087"/>
    <cellStyle name="Form-nr 3 3 2 2 6" xfId="15088"/>
    <cellStyle name="Form-nr 3 3 2 2 7" xfId="15089"/>
    <cellStyle name="Form-nr 3 3 2 3" xfId="15090"/>
    <cellStyle name="Form-nr 3 3 2 4" xfId="15091"/>
    <cellStyle name="Form-nr 3 3 2 5" xfId="15092"/>
    <cellStyle name="Form-nr 3 3 2 6" xfId="15093"/>
    <cellStyle name="Form-nr 3 3 2 7" xfId="15094"/>
    <cellStyle name="Form-nr 3 3 2 8" xfId="15095"/>
    <cellStyle name="Form-nr 3 3 3" xfId="6262"/>
    <cellStyle name="Form-nr 3 3 3 2" xfId="15096"/>
    <cellStyle name="Form-nr 3 3 3 3" xfId="15097"/>
    <cellStyle name="Form-nr 3 3 3 4" xfId="15098"/>
    <cellStyle name="Form-nr 3 3 3 5" xfId="15099"/>
    <cellStyle name="Form-nr 3 3 3 6" xfId="15100"/>
    <cellStyle name="Form-nr 3 3 3 7" xfId="15101"/>
    <cellStyle name="Form-nr 3 3 4" xfId="15102"/>
    <cellStyle name="Form-nr 3 3 5" xfId="15103"/>
    <cellStyle name="Form-nr 3 3 6" xfId="15104"/>
    <cellStyle name="Form-nr 3 3 7" xfId="15105"/>
    <cellStyle name="Form-nr 3 3 8" xfId="15106"/>
    <cellStyle name="Form-nr 3 3 9" xfId="15107"/>
    <cellStyle name="Form-nr 3 4" xfId="6263"/>
    <cellStyle name="Form-nr 3 4 2" xfId="6264"/>
    <cellStyle name="Form-nr 3 4 2 2" xfId="15108"/>
    <cellStyle name="Form-nr 3 4 2 3" xfId="15109"/>
    <cellStyle name="Form-nr 3 4 2 4" xfId="15110"/>
    <cellStyle name="Form-nr 3 4 2 5" xfId="15111"/>
    <cellStyle name="Form-nr 3 4 2 6" xfId="15112"/>
    <cellStyle name="Form-nr 3 4 2 7" xfId="15113"/>
    <cellStyle name="Form-nr 3 4 3" xfId="15114"/>
    <cellStyle name="Form-nr 3 4 4" xfId="15115"/>
    <cellStyle name="Form-nr 3 4 5" xfId="15116"/>
    <cellStyle name="Form-nr 3 4 6" xfId="15117"/>
    <cellStyle name="Form-nr 3 4 7" xfId="15118"/>
    <cellStyle name="Form-nr 3 4 8" xfId="15119"/>
    <cellStyle name="Form-nr 3 5" xfId="6265"/>
    <cellStyle name="Form-nr 3 5 2" xfId="15120"/>
    <cellStyle name="Form-nr 3 5 3" xfId="15121"/>
    <cellStyle name="Form-nr 3 5 4" xfId="15122"/>
    <cellStyle name="Form-nr 3 5 5" xfId="15123"/>
    <cellStyle name="Form-nr 3 5 6" xfId="15124"/>
    <cellStyle name="Form-nr 3 5 7" xfId="15125"/>
    <cellStyle name="Form-nr 3 6" xfId="15126"/>
    <cellStyle name="Form-nr 3 7" xfId="15127"/>
    <cellStyle name="Form-nr 3 8" xfId="15128"/>
    <cellStyle name="Form-nr 3 9" xfId="15129"/>
    <cellStyle name="Form-nr 4" xfId="6266"/>
    <cellStyle name="Form-nr 4 10" xfId="15130"/>
    <cellStyle name="Form-nr 4 2" xfId="6267"/>
    <cellStyle name="Form-nr 4 2 2" xfId="6268"/>
    <cellStyle name="Form-nr 4 2 2 2" xfId="6269"/>
    <cellStyle name="Form-nr 4 2 2 2 2" xfId="15131"/>
    <cellStyle name="Form-nr 4 2 2 2 3" xfId="15132"/>
    <cellStyle name="Form-nr 4 2 2 2 4" xfId="15133"/>
    <cellStyle name="Form-nr 4 2 2 2 5" xfId="15134"/>
    <cellStyle name="Form-nr 4 2 2 2 6" xfId="15135"/>
    <cellStyle name="Form-nr 4 2 2 2 7" xfId="15136"/>
    <cellStyle name="Form-nr 4 2 2 3" xfId="15137"/>
    <cellStyle name="Form-nr 4 2 2 4" xfId="15138"/>
    <cellStyle name="Form-nr 4 2 2 5" xfId="15139"/>
    <cellStyle name="Form-nr 4 2 2 6" xfId="15140"/>
    <cellStyle name="Form-nr 4 2 2 7" xfId="15141"/>
    <cellStyle name="Form-nr 4 2 2 8" xfId="15142"/>
    <cellStyle name="Form-nr 4 2 3" xfId="6270"/>
    <cellStyle name="Form-nr 4 2 3 2" xfId="15143"/>
    <cellStyle name="Form-nr 4 2 3 3" xfId="15144"/>
    <cellStyle name="Form-nr 4 2 3 4" xfId="15145"/>
    <cellStyle name="Form-nr 4 2 3 5" xfId="15146"/>
    <cellStyle name="Form-nr 4 2 3 6" xfId="15147"/>
    <cellStyle name="Form-nr 4 2 3 7" xfId="15148"/>
    <cellStyle name="Form-nr 4 2 4" xfId="15149"/>
    <cellStyle name="Form-nr 4 2 5" xfId="15150"/>
    <cellStyle name="Form-nr 4 2 6" xfId="15151"/>
    <cellStyle name="Form-nr 4 2 7" xfId="15152"/>
    <cellStyle name="Form-nr 4 2 8" xfId="15153"/>
    <cellStyle name="Form-nr 4 2 9" xfId="15154"/>
    <cellStyle name="Form-nr 4 3" xfId="6271"/>
    <cellStyle name="Form-nr 4 3 2" xfId="6272"/>
    <cellStyle name="Form-nr 4 3 2 2" xfId="15155"/>
    <cellStyle name="Form-nr 4 3 2 3" xfId="15156"/>
    <cellStyle name="Form-nr 4 3 2 4" xfId="15157"/>
    <cellStyle name="Form-nr 4 3 2 5" xfId="15158"/>
    <cellStyle name="Form-nr 4 3 2 6" xfId="15159"/>
    <cellStyle name="Form-nr 4 3 2 7" xfId="15160"/>
    <cellStyle name="Form-nr 4 3 3" xfId="15161"/>
    <cellStyle name="Form-nr 4 3 4" xfId="15162"/>
    <cellStyle name="Form-nr 4 3 5" xfId="15163"/>
    <cellStyle name="Form-nr 4 3 6" xfId="15164"/>
    <cellStyle name="Form-nr 4 3 7" xfId="15165"/>
    <cellStyle name="Form-nr 4 3 8" xfId="15166"/>
    <cellStyle name="Form-nr 4 4" xfId="6273"/>
    <cellStyle name="Form-nr 4 4 2" xfId="15167"/>
    <cellStyle name="Form-nr 4 4 3" xfId="15168"/>
    <cellStyle name="Form-nr 4 4 4" xfId="15169"/>
    <cellStyle name="Form-nr 4 4 5" xfId="15170"/>
    <cellStyle name="Form-nr 4 4 6" xfId="15171"/>
    <cellStyle name="Form-nr 4 4 7" xfId="15172"/>
    <cellStyle name="Form-nr 4 5" xfId="15173"/>
    <cellStyle name="Form-nr 4 6" xfId="15174"/>
    <cellStyle name="Form-nr 4 7" xfId="15175"/>
    <cellStyle name="Form-nr 4 8" xfId="15176"/>
    <cellStyle name="Form-nr 4 9" xfId="15177"/>
    <cellStyle name="Form-nr 5" xfId="6274"/>
    <cellStyle name="Form-nr 5 2" xfId="6275"/>
    <cellStyle name="Form-nr 5 2 2" xfId="6276"/>
    <cellStyle name="Form-nr 5 2 2 2" xfId="15178"/>
    <cellStyle name="Form-nr 5 2 2 3" xfId="15179"/>
    <cellStyle name="Form-nr 5 2 2 4" xfId="15180"/>
    <cellStyle name="Form-nr 5 2 2 5" xfId="15181"/>
    <cellStyle name="Form-nr 5 2 2 6" xfId="15182"/>
    <cellStyle name="Form-nr 5 2 2 7" xfId="15183"/>
    <cellStyle name="Form-nr 5 2 3" xfId="15184"/>
    <cellStyle name="Form-nr 5 2 4" xfId="15185"/>
    <cellStyle name="Form-nr 5 2 5" xfId="15186"/>
    <cellStyle name="Form-nr 5 2 6" xfId="15187"/>
    <cellStyle name="Form-nr 5 2 7" xfId="15188"/>
    <cellStyle name="Form-nr 5 2 8" xfId="15189"/>
    <cellStyle name="Form-nr 5 3" xfId="6277"/>
    <cellStyle name="Form-nr 5 3 2" xfId="15190"/>
    <cellStyle name="Form-nr 5 3 3" xfId="15191"/>
    <cellStyle name="Form-nr 5 3 4" xfId="15192"/>
    <cellStyle name="Form-nr 5 3 5" xfId="15193"/>
    <cellStyle name="Form-nr 5 3 6" xfId="15194"/>
    <cellStyle name="Form-nr 5 3 7" xfId="15195"/>
    <cellStyle name="Form-nr 5 4" xfId="15196"/>
    <cellStyle name="Form-nr 5 5" xfId="15197"/>
    <cellStyle name="Form-nr 5 6" xfId="15198"/>
    <cellStyle name="Form-nr 5 7" xfId="15199"/>
    <cellStyle name="Form-nr 5 8" xfId="15200"/>
    <cellStyle name="Form-nr 5 9" xfId="15201"/>
    <cellStyle name="Form-nr 6" xfId="6278"/>
    <cellStyle name="Form-nr 6 2" xfId="6279"/>
    <cellStyle name="Form-nr 6 2 2" xfId="15202"/>
    <cellStyle name="Form-nr 6 2 3" xfId="15203"/>
    <cellStyle name="Form-nr 6 2 4" xfId="15204"/>
    <cellStyle name="Form-nr 6 2 5" xfId="15205"/>
    <cellStyle name="Form-nr 6 2 6" xfId="15206"/>
    <cellStyle name="Form-nr 6 2 7" xfId="15207"/>
    <cellStyle name="Form-nr 6 3" xfId="15208"/>
    <cellStyle name="Form-nr 6 4" xfId="15209"/>
    <cellStyle name="Form-nr 6 5" xfId="15210"/>
    <cellStyle name="Form-nr 6 6" xfId="15211"/>
    <cellStyle name="Form-nr 6 7" xfId="15212"/>
    <cellStyle name="Form-nr 6 8" xfId="15213"/>
    <cellStyle name="Form-nr 7" xfId="6280"/>
    <cellStyle name="Form-nr 7 2" xfId="15214"/>
    <cellStyle name="Form-nr 7 3" xfId="15215"/>
    <cellStyle name="Form-nr 7 4" xfId="15216"/>
    <cellStyle name="Form-nr 7 5" xfId="15217"/>
    <cellStyle name="Form-nr 7 6" xfId="15218"/>
    <cellStyle name="Form-nr 7 7" xfId="15219"/>
    <cellStyle name="Form-nr 8" xfId="15220"/>
    <cellStyle name="Form-nr 9" xfId="15221"/>
    <cellStyle name="Formula" xfId="6281"/>
    <cellStyle name="Formula 2" xfId="6282"/>
    <cellStyle name="Formula 2 2" xfId="15222"/>
    <cellStyle name="Formula 2 3" xfId="15223"/>
    <cellStyle name="Formula 2 4" xfId="15224"/>
    <cellStyle name="Formula 2 5" xfId="15225"/>
    <cellStyle name="Formula 2 6" xfId="15226"/>
    <cellStyle name="Formula 2 7" xfId="15227"/>
    <cellStyle name="Formula 3" xfId="15228"/>
    <cellStyle name="Formula 4" xfId="15229"/>
    <cellStyle name="Formula 5" xfId="15230"/>
    <cellStyle name="Formula 6" xfId="15231"/>
    <cellStyle name="Formula 7" xfId="15232"/>
    <cellStyle name="Formula 8" xfId="15233"/>
    <cellStyle name="Formula_Extra items Diff" xfId="6283"/>
    <cellStyle name="Fraction" xfId="6284"/>
    <cellStyle name="Fraction [8]" xfId="6285"/>
    <cellStyle name="Fraction [Bl]" xfId="6286"/>
    <cellStyle name="fy" xfId="6287"/>
    <cellStyle name="general" xfId="6288"/>
    <cellStyle name="general 2" xfId="6289"/>
    <cellStyle name="Good 1" xfId="6290"/>
    <cellStyle name="Good 10" xfId="6291"/>
    <cellStyle name="Good 10 2" xfId="15234"/>
    <cellStyle name="Good 10 3" xfId="15235"/>
    <cellStyle name="Good 10 4" xfId="15236"/>
    <cellStyle name="Good 10 5" xfId="15237"/>
    <cellStyle name="Good 10 6" xfId="15238"/>
    <cellStyle name="Good 10 7" xfId="15239"/>
    <cellStyle name="Good 10 8" xfId="15240"/>
    <cellStyle name="Good 10 9" xfId="15241"/>
    <cellStyle name="Good 11" xfId="6292"/>
    <cellStyle name="Good 11 2" xfId="15242"/>
    <cellStyle name="Good 11 3" xfId="15243"/>
    <cellStyle name="Good 11 4" xfId="15244"/>
    <cellStyle name="Good 11 5" xfId="15245"/>
    <cellStyle name="Good 11 6" xfId="15246"/>
    <cellStyle name="Good 11 7" xfId="15247"/>
    <cellStyle name="Good 11 8" xfId="15248"/>
    <cellStyle name="Good 11 9" xfId="15249"/>
    <cellStyle name="Good 12" xfId="6293"/>
    <cellStyle name="Good 12 2" xfId="15250"/>
    <cellStyle name="Good 12 3" xfId="15251"/>
    <cellStyle name="Good 12 4" xfId="15252"/>
    <cellStyle name="Good 12 5" xfId="15253"/>
    <cellStyle name="Good 12 6" xfId="15254"/>
    <cellStyle name="Good 12 7" xfId="15255"/>
    <cellStyle name="Good 12 8" xfId="15256"/>
    <cellStyle name="Good 12 9" xfId="15257"/>
    <cellStyle name="Good 13" xfId="6294"/>
    <cellStyle name="Good 13 2" xfId="15258"/>
    <cellStyle name="Good 13 3" xfId="15259"/>
    <cellStyle name="Good 13 4" xfId="15260"/>
    <cellStyle name="Good 13 5" xfId="15261"/>
    <cellStyle name="Good 13 6" xfId="15262"/>
    <cellStyle name="Good 13 7" xfId="15263"/>
    <cellStyle name="Good 13 8" xfId="15264"/>
    <cellStyle name="Good 13 9" xfId="15265"/>
    <cellStyle name="Good 14" xfId="6295"/>
    <cellStyle name="Good 14 2" xfId="15266"/>
    <cellStyle name="Good 14 3" xfId="15267"/>
    <cellStyle name="Good 14 4" xfId="15268"/>
    <cellStyle name="Good 14 5" xfId="15269"/>
    <cellStyle name="Good 14 6" xfId="15270"/>
    <cellStyle name="Good 14 7" xfId="15271"/>
    <cellStyle name="Good 14 8" xfId="15272"/>
    <cellStyle name="Good 14 9" xfId="15273"/>
    <cellStyle name="Good 15" xfId="6296"/>
    <cellStyle name="Good 15 2" xfId="15274"/>
    <cellStyle name="Good 15 3" xfId="15275"/>
    <cellStyle name="Good 15 4" xfId="15276"/>
    <cellStyle name="Good 15 5" xfId="15277"/>
    <cellStyle name="Good 15 6" xfId="15278"/>
    <cellStyle name="Good 15 7" xfId="15279"/>
    <cellStyle name="Good 15 8" xfId="15280"/>
    <cellStyle name="Good 15 9" xfId="15281"/>
    <cellStyle name="Good 16" xfId="6297"/>
    <cellStyle name="Good 16 2" xfId="15282"/>
    <cellStyle name="Good 16 3" xfId="15283"/>
    <cellStyle name="Good 16 4" xfId="15284"/>
    <cellStyle name="Good 16 5" xfId="15285"/>
    <cellStyle name="Good 16 6" xfId="15286"/>
    <cellStyle name="Good 16 7" xfId="15287"/>
    <cellStyle name="Good 16 8" xfId="15288"/>
    <cellStyle name="Good 16 9" xfId="15289"/>
    <cellStyle name="Good 17" xfId="6298"/>
    <cellStyle name="Good 18" xfId="6299"/>
    <cellStyle name="Good 19" xfId="6300"/>
    <cellStyle name="Good 2" xfId="6301"/>
    <cellStyle name="Good 2 2" xfId="6302"/>
    <cellStyle name="Good 2 2 2" xfId="15290"/>
    <cellStyle name="Good 2 2 2 2" xfId="15291"/>
    <cellStyle name="Good 2 2 3" xfId="15292"/>
    <cellStyle name="Good 2 2 4" xfId="15293"/>
    <cellStyle name="Good 2 2 5" xfId="15294"/>
    <cellStyle name="Good 2 2 6" xfId="15295"/>
    <cellStyle name="Good 2 2 7" xfId="15296"/>
    <cellStyle name="Good 2 2 8" xfId="15297"/>
    <cellStyle name="Good 2 2 9" xfId="15298"/>
    <cellStyle name="Good 2 3" xfId="6303"/>
    <cellStyle name="Good 2 4" xfId="6304"/>
    <cellStyle name="Good 2 5" xfId="6305"/>
    <cellStyle name="Good 2 6" xfId="6306"/>
    <cellStyle name="Good 2_Block-F LGF POur-II BBS" xfId="6307"/>
    <cellStyle name="Good 20" xfId="6308"/>
    <cellStyle name="Good 21" xfId="6309"/>
    <cellStyle name="Good 22" xfId="6310"/>
    <cellStyle name="Good 23" xfId="6311"/>
    <cellStyle name="Good 24" xfId="6312"/>
    <cellStyle name="Good 25" xfId="6313"/>
    <cellStyle name="Good 26" xfId="6314"/>
    <cellStyle name="Good 27" xfId="6315"/>
    <cellStyle name="Good 28" xfId="6316"/>
    <cellStyle name="Good 29" xfId="6317"/>
    <cellStyle name="Good 3" xfId="6318"/>
    <cellStyle name="Good 3 2" xfId="6319"/>
    <cellStyle name="Good 3 2 2" xfId="15299"/>
    <cellStyle name="Good 3 2 3" xfId="15300"/>
    <cellStyle name="Good 3 2 4" xfId="15301"/>
    <cellStyle name="Good 3 2 5" xfId="15302"/>
    <cellStyle name="Good 3 2 6" xfId="15303"/>
    <cellStyle name="Good 3 2 7" xfId="15304"/>
    <cellStyle name="Good 3 2 8" xfId="15305"/>
    <cellStyle name="Good 3 2 9" xfId="15306"/>
    <cellStyle name="Good 3 3" xfId="6320"/>
    <cellStyle name="Good 3 4" xfId="6321"/>
    <cellStyle name="Good 3_Ramadugu_ SWGH" xfId="6322"/>
    <cellStyle name="Good 30" xfId="6323"/>
    <cellStyle name="Good 31" xfId="6324"/>
    <cellStyle name="Good 32" xfId="6325"/>
    <cellStyle name="Good 33" xfId="6326"/>
    <cellStyle name="Good 34" xfId="6327"/>
    <cellStyle name="Good 35" xfId="6328"/>
    <cellStyle name="Good 36" xfId="6329"/>
    <cellStyle name="Good 37" xfId="6330"/>
    <cellStyle name="Good 38" xfId="6331"/>
    <cellStyle name="Good 39" xfId="6332"/>
    <cellStyle name="Good 4" xfId="6333"/>
    <cellStyle name="Good 4 10" xfId="15307"/>
    <cellStyle name="Good 4 11" xfId="15308"/>
    <cellStyle name="Good 4 12" xfId="15309"/>
    <cellStyle name="Good 4 2" xfId="6334"/>
    <cellStyle name="Good 4 2 2" xfId="15310"/>
    <cellStyle name="Good 4 3" xfId="6335"/>
    <cellStyle name="Good 4 4" xfId="6336"/>
    <cellStyle name="Good 4 5" xfId="15311"/>
    <cellStyle name="Good 4 6" xfId="15312"/>
    <cellStyle name="Good 4 7" xfId="15313"/>
    <cellStyle name="Good 4 8" xfId="15314"/>
    <cellStyle name="Good 4 9" xfId="15315"/>
    <cellStyle name="Good 4_Sheet2" xfId="6337"/>
    <cellStyle name="Good 5" xfId="6338"/>
    <cellStyle name="Good 5 10" xfId="15316"/>
    <cellStyle name="Good 5 11" xfId="15317"/>
    <cellStyle name="Good 5 12" xfId="15318"/>
    <cellStyle name="Good 5 2" xfId="6339"/>
    <cellStyle name="Good 5 2 2" xfId="15319"/>
    <cellStyle name="Good 5 3" xfId="6340"/>
    <cellStyle name="Good 5 4" xfId="6341"/>
    <cellStyle name="Good 5 5" xfId="15320"/>
    <cellStyle name="Good 5 6" xfId="15321"/>
    <cellStyle name="Good 5 7" xfId="15322"/>
    <cellStyle name="Good 5 8" xfId="15323"/>
    <cellStyle name="Good 5 9" xfId="15324"/>
    <cellStyle name="Good 5_Sheet2" xfId="6342"/>
    <cellStyle name="Good 6" xfId="6343"/>
    <cellStyle name="Good 6 10" xfId="15325"/>
    <cellStyle name="Good 6 11" xfId="15326"/>
    <cellStyle name="Good 6 12" xfId="15327"/>
    <cellStyle name="Good 6 2" xfId="6344"/>
    <cellStyle name="Good 6 3" xfId="6345"/>
    <cellStyle name="Good 6 4" xfId="6346"/>
    <cellStyle name="Good 6 5" xfId="15328"/>
    <cellStyle name="Good 6 6" xfId="15329"/>
    <cellStyle name="Good 6 7" xfId="15330"/>
    <cellStyle name="Good 6 8" xfId="15331"/>
    <cellStyle name="Good 6 9" xfId="15332"/>
    <cellStyle name="Good 6_Sheet2" xfId="6347"/>
    <cellStyle name="Good 7" xfId="6348"/>
    <cellStyle name="Good 7 10" xfId="15333"/>
    <cellStyle name="Good 7 11" xfId="15334"/>
    <cellStyle name="Good 7 12" xfId="15335"/>
    <cellStyle name="Good 7 2" xfId="6349"/>
    <cellStyle name="Good 7 3" xfId="6350"/>
    <cellStyle name="Good 7 4" xfId="6351"/>
    <cellStyle name="Good 7 5" xfId="15336"/>
    <cellStyle name="Good 7 6" xfId="15337"/>
    <cellStyle name="Good 7 7" xfId="15338"/>
    <cellStyle name="Good 7 8" xfId="15339"/>
    <cellStyle name="Good 7 9" xfId="15340"/>
    <cellStyle name="Good 7_Sheet2" xfId="6352"/>
    <cellStyle name="Good 8" xfId="6353"/>
    <cellStyle name="Good 8 10" xfId="15341"/>
    <cellStyle name="Good 8 11" xfId="15342"/>
    <cellStyle name="Good 8 2" xfId="6354"/>
    <cellStyle name="Good 8 3" xfId="6355"/>
    <cellStyle name="Good 8 4" xfId="15343"/>
    <cellStyle name="Good 8 5" xfId="15344"/>
    <cellStyle name="Good 8 6" xfId="15345"/>
    <cellStyle name="Good 8 7" xfId="15346"/>
    <cellStyle name="Good 8 8" xfId="15347"/>
    <cellStyle name="Good 8 9" xfId="15348"/>
    <cellStyle name="Good 8_Sheet2" xfId="6356"/>
    <cellStyle name="Good 9" xfId="6357"/>
    <cellStyle name="Good 9 2" xfId="15349"/>
    <cellStyle name="Good 9 3" xfId="15350"/>
    <cellStyle name="Good 9 4" xfId="15351"/>
    <cellStyle name="Good 9 5" xfId="15352"/>
    <cellStyle name="Good 9 6" xfId="15353"/>
    <cellStyle name="Good 9 7" xfId="15354"/>
    <cellStyle name="Good 9 8" xfId="15355"/>
    <cellStyle name="Good 9 9" xfId="15356"/>
    <cellStyle name="Grey" xfId="6358"/>
    <cellStyle name="Grey 10" xfId="6359"/>
    <cellStyle name="Grey 11" xfId="6360"/>
    <cellStyle name="Grey 12" xfId="6361"/>
    <cellStyle name="Grey 13" xfId="6362"/>
    <cellStyle name="Grey 2" xfId="6363"/>
    <cellStyle name="Grey 3" xfId="6364"/>
    <cellStyle name="Grey 4" xfId="6365"/>
    <cellStyle name="Grey 5" xfId="6366"/>
    <cellStyle name="Grey 6" xfId="6367"/>
    <cellStyle name="Grey 7" xfId="6368"/>
    <cellStyle name="Grey 8" xfId="6369"/>
    <cellStyle name="Grey 9" xfId="6370"/>
    <cellStyle name="Grey_DLF Capital Greens -Consolidated Finishes BOQ Phase II " xfId="6371"/>
    <cellStyle name="Gross Margin" xfId="6372"/>
    <cellStyle name="Gut" xfId="6373"/>
    <cellStyle name="GWh" xfId="6374"/>
    <cellStyle name="h" xfId="6375"/>
    <cellStyle name="H 2" xfId="6376"/>
    <cellStyle name="h1" xfId="6377"/>
    <cellStyle name="h2" xfId="6378"/>
    <cellStyle name="Hard Percent" xfId="6379"/>
    <cellStyle name="header" xfId="6380"/>
    <cellStyle name="Header Draft Stamp" xfId="6381"/>
    <cellStyle name="Header_Budget Oberoi Commerz 2  3 R3_08052008 (3)" xfId="6382"/>
    <cellStyle name="Header1" xfId="6383"/>
    <cellStyle name="Header1 2" xfId="6384"/>
    <cellStyle name="Header1_DLF Capital Greens -Consolidated Finishes BOQ Phase II " xfId="6385"/>
    <cellStyle name="Header2" xfId="6386"/>
    <cellStyle name="Header2 2" xfId="6387"/>
    <cellStyle name="Header2 2 2" xfId="15357"/>
    <cellStyle name="Header2 2 2 2" xfId="15358"/>
    <cellStyle name="Header2 2 2 3" xfId="15359"/>
    <cellStyle name="Header2 2 2 4" xfId="15360"/>
    <cellStyle name="Header2 2 3" xfId="15361"/>
    <cellStyle name="Header2 2 3 2" xfId="15362"/>
    <cellStyle name="Header2 2 3 3" xfId="15363"/>
    <cellStyle name="Header2 2 3 4" xfId="15364"/>
    <cellStyle name="Header2 2 4" xfId="15365"/>
    <cellStyle name="Header2 2 5" xfId="15366"/>
    <cellStyle name="Header2 2 6" xfId="15367"/>
    <cellStyle name="Header2 2 7" xfId="15368"/>
    <cellStyle name="Header2 3" xfId="6388"/>
    <cellStyle name="Header2 3 2" xfId="15369"/>
    <cellStyle name="Header2 3 2 2" xfId="15370"/>
    <cellStyle name="Header2 3 2 3" xfId="15371"/>
    <cellStyle name="Header2 3 2 4" xfId="15372"/>
    <cellStyle name="Header2 3 3" xfId="15373"/>
    <cellStyle name="Header2 3 4" xfId="15374"/>
    <cellStyle name="Header2 3 5" xfId="15375"/>
    <cellStyle name="Header2 3 6" xfId="15376"/>
    <cellStyle name="Header2 3 7" xfId="15377"/>
    <cellStyle name="Header2 4" xfId="15378"/>
    <cellStyle name="Header2 4 2" xfId="15379"/>
    <cellStyle name="Header2 4 3" xfId="15380"/>
    <cellStyle name="Header2 4 4" xfId="15381"/>
    <cellStyle name="Header2 5" xfId="15382"/>
    <cellStyle name="Header2 5 2" xfId="15383"/>
    <cellStyle name="Header2 5 3" xfId="15384"/>
    <cellStyle name="Header2 5 4" xfId="15385"/>
    <cellStyle name="Header2 6" xfId="15386"/>
    <cellStyle name="Header2 7" xfId="15387"/>
    <cellStyle name="Header2 8" xfId="15388"/>
    <cellStyle name="Header2 9" xfId="15389"/>
    <cellStyle name="Header2_DLF Capital Greens -Consolidated Finishes BOQ Phase II " xfId="6389"/>
    <cellStyle name="Heading" xfId="6390"/>
    <cellStyle name="Heading 1 1" xfId="6391"/>
    <cellStyle name="Heading 1 10" xfId="6392"/>
    <cellStyle name="Heading 1 10 2" xfId="15390"/>
    <cellStyle name="Heading 1 10 3" xfId="15391"/>
    <cellStyle name="Heading 1 10 4" xfId="15392"/>
    <cellStyle name="Heading 1 10 5" xfId="15393"/>
    <cellStyle name="Heading 1 10 6" xfId="15394"/>
    <cellStyle name="Heading 1 10 7" xfId="15395"/>
    <cellStyle name="Heading 1 10 8" xfId="15396"/>
    <cellStyle name="Heading 1 10 9" xfId="15397"/>
    <cellStyle name="Heading 1 11" xfId="6393"/>
    <cellStyle name="Heading 1 11 2" xfId="15398"/>
    <cellStyle name="Heading 1 11 3" xfId="15399"/>
    <cellStyle name="Heading 1 11 4" xfId="15400"/>
    <cellStyle name="Heading 1 11 5" xfId="15401"/>
    <cellStyle name="Heading 1 11 6" xfId="15402"/>
    <cellStyle name="Heading 1 11 7" xfId="15403"/>
    <cellStyle name="Heading 1 11 8" xfId="15404"/>
    <cellStyle name="Heading 1 11 9" xfId="15405"/>
    <cellStyle name="Heading 1 12" xfId="6394"/>
    <cellStyle name="Heading 1 12 2" xfId="15406"/>
    <cellStyle name="Heading 1 12 3" xfId="15407"/>
    <cellStyle name="Heading 1 12 4" xfId="15408"/>
    <cellStyle name="Heading 1 12 5" xfId="15409"/>
    <cellStyle name="Heading 1 12 6" xfId="15410"/>
    <cellStyle name="Heading 1 12 7" xfId="15411"/>
    <cellStyle name="Heading 1 12 8" xfId="15412"/>
    <cellStyle name="Heading 1 12 9" xfId="15413"/>
    <cellStyle name="Heading 1 13" xfId="6395"/>
    <cellStyle name="Heading 1 13 2" xfId="15414"/>
    <cellStyle name="Heading 1 13 3" xfId="15415"/>
    <cellStyle name="Heading 1 13 4" xfId="15416"/>
    <cellStyle name="Heading 1 13 5" xfId="15417"/>
    <cellStyle name="Heading 1 13 6" xfId="15418"/>
    <cellStyle name="Heading 1 13 7" xfId="15419"/>
    <cellStyle name="Heading 1 13 8" xfId="15420"/>
    <cellStyle name="Heading 1 13 9" xfId="15421"/>
    <cellStyle name="Heading 1 14" xfId="6396"/>
    <cellStyle name="Heading 1 14 2" xfId="15422"/>
    <cellStyle name="Heading 1 14 3" xfId="15423"/>
    <cellStyle name="Heading 1 14 4" xfId="15424"/>
    <cellStyle name="Heading 1 14 5" xfId="15425"/>
    <cellStyle name="Heading 1 14 6" xfId="15426"/>
    <cellStyle name="Heading 1 14 7" xfId="15427"/>
    <cellStyle name="Heading 1 14 8" xfId="15428"/>
    <cellStyle name="Heading 1 14 9" xfId="15429"/>
    <cellStyle name="Heading 1 15" xfId="6397"/>
    <cellStyle name="Heading 1 15 2" xfId="15430"/>
    <cellStyle name="Heading 1 15 3" xfId="15431"/>
    <cellStyle name="Heading 1 15 4" xfId="15432"/>
    <cellStyle name="Heading 1 15 5" xfId="15433"/>
    <cellStyle name="Heading 1 15 6" xfId="15434"/>
    <cellStyle name="Heading 1 15 7" xfId="15435"/>
    <cellStyle name="Heading 1 15 8" xfId="15436"/>
    <cellStyle name="Heading 1 15 9" xfId="15437"/>
    <cellStyle name="Heading 1 16" xfId="6398"/>
    <cellStyle name="Heading 1 16 2" xfId="15438"/>
    <cellStyle name="Heading 1 16 3" xfId="15439"/>
    <cellStyle name="Heading 1 16 4" xfId="15440"/>
    <cellStyle name="Heading 1 16 5" xfId="15441"/>
    <cellStyle name="Heading 1 16 6" xfId="15442"/>
    <cellStyle name="Heading 1 16 7" xfId="15443"/>
    <cellStyle name="Heading 1 16 8" xfId="15444"/>
    <cellStyle name="Heading 1 16 9" xfId="15445"/>
    <cellStyle name="Heading 1 17" xfId="6399"/>
    <cellStyle name="Heading 1 18" xfId="6400"/>
    <cellStyle name="Heading 1 19" xfId="6401"/>
    <cellStyle name="Heading 1 2" xfId="6402"/>
    <cellStyle name="Heading 1 2 10" xfId="15446"/>
    <cellStyle name="Heading 1 2 11" xfId="15447"/>
    <cellStyle name="Heading 1 2 12" xfId="15448"/>
    <cellStyle name="Heading 1 2 13" xfId="15449"/>
    <cellStyle name="Heading 1 2 14" xfId="15450"/>
    <cellStyle name="Heading 1 2 2" xfId="6403"/>
    <cellStyle name="Heading 1 2 2 2" xfId="15451"/>
    <cellStyle name="Heading 1 2 2 2 2" xfId="15452"/>
    <cellStyle name="Heading 1 2 2 3" xfId="15453"/>
    <cellStyle name="Heading 1 2 2 4" xfId="15454"/>
    <cellStyle name="Heading 1 2 2 5" xfId="15455"/>
    <cellStyle name="Heading 1 2 2 6" xfId="15456"/>
    <cellStyle name="Heading 1 2 2 7" xfId="15457"/>
    <cellStyle name="Heading 1 2 2 8" xfId="15458"/>
    <cellStyle name="Heading 1 2 2 9" xfId="15459"/>
    <cellStyle name="Heading 1 2 3" xfId="6404"/>
    <cellStyle name="Heading 1 2 4" xfId="6405"/>
    <cellStyle name="Heading 1 2 5" xfId="6406"/>
    <cellStyle name="Heading 1 2 5 2" xfId="15460"/>
    <cellStyle name="Heading 1 2 6" xfId="6407"/>
    <cellStyle name="Heading 1 2 7" xfId="15461"/>
    <cellStyle name="Heading 1 2 8" xfId="15462"/>
    <cellStyle name="Heading 1 2 9" xfId="15463"/>
    <cellStyle name="Heading 1 2_Block-F LGF POur-II BBS" xfId="6408"/>
    <cellStyle name="Heading 1 20" xfId="6409"/>
    <cellStyle name="Heading 1 21" xfId="6410"/>
    <cellStyle name="Heading 1 22" xfId="6411"/>
    <cellStyle name="Heading 1 23" xfId="6412"/>
    <cellStyle name="Heading 1 24" xfId="6413"/>
    <cellStyle name="Heading 1 25" xfId="6414"/>
    <cellStyle name="Heading 1 26" xfId="6415"/>
    <cellStyle name="Heading 1 27" xfId="6416"/>
    <cellStyle name="Heading 1 28" xfId="6417"/>
    <cellStyle name="Heading 1 29" xfId="6418"/>
    <cellStyle name="Heading 1 3" xfId="6419"/>
    <cellStyle name="Heading 1 3 2" xfId="6420"/>
    <cellStyle name="Heading 1 3 2 2" xfId="15464"/>
    <cellStyle name="Heading 1 3 2 3" xfId="15465"/>
    <cellStyle name="Heading 1 3 2 4" xfId="15466"/>
    <cellStyle name="Heading 1 3 2 5" xfId="15467"/>
    <cellStyle name="Heading 1 3 2 6" xfId="15468"/>
    <cellStyle name="Heading 1 3 2 7" xfId="15469"/>
    <cellStyle name="Heading 1 3 2 8" xfId="15470"/>
    <cellStyle name="Heading 1 3 2 9" xfId="15471"/>
    <cellStyle name="Heading 1 3 3" xfId="6421"/>
    <cellStyle name="Heading 1 3 4" xfId="6422"/>
    <cellStyle name="Heading 1 3 5" xfId="6423"/>
    <cellStyle name="Heading 1 3_Ramadugu_ SWGH" xfId="6424"/>
    <cellStyle name="Heading 1 30" xfId="6425"/>
    <cellStyle name="Heading 1 31" xfId="6426"/>
    <cellStyle name="Heading 1 32" xfId="6427"/>
    <cellStyle name="Heading 1 33" xfId="6428"/>
    <cellStyle name="Heading 1 34" xfId="6429"/>
    <cellStyle name="Heading 1 35" xfId="6430"/>
    <cellStyle name="Heading 1 36" xfId="6431"/>
    <cellStyle name="Heading 1 37" xfId="6432"/>
    <cellStyle name="Heading 1 38" xfId="6433"/>
    <cellStyle name="Heading 1 39" xfId="6434"/>
    <cellStyle name="Heading 1 4" xfId="6435"/>
    <cellStyle name="Heading 1 4 10" xfId="15472"/>
    <cellStyle name="Heading 1 4 11" xfId="15473"/>
    <cellStyle name="Heading 1 4 12" xfId="15474"/>
    <cellStyle name="Heading 1 4 13" xfId="15475"/>
    <cellStyle name="Heading 1 4 2" xfId="6436"/>
    <cellStyle name="Heading 1 4 2 2" xfId="15476"/>
    <cellStyle name="Heading 1 4 3" xfId="6437"/>
    <cellStyle name="Heading 1 4 4" xfId="6438"/>
    <cellStyle name="Heading 1 4 5" xfId="6439"/>
    <cellStyle name="Heading 1 4 6" xfId="15477"/>
    <cellStyle name="Heading 1 4 7" xfId="15478"/>
    <cellStyle name="Heading 1 4 8" xfId="15479"/>
    <cellStyle name="Heading 1 4 9" xfId="15480"/>
    <cellStyle name="Heading 1 4_Sheet2" xfId="6440"/>
    <cellStyle name="Heading 1 5" xfId="6441"/>
    <cellStyle name="Heading 1 5 10" xfId="15481"/>
    <cellStyle name="Heading 1 5 11" xfId="15482"/>
    <cellStyle name="Heading 1 5 12" xfId="15483"/>
    <cellStyle name="Heading 1 5 2" xfId="6442"/>
    <cellStyle name="Heading 1 5 2 2" xfId="15484"/>
    <cellStyle name="Heading 1 5 3" xfId="6443"/>
    <cellStyle name="Heading 1 5 4" xfId="6444"/>
    <cellStyle name="Heading 1 5 5" xfId="15485"/>
    <cellStyle name="Heading 1 5 6" xfId="15486"/>
    <cellStyle name="Heading 1 5 7" xfId="15487"/>
    <cellStyle name="Heading 1 5 8" xfId="15488"/>
    <cellStyle name="Heading 1 5 9" xfId="15489"/>
    <cellStyle name="Heading 1 5_Sheet2" xfId="6445"/>
    <cellStyle name="Heading 1 6" xfId="6446"/>
    <cellStyle name="Heading 1 6 10" xfId="15490"/>
    <cellStyle name="Heading 1 6 11" xfId="15491"/>
    <cellStyle name="Heading 1 6 12" xfId="15492"/>
    <cellStyle name="Heading 1 6 2" xfId="6447"/>
    <cellStyle name="Heading 1 6 3" xfId="6448"/>
    <cellStyle name="Heading 1 6 4" xfId="6449"/>
    <cellStyle name="Heading 1 6 5" xfId="15493"/>
    <cellStyle name="Heading 1 6 6" xfId="15494"/>
    <cellStyle name="Heading 1 6 7" xfId="15495"/>
    <cellStyle name="Heading 1 6 8" xfId="15496"/>
    <cellStyle name="Heading 1 6 9" xfId="15497"/>
    <cellStyle name="Heading 1 6_Sheet2" xfId="6450"/>
    <cellStyle name="Heading 1 7" xfId="6451"/>
    <cellStyle name="Heading 1 7 10" xfId="15498"/>
    <cellStyle name="Heading 1 7 11" xfId="15499"/>
    <cellStyle name="Heading 1 7 12" xfId="15500"/>
    <cellStyle name="Heading 1 7 2" xfId="6452"/>
    <cellStyle name="Heading 1 7 3" xfId="6453"/>
    <cellStyle name="Heading 1 7 4" xfId="6454"/>
    <cellStyle name="Heading 1 7 5" xfId="15501"/>
    <cellStyle name="Heading 1 7 6" xfId="15502"/>
    <cellStyle name="Heading 1 7 7" xfId="15503"/>
    <cellStyle name="Heading 1 7 8" xfId="15504"/>
    <cellStyle name="Heading 1 7 9" xfId="15505"/>
    <cellStyle name="Heading 1 7_Sheet2" xfId="6455"/>
    <cellStyle name="Heading 1 8" xfId="6456"/>
    <cellStyle name="Heading 1 8 10" xfId="15506"/>
    <cellStyle name="Heading 1 8 11" xfId="15507"/>
    <cellStyle name="Heading 1 8 2" xfId="6457"/>
    <cellStyle name="Heading 1 8 3" xfId="6458"/>
    <cellStyle name="Heading 1 8 4" xfId="15508"/>
    <cellStyle name="Heading 1 8 5" xfId="15509"/>
    <cellStyle name="Heading 1 8 6" xfId="15510"/>
    <cellStyle name="Heading 1 8 7" xfId="15511"/>
    <cellStyle name="Heading 1 8 8" xfId="15512"/>
    <cellStyle name="Heading 1 8 9" xfId="15513"/>
    <cellStyle name="Heading 1 8_Sheet2" xfId="6459"/>
    <cellStyle name="Heading 1 9" xfId="6460"/>
    <cellStyle name="Heading 1 9 2" xfId="15514"/>
    <cellStyle name="Heading 1 9 3" xfId="15515"/>
    <cellStyle name="Heading 1 9 4" xfId="15516"/>
    <cellStyle name="Heading 1 9 5" xfId="15517"/>
    <cellStyle name="Heading 1 9 6" xfId="15518"/>
    <cellStyle name="Heading 1 9 7" xfId="15519"/>
    <cellStyle name="Heading 1 9 8" xfId="15520"/>
    <cellStyle name="Heading 1 9 9" xfId="15521"/>
    <cellStyle name="Heading 1 Above" xfId="6461"/>
    <cellStyle name="Heading 1+" xfId="6462"/>
    <cellStyle name="Heading 1+ 2" xfId="15522"/>
    <cellStyle name="Heading 1+ 3" xfId="15523"/>
    <cellStyle name="Heading 1+ 4" xfId="15524"/>
    <cellStyle name="Heading 1+ 5" xfId="15525"/>
    <cellStyle name="Heading 10" xfId="6463"/>
    <cellStyle name="Heading 12" xfId="15526"/>
    <cellStyle name="Heading 2 1" xfId="6464"/>
    <cellStyle name="Heading 2 10" xfId="6465"/>
    <cellStyle name="Heading 2 10 2" xfId="15527"/>
    <cellStyle name="Heading 2 10 3" xfId="15528"/>
    <cellStyle name="Heading 2 10 4" xfId="15529"/>
    <cellStyle name="Heading 2 10 5" xfId="15530"/>
    <cellStyle name="Heading 2 10 6" xfId="15531"/>
    <cellStyle name="Heading 2 10 7" xfId="15532"/>
    <cellStyle name="Heading 2 10 8" xfId="15533"/>
    <cellStyle name="Heading 2 10 9" xfId="15534"/>
    <cellStyle name="Heading 2 11" xfId="6466"/>
    <cellStyle name="Heading 2 11 2" xfId="15535"/>
    <cellStyle name="Heading 2 11 3" xfId="15536"/>
    <cellStyle name="Heading 2 11 4" xfId="15537"/>
    <cellStyle name="Heading 2 11 5" xfId="15538"/>
    <cellStyle name="Heading 2 11 6" xfId="15539"/>
    <cellStyle name="Heading 2 11 7" xfId="15540"/>
    <cellStyle name="Heading 2 11 8" xfId="15541"/>
    <cellStyle name="Heading 2 11 9" xfId="15542"/>
    <cellStyle name="Heading 2 12" xfId="6467"/>
    <cellStyle name="Heading 2 12 2" xfId="15543"/>
    <cellStyle name="Heading 2 12 3" xfId="15544"/>
    <cellStyle name="Heading 2 12 4" xfId="15545"/>
    <cellStyle name="Heading 2 12 5" xfId="15546"/>
    <cellStyle name="Heading 2 12 6" xfId="15547"/>
    <cellStyle name="Heading 2 12 7" xfId="15548"/>
    <cellStyle name="Heading 2 12 8" xfId="15549"/>
    <cellStyle name="Heading 2 12 9" xfId="15550"/>
    <cellStyle name="Heading 2 13" xfId="6468"/>
    <cellStyle name="Heading 2 13 2" xfId="15551"/>
    <cellStyle name="Heading 2 13 3" xfId="15552"/>
    <cellStyle name="Heading 2 13 4" xfId="15553"/>
    <cellStyle name="Heading 2 13 5" xfId="15554"/>
    <cellStyle name="Heading 2 13 6" xfId="15555"/>
    <cellStyle name="Heading 2 13 7" xfId="15556"/>
    <cellStyle name="Heading 2 13 8" xfId="15557"/>
    <cellStyle name="Heading 2 13 9" xfId="15558"/>
    <cellStyle name="Heading 2 14" xfId="6469"/>
    <cellStyle name="Heading 2 14 2" xfId="15559"/>
    <cellStyle name="Heading 2 14 3" xfId="15560"/>
    <cellStyle name="Heading 2 14 4" xfId="15561"/>
    <cellStyle name="Heading 2 14 5" xfId="15562"/>
    <cellStyle name="Heading 2 14 6" xfId="15563"/>
    <cellStyle name="Heading 2 14 7" xfId="15564"/>
    <cellStyle name="Heading 2 14 8" xfId="15565"/>
    <cellStyle name="Heading 2 14 9" xfId="15566"/>
    <cellStyle name="Heading 2 15" xfId="6470"/>
    <cellStyle name="Heading 2 15 2" xfId="15567"/>
    <cellStyle name="Heading 2 15 3" xfId="15568"/>
    <cellStyle name="Heading 2 15 4" xfId="15569"/>
    <cellStyle name="Heading 2 15 5" xfId="15570"/>
    <cellStyle name="Heading 2 15 6" xfId="15571"/>
    <cellStyle name="Heading 2 15 7" xfId="15572"/>
    <cellStyle name="Heading 2 15 8" xfId="15573"/>
    <cellStyle name="Heading 2 15 9" xfId="15574"/>
    <cellStyle name="Heading 2 16" xfId="6471"/>
    <cellStyle name="Heading 2 16 2" xfId="15575"/>
    <cellStyle name="Heading 2 16 3" xfId="15576"/>
    <cellStyle name="Heading 2 16 4" xfId="15577"/>
    <cellStyle name="Heading 2 16 5" xfId="15578"/>
    <cellStyle name="Heading 2 16 6" xfId="15579"/>
    <cellStyle name="Heading 2 16 7" xfId="15580"/>
    <cellStyle name="Heading 2 16 8" xfId="15581"/>
    <cellStyle name="Heading 2 16 9" xfId="15582"/>
    <cellStyle name="Heading 2 17" xfId="6472"/>
    <cellStyle name="Heading 2 18" xfId="6473"/>
    <cellStyle name="Heading 2 19" xfId="6474"/>
    <cellStyle name="Heading 2 2" xfId="6475"/>
    <cellStyle name="Heading 2 2 10" xfId="15583"/>
    <cellStyle name="Heading 2 2 11" xfId="15584"/>
    <cellStyle name="Heading 2 2 12" xfId="15585"/>
    <cellStyle name="Heading 2 2 13" xfId="15586"/>
    <cellStyle name="Heading 2 2 14" xfId="15587"/>
    <cellStyle name="Heading 2 2 2" xfId="6476"/>
    <cellStyle name="Heading 2 2 2 2" xfId="15588"/>
    <cellStyle name="Heading 2 2 2 2 2" xfId="15589"/>
    <cellStyle name="Heading 2 2 2 3" xfId="15590"/>
    <cellStyle name="Heading 2 2 2 4" xfId="15591"/>
    <cellStyle name="Heading 2 2 2 5" xfId="15592"/>
    <cellStyle name="Heading 2 2 2 6" xfId="15593"/>
    <cellStyle name="Heading 2 2 2 7" xfId="15594"/>
    <cellStyle name="Heading 2 2 2 8" xfId="15595"/>
    <cellStyle name="Heading 2 2 2 9" xfId="15596"/>
    <cellStyle name="Heading 2 2 3" xfId="6477"/>
    <cellStyle name="Heading 2 2 4" xfId="6478"/>
    <cellStyle name="Heading 2 2 5" xfId="6479"/>
    <cellStyle name="Heading 2 2 5 2" xfId="15597"/>
    <cellStyle name="Heading 2 2 6" xfId="6480"/>
    <cellStyle name="Heading 2 2 7" xfId="15598"/>
    <cellStyle name="Heading 2 2 8" xfId="15599"/>
    <cellStyle name="Heading 2 2 9" xfId="15600"/>
    <cellStyle name="Heading 2 2_Block-F LGF POur-II BBS" xfId="6481"/>
    <cellStyle name="Heading 2 20" xfId="6482"/>
    <cellStyle name="Heading 2 21" xfId="6483"/>
    <cellStyle name="Heading 2 22" xfId="6484"/>
    <cellStyle name="Heading 2 23" xfId="6485"/>
    <cellStyle name="Heading 2 24" xfId="6486"/>
    <cellStyle name="Heading 2 25" xfId="6487"/>
    <cellStyle name="Heading 2 26" xfId="6488"/>
    <cellStyle name="Heading 2 27" xfId="6489"/>
    <cellStyle name="Heading 2 28" xfId="6490"/>
    <cellStyle name="Heading 2 29" xfId="6491"/>
    <cellStyle name="Heading 2 3" xfId="6492"/>
    <cellStyle name="Heading 2 3 2" xfId="6493"/>
    <cellStyle name="Heading 2 3 2 2" xfId="15601"/>
    <cellStyle name="Heading 2 3 2 3" xfId="15602"/>
    <cellStyle name="Heading 2 3 2 4" xfId="15603"/>
    <cellStyle name="Heading 2 3 2 5" xfId="15604"/>
    <cellStyle name="Heading 2 3 2 6" xfId="15605"/>
    <cellStyle name="Heading 2 3 2 7" xfId="15606"/>
    <cellStyle name="Heading 2 3 2 8" xfId="15607"/>
    <cellStyle name="Heading 2 3 2 9" xfId="15608"/>
    <cellStyle name="Heading 2 3 3" xfId="6494"/>
    <cellStyle name="Heading 2 3 4" xfId="6495"/>
    <cellStyle name="Heading 2 3 5" xfId="6496"/>
    <cellStyle name="Heading 2 3_Ramadugu_ SWGH" xfId="6497"/>
    <cellStyle name="Heading 2 30" xfId="6498"/>
    <cellStyle name="Heading 2 31" xfId="6499"/>
    <cellStyle name="Heading 2 32" xfId="6500"/>
    <cellStyle name="Heading 2 33" xfId="6501"/>
    <cellStyle name="Heading 2 34" xfId="6502"/>
    <cellStyle name="Heading 2 35" xfId="6503"/>
    <cellStyle name="Heading 2 36" xfId="6504"/>
    <cellStyle name="Heading 2 37" xfId="6505"/>
    <cellStyle name="Heading 2 38" xfId="6506"/>
    <cellStyle name="Heading 2 39" xfId="6507"/>
    <cellStyle name="Heading 2 4" xfId="6508"/>
    <cellStyle name="Heading 2 4 10" xfId="15609"/>
    <cellStyle name="Heading 2 4 11" xfId="15610"/>
    <cellStyle name="Heading 2 4 12" xfId="15611"/>
    <cellStyle name="Heading 2 4 13" xfId="15612"/>
    <cellStyle name="Heading 2 4 2" xfId="6509"/>
    <cellStyle name="Heading 2 4 2 2" xfId="15613"/>
    <cellStyle name="Heading 2 4 3" xfId="6510"/>
    <cellStyle name="Heading 2 4 4" xfId="6511"/>
    <cellStyle name="Heading 2 4 5" xfId="6512"/>
    <cellStyle name="Heading 2 4 6" xfId="15614"/>
    <cellStyle name="Heading 2 4 7" xfId="15615"/>
    <cellStyle name="Heading 2 4 8" xfId="15616"/>
    <cellStyle name="Heading 2 4 9" xfId="15617"/>
    <cellStyle name="Heading 2 4_Sheet2" xfId="6513"/>
    <cellStyle name="Heading 2 5" xfId="6514"/>
    <cellStyle name="Heading 2 5 10" xfId="15618"/>
    <cellStyle name="Heading 2 5 11" xfId="15619"/>
    <cellStyle name="Heading 2 5 12" xfId="15620"/>
    <cellStyle name="Heading 2 5 2" xfId="6515"/>
    <cellStyle name="Heading 2 5 2 2" xfId="15621"/>
    <cellStyle name="Heading 2 5 3" xfId="6516"/>
    <cellStyle name="Heading 2 5 4" xfId="6517"/>
    <cellStyle name="Heading 2 5 5" xfId="15622"/>
    <cellStyle name="Heading 2 5 6" xfId="15623"/>
    <cellStyle name="Heading 2 5 7" xfId="15624"/>
    <cellStyle name="Heading 2 5 8" xfId="15625"/>
    <cellStyle name="Heading 2 5 9" xfId="15626"/>
    <cellStyle name="Heading 2 5_Sheet2" xfId="6518"/>
    <cellStyle name="Heading 2 6" xfId="6519"/>
    <cellStyle name="Heading 2 6 10" xfId="15627"/>
    <cellStyle name="Heading 2 6 11" xfId="15628"/>
    <cellStyle name="Heading 2 6 12" xfId="15629"/>
    <cellStyle name="Heading 2 6 2" xfId="6520"/>
    <cellStyle name="Heading 2 6 3" xfId="6521"/>
    <cellStyle name="Heading 2 6 4" xfId="6522"/>
    <cellStyle name="Heading 2 6 5" xfId="15630"/>
    <cellStyle name="Heading 2 6 6" xfId="15631"/>
    <cellStyle name="Heading 2 6 7" xfId="15632"/>
    <cellStyle name="Heading 2 6 8" xfId="15633"/>
    <cellStyle name="Heading 2 6 9" xfId="15634"/>
    <cellStyle name="Heading 2 6_Sheet2" xfId="6523"/>
    <cellStyle name="Heading 2 7" xfId="6524"/>
    <cellStyle name="Heading 2 7 10" xfId="15635"/>
    <cellStyle name="Heading 2 7 11" xfId="15636"/>
    <cellStyle name="Heading 2 7 12" xfId="15637"/>
    <cellStyle name="Heading 2 7 2" xfId="6525"/>
    <cellStyle name="Heading 2 7 3" xfId="6526"/>
    <cellStyle name="Heading 2 7 4" xfId="6527"/>
    <cellStyle name="Heading 2 7 5" xfId="15638"/>
    <cellStyle name="Heading 2 7 6" xfId="15639"/>
    <cellStyle name="Heading 2 7 7" xfId="15640"/>
    <cellStyle name="Heading 2 7 8" xfId="15641"/>
    <cellStyle name="Heading 2 7 9" xfId="15642"/>
    <cellStyle name="Heading 2 7_Sheet2" xfId="6528"/>
    <cellStyle name="Heading 2 8" xfId="6529"/>
    <cellStyle name="Heading 2 8 10" xfId="15643"/>
    <cellStyle name="Heading 2 8 11" xfId="15644"/>
    <cellStyle name="Heading 2 8 2" xfId="6530"/>
    <cellStyle name="Heading 2 8 3" xfId="6531"/>
    <cellStyle name="Heading 2 8 4" xfId="15645"/>
    <cellStyle name="Heading 2 8 5" xfId="15646"/>
    <cellStyle name="Heading 2 8 6" xfId="15647"/>
    <cellStyle name="Heading 2 8 7" xfId="15648"/>
    <cellStyle name="Heading 2 8 8" xfId="15649"/>
    <cellStyle name="Heading 2 8 9" xfId="15650"/>
    <cellStyle name="Heading 2 8_Sheet2" xfId="6532"/>
    <cellStyle name="Heading 2 9" xfId="6533"/>
    <cellStyle name="Heading 2 9 2" xfId="15651"/>
    <cellStyle name="Heading 2 9 3" xfId="15652"/>
    <cellStyle name="Heading 2 9 4" xfId="15653"/>
    <cellStyle name="Heading 2 9 5" xfId="15654"/>
    <cellStyle name="Heading 2 9 6" xfId="15655"/>
    <cellStyle name="Heading 2 9 7" xfId="15656"/>
    <cellStyle name="Heading 2 9 8" xfId="15657"/>
    <cellStyle name="Heading 2 9 9" xfId="15658"/>
    <cellStyle name="Heading 2 Below" xfId="6534"/>
    <cellStyle name="Heading 2+" xfId="6535"/>
    <cellStyle name="Heading 2+ 2" xfId="15659"/>
    <cellStyle name="Heading 2+ 3" xfId="15660"/>
    <cellStyle name="Heading 2+ 4" xfId="15661"/>
    <cellStyle name="Heading 2+ 5" xfId="15662"/>
    <cellStyle name="Heading 3 10" xfId="6536"/>
    <cellStyle name="Heading 3 10 2" xfId="15663"/>
    <cellStyle name="Heading 3 10 3" xfId="15664"/>
    <cellStyle name="Heading 3 10 4" xfId="15665"/>
    <cellStyle name="Heading 3 10 5" xfId="15666"/>
    <cellStyle name="Heading 3 10 6" xfId="15667"/>
    <cellStyle name="Heading 3 10 7" xfId="15668"/>
    <cellStyle name="Heading 3 10 8" xfId="15669"/>
    <cellStyle name="Heading 3 10 9" xfId="15670"/>
    <cellStyle name="Heading 3 11" xfId="6537"/>
    <cellStyle name="Heading 3 11 2" xfId="15671"/>
    <cellStyle name="Heading 3 11 3" xfId="15672"/>
    <cellStyle name="Heading 3 11 4" xfId="15673"/>
    <cellStyle name="Heading 3 11 5" xfId="15674"/>
    <cellStyle name="Heading 3 11 6" xfId="15675"/>
    <cellStyle name="Heading 3 11 7" xfId="15676"/>
    <cellStyle name="Heading 3 11 8" xfId="15677"/>
    <cellStyle name="Heading 3 11 9" xfId="15678"/>
    <cellStyle name="Heading 3 12" xfId="6538"/>
    <cellStyle name="Heading 3 12 2" xfId="15679"/>
    <cellStyle name="Heading 3 12 3" xfId="15680"/>
    <cellStyle name="Heading 3 12 4" xfId="15681"/>
    <cellStyle name="Heading 3 12 5" xfId="15682"/>
    <cellStyle name="Heading 3 12 6" xfId="15683"/>
    <cellStyle name="Heading 3 12 7" xfId="15684"/>
    <cellStyle name="Heading 3 12 8" xfId="15685"/>
    <cellStyle name="Heading 3 12 9" xfId="15686"/>
    <cellStyle name="Heading 3 13" xfId="6539"/>
    <cellStyle name="Heading 3 13 2" xfId="15687"/>
    <cellStyle name="Heading 3 13 3" xfId="15688"/>
    <cellStyle name="Heading 3 13 4" xfId="15689"/>
    <cellStyle name="Heading 3 13 5" xfId="15690"/>
    <cellStyle name="Heading 3 13 6" xfId="15691"/>
    <cellStyle name="Heading 3 13 7" xfId="15692"/>
    <cellStyle name="Heading 3 13 8" xfId="15693"/>
    <cellStyle name="Heading 3 13 9" xfId="15694"/>
    <cellStyle name="Heading 3 14" xfId="6540"/>
    <cellStyle name="Heading 3 14 2" xfId="15695"/>
    <cellStyle name="Heading 3 14 3" xfId="15696"/>
    <cellStyle name="Heading 3 14 4" xfId="15697"/>
    <cellStyle name="Heading 3 14 5" xfId="15698"/>
    <cellStyle name="Heading 3 14 6" xfId="15699"/>
    <cellStyle name="Heading 3 14 7" xfId="15700"/>
    <cellStyle name="Heading 3 14 8" xfId="15701"/>
    <cellStyle name="Heading 3 14 9" xfId="15702"/>
    <cellStyle name="Heading 3 15" xfId="6541"/>
    <cellStyle name="Heading 3 15 2" xfId="15703"/>
    <cellStyle name="Heading 3 15 3" xfId="15704"/>
    <cellStyle name="Heading 3 15 4" xfId="15705"/>
    <cellStyle name="Heading 3 15 5" xfId="15706"/>
    <cellStyle name="Heading 3 15 6" xfId="15707"/>
    <cellStyle name="Heading 3 15 7" xfId="15708"/>
    <cellStyle name="Heading 3 15 8" xfId="15709"/>
    <cellStyle name="Heading 3 15 9" xfId="15710"/>
    <cellStyle name="Heading 3 16" xfId="6542"/>
    <cellStyle name="Heading 3 16 2" xfId="15711"/>
    <cellStyle name="Heading 3 16 3" xfId="15712"/>
    <cellStyle name="Heading 3 16 4" xfId="15713"/>
    <cellStyle name="Heading 3 16 5" xfId="15714"/>
    <cellStyle name="Heading 3 16 6" xfId="15715"/>
    <cellStyle name="Heading 3 16 7" xfId="15716"/>
    <cellStyle name="Heading 3 16 8" xfId="15717"/>
    <cellStyle name="Heading 3 16 9" xfId="15718"/>
    <cellStyle name="Heading 3 17" xfId="6543"/>
    <cellStyle name="Heading 3 18" xfId="6544"/>
    <cellStyle name="Heading 3 19" xfId="6545"/>
    <cellStyle name="Heading 3 2" xfId="6546"/>
    <cellStyle name="Heading 3 2 10" xfId="15719"/>
    <cellStyle name="Heading 3 2 11" xfId="15720"/>
    <cellStyle name="Heading 3 2 12" xfId="15721"/>
    <cellStyle name="Heading 3 2 13" xfId="15722"/>
    <cellStyle name="Heading 3 2 14" xfId="15723"/>
    <cellStyle name="Heading 3 2 2" xfId="6547"/>
    <cellStyle name="Heading 3 2 2 10" xfId="15724"/>
    <cellStyle name="Heading 3 2 2 11" xfId="15725"/>
    <cellStyle name="Heading 3 2 2 2" xfId="6548"/>
    <cellStyle name="Heading 3 2 2 2 2" xfId="15726"/>
    <cellStyle name="Heading 3 2 2 3" xfId="6549"/>
    <cellStyle name="Heading 3 2 2 4" xfId="15727"/>
    <cellStyle name="Heading 3 2 2 5" xfId="15728"/>
    <cellStyle name="Heading 3 2 2 6" xfId="15729"/>
    <cellStyle name="Heading 3 2 2 7" xfId="15730"/>
    <cellStyle name="Heading 3 2 2 8" xfId="15731"/>
    <cellStyle name="Heading 3 2 2 9" xfId="15732"/>
    <cellStyle name="Heading 3 2 3" xfId="6550"/>
    <cellStyle name="Heading 3 2 3 2" xfId="6551"/>
    <cellStyle name="Heading 3 2 3 3" xfId="6552"/>
    <cellStyle name="Heading 3 2 4" xfId="6553"/>
    <cellStyle name="Heading 3 2 4 2" xfId="6554"/>
    <cellStyle name="Heading 3 2 4 3" xfId="6555"/>
    <cellStyle name="Heading 3 2 5" xfId="6556"/>
    <cellStyle name="Heading 3 2 6" xfId="6557"/>
    <cellStyle name="Heading 3 2 7" xfId="15733"/>
    <cellStyle name="Heading 3 2 8" xfId="15734"/>
    <cellStyle name="Heading 3 2 9" xfId="15735"/>
    <cellStyle name="Heading 3 2_Block-F LGF POur-II BBS" xfId="6558"/>
    <cellStyle name="Heading 3 20" xfId="6559"/>
    <cellStyle name="Heading 3 21" xfId="6560"/>
    <cellStyle name="Heading 3 22" xfId="6561"/>
    <cellStyle name="Heading 3 23" xfId="6562"/>
    <cellStyle name="Heading 3 24" xfId="6563"/>
    <cellStyle name="Heading 3 25" xfId="6564"/>
    <cellStyle name="Heading 3 26" xfId="6565"/>
    <cellStyle name="Heading 3 27" xfId="6566"/>
    <cellStyle name="Heading 3 28" xfId="6567"/>
    <cellStyle name="Heading 3 29" xfId="6568"/>
    <cellStyle name="Heading 3 3" xfId="6569"/>
    <cellStyle name="Heading 3 3 2" xfId="6570"/>
    <cellStyle name="Heading 3 3 2 10" xfId="15736"/>
    <cellStyle name="Heading 3 3 2 11" xfId="15737"/>
    <cellStyle name="Heading 3 3 2 2" xfId="6571"/>
    <cellStyle name="Heading 3 3 2 3" xfId="6572"/>
    <cellStyle name="Heading 3 3 2 4" xfId="15738"/>
    <cellStyle name="Heading 3 3 2 5" xfId="15739"/>
    <cellStyle name="Heading 3 3 2 6" xfId="15740"/>
    <cellStyle name="Heading 3 3 2 7" xfId="15741"/>
    <cellStyle name="Heading 3 3 2 8" xfId="15742"/>
    <cellStyle name="Heading 3 3 2 9" xfId="15743"/>
    <cellStyle name="Heading 3 3 3" xfId="6573"/>
    <cellStyle name="Heading 3 3 3 2" xfId="6574"/>
    <cellStyle name="Heading 3 3 3 3" xfId="6575"/>
    <cellStyle name="Heading 3 3 4" xfId="6576"/>
    <cellStyle name="Heading 3 3 4 2" xfId="6577"/>
    <cellStyle name="Heading 3 3 4 3" xfId="6578"/>
    <cellStyle name="Heading 3 3 5" xfId="6579"/>
    <cellStyle name="Heading 3 3 6" xfId="6580"/>
    <cellStyle name="Heading 3 3_Ramadugu_ SWGH" xfId="6581"/>
    <cellStyle name="Heading 3 30" xfId="6582"/>
    <cellStyle name="Heading 3 31" xfId="6583"/>
    <cellStyle name="Heading 3 32" xfId="6584"/>
    <cellStyle name="Heading 3 33" xfId="6585"/>
    <cellStyle name="Heading 3 34" xfId="6586"/>
    <cellStyle name="Heading 3 35" xfId="6587"/>
    <cellStyle name="Heading 3 36" xfId="6588"/>
    <cellStyle name="Heading 3 37" xfId="6589"/>
    <cellStyle name="Heading 3 38" xfId="6590"/>
    <cellStyle name="Heading 3 39" xfId="6591"/>
    <cellStyle name="Heading 3 4" xfId="6592"/>
    <cellStyle name="Heading 3 4 10" xfId="15744"/>
    <cellStyle name="Heading 3 4 11" xfId="15745"/>
    <cellStyle name="Heading 3 4 12" xfId="15746"/>
    <cellStyle name="Heading 3 4 13" xfId="15747"/>
    <cellStyle name="Heading 3 4 14" xfId="15748"/>
    <cellStyle name="Heading 3 4 2" xfId="6593"/>
    <cellStyle name="Heading 3 4 2 2" xfId="6594"/>
    <cellStyle name="Heading 3 4 2 3" xfId="6595"/>
    <cellStyle name="Heading 3 4 3" xfId="6596"/>
    <cellStyle name="Heading 3 4 3 2" xfId="6597"/>
    <cellStyle name="Heading 3 4 3 3" xfId="6598"/>
    <cellStyle name="Heading 3 4 4" xfId="6599"/>
    <cellStyle name="Heading 3 4 4 2" xfId="6600"/>
    <cellStyle name="Heading 3 4 4 3" xfId="6601"/>
    <cellStyle name="Heading 3 4 5" xfId="6602"/>
    <cellStyle name="Heading 3 4 6" xfId="6603"/>
    <cellStyle name="Heading 3 4 7" xfId="15749"/>
    <cellStyle name="Heading 3 4 8" xfId="15750"/>
    <cellStyle name="Heading 3 4 9" xfId="15751"/>
    <cellStyle name="Heading 3 4_Sheet2" xfId="6604"/>
    <cellStyle name="Heading 3 5" xfId="6605"/>
    <cellStyle name="Heading 3 5 10" xfId="15752"/>
    <cellStyle name="Heading 3 5 11" xfId="15753"/>
    <cellStyle name="Heading 3 5 12" xfId="15754"/>
    <cellStyle name="Heading 3 5 2" xfId="6606"/>
    <cellStyle name="Heading 3 5 2 2" xfId="6607"/>
    <cellStyle name="Heading 3 5 2 3" xfId="6608"/>
    <cellStyle name="Heading 3 5 3" xfId="6609"/>
    <cellStyle name="Heading 3 5 3 2" xfId="6610"/>
    <cellStyle name="Heading 3 5 3 3" xfId="6611"/>
    <cellStyle name="Heading 3 5 4" xfId="6612"/>
    <cellStyle name="Heading 3 5 4 2" xfId="6613"/>
    <cellStyle name="Heading 3 5 4 3" xfId="6614"/>
    <cellStyle name="Heading 3 5 5" xfId="15755"/>
    <cellStyle name="Heading 3 5 6" xfId="15756"/>
    <cellStyle name="Heading 3 5 7" xfId="15757"/>
    <cellStyle name="Heading 3 5 8" xfId="15758"/>
    <cellStyle name="Heading 3 5 9" xfId="15759"/>
    <cellStyle name="Heading 3 5_Sheet2" xfId="6615"/>
    <cellStyle name="Heading 3 6" xfId="6616"/>
    <cellStyle name="Heading 3 6 10" xfId="15760"/>
    <cellStyle name="Heading 3 6 11" xfId="15761"/>
    <cellStyle name="Heading 3 6 12" xfId="15762"/>
    <cellStyle name="Heading 3 6 2" xfId="6617"/>
    <cellStyle name="Heading 3 6 2 2" xfId="6618"/>
    <cellStyle name="Heading 3 6 2 3" xfId="6619"/>
    <cellStyle name="Heading 3 6 3" xfId="6620"/>
    <cellStyle name="Heading 3 6 3 2" xfId="6621"/>
    <cellStyle name="Heading 3 6 3 3" xfId="6622"/>
    <cellStyle name="Heading 3 6 4" xfId="6623"/>
    <cellStyle name="Heading 3 6 4 2" xfId="6624"/>
    <cellStyle name="Heading 3 6 4 3" xfId="6625"/>
    <cellStyle name="Heading 3 6 5" xfId="15763"/>
    <cellStyle name="Heading 3 6 6" xfId="15764"/>
    <cellStyle name="Heading 3 6 7" xfId="15765"/>
    <cellStyle name="Heading 3 6 8" xfId="15766"/>
    <cellStyle name="Heading 3 6 9" xfId="15767"/>
    <cellStyle name="Heading 3 6_Sheet2" xfId="6626"/>
    <cellStyle name="Heading 3 7" xfId="6627"/>
    <cellStyle name="Heading 3 7 10" xfId="15768"/>
    <cellStyle name="Heading 3 7 11" xfId="15769"/>
    <cellStyle name="Heading 3 7 12" xfId="15770"/>
    <cellStyle name="Heading 3 7 2" xfId="6628"/>
    <cellStyle name="Heading 3 7 2 2" xfId="6629"/>
    <cellStyle name="Heading 3 7 2 3" xfId="6630"/>
    <cellStyle name="Heading 3 7 3" xfId="6631"/>
    <cellStyle name="Heading 3 7 3 2" xfId="6632"/>
    <cellStyle name="Heading 3 7 3 3" xfId="6633"/>
    <cellStyle name="Heading 3 7 4" xfId="6634"/>
    <cellStyle name="Heading 3 7 4 2" xfId="6635"/>
    <cellStyle name="Heading 3 7 4 3" xfId="6636"/>
    <cellStyle name="Heading 3 7 5" xfId="15771"/>
    <cellStyle name="Heading 3 7 6" xfId="15772"/>
    <cellStyle name="Heading 3 7 7" xfId="15773"/>
    <cellStyle name="Heading 3 7 8" xfId="15774"/>
    <cellStyle name="Heading 3 7 9" xfId="15775"/>
    <cellStyle name="Heading 3 7_Sheet2" xfId="6637"/>
    <cellStyle name="Heading 3 8" xfId="6638"/>
    <cellStyle name="Heading 3 8 10" xfId="15776"/>
    <cellStyle name="Heading 3 8 11" xfId="15777"/>
    <cellStyle name="Heading 3 8 2" xfId="6639"/>
    <cellStyle name="Heading 3 8 3" xfId="6640"/>
    <cellStyle name="Heading 3 8 4" xfId="15778"/>
    <cellStyle name="Heading 3 8 5" xfId="15779"/>
    <cellStyle name="Heading 3 8 6" xfId="15780"/>
    <cellStyle name="Heading 3 8 7" xfId="15781"/>
    <cellStyle name="Heading 3 8 8" xfId="15782"/>
    <cellStyle name="Heading 3 8 9" xfId="15783"/>
    <cellStyle name="Heading 3 8_Sheet2" xfId="6641"/>
    <cellStyle name="Heading 3 9" xfId="6642"/>
    <cellStyle name="Heading 3 9 2" xfId="15784"/>
    <cellStyle name="Heading 3 9 3" xfId="15785"/>
    <cellStyle name="Heading 3 9 4" xfId="15786"/>
    <cellStyle name="Heading 3 9 5" xfId="15787"/>
    <cellStyle name="Heading 3 9 6" xfId="15788"/>
    <cellStyle name="Heading 3 9 7" xfId="15789"/>
    <cellStyle name="Heading 3 9 8" xfId="15790"/>
    <cellStyle name="Heading 3 9 9" xfId="15791"/>
    <cellStyle name="Heading 3+" xfId="6643"/>
    <cellStyle name="Heading 4 10" xfId="6644"/>
    <cellStyle name="Heading 4 10 2" xfId="15792"/>
    <cellStyle name="Heading 4 10 3" xfId="15793"/>
    <cellStyle name="Heading 4 10 4" xfId="15794"/>
    <cellStyle name="Heading 4 10 5" xfId="15795"/>
    <cellStyle name="Heading 4 10 6" xfId="15796"/>
    <cellStyle name="Heading 4 10 7" xfId="15797"/>
    <cellStyle name="Heading 4 10 8" xfId="15798"/>
    <cellStyle name="Heading 4 10 9" xfId="15799"/>
    <cellStyle name="Heading 4 11" xfId="6645"/>
    <cellStyle name="Heading 4 11 2" xfId="15800"/>
    <cellStyle name="Heading 4 11 3" xfId="15801"/>
    <cellStyle name="Heading 4 11 4" xfId="15802"/>
    <cellStyle name="Heading 4 11 5" xfId="15803"/>
    <cellStyle name="Heading 4 11 6" xfId="15804"/>
    <cellStyle name="Heading 4 11 7" xfId="15805"/>
    <cellStyle name="Heading 4 11 8" xfId="15806"/>
    <cellStyle name="Heading 4 11 9" xfId="15807"/>
    <cellStyle name="Heading 4 12" xfId="6646"/>
    <cellStyle name="Heading 4 12 2" xfId="15808"/>
    <cellStyle name="Heading 4 12 3" xfId="15809"/>
    <cellStyle name="Heading 4 12 4" xfId="15810"/>
    <cellStyle name="Heading 4 12 5" xfId="15811"/>
    <cellStyle name="Heading 4 12 6" xfId="15812"/>
    <cellStyle name="Heading 4 12 7" xfId="15813"/>
    <cellStyle name="Heading 4 12 8" xfId="15814"/>
    <cellStyle name="Heading 4 12 9" xfId="15815"/>
    <cellStyle name="Heading 4 13" xfId="6647"/>
    <cellStyle name="Heading 4 13 2" xfId="15816"/>
    <cellStyle name="Heading 4 13 3" xfId="15817"/>
    <cellStyle name="Heading 4 13 4" xfId="15818"/>
    <cellStyle name="Heading 4 13 5" xfId="15819"/>
    <cellStyle name="Heading 4 13 6" xfId="15820"/>
    <cellStyle name="Heading 4 13 7" xfId="15821"/>
    <cellStyle name="Heading 4 13 8" xfId="15822"/>
    <cellStyle name="Heading 4 13 9" xfId="15823"/>
    <cellStyle name="Heading 4 14" xfId="6648"/>
    <cellStyle name="Heading 4 14 2" xfId="15824"/>
    <cellStyle name="Heading 4 14 3" xfId="15825"/>
    <cellStyle name="Heading 4 14 4" xfId="15826"/>
    <cellStyle name="Heading 4 14 5" xfId="15827"/>
    <cellStyle name="Heading 4 14 6" xfId="15828"/>
    <cellStyle name="Heading 4 14 7" xfId="15829"/>
    <cellStyle name="Heading 4 14 8" xfId="15830"/>
    <cellStyle name="Heading 4 14 9" xfId="15831"/>
    <cellStyle name="Heading 4 15" xfId="6649"/>
    <cellStyle name="Heading 4 15 2" xfId="15832"/>
    <cellStyle name="Heading 4 15 3" xfId="15833"/>
    <cellStyle name="Heading 4 15 4" xfId="15834"/>
    <cellStyle name="Heading 4 15 5" xfId="15835"/>
    <cellStyle name="Heading 4 15 6" xfId="15836"/>
    <cellStyle name="Heading 4 15 7" xfId="15837"/>
    <cellStyle name="Heading 4 15 8" xfId="15838"/>
    <cellStyle name="Heading 4 15 9" xfId="15839"/>
    <cellStyle name="Heading 4 16" xfId="6650"/>
    <cellStyle name="Heading 4 16 2" xfId="15840"/>
    <cellStyle name="Heading 4 16 3" xfId="15841"/>
    <cellStyle name="Heading 4 16 4" xfId="15842"/>
    <cellStyle name="Heading 4 16 5" xfId="15843"/>
    <cellStyle name="Heading 4 16 6" xfId="15844"/>
    <cellStyle name="Heading 4 16 7" xfId="15845"/>
    <cellStyle name="Heading 4 16 8" xfId="15846"/>
    <cellStyle name="Heading 4 16 9" xfId="15847"/>
    <cellStyle name="Heading 4 17" xfId="6651"/>
    <cellStyle name="Heading 4 18" xfId="6652"/>
    <cellStyle name="Heading 4 19" xfId="6653"/>
    <cellStyle name="Heading 4 2" xfId="6654"/>
    <cellStyle name="Heading 4 2 2" xfId="6655"/>
    <cellStyle name="Heading 4 2 2 2" xfId="15848"/>
    <cellStyle name="Heading 4 2 2 2 2" xfId="15849"/>
    <cellStyle name="Heading 4 2 2 3" xfId="15850"/>
    <cellStyle name="Heading 4 2 2 4" xfId="15851"/>
    <cellStyle name="Heading 4 2 2 5" xfId="15852"/>
    <cellStyle name="Heading 4 2 2 6" xfId="15853"/>
    <cellStyle name="Heading 4 2 2 7" xfId="15854"/>
    <cellStyle name="Heading 4 2 2 8" xfId="15855"/>
    <cellStyle name="Heading 4 2 2 9" xfId="15856"/>
    <cellStyle name="Heading 4 2 3" xfId="6656"/>
    <cellStyle name="Heading 4 2 4" xfId="6657"/>
    <cellStyle name="Heading 4 2 5" xfId="6658"/>
    <cellStyle name="Heading 4 2 6" xfId="6659"/>
    <cellStyle name="Heading 4 2_Block-F LGF POur-II BBS" xfId="6660"/>
    <cellStyle name="Heading 4 20" xfId="6661"/>
    <cellStyle name="Heading 4 21" xfId="6662"/>
    <cellStyle name="Heading 4 22" xfId="6663"/>
    <cellStyle name="Heading 4 23" xfId="6664"/>
    <cellStyle name="Heading 4 24" xfId="6665"/>
    <cellStyle name="Heading 4 25" xfId="6666"/>
    <cellStyle name="Heading 4 26" xfId="6667"/>
    <cellStyle name="Heading 4 27" xfId="6668"/>
    <cellStyle name="Heading 4 28" xfId="6669"/>
    <cellStyle name="Heading 4 29" xfId="6670"/>
    <cellStyle name="Heading 4 3" xfId="6671"/>
    <cellStyle name="Heading 4 3 2" xfId="6672"/>
    <cellStyle name="Heading 4 3 2 2" xfId="15857"/>
    <cellStyle name="Heading 4 3 2 3" xfId="15858"/>
    <cellStyle name="Heading 4 3 2 4" xfId="15859"/>
    <cellStyle name="Heading 4 3 2 5" xfId="15860"/>
    <cellStyle name="Heading 4 3 2 6" xfId="15861"/>
    <cellStyle name="Heading 4 3 2 7" xfId="15862"/>
    <cellStyle name="Heading 4 3 2 8" xfId="15863"/>
    <cellStyle name="Heading 4 3 2 9" xfId="15864"/>
    <cellStyle name="Heading 4 3 3" xfId="6673"/>
    <cellStyle name="Heading 4 3 4" xfId="6674"/>
    <cellStyle name="Heading 4 3_Ramadugu_ SWGH" xfId="6675"/>
    <cellStyle name="Heading 4 30" xfId="6676"/>
    <cellStyle name="Heading 4 31" xfId="6677"/>
    <cellStyle name="Heading 4 32" xfId="6678"/>
    <cellStyle name="Heading 4 33" xfId="6679"/>
    <cellStyle name="Heading 4 34" xfId="6680"/>
    <cellStyle name="Heading 4 35" xfId="6681"/>
    <cellStyle name="Heading 4 36" xfId="6682"/>
    <cellStyle name="Heading 4 37" xfId="6683"/>
    <cellStyle name="Heading 4 38" xfId="6684"/>
    <cellStyle name="Heading 4 39" xfId="6685"/>
    <cellStyle name="Heading 4 4" xfId="6686"/>
    <cellStyle name="Heading 4 4 10" xfId="15865"/>
    <cellStyle name="Heading 4 4 11" xfId="15866"/>
    <cellStyle name="Heading 4 4 12" xfId="15867"/>
    <cellStyle name="Heading 4 4 2" xfId="6687"/>
    <cellStyle name="Heading 4 4 2 2" xfId="15868"/>
    <cellStyle name="Heading 4 4 3" xfId="6688"/>
    <cellStyle name="Heading 4 4 4" xfId="6689"/>
    <cellStyle name="Heading 4 4 5" xfId="15869"/>
    <cellStyle name="Heading 4 4 6" xfId="15870"/>
    <cellStyle name="Heading 4 4 7" xfId="15871"/>
    <cellStyle name="Heading 4 4 8" xfId="15872"/>
    <cellStyle name="Heading 4 4 9" xfId="15873"/>
    <cellStyle name="Heading 4 4_Sheet2" xfId="6690"/>
    <cellStyle name="Heading 4 5" xfId="6691"/>
    <cellStyle name="Heading 4 5 10" xfId="15874"/>
    <cellStyle name="Heading 4 5 11" xfId="15875"/>
    <cellStyle name="Heading 4 5 12" xfId="15876"/>
    <cellStyle name="Heading 4 5 2" xfId="6692"/>
    <cellStyle name="Heading 4 5 2 2" xfId="15877"/>
    <cellStyle name="Heading 4 5 3" xfId="6693"/>
    <cellStyle name="Heading 4 5 4" xfId="6694"/>
    <cellStyle name="Heading 4 5 5" xfId="15878"/>
    <cellStyle name="Heading 4 5 6" xfId="15879"/>
    <cellStyle name="Heading 4 5 7" xfId="15880"/>
    <cellStyle name="Heading 4 5 8" xfId="15881"/>
    <cellStyle name="Heading 4 5 9" xfId="15882"/>
    <cellStyle name="Heading 4 5_Sheet2" xfId="6695"/>
    <cellStyle name="Heading 4 6" xfId="6696"/>
    <cellStyle name="Heading 4 6 10" xfId="15883"/>
    <cellStyle name="Heading 4 6 11" xfId="15884"/>
    <cellStyle name="Heading 4 6 12" xfId="15885"/>
    <cellStyle name="Heading 4 6 2" xfId="6697"/>
    <cellStyle name="Heading 4 6 3" xfId="6698"/>
    <cellStyle name="Heading 4 6 4" xfId="6699"/>
    <cellStyle name="Heading 4 6 5" xfId="15886"/>
    <cellStyle name="Heading 4 6 6" xfId="15887"/>
    <cellStyle name="Heading 4 6 7" xfId="15888"/>
    <cellStyle name="Heading 4 6 8" xfId="15889"/>
    <cellStyle name="Heading 4 6 9" xfId="15890"/>
    <cellStyle name="Heading 4 6_Sheet2" xfId="6700"/>
    <cellStyle name="Heading 4 7" xfId="6701"/>
    <cellStyle name="Heading 4 7 10" xfId="15891"/>
    <cellStyle name="Heading 4 7 11" xfId="15892"/>
    <cellStyle name="Heading 4 7 12" xfId="15893"/>
    <cellStyle name="Heading 4 7 2" xfId="6702"/>
    <cellStyle name="Heading 4 7 3" xfId="6703"/>
    <cellStyle name="Heading 4 7 4" xfId="6704"/>
    <cellStyle name="Heading 4 7 5" xfId="15894"/>
    <cellStyle name="Heading 4 7 6" xfId="15895"/>
    <cellStyle name="Heading 4 7 7" xfId="15896"/>
    <cellStyle name="Heading 4 7 8" xfId="15897"/>
    <cellStyle name="Heading 4 7 9" xfId="15898"/>
    <cellStyle name="Heading 4 7_Sheet2" xfId="6705"/>
    <cellStyle name="Heading 4 8" xfId="6706"/>
    <cellStyle name="Heading 4 8 10" xfId="15899"/>
    <cellStyle name="Heading 4 8 11" xfId="15900"/>
    <cellStyle name="Heading 4 8 2" xfId="6707"/>
    <cellStyle name="Heading 4 8 3" xfId="6708"/>
    <cellStyle name="Heading 4 8 4" xfId="15901"/>
    <cellStyle name="Heading 4 8 5" xfId="15902"/>
    <cellStyle name="Heading 4 8 6" xfId="15903"/>
    <cellStyle name="Heading 4 8 7" xfId="15904"/>
    <cellStyle name="Heading 4 8 8" xfId="15905"/>
    <cellStyle name="Heading 4 8 9" xfId="15906"/>
    <cellStyle name="Heading 4 8_Sheet2" xfId="6709"/>
    <cellStyle name="Heading 4 9" xfId="6710"/>
    <cellStyle name="Heading 4 9 2" xfId="15907"/>
    <cellStyle name="Heading 4 9 3" xfId="15908"/>
    <cellStyle name="Heading 4 9 4" xfId="15909"/>
    <cellStyle name="Heading 4 9 5" xfId="15910"/>
    <cellStyle name="Heading 4 9 6" xfId="15911"/>
    <cellStyle name="Heading 4 9 7" xfId="15912"/>
    <cellStyle name="Heading 4 9 8" xfId="15913"/>
    <cellStyle name="Heading 4 9 9" xfId="15914"/>
    <cellStyle name="Heading 5" xfId="6711"/>
    <cellStyle name="Heading 6" xfId="6712"/>
    <cellStyle name="Heading 7" xfId="6713"/>
    <cellStyle name="Heading 8" xfId="6714"/>
    <cellStyle name="Heading 9" xfId="6715"/>
    <cellStyle name="Heading Bar" xfId="6716"/>
    <cellStyle name="Heading1" xfId="6717"/>
    <cellStyle name="Heading1 1" xfId="6718"/>
    <cellStyle name="Heading1 2" xfId="6719"/>
    <cellStyle name="Heading1 2 2" xfId="6720"/>
    <cellStyle name="Heading1 2_KC720 - JCR - Mar '11" xfId="6721"/>
    <cellStyle name="Heading1 3" xfId="6722"/>
    <cellStyle name="Heading1 4" xfId="6723"/>
    <cellStyle name="Heading1_2 Taj Dwarka_Costing_07.03.09" xfId="6724"/>
    <cellStyle name="Heading2" xfId="6725"/>
    <cellStyle name="Heading2 2" xfId="6726"/>
    <cellStyle name="Heading2 2 2" xfId="6727"/>
    <cellStyle name="Heading2 2_KC720 - JCR - Mar '11" xfId="6728"/>
    <cellStyle name="Heading2 3" xfId="6729"/>
    <cellStyle name="Heading2 4" xfId="6730"/>
    <cellStyle name="Heading2_Boq dpl PH3 REv2" xfId="6731"/>
    <cellStyle name="HeadRow" xfId="6732"/>
    <cellStyle name="HeadRowCol" xfId="6733"/>
    <cellStyle name="helv" xfId="6734"/>
    <cellStyle name="helv 2" xfId="15915"/>
    <cellStyle name="helv 2 2" xfId="15916"/>
    <cellStyle name="helv 2 3" xfId="15917"/>
    <cellStyle name="helv 2 4" xfId="15918"/>
    <cellStyle name="helv 3" xfId="15919"/>
    <cellStyle name="helv 4" xfId="15920"/>
    <cellStyle name="helv 5" xfId="15921"/>
    <cellStyle name="helv 6" xfId="15922"/>
    <cellStyle name="helv 7" xfId="15923"/>
    <cellStyle name="hh" xfId="6735"/>
    <cellStyle name="Hidden" xfId="6736"/>
    <cellStyle name="Hide" xfId="6737"/>
    <cellStyle name="Hide'" xfId="6738"/>
    <cellStyle name="Hide_Financings v5" xfId="6739"/>
    <cellStyle name="hj" xfId="6740"/>
    <cellStyle name="Hyperlink 10" xfId="15924"/>
    <cellStyle name="Hyperlink 11" xfId="15925"/>
    <cellStyle name="Hyperlink 2" xfId="6741"/>
    <cellStyle name="Hyperlink 2 2" xfId="6742"/>
    <cellStyle name="Hyperlink 2 3" xfId="6743"/>
    <cellStyle name="Hyperlink 2 3 2" xfId="6744"/>
    <cellStyle name="Hyperlink 2 4" xfId="6745"/>
    <cellStyle name="Hyperlink 2 5" xfId="6746"/>
    <cellStyle name="Hyperlink 2 6" xfId="6747"/>
    <cellStyle name="Hyperlink 2_500 KL OHSR 21.60m Staging" xfId="6748"/>
    <cellStyle name="Hyperlink 3" xfId="6749"/>
    <cellStyle name="Hyperlink 4" xfId="6750"/>
    <cellStyle name="Hyperlink 4 2" xfId="15926"/>
    <cellStyle name="Hyperlink 4 3" xfId="15927"/>
    <cellStyle name="Hyperlink 5" xfId="6751"/>
    <cellStyle name="Hyperlink 6" xfId="15928"/>
    <cellStyle name="Hyperlink 7" xfId="15929"/>
    <cellStyle name="Hyperlink 8" xfId="15930"/>
    <cellStyle name="Hyperlink 9" xfId="15931"/>
    <cellStyle name="Hypertextový odkaz" xfId="6752"/>
    <cellStyle name="Hypertextový odkaz 2" xfId="6753"/>
    <cellStyle name="Hypertextový odkaz_Extra items Diff" xfId="6754"/>
    <cellStyle name="i" xfId="6755"/>
    <cellStyle name="i_BEA Merger Analysis Nov 20" xfId="6756"/>
    <cellStyle name="i_BEA Merger Analysis Nov 20 2" xfId="15932"/>
    <cellStyle name="i_BEA Merger Analysis Nov 20 2 2" xfId="15933"/>
    <cellStyle name="i_BEA Merger Analysis Nov 20 2 3" xfId="15934"/>
    <cellStyle name="i_BEA Merger Analysis Nov 20 2 4" xfId="15935"/>
    <cellStyle name="i_BEA Merger Analysis Nov 20 3" xfId="15936"/>
    <cellStyle name="i_BEA Merger Analysis Nov 20 4" xfId="15937"/>
    <cellStyle name="i_BEA Merger Analysis Nov 20 5" xfId="15938"/>
    <cellStyle name="i_BEA Merger Analysis Nov 20 6" xfId="15939"/>
    <cellStyle name="i_BEA Merger Analysis Nov 20 7" xfId="15940"/>
    <cellStyle name="i_Cinderella Model v22a" xfId="6757"/>
    <cellStyle name="i_Mars Model v28" xfId="6758"/>
    <cellStyle name="Í¢" xfId="6759"/>
    <cellStyle name="ii" xfId="6760"/>
    <cellStyle name="iii" xfId="6761"/>
    <cellStyle name="INCHES" xfId="6762"/>
    <cellStyle name="INCHES 10" xfId="6763"/>
    <cellStyle name="INCHES 11" xfId="6764"/>
    <cellStyle name="INCHES 12" xfId="6765"/>
    <cellStyle name="INCHES 13" xfId="6766"/>
    <cellStyle name="INCHES 2" xfId="6767"/>
    <cellStyle name="INCHES 2 2" xfId="6768"/>
    <cellStyle name="INCHES 2 3" xfId="6769"/>
    <cellStyle name="INCHES 2 4" xfId="6770"/>
    <cellStyle name="INCHES 3" xfId="6771"/>
    <cellStyle name="INCHES 4" xfId="6772"/>
    <cellStyle name="INCHES 5" xfId="6773"/>
    <cellStyle name="INCHES 6" xfId="6774"/>
    <cellStyle name="INCHES 7" xfId="6775"/>
    <cellStyle name="INCHES 8" xfId="6776"/>
    <cellStyle name="INCHES 9" xfId="6777"/>
    <cellStyle name="INCHES_Extra items Diff" xfId="6778"/>
    <cellStyle name="Indent" xfId="6779"/>
    <cellStyle name="Input [yellow]" xfId="6780"/>
    <cellStyle name="Input [yellow] 10" xfId="6781"/>
    <cellStyle name="Input [yellow] 10 2" xfId="15941"/>
    <cellStyle name="Input [yellow] 10 2 2" xfId="15942"/>
    <cellStyle name="Input [yellow] 10 2 3" xfId="15943"/>
    <cellStyle name="Input [yellow] 10 2 4" xfId="15944"/>
    <cellStyle name="Input [yellow] 10 3" xfId="15945"/>
    <cellStyle name="Input [yellow] 10 4" xfId="15946"/>
    <cellStyle name="Input [yellow] 10 5" xfId="15947"/>
    <cellStyle name="Input [yellow] 10 6" xfId="15948"/>
    <cellStyle name="Input [yellow] 10 7" xfId="15949"/>
    <cellStyle name="Input [yellow] 11" xfId="6782"/>
    <cellStyle name="Input [yellow] 11 2" xfId="15950"/>
    <cellStyle name="Input [yellow] 11 2 2" xfId="15951"/>
    <cellStyle name="Input [yellow] 11 2 3" xfId="15952"/>
    <cellStyle name="Input [yellow] 11 2 4" xfId="15953"/>
    <cellStyle name="Input [yellow] 11 3" xfId="15954"/>
    <cellStyle name="Input [yellow] 11 4" xfId="15955"/>
    <cellStyle name="Input [yellow] 11 5" xfId="15956"/>
    <cellStyle name="Input [yellow] 11 6" xfId="15957"/>
    <cellStyle name="Input [yellow] 11 7" xfId="15958"/>
    <cellStyle name="Input [yellow] 12" xfId="6783"/>
    <cellStyle name="Input [yellow] 12 2" xfId="15959"/>
    <cellStyle name="Input [yellow] 12 2 2" xfId="15960"/>
    <cellStyle name="Input [yellow] 12 2 3" xfId="15961"/>
    <cellStyle name="Input [yellow] 12 2 4" xfId="15962"/>
    <cellStyle name="Input [yellow] 12 3" xfId="15963"/>
    <cellStyle name="Input [yellow] 12 4" xfId="15964"/>
    <cellStyle name="Input [yellow] 12 5" xfId="15965"/>
    <cellStyle name="Input [yellow] 12 6" xfId="15966"/>
    <cellStyle name="Input [yellow] 12 7" xfId="15967"/>
    <cellStyle name="Input [yellow] 13" xfId="6784"/>
    <cellStyle name="Input [yellow] 13 2" xfId="15968"/>
    <cellStyle name="Input [yellow] 13 2 2" xfId="15969"/>
    <cellStyle name="Input [yellow] 13 2 3" xfId="15970"/>
    <cellStyle name="Input [yellow] 13 2 4" xfId="15971"/>
    <cellStyle name="Input [yellow] 13 3" xfId="15972"/>
    <cellStyle name="Input [yellow] 13 4" xfId="15973"/>
    <cellStyle name="Input [yellow] 13 5" xfId="15974"/>
    <cellStyle name="Input [yellow] 13 6" xfId="15975"/>
    <cellStyle name="Input [yellow] 13 7" xfId="15976"/>
    <cellStyle name="Input [yellow] 14" xfId="15977"/>
    <cellStyle name="Input [yellow] 14 2" xfId="15978"/>
    <cellStyle name="Input [yellow] 14 3" xfId="15979"/>
    <cellStyle name="Input [yellow] 14 4" xfId="15980"/>
    <cellStyle name="Input [yellow] 15" xfId="15981"/>
    <cellStyle name="Input [yellow] 15 2" xfId="15982"/>
    <cellStyle name="Input [yellow] 15 3" xfId="15983"/>
    <cellStyle name="Input [yellow] 15 4" xfId="15984"/>
    <cellStyle name="Input [yellow] 16" xfId="15985"/>
    <cellStyle name="Input [yellow] 17" xfId="15986"/>
    <cellStyle name="Input [yellow] 18" xfId="15987"/>
    <cellStyle name="Input [yellow] 19" xfId="15988"/>
    <cellStyle name="Input [yellow] 2" xfId="6785"/>
    <cellStyle name="Input [yellow] 2 2" xfId="15989"/>
    <cellStyle name="Input [yellow] 2 2 2" xfId="15990"/>
    <cellStyle name="Input [yellow] 2 2 3" xfId="15991"/>
    <cellStyle name="Input [yellow] 2 2 4" xfId="15992"/>
    <cellStyle name="Input [yellow] 2 3" xfId="15993"/>
    <cellStyle name="Input [yellow] 2 4" xfId="15994"/>
    <cellStyle name="Input [yellow] 2 5" xfId="15995"/>
    <cellStyle name="Input [yellow] 2 6" xfId="15996"/>
    <cellStyle name="Input [yellow] 2 7" xfId="15997"/>
    <cellStyle name="Input [yellow] 3" xfId="6786"/>
    <cellStyle name="Input [yellow] 3 2" xfId="15998"/>
    <cellStyle name="Input [yellow] 3 2 2" xfId="15999"/>
    <cellStyle name="Input [yellow] 3 2 3" xfId="16000"/>
    <cellStyle name="Input [yellow] 3 2 4" xfId="16001"/>
    <cellStyle name="Input [yellow] 3 3" xfId="16002"/>
    <cellStyle name="Input [yellow] 3 4" xfId="16003"/>
    <cellStyle name="Input [yellow] 3 5" xfId="16004"/>
    <cellStyle name="Input [yellow] 3 6" xfId="16005"/>
    <cellStyle name="Input [yellow] 3 7" xfId="16006"/>
    <cellStyle name="Input [yellow] 4" xfId="6787"/>
    <cellStyle name="Input [yellow] 4 2" xfId="16007"/>
    <cellStyle name="Input [yellow] 4 2 2" xfId="16008"/>
    <cellStyle name="Input [yellow] 4 2 3" xfId="16009"/>
    <cellStyle name="Input [yellow] 4 2 4" xfId="16010"/>
    <cellStyle name="Input [yellow] 4 3" xfId="16011"/>
    <cellStyle name="Input [yellow] 4 4" xfId="16012"/>
    <cellStyle name="Input [yellow] 4 5" xfId="16013"/>
    <cellStyle name="Input [yellow] 4 6" xfId="16014"/>
    <cellStyle name="Input [yellow] 4 7" xfId="16015"/>
    <cellStyle name="Input [yellow] 5" xfId="6788"/>
    <cellStyle name="Input [yellow] 5 2" xfId="16016"/>
    <cellStyle name="Input [yellow] 5 2 2" xfId="16017"/>
    <cellStyle name="Input [yellow] 5 2 3" xfId="16018"/>
    <cellStyle name="Input [yellow] 5 2 4" xfId="16019"/>
    <cellStyle name="Input [yellow] 5 3" xfId="16020"/>
    <cellStyle name="Input [yellow] 5 4" xfId="16021"/>
    <cellStyle name="Input [yellow] 5 5" xfId="16022"/>
    <cellStyle name="Input [yellow] 5 6" xfId="16023"/>
    <cellStyle name="Input [yellow] 5 7" xfId="16024"/>
    <cellStyle name="Input [yellow] 6" xfId="6789"/>
    <cellStyle name="Input [yellow] 6 2" xfId="16025"/>
    <cellStyle name="Input [yellow] 6 2 2" xfId="16026"/>
    <cellStyle name="Input [yellow] 6 2 3" xfId="16027"/>
    <cellStyle name="Input [yellow] 6 2 4" xfId="16028"/>
    <cellStyle name="Input [yellow] 6 3" xfId="16029"/>
    <cellStyle name="Input [yellow] 6 4" xfId="16030"/>
    <cellStyle name="Input [yellow] 6 5" xfId="16031"/>
    <cellStyle name="Input [yellow] 6 6" xfId="16032"/>
    <cellStyle name="Input [yellow] 6 7" xfId="16033"/>
    <cellStyle name="Input [yellow] 7" xfId="6790"/>
    <cellStyle name="Input [yellow] 7 2" xfId="16034"/>
    <cellStyle name="Input [yellow] 7 2 2" xfId="16035"/>
    <cellStyle name="Input [yellow] 7 2 3" xfId="16036"/>
    <cellStyle name="Input [yellow] 7 2 4" xfId="16037"/>
    <cellStyle name="Input [yellow] 7 3" xfId="16038"/>
    <cellStyle name="Input [yellow] 7 4" xfId="16039"/>
    <cellStyle name="Input [yellow] 7 5" xfId="16040"/>
    <cellStyle name="Input [yellow] 7 6" xfId="16041"/>
    <cellStyle name="Input [yellow] 7 7" xfId="16042"/>
    <cellStyle name="Input [yellow] 8" xfId="6791"/>
    <cellStyle name="Input [yellow] 8 2" xfId="16043"/>
    <cellStyle name="Input [yellow] 8 2 2" xfId="16044"/>
    <cellStyle name="Input [yellow] 8 2 3" xfId="16045"/>
    <cellStyle name="Input [yellow] 8 2 4" xfId="16046"/>
    <cellStyle name="Input [yellow] 8 3" xfId="16047"/>
    <cellStyle name="Input [yellow] 8 4" xfId="16048"/>
    <cellStyle name="Input [yellow] 8 5" xfId="16049"/>
    <cellStyle name="Input [yellow] 8 6" xfId="16050"/>
    <cellStyle name="Input [yellow] 8 7" xfId="16051"/>
    <cellStyle name="Input [yellow] 9" xfId="6792"/>
    <cellStyle name="Input [yellow] 9 2" xfId="16052"/>
    <cellStyle name="Input [yellow] 9 2 2" xfId="16053"/>
    <cellStyle name="Input [yellow] 9 2 3" xfId="16054"/>
    <cellStyle name="Input [yellow] 9 2 4" xfId="16055"/>
    <cellStyle name="Input [yellow] 9 3" xfId="16056"/>
    <cellStyle name="Input [yellow] 9 4" xfId="16057"/>
    <cellStyle name="Input [yellow] 9 5" xfId="16058"/>
    <cellStyle name="Input [yellow] 9 6" xfId="16059"/>
    <cellStyle name="Input [yellow] 9 7" xfId="16060"/>
    <cellStyle name="Input [yellow]_DLF Capital Greens -Consolidated Finishes BOQ Phase II " xfId="6793"/>
    <cellStyle name="Input 10" xfId="6794"/>
    <cellStyle name="Input 10 10" xfId="16061"/>
    <cellStyle name="Input 10 10 2" xfId="16062"/>
    <cellStyle name="Input 10 10 3" xfId="16063"/>
    <cellStyle name="Input 10 10 4" xfId="16064"/>
    <cellStyle name="Input 10 11" xfId="16065"/>
    <cellStyle name="Input 10 11 2" xfId="16066"/>
    <cellStyle name="Input 10 11 3" xfId="16067"/>
    <cellStyle name="Input 10 11 4" xfId="16068"/>
    <cellStyle name="Input 10 12" xfId="16069"/>
    <cellStyle name="Input 10 13" xfId="16070"/>
    <cellStyle name="Input 10 14" xfId="16071"/>
    <cellStyle name="Input 10 2" xfId="16072"/>
    <cellStyle name="Input 10 2 2" xfId="16073"/>
    <cellStyle name="Input 10 2 2 2" xfId="16074"/>
    <cellStyle name="Input 10 2 2 3" xfId="16075"/>
    <cellStyle name="Input 10 2 2 4" xfId="16076"/>
    <cellStyle name="Input 10 2 3" xfId="16077"/>
    <cellStyle name="Input 10 2 4" xfId="16078"/>
    <cellStyle name="Input 10 2 5" xfId="16079"/>
    <cellStyle name="Input 10 3" xfId="16080"/>
    <cellStyle name="Input 10 3 2" xfId="16081"/>
    <cellStyle name="Input 10 3 2 2" xfId="16082"/>
    <cellStyle name="Input 10 3 2 3" xfId="16083"/>
    <cellStyle name="Input 10 3 2 4" xfId="16084"/>
    <cellStyle name="Input 10 3 3" xfId="16085"/>
    <cellStyle name="Input 10 3 4" xfId="16086"/>
    <cellStyle name="Input 10 3 5" xfId="16087"/>
    <cellStyle name="Input 10 4" xfId="16088"/>
    <cellStyle name="Input 10 4 2" xfId="16089"/>
    <cellStyle name="Input 10 4 2 2" xfId="16090"/>
    <cellStyle name="Input 10 4 2 3" xfId="16091"/>
    <cellStyle name="Input 10 4 2 4" xfId="16092"/>
    <cellStyle name="Input 10 4 3" xfId="16093"/>
    <cellStyle name="Input 10 4 4" xfId="16094"/>
    <cellStyle name="Input 10 4 5" xfId="16095"/>
    <cellStyle name="Input 10 5" xfId="16096"/>
    <cellStyle name="Input 10 5 2" xfId="16097"/>
    <cellStyle name="Input 10 5 2 2" xfId="16098"/>
    <cellStyle name="Input 10 5 2 3" xfId="16099"/>
    <cellStyle name="Input 10 5 2 4" xfId="16100"/>
    <cellStyle name="Input 10 5 3" xfId="16101"/>
    <cellStyle name="Input 10 5 4" xfId="16102"/>
    <cellStyle name="Input 10 5 5" xfId="16103"/>
    <cellStyle name="Input 10 6" xfId="16104"/>
    <cellStyle name="Input 10 6 2" xfId="16105"/>
    <cellStyle name="Input 10 6 2 2" xfId="16106"/>
    <cellStyle name="Input 10 6 2 3" xfId="16107"/>
    <cellStyle name="Input 10 6 2 4" xfId="16108"/>
    <cellStyle name="Input 10 6 3" xfId="16109"/>
    <cellStyle name="Input 10 6 4" xfId="16110"/>
    <cellStyle name="Input 10 6 5" xfId="16111"/>
    <cellStyle name="Input 10 7" xfId="16112"/>
    <cellStyle name="Input 10 7 2" xfId="16113"/>
    <cellStyle name="Input 10 7 2 2" xfId="16114"/>
    <cellStyle name="Input 10 7 2 3" xfId="16115"/>
    <cellStyle name="Input 10 7 2 4" xfId="16116"/>
    <cellStyle name="Input 10 7 3" xfId="16117"/>
    <cellStyle name="Input 10 7 4" xfId="16118"/>
    <cellStyle name="Input 10 7 5" xfId="16119"/>
    <cellStyle name="Input 10 8" xfId="16120"/>
    <cellStyle name="Input 10 8 2" xfId="16121"/>
    <cellStyle name="Input 10 8 2 2" xfId="16122"/>
    <cellStyle name="Input 10 8 2 3" xfId="16123"/>
    <cellStyle name="Input 10 8 2 4" xfId="16124"/>
    <cellStyle name="Input 10 8 3" xfId="16125"/>
    <cellStyle name="Input 10 8 4" xfId="16126"/>
    <cellStyle name="Input 10 8 5" xfId="16127"/>
    <cellStyle name="Input 10 9" xfId="16128"/>
    <cellStyle name="Input 10 9 2" xfId="16129"/>
    <cellStyle name="Input 10 9 2 2" xfId="16130"/>
    <cellStyle name="Input 10 9 2 3" xfId="16131"/>
    <cellStyle name="Input 10 9 2 4" xfId="16132"/>
    <cellStyle name="Input 10 9 3" xfId="16133"/>
    <cellStyle name="Input 10 9 4" xfId="16134"/>
    <cellStyle name="Input 10 9 5" xfId="16135"/>
    <cellStyle name="Input 11" xfId="6795"/>
    <cellStyle name="Input 11 10" xfId="16136"/>
    <cellStyle name="Input 11 10 2" xfId="16137"/>
    <cellStyle name="Input 11 10 3" xfId="16138"/>
    <cellStyle name="Input 11 10 4" xfId="16139"/>
    <cellStyle name="Input 11 11" xfId="16140"/>
    <cellStyle name="Input 11 11 2" xfId="16141"/>
    <cellStyle name="Input 11 11 3" xfId="16142"/>
    <cellStyle name="Input 11 11 4" xfId="16143"/>
    <cellStyle name="Input 11 12" xfId="16144"/>
    <cellStyle name="Input 11 13" xfId="16145"/>
    <cellStyle name="Input 11 14" xfId="16146"/>
    <cellStyle name="Input 11 2" xfId="16147"/>
    <cellStyle name="Input 11 3" xfId="16148"/>
    <cellStyle name="Input 11 4" xfId="16149"/>
    <cellStyle name="Input 11 5" xfId="16150"/>
    <cellStyle name="Input 11 6" xfId="16151"/>
    <cellStyle name="Input 11 7" xfId="16152"/>
    <cellStyle name="Input 11 8" xfId="16153"/>
    <cellStyle name="Input 11 9" xfId="16154"/>
    <cellStyle name="Input 12" xfId="6796"/>
    <cellStyle name="Input 12 10" xfId="16155"/>
    <cellStyle name="Input 12 10 2" xfId="16156"/>
    <cellStyle name="Input 12 10 3" xfId="16157"/>
    <cellStyle name="Input 12 10 4" xfId="16158"/>
    <cellStyle name="Input 12 11" xfId="16159"/>
    <cellStyle name="Input 12 11 2" xfId="16160"/>
    <cellStyle name="Input 12 11 3" xfId="16161"/>
    <cellStyle name="Input 12 11 4" xfId="16162"/>
    <cellStyle name="Input 12 12" xfId="16163"/>
    <cellStyle name="Input 12 13" xfId="16164"/>
    <cellStyle name="Input 12 14" xfId="16165"/>
    <cellStyle name="Input 12 2" xfId="16166"/>
    <cellStyle name="Input 12 3" xfId="16167"/>
    <cellStyle name="Input 12 4" xfId="16168"/>
    <cellStyle name="Input 12 5" xfId="16169"/>
    <cellStyle name="Input 12 6" xfId="16170"/>
    <cellStyle name="Input 12 7" xfId="16171"/>
    <cellStyle name="Input 12 8" xfId="16172"/>
    <cellStyle name="Input 12 9" xfId="16173"/>
    <cellStyle name="Input 13" xfId="6797"/>
    <cellStyle name="Input 13 10" xfId="16174"/>
    <cellStyle name="Input 13 10 2" xfId="16175"/>
    <cellStyle name="Input 13 10 3" xfId="16176"/>
    <cellStyle name="Input 13 10 4" xfId="16177"/>
    <cellStyle name="Input 13 11" xfId="16178"/>
    <cellStyle name="Input 13 11 2" xfId="16179"/>
    <cellStyle name="Input 13 11 3" xfId="16180"/>
    <cellStyle name="Input 13 11 4" xfId="16181"/>
    <cellStyle name="Input 13 12" xfId="16182"/>
    <cellStyle name="Input 13 13" xfId="16183"/>
    <cellStyle name="Input 13 14" xfId="16184"/>
    <cellStyle name="Input 13 2" xfId="16185"/>
    <cellStyle name="Input 13 3" xfId="16186"/>
    <cellStyle name="Input 13 4" xfId="16187"/>
    <cellStyle name="Input 13 5" xfId="16188"/>
    <cellStyle name="Input 13 6" xfId="16189"/>
    <cellStyle name="Input 13 7" xfId="16190"/>
    <cellStyle name="Input 13 8" xfId="16191"/>
    <cellStyle name="Input 13 9" xfId="16192"/>
    <cellStyle name="Input 14" xfId="6798"/>
    <cellStyle name="Input 14 10" xfId="16193"/>
    <cellStyle name="Input 14 10 2" xfId="16194"/>
    <cellStyle name="Input 14 10 3" xfId="16195"/>
    <cellStyle name="Input 14 10 4" xfId="16196"/>
    <cellStyle name="Input 14 11" xfId="16197"/>
    <cellStyle name="Input 14 11 2" xfId="16198"/>
    <cellStyle name="Input 14 11 3" xfId="16199"/>
    <cellStyle name="Input 14 11 4" xfId="16200"/>
    <cellStyle name="Input 14 12" xfId="16201"/>
    <cellStyle name="Input 14 13" xfId="16202"/>
    <cellStyle name="Input 14 14" xfId="16203"/>
    <cellStyle name="Input 14 2" xfId="16204"/>
    <cellStyle name="Input 14 3" xfId="16205"/>
    <cellStyle name="Input 14 4" xfId="16206"/>
    <cellStyle name="Input 14 5" xfId="16207"/>
    <cellStyle name="Input 14 6" xfId="16208"/>
    <cellStyle name="Input 14 7" xfId="16209"/>
    <cellStyle name="Input 14 8" xfId="16210"/>
    <cellStyle name="Input 14 9" xfId="16211"/>
    <cellStyle name="Input 15" xfId="6799"/>
    <cellStyle name="Input 15 10" xfId="16212"/>
    <cellStyle name="Input 15 10 2" xfId="16213"/>
    <cellStyle name="Input 15 10 3" xfId="16214"/>
    <cellStyle name="Input 15 10 4" xfId="16215"/>
    <cellStyle name="Input 15 11" xfId="16216"/>
    <cellStyle name="Input 15 11 2" xfId="16217"/>
    <cellStyle name="Input 15 11 3" xfId="16218"/>
    <cellStyle name="Input 15 11 4" xfId="16219"/>
    <cellStyle name="Input 15 12" xfId="16220"/>
    <cellStyle name="Input 15 13" xfId="16221"/>
    <cellStyle name="Input 15 14" xfId="16222"/>
    <cellStyle name="Input 15 2" xfId="16223"/>
    <cellStyle name="Input 15 3" xfId="16224"/>
    <cellStyle name="Input 15 4" xfId="16225"/>
    <cellStyle name="Input 15 5" xfId="16226"/>
    <cellStyle name="Input 15 6" xfId="16227"/>
    <cellStyle name="Input 15 7" xfId="16228"/>
    <cellStyle name="Input 15 8" xfId="16229"/>
    <cellStyle name="Input 15 9" xfId="16230"/>
    <cellStyle name="Input 16" xfId="6800"/>
    <cellStyle name="Input 16 10" xfId="16231"/>
    <cellStyle name="Input 16 10 2" xfId="16232"/>
    <cellStyle name="Input 16 10 3" xfId="16233"/>
    <cellStyle name="Input 16 10 4" xfId="16234"/>
    <cellStyle name="Input 16 11" xfId="16235"/>
    <cellStyle name="Input 16 11 2" xfId="16236"/>
    <cellStyle name="Input 16 11 3" xfId="16237"/>
    <cellStyle name="Input 16 11 4" xfId="16238"/>
    <cellStyle name="Input 16 12" xfId="16239"/>
    <cellStyle name="Input 16 13" xfId="16240"/>
    <cellStyle name="Input 16 14" xfId="16241"/>
    <cellStyle name="Input 16 2" xfId="16242"/>
    <cellStyle name="Input 16 3" xfId="16243"/>
    <cellStyle name="Input 16 4" xfId="16244"/>
    <cellStyle name="Input 16 5" xfId="16245"/>
    <cellStyle name="Input 16 6" xfId="16246"/>
    <cellStyle name="Input 16 7" xfId="16247"/>
    <cellStyle name="Input 16 8" xfId="16248"/>
    <cellStyle name="Input 16 9" xfId="16249"/>
    <cellStyle name="Input 17" xfId="6801"/>
    <cellStyle name="Input 18" xfId="6802"/>
    <cellStyle name="Input 19" xfId="6803"/>
    <cellStyle name="Input 2" xfId="6804"/>
    <cellStyle name="Input 2 10" xfId="16250"/>
    <cellStyle name="Input 2 11" xfId="16251"/>
    <cellStyle name="Input 2 2" xfId="6805"/>
    <cellStyle name="Input 2 2 10" xfId="16252"/>
    <cellStyle name="Input 2 2 10 2" xfId="16253"/>
    <cellStyle name="Input 2 2 10 2 2" xfId="16254"/>
    <cellStyle name="Input 2 2 10 2 3" xfId="16255"/>
    <cellStyle name="Input 2 2 10 2 4" xfId="16256"/>
    <cellStyle name="Input 2 2 10 3" xfId="16257"/>
    <cellStyle name="Input 2 2 10 4" xfId="16258"/>
    <cellStyle name="Input 2 2 10 5" xfId="16259"/>
    <cellStyle name="Input 2 2 11" xfId="16260"/>
    <cellStyle name="Input 2 2 11 2" xfId="16261"/>
    <cellStyle name="Input 2 2 11 2 2" xfId="16262"/>
    <cellStyle name="Input 2 2 11 2 3" xfId="16263"/>
    <cellStyle name="Input 2 2 11 2 4" xfId="16264"/>
    <cellStyle name="Input 2 2 11 3" xfId="16265"/>
    <cellStyle name="Input 2 2 11 4" xfId="16266"/>
    <cellStyle name="Input 2 2 11 5" xfId="16267"/>
    <cellStyle name="Input 2 2 12" xfId="16268"/>
    <cellStyle name="Input 2 2 12 2" xfId="16269"/>
    <cellStyle name="Input 2 2 12 3" xfId="16270"/>
    <cellStyle name="Input 2 2 12 4" xfId="16271"/>
    <cellStyle name="Input 2 2 13" xfId="16272"/>
    <cellStyle name="Input 2 2 13 2" xfId="16273"/>
    <cellStyle name="Input 2 2 13 3" xfId="16274"/>
    <cellStyle name="Input 2 2 13 4" xfId="16275"/>
    <cellStyle name="Input 2 2 14" xfId="16276"/>
    <cellStyle name="Input 2 2 15" xfId="16277"/>
    <cellStyle name="Input 2 2 16" xfId="16278"/>
    <cellStyle name="Input 2 2 2" xfId="6806"/>
    <cellStyle name="Input 2 2 2 2" xfId="16279"/>
    <cellStyle name="Input 2 2 2 2 2" xfId="16280"/>
    <cellStyle name="Input 2 2 2 2 3" xfId="16281"/>
    <cellStyle name="Input 2 2 2 2 4" xfId="16282"/>
    <cellStyle name="Input 2 2 2 3" xfId="16283"/>
    <cellStyle name="Input 2 2 2 4" xfId="16284"/>
    <cellStyle name="Input 2 2 2 5" xfId="16285"/>
    <cellStyle name="Input 2 2 3" xfId="6807"/>
    <cellStyle name="Input 2 2 3 2" xfId="16286"/>
    <cellStyle name="Input 2 2 3 2 2" xfId="16287"/>
    <cellStyle name="Input 2 2 3 2 3" xfId="16288"/>
    <cellStyle name="Input 2 2 3 2 4" xfId="16289"/>
    <cellStyle name="Input 2 2 3 3" xfId="16290"/>
    <cellStyle name="Input 2 2 3 4" xfId="16291"/>
    <cellStyle name="Input 2 2 3 5" xfId="16292"/>
    <cellStyle name="Input 2 2 4" xfId="16293"/>
    <cellStyle name="Input 2 2 4 2" xfId="16294"/>
    <cellStyle name="Input 2 2 4 2 2" xfId="16295"/>
    <cellStyle name="Input 2 2 4 2 3" xfId="16296"/>
    <cellStyle name="Input 2 2 4 2 4" xfId="16297"/>
    <cellStyle name="Input 2 2 4 3" xfId="16298"/>
    <cellStyle name="Input 2 2 4 4" xfId="16299"/>
    <cellStyle name="Input 2 2 4 5" xfId="16300"/>
    <cellStyle name="Input 2 2 5" xfId="16301"/>
    <cellStyle name="Input 2 2 5 2" xfId="16302"/>
    <cellStyle name="Input 2 2 5 2 2" xfId="16303"/>
    <cellStyle name="Input 2 2 5 2 3" xfId="16304"/>
    <cellStyle name="Input 2 2 5 2 4" xfId="16305"/>
    <cellStyle name="Input 2 2 5 3" xfId="16306"/>
    <cellStyle name="Input 2 2 5 4" xfId="16307"/>
    <cellStyle name="Input 2 2 5 5" xfId="16308"/>
    <cellStyle name="Input 2 2 6" xfId="16309"/>
    <cellStyle name="Input 2 2 6 2" xfId="16310"/>
    <cellStyle name="Input 2 2 6 2 2" xfId="16311"/>
    <cellStyle name="Input 2 2 6 2 3" xfId="16312"/>
    <cellStyle name="Input 2 2 6 2 4" xfId="16313"/>
    <cellStyle name="Input 2 2 6 3" xfId="16314"/>
    <cellStyle name="Input 2 2 6 4" xfId="16315"/>
    <cellStyle name="Input 2 2 6 5" xfId="16316"/>
    <cellStyle name="Input 2 2 7" xfId="16317"/>
    <cellStyle name="Input 2 2 7 2" xfId="16318"/>
    <cellStyle name="Input 2 2 7 2 2" xfId="16319"/>
    <cellStyle name="Input 2 2 7 2 3" xfId="16320"/>
    <cellStyle name="Input 2 2 7 2 4" xfId="16321"/>
    <cellStyle name="Input 2 2 7 3" xfId="16322"/>
    <cellStyle name="Input 2 2 7 4" xfId="16323"/>
    <cellStyle name="Input 2 2 7 5" xfId="16324"/>
    <cellStyle name="Input 2 2 8" xfId="16325"/>
    <cellStyle name="Input 2 2 8 2" xfId="16326"/>
    <cellStyle name="Input 2 2 8 2 2" xfId="16327"/>
    <cellStyle name="Input 2 2 8 2 3" xfId="16328"/>
    <cellStyle name="Input 2 2 8 2 4" xfId="16329"/>
    <cellStyle name="Input 2 2 8 3" xfId="16330"/>
    <cellStyle name="Input 2 2 8 4" xfId="16331"/>
    <cellStyle name="Input 2 2 8 5" xfId="16332"/>
    <cellStyle name="Input 2 2 9" xfId="16333"/>
    <cellStyle name="Input 2 2 9 2" xfId="16334"/>
    <cellStyle name="Input 2 2 9 2 2" xfId="16335"/>
    <cellStyle name="Input 2 2 9 2 3" xfId="16336"/>
    <cellStyle name="Input 2 2 9 2 4" xfId="16337"/>
    <cellStyle name="Input 2 2 9 3" xfId="16338"/>
    <cellStyle name="Input 2 2 9 4" xfId="16339"/>
    <cellStyle name="Input 2 2 9 5" xfId="16340"/>
    <cellStyle name="Input 2 3" xfId="6808"/>
    <cellStyle name="Input 2 3 2" xfId="6809"/>
    <cellStyle name="Input 2 3 2 2" xfId="16341"/>
    <cellStyle name="Input 2 3 2 2 2" xfId="16342"/>
    <cellStyle name="Input 2 3 2 2 3" xfId="16343"/>
    <cellStyle name="Input 2 3 2 2 4" xfId="16344"/>
    <cellStyle name="Input 2 3 2 3" xfId="16345"/>
    <cellStyle name="Input 2 3 2 4" xfId="16346"/>
    <cellStyle name="Input 2 3 2 5" xfId="16347"/>
    <cellStyle name="Input 2 3 3" xfId="6810"/>
    <cellStyle name="Input 2 3 3 2" xfId="16348"/>
    <cellStyle name="Input 2 3 3 2 2" xfId="16349"/>
    <cellStyle name="Input 2 3 3 2 3" xfId="16350"/>
    <cellStyle name="Input 2 3 3 2 4" xfId="16351"/>
    <cellStyle name="Input 2 3 3 3" xfId="16352"/>
    <cellStyle name="Input 2 3 3 4" xfId="16353"/>
    <cellStyle name="Input 2 3 3 5" xfId="16354"/>
    <cellStyle name="Input 2 3 4" xfId="16355"/>
    <cellStyle name="Input 2 3 4 2" xfId="16356"/>
    <cellStyle name="Input 2 3 4 3" xfId="16357"/>
    <cellStyle name="Input 2 3 4 4" xfId="16358"/>
    <cellStyle name="Input 2 3 5" xfId="16359"/>
    <cellStyle name="Input 2 3 5 2" xfId="16360"/>
    <cellStyle name="Input 2 3 5 3" xfId="16361"/>
    <cellStyle name="Input 2 3 5 4" xfId="16362"/>
    <cellStyle name="Input 2 3 6" xfId="16363"/>
    <cellStyle name="Input 2 3 7" xfId="16364"/>
    <cellStyle name="Input 2 3 8" xfId="16365"/>
    <cellStyle name="Input 2 4" xfId="6811"/>
    <cellStyle name="Input 2 4 2" xfId="6812"/>
    <cellStyle name="Input 2 4 2 2" xfId="16366"/>
    <cellStyle name="Input 2 4 2 2 2" xfId="16367"/>
    <cellStyle name="Input 2 4 2 2 3" xfId="16368"/>
    <cellStyle name="Input 2 4 2 2 4" xfId="16369"/>
    <cellStyle name="Input 2 4 2 3" xfId="16370"/>
    <cellStyle name="Input 2 4 2 4" xfId="16371"/>
    <cellStyle name="Input 2 4 2 5" xfId="16372"/>
    <cellStyle name="Input 2 4 3" xfId="6813"/>
    <cellStyle name="Input 2 4 3 2" xfId="16373"/>
    <cellStyle name="Input 2 4 3 2 2" xfId="16374"/>
    <cellStyle name="Input 2 4 3 2 3" xfId="16375"/>
    <cellStyle name="Input 2 4 3 2 4" xfId="16376"/>
    <cellStyle name="Input 2 4 3 3" xfId="16377"/>
    <cellStyle name="Input 2 4 3 4" xfId="16378"/>
    <cellStyle name="Input 2 4 3 5" xfId="16379"/>
    <cellStyle name="Input 2 4 4" xfId="16380"/>
    <cellStyle name="Input 2 4 4 2" xfId="16381"/>
    <cellStyle name="Input 2 4 4 3" xfId="16382"/>
    <cellStyle name="Input 2 4 4 4" xfId="16383"/>
    <cellStyle name="Input 2 4 5" xfId="16384"/>
    <cellStyle name="Input 2 4 5 2" xfId="16385"/>
    <cellStyle name="Input 2 4 5 3" xfId="16386"/>
    <cellStyle name="Input 2 4 5 4" xfId="16387"/>
    <cellStyle name="Input 2 4 6" xfId="16388"/>
    <cellStyle name="Input 2 4 7" xfId="16389"/>
    <cellStyle name="Input 2 4 8" xfId="16390"/>
    <cellStyle name="Input 2 5" xfId="6814"/>
    <cellStyle name="Input 2 5 2" xfId="16391"/>
    <cellStyle name="Input 2 5 2 2" xfId="16392"/>
    <cellStyle name="Input 2 5 2 3" xfId="16393"/>
    <cellStyle name="Input 2 5 2 4" xfId="16394"/>
    <cellStyle name="Input 2 5 3" xfId="16395"/>
    <cellStyle name="Input 2 5 3 2" xfId="16396"/>
    <cellStyle name="Input 2 5 3 3" xfId="16397"/>
    <cellStyle name="Input 2 5 3 4" xfId="16398"/>
    <cellStyle name="Input 2 5 4" xfId="16399"/>
    <cellStyle name="Input 2 5 5" xfId="16400"/>
    <cellStyle name="Input 2 5 6" xfId="16401"/>
    <cellStyle name="Input 2 6" xfId="6815"/>
    <cellStyle name="Input 2 7" xfId="16402"/>
    <cellStyle name="Input 2 7 2" xfId="16403"/>
    <cellStyle name="Input 2 7 3" xfId="16404"/>
    <cellStyle name="Input 2 7 4" xfId="16405"/>
    <cellStyle name="Input 2 8" xfId="16406"/>
    <cellStyle name="Input 2 8 2" xfId="16407"/>
    <cellStyle name="Input 2 8 3" xfId="16408"/>
    <cellStyle name="Input 2 8 4" xfId="16409"/>
    <cellStyle name="Input 2 9" xfId="16410"/>
    <cellStyle name="Input 2_Block-F LGF POur-II BBS" xfId="6816"/>
    <cellStyle name="Input 20" xfId="6817"/>
    <cellStyle name="Input 21" xfId="6818"/>
    <cellStyle name="Input 22" xfId="6819"/>
    <cellStyle name="Input 23" xfId="6820"/>
    <cellStyle name="Input 24" xfId="6821"/>
    <cellStyle name="Input 25" xfId="6822"/>
    <cellStyle name="Input 26" xfId="6823"/>
    <cellStyle name="Input 27" xfId="6824"/>
    <cellStyle name="Input 28" xfId="6825"/>
    <cellStyle name="Input 29" xfId="6826"/>
    <cellStyle name="Input 3" xfId="6827"/>
    <cellStyle name="Input 3 10" xfId="16411"/>
    <cellStyle name="Input 3 11" xfId="16412"/>
    <cellStyle name="Input 3 2" xfId="6828"/>
    <cellStyle name="Input 3 2 10" xfId="16413"/>
    <cellStyle name="Input 3 2 10 2" xfId="16414"/>
    <cellStyle name="Input 3 2 10 2 2" xfId="16415"/>
    <cellStyle name="Input 3 2 10 2 3" xfId="16416"/>
    <cellStyle name="Input 3 2 10 2 4" xfId="16417"/>
    <cellStyle name="Input 3 2 10 3" xfId="16418"/>
    <cellStyle name="Input 3 2 10 4" xfId="16419"/>
    <cellStyle name="Input 3 2 10 5" xfId="16420"/>
    <cellStyle name="Input 3 2 11" xfId="16421"/>
    <cellStyle name="Input 3 2 11 2" xfId="16422"/>
    <cellStyle name="Input 3 2 11 2 2" xfId="16423"/>
    <cellStyle name="Input 3 2 11 2 3" xfId="16424"/>
    <cellStyle name="Input 3 2 11 2 4" xfId="16425"/>
    <cellStyle name="Input 3 2 11 3" xfId="16426"/>
    <cellStyle name="Input 3 2 11 4" xfId="16427"/>
    <cellStyle name="Input 3 2 11 5" xfId="16428"/>
    <cellStyle name="Input 3 2 12" xfId="16429"/>
    <cellStyle name="Input 3 2 12 2" xfId="16430"/>
    <cellStyle name="Input 3 2 12 3" xfId="16431"/>
    <cellStyle name="Input 3 2 12 4" xfId="16432"/>
    <cellStyle name="Input 3 2 13" xfId="16433"/>
    <cellStyle name="Input 3 2 13 2" xfId="16434"/>
    <cellStyle name="Input 3 2 13 3" xfId="16435"/>
    <cellStyle name="Input 3 2 13 4" xfId="16436"/>
    <cellStyle name="Input 3 2 14" xfId="16437"/>
    <cellStyle name="Input 3 2 15" xfId="16438"/>
    <cellStyle name="Input 3 2 16" xfId="16439"/>
    <cellStyle name="Input 3 2 2" xfId="6829"/>
    <cellStyle name="Input 3 2 2 2" xfId="16440"/>
    <cellStyle name="Input 3 2 2 2 2" xfId="16441"/>
    <cellStyle name="Input 3 2 2 2 3" xfId="16442"/>
    <cellStyle name="Input 3 2 2 2 4" xfId="16443"/>
    <cellStyle name="Input 3 2 2 3" xfId="16444"/>
    <cellStyle name="Input 3 2 2 4" xfId="16445"/>
    <cellStyle name="Input 3 2 2 5" xfId="16446"/>
    <cellStyle name="Input 3 2 3" xfId="6830"/>
    <cellStyle name="Input 3 2 3 2" xfId="16447"/>
    <cellStyle name="Input 3 2 3 2 2" xfId="16448"/>
    <cellStyle name="Input 3 2 3 2 3" xfId="16449"/>
    <cellStyle name="Input 3 2 3 2 4" xfId="16450"/>
    <cellStyle name="Input 3 2 3 3" xfId="16451"/>
    <cellStyle name="Input 3 2 3 4" xfId="16452"/>
    <cellStyle name="Input 3 2 3 5" xfId="16453"/>
    <cellStyle name="Input 3 2 4" xfId="16454"/>
    <cellStyle name="Input 3 2 4 2" xfId="16455"/>
    <cellStyle name="Input 3 2 4 2 2" xfId="16456"/>
    <cellStyle name="Input 3 2 4 2 3" xfId="16457"/>
    <cellStyle name="Input 3 2 4 2 4" xfId="16458"/>
    <cellStyle name="Input 3 2 4 3" xfId="16459"/>
    <cellStyle name="Input 3 2 4 4" xfId="16460"/>
    <cellStyle name="Input 3 2 4 5" xfId="16461"/>
    <cellStyle name="Input 3 2 5" xfId="16462"/>
    <cellStyle name="Input 3 2 5 2" xfId="16463"/>
    <cellStyle name="Input 3 2 5 2 2" xfId="16464"/>
    <cellStyle name="Input 3 2 5 2 3" xfId="16465"/>
    <cellStyle name="Input 3 2 5 2 4" xfId="16466"/>
    <cellStyle name="Input 3 2 5 3" xfId="16467"/>
    <cellStyle name="Input 3 2 5 4" xfId="16468"/>
    <cellStyle name="Input 3 2 5 5" xfId="16469"/>
    <cellStyle name="Input 3 2 6" xfId="16470"/>
    <cellStyle name="Input 3 2 6 2" xfId="16471"/>
    <cellStyle name="Input 3 2 6 2 2" xfId="16472"/>
    <cellStyle name="Input 3 2 6 2 3" xfId="16473"/>
    <cellStyle name="Input 3 2 6 2 4" xfId="16474"/>
    <cellStyle name="Input 3 2 6 3" xfId="16475"/>
    <cellStyle name="Input 3 2 6 4" xfId="16476"/>
    <cellStyle name="Input 3 2 6 5" xfId="16477"/>
    <cellStyle name="Input 3 2 7" xfId="16478"/>
    <cellStyle name="Input 3 2 7 2" xfId="16479"/>
    <cellStyle name="Input 3 2 7 2 2" xfId="16480"/>
    <cellStyle name="Input 3 2 7 2 3" xfId="16481"/>
    <cellStyle name="Input 3 2 7 2 4" xfId="16482"/>
    <cellStyle name="Input 3 2 7 3" xfId="16483"/>
    <cellStyle name="Input 3 2 7 4" xfId="16484"/>
    <cellStyle name="Input 3 2 7 5" xfId="16485"/>
    <cellStyle name="Input 3 2 8" xfId="16486"/>
    <cellStyle name="Input 3 2 8 2" xfId="16487"/>
    <cellStyle name="Input 3 2 8 2 2" xfId="16488"/>
    <cellStyle name="Input 3 2 8 2 3" xfId="16489"/>
    <cellStyle name="Input 3 2 8 2 4" xfId="16490"/>
    <cellStyle name="Input 3 2 8 3" xfId="16491"/>
    <cellStyle name="Input 3 2 8 4" xfId="16492"/>
    <cellStyle name="Input 3 2 8 5" xfId="16493"/>
    <cellStyle name="Input 3 2 9" xfId="16494"/>
    <cellStyle name="Input 3 2 9 2" xfId="16495"/>
    <cellStyle name="Input 3 2 9 2 2" xfId="16496"/>
    <cellStyle name="Input 3 2 9 2 3" xfId="16497"/>
    <cellStyle name="Input 3 2 9 2 4" xfId="16498"/>
    <cellStyle name="Input 3 2 9 3" xfId="16499"/>
    <cellStyle name="Input 3 2 9 4" xfId="16500"/>
    <cellStyle name="Input 3 2 9 5" xfId="16501"/>
    <cellStyle name="Input 3 3" xfId="6831"/>
    <cellStyle name="Input 3 3 2" xfId="6832"/>
    <cellStyle name="Input 3 3 2 2" xfId="16502"/>
    <cellStyle name="Input 3 3 2 2 2" xfId="16503"/>
    <cellStyle name="Input 3 3 2 2 3" xfId="16504"/>
    <cellStyle name="Input 3 3 2 2 4" xfId="16505"/>
    <cellStyle name="Input 3 3 2 3" xfId="16506"/>
    <cellStyle name="Input 3 3 2 4" xfId="16507"/>
    <cellStyle name="Input 3 3 2 5" xfId="16508"/>
    <cellStyle name="Input 3 3 3" xfId="6833"/>
    <cellStyle name="Input 3 3 3 2" xfId="16509"/>
    <cellStyle name="Input 3 3 3 2 2" xfId="16510"/>
    <cellStyle name="Input 3 3 3 2 3" xfId="16511"/>
    <cellStyle name="Input 3 3 3 2 4" xfId="16512"/>
    <cellStyle name="Input 3 3 3 3" xfId="16513"/>
    <cellStyle name="Input 3 3 3 4" xfId="16514"/>
    <cellStyle name="Input 3 3 3 5" xfId="16515"/>
    <cellStyle name="Input 3 3 4" xfId="16516"/>
    <cellStyle name="Input 3 3 4 2" xfId="16517"/>
    <cellStyle name="Input 3 3 4 3" xfId="16518"/>
    <cellStyle name="Input 3 3 4 4" xfId="16519"/>
    <cellStyle name="Input 3 3 5" xfId="16520"/>
    <cellStyle name="Input 3 3 6" xfId="16521"/>
    <cellStyle name="Input 3 3 7" xfId="16522"/>
    <cellStyle name="Input 3 4" xfId="6834"/>
    <cellStyle name="Input 3 4 2" xfId="6835"/>
    <cellStyle name="Input 3 4 2 2" xfId="16523"/>
    <cellStyle name="Input 3 4 2 2 2" xfId="16524"/>
    <cellStyle name="Input 3 4 2 2 3" xfId="16525"/>
    <cellStyle name="Input 3 4 2 2 4" xfId="16526"/>
    <cellStyle name="Input 3 4 2 3" xfId="16527"/>
    <cellStyle name="Input 3 4 2 4" xfId="16528"/>
    <cellStyle name="Input 3 4 2 5" xfId="16529"/>
    <cellStyle name="Input 3 4 3" xfId="6836"/>
    <cellStyle name="Input 3 4 3 2" xfId="16530"/>
    <cellStyle name="Input 3 4 3 2 2" xfId="16531"/>
    <cellStyle name="Input 3 4 3 2 3" xfId="16532"/>
    <cellStyle name="Input 3 4 3 2 4" xfId="16533"/>
    <cellStyle name="Input 3 4 3 3" xfId="16534"/>
    <cellStyle name="Input 3 4 3 4" xfId="16535"/>
    <cellStyle name="Input 3 4 3 5" xfId="16536"/>
    <cellStyle name="Input 3 4 4" xfId="16537"/>
    <cellStyle name="Input 3 4 4 2" xfId="16538"/>
    <cellStyle name="Input 3 4 4 3" xfId="16539"/>
    <cellStyle name="Input 3 4 4 4" xfId="16540"/>
    <cellStyle name="Input 3 4 5" xfId="16541"/>
    <cellStyle name="Input 3 4 6" xfId="16542"/>
    <cellStyle name="Input 3 4 7" xfId="16543"/>
    <cellStyle name="Input 3 5" xfId="6837"/>
    <cellStyle name="Input 3 5 2" xfId="16544"/>
    <cellStyle name="Input 3 5 2 2" xfId="16545"/>
    <cellStyle name="Input 3 5 2 3" xfId="16546"/>
    <cellStyle name="Input 3 5 2 4" xfId="16547"/>
    <cellStyle name="Input 3 5 3" xfId="16548"/>
    <cellStyle name="Input 3 5 4" xfId="16549"/>
    <cellStyle name="Input 3 5 5" xfId="16550"/>
    <cellStyle name="Input 3 6" xfId="6838"/>
    <cellStyle name="Input 3 6 2" xfId="16551"/>
    <cellStyle name="Input 3 6 2 2" xfId="16552"/>
    <cellStyle name="Input 3 6 2 3" xfId="16553"/>
    <cellStyle name="Input 3 6 2 4" xfId="16554"/>
    <cellStyle name="Input 3 6 3" xfId="16555"/>
    <cellStyle name="Input 3 6 4" xfId="16556"/>
    <cellStyle name="Input 3 6 5" xfId="16557"/>
    <cellStyle name="Input 3 7" xfId="16558"/>
    <cellStyle name="Input 3 7 2" xfId="16559"/>
    <cellStyle name="Input 3 7 3" xfId="16560"/>
    <cellStyle name="Input 3 7 4" xfId="16561"/>
    <cellStyle name="Input 3 8" xfId="16562"/>
    <cellStyle name="Input 3 8 2" xfId="16563"/>
    <cellStyle name="Input 3 8 3" xfId="16564"/>
    <cellStyle name="Input 3 8 4" xfId="16565"/>
    <cellStyle name="Input 3 9" xfId="16566"/>
    <cellStyle name="Input 3_Ramadugu_ SWGH" xfId="6839"/>
    <cellStyle name="Input 30" xfId="6840"/>
    <cellStyle name="Input 31" xfId="6841"/>
    <cellStyle name="Input 32" xfId="6842"/>
    <cellStyle name="Input 32 2" xfId="16567"/>
    <cellStyle name="Input 32 2 2" xfId="16568"/>
    <cellStyle name="Input 32 2 3" xfId="16569"/>
    <cellStyle name="Input 32 2 4" xfId="16570"/>
    <cellStyle name="Input 32 3" xfId="16571"/>
    <cellStyle name="Input 32 4" xfId="16572"/>
    <cellStyle name="Input 32 5" xfId="16573"/>
    <cellStyle name="Input 33" xfId="6843"/>
    <cellStyle name="Input 33 2" xfId="16574"/>
    <cellStyle name="Input 33 2 2" xfId="16575"/>
    <cellStyle name="Input 33 2 3" xfId="16576"/>
    <cellStyle name="Input 33 2 4" xfId="16577"/>
    <cellStyle name="Input 33 3" xfId="16578"/>
    <cellStyle name="Input 33 4" xfId="16579"/>
    <cellStyle name="Input 33 5" xfId="16580"/>
    <cellStyle name="Input 34" xfId="6844"/>
    <cellStyle name="Input 34 2" xfId="16581"/>
    <cellStyle name="Input 34 2 2" xfId="16582"/>
    <cellStyle name="Input 34 2 3" xfId="16583"/>
    <cellStyle name="Input 34 2 4" xfId="16584"/>
    <cellStyle name="Input 34 3" xfId="16585"/>
    <cellStyle name="Input 34 4" xfId="16586"/>
    <cellStyle name="Input 34 5" xfId="16587"/>
    <cellStyle name="Input 35" xfId="6845"/>
    <cellStyle name="Input 35 2" xfId="16588"/>
    <cellStyle name="Input 35 2 2" xfId="16589"/>
    <cellStyle name="Input 35 2 3" xfId="16590"/>
    <cellStyle name="Input 35 2 4" xfId="16591"/>
    <cellStyle name="Input 35 3" xfId="16592"/>
    <cellStyle name="Input 35 4" xfId="16593"/>
    <cellStyle name="Input 35 5" xfId="16594"/>
    <cellStyle name="Input 36" xfId="6846"/>
    <cellStyle name="Input 36 2" xfId="16595"/>
    <cellStyle name="Input 36 2 2" xfId="16596"/>
    <cellStyle name="Input 36 2 3" xfId="16597"/>
    <cellStyle name="Input 36 2 4" xfId="16598"/>
    <cellStyle name="Input 36 3" xfId="16599"/>
    <cellStyle name="Input 36 4" xfId="16600"/>
    <cellStyle name="Input 36 5" xfId="16601"/>
    <cellStyle name="Input 37" xfId="6847"/>
    <cellStyle name="Input 37 2" xfId="16602"/>
    <cellStyle name="Input 37 2 2" xfId="16603"/>
    <cellStyle name="Input 37 2 3" xfId="16604"/>
    <cellStyle name="Input 37 2 4" xfId="16605"/>
    <cellStyle name="Input 37 3" xfId="16606"/>
    <cellStyle name="Input 37 4" xfId="16607"/>
    <cellStyle name="Input 37 5" xfId="16608"/>
    <cellStyle name="Input 38" xfId="6848"/>
    <cellStyle name="Input 38 2" xfId="16609"/>
    <cellStyle name="Input 38 2 2" xfId="16610"/>
    <cellStyle name="Input 38 2 3" xfId="16611"/>
    <cellStyle name="Input 38 2 4" xfId="16612"/>
    <cellStyle name="Input 38 3" xfId="16613"/>
    <cellStyle name="Input 38 4" xfId="16614"/>
    <cellStyle name="Input 38 5" xfId="16615"/>
    <cellStyle name="Input 39" xfId="6849"/>
    <cellStyle name="Input 39 2" xfId="16616"/>
    <cellStyle name="Input 39 2 2" xfId="16617"/>
    <cellStyle name="Input 39 2 3" xfId="16618"/>
    <cellStyle name="Input 39 2 4" xfId="16619"/>
    <cellStyle name="Input 39 3" xfId="16620"/>
    <cellStyle name="Input 39 4" xfId="16621"/>
    <cellStyle name="Input 39 5" xfId="16622"/>
    <cellStyle name="Input 4" xfId="6850"/>
    <cellStyle name="Input 4 10" xfId="16623"/>
    <cellStyle name="Input 4 10 2" xfId="16624"/>
    <cellStyle name="Input 4 10 2 2" xfId="16625"/>
    <cellStyle name="Input 4 10 2 3" xfId="16626"/>
    <cellStyle name="Input 4 10 2 4" xfId="16627"/>
    <cellStyle name="Input 4 10 3" xfId="16628"/>
    <cellStyle name="Input 4 10 4" xfId="16629"/>
    <cellStyle name="Input 4 10 5" xfId="16630"/>
    <cellStyle name="Input 4 11" xfId="16631"/>
    <cellStyle name="Input 4 11 2" xfId="16632"/>
    <cellStyle name="Input 4 11 2 2" xfId="16633"/>
    <cellStyle name="Input 4 11 2 3" xfId="16634"/>
    <cellStyle name="Input 4 11 2 4" xfId="16635"/>
    <cellStyle name="Input 4 11 3" xfId="16636"/>
    <cellStyle name="Input 4 11 4" xfId="16637"/>
    <cellStyle name="Input 4 11 5" xfId="16638"/>
    <cellStyle name="Input 4 12" xfId="16639"/>
    <cellStyle name="Input 4 12 2" xfId="16640"/>
    <cellStyle name="Input 4 12 2 2" xfId="16641"/>
    <cellStyle name="Input 4 12 2 3" xfId="16642"/>
    <cellStyle name="Input 4 12 2 4" xfId="16643"/>
    <cellStyle name="Input 4 12 3" xfId="16644"/>
    <cellStyle name="Input 4 12 4" xfId="16645"/>
    <cellStyle name="Input 4 12 5" xfId="16646"/>
    <cellStyle name="Input 4 13" xfId="16647"/>
    <cellStyle name="Input 4 13 2" xfId="16648"/>
    <cellStyle name="Input 4 13 2 2" xfId="16649"/>
    <cellStyle name="Input 4 13 2 3" xfId="16650"/>
    <cellStyle name="Input 4 13 2 4" xfId="16651"/>
    <cellStyle name="Input 4 13 3" xfId="16652"/>
    <cellStyle name="Input 4 13 4" xfId="16653"/>
    <cellStyle name="Input 4 13 5" xfId="16654"/>
    <cellStyle name="Input 4 14" xfId="16655"/>
    <cellStyle name="Input 4 14 2" xfId="16656"/>
    <cellStyle name="Input 4 14 2 2" xfId="16657"/>
    <cellStyle name="Input 4 14 2 3" xfId="16658"/>
    <cellStyle name="Input 4 14 2 4" xfId="16659"/>
    <cellStyle name="Input 4 14 3" xfId="16660"/>
    <cellStyle name="Input 4 14 4" xfId="16661"/>
    <cellStyle name="Input 4 14 5" xfId="16662"/>
    <cellStyle name="Input 4 15" xfId="16663"/>
    <cellStyle name="Input 4 15 2" xfId="16664"/>
    <cellStyle name="Input 4 15 3" xfId="16665"/>
    <cellStyle name="Input 4 15 4" xfId="16666"/>
    <cellStyle name="Input 4 16" xfId="16667"/>
    <cellStyle name="Input 4 16 2" xfId="16668"/>
    <cellStyle name="Input 4 16 3" xfId="16669"/>
    <cellStyle name="Input 4 16 4" xfId="16670"/>
    <cellStyle name="Input 4 17" xfId="16671"/>
    <cellStyle name="Input 4 18" xfId="16672"/>
    <cellStyle name="Input 4 19" xfId="16673"/>
    <cellStyle name="Input 4 2" xfId="6851"/>
    <cellStyle name="Input 4 2 2" xfId="6852"/>
    <cellStyle name="Input 4 2 2 2" xfId="16674"/>
    <cellStyle name="Input 4 2 2 2 2" xfId="16675"/>
    <cellStyle name="Input 4 2 2 2 3" xfId="16676"/>
    <cellStyle name="Input 4 2 2 2 4" xfId="16677"/>
    <cellStyle name="Input 4 2 2 3" xfId="16678"/>
    <cellStyle name="Input 4 2 2 4" xfId="16679"/>
    <cellStyle name="Input 4 2 2 5" xfId="16680"/>
    <cellStyle name="Input 4 2 3" xfId="6853"/>
    <cellStyle name="Input 4 2 3 2" xfId="16681"/>
    <cellStyle name="Input 4 2 3 2 2" xfId="16682"/>
    <cellStyle name="Input 4 2 3 2 3" xfId="16683"/>
    <cellStyle name="Input 4 2 3 2 4" xfId="16684"/>
    <cellStyle name="Input 4 2 3 3" xfId="16685"/>
    <cellStyle name="Input 4 2 3 4" xfId="16686"/>
    <cellStyle name="Input 4 2 3 5" xfId="16687"/>
    <cellStyle name="Input 4 2 4" xfId="16688"/>
    <cellStyle name="Input 4 2 4 2" xfId="16689"/>
    <cellStyle name="Input 4 2 4 3" xfId="16690"/>
    <cellStyle name="Input 4 2 4 4" xfId="16691"/>
    <cellStyle name="Input 4 2 5" xfId="16692"/>
    <cellStyle name="Input 4 2 6" xfId="16693"/>
    <cellStyle name="Input 4 2 7" xfId="16694"/>
    <cellStyle name="Input 4 3" xfId="6854"/>
    <cellStyle name="Input 4 3 2" xfId="6855"/>
    <cellStyle name="Input 4 3 2 2" xfId="16695"/>
    <cellStyle name="Input 4 3 2 2 2" xfId="16696"/>
    <cellStyle name="Input 4 3 2 2 3" xfId="16697"/>
    <cellStyle name="Input 4 3 2 2 4" xfId="16698"/>
    <cellStyle name="Input 4 3 2 3" xfId="16699"/>
    <cellStyle name="Input 4 3 2 4" xfId="16700"/>
    <cellStyle name="Input 4 3 2 5" xfId="16701"/>
    <cellStyle name="Input 4 3 3" xfId="6856"/>
    <cellStyle name="Input 4 3 3 2" xfId="16702"/>
    <cellStyle name="Input 4 3 3 2 2" xfId="16703"/>
    <cellStyle name="Input 4 3 3 2 3" xfId="16704"/>
    <cellStyle name="Input 4 3 3 2 4" xfId="16705"/>
    <cellStyle name="Input 4 3 3 3" xfId="16706"/>
    <cellStyle name="Input 4 3 3 4" xfId="16707"/>
    <cellStyle name="Input 4 3 3 5" xfId="16708"/>
    <cellStyle name="Input 4 3 4" xfId="16709"/>
    <cellStyle name="Input 4 3 4 2" xfId="16710"/>
    <cellStyle name="Input 4 3 4 3" xfId="16711"/>
    <cellStyle name="Input 4 3 4 4" xfId="16712"/>
    <cellStyle name="Input 4 3 5" xfId="16713"/>
    <cellStyle name="Input 4 3 6" xfId="16714"/>
    <cellStyle name="Input 4 3 7" xfId="16715"/>
    <cellStyle name="Input 4 4" xfId="6857"/>
    <cellStyle name="Input 4 4 2" xfId="6858"/>
    <cellStyle name="Input 4 4 2 2" xfId="16716"/>
    <cellStyle name="Input 4 4 2 2 2" xfId="16717"/>
    <cellStyle name="Input 4 4 2 2 3" xfId="16718"/>
    <cellStyle name="Input 4 4 2 2 4" xfId="16719"/>
    <cellStyle name="Input 4 4 2 3" xfId="16720"/>
    <cellStyle name="Input 4 4 2 4" xfId="16721"/>
    <cellStyle name="Input 4 4 2 5" xfId="16722"/>
    <cellStyle name="Input 4 4 3" xfId="6859"/>
    <cellStyle name="Input 4 4 3 2" xfId="16723"/>
    <cellStyle name="Input 4 4 3 2 2" xfId="16724"/>
    <cellStyle name="Input 4 4 3 2 3" xfId="16725"/>
    <cellStyle name="Input 4 4 3 2 4" xfId="16726"/>
    <cellStyle name="Input 4 4 3 3" xfId="16727"/>
    <cellStyle name="Input 4 4 3 4" xfId="16728"/>
    <cellStyle name="Input 4 4 3 5" xfId="16729"/>
    <cellStyle name="Input 4 4 4" xfId="16730"/>
    <cellStyle name="Input 4 4 4 2" xfId="16731"/>
    <cellStyle name="Input 4 4 4 3" xfId="16732"/>
    <cellStyle name="Input 4 4 4 4" xfId="16733"/>
    <cellStyle name="Input 4 4 5" xfId="16734"/>
    <cellStyle name="Input 4 4 6" xfId="16735"/>
    <cellStyle name="Input 4 4 7" xfId="16736"/>
    <cellStyle name="Input 4 5" xfId="6860"/>
    <cellStyle name="Input 4 5 2" xfId="16737"/>
    <cellStyle name="Input 4 5 2 2" xfId="16738"/>
    <cellStyle name="Input 4 5 2 3" xfId="16739"/>
    <cellStyle name="Input 4 5 2 4" xfId="16740"/>
    <cellStyle name="Input 4 5 3" xfId="16741"/>
    <cellStyle name="Input 4 5 4" xfId="16742"/>
    <cellStyle name="Input 4 5 5" xfId="16743"/>
    <cellStyle name="Input 4 6" xfId="6861"/>
    <cellStyle name="Input 4 6 2" xfId="16744"/>
    <cellStyle name="Input 4 6 2 2" xfId="16745"/>
    <cellStyle name="Input 4 6 2 3" xfId="16746"/>
    <cellStyle name="Input 4 6 2 4" xfId="16747"/>
    <cellStyle name="Input 4 6 3" xfId="16748"/>
    <cellStyle name="Input 4 6 4" xfId="16749"/>
    <cellStyle name="Input 4 6 5" xfId="16750"/>
    <cellStyle name="Input 4 7" xfId="16751"/>
    <cellStyle name="Input 4 7 2" xfId="16752"/>
    <cellStyle name="Input 4 7 2 2" xfId="16753"/>
    <cellStyle name="Input 4 7 2 3" xfId="16754"/>
    <cellStyle name="Input 4 7 2 4" xfId="16755"/>
    <cellStyle name="Input 4 7 3" xfId="16756"/>
    <cellStyle name="Input 4 7 4" xfId="16757"/>
    <cellStyle name="Input 4 7 5" xfId="16758"/>
    <cellStyle name="Input 4 8" xfId="16759"/>
    <cellStyle name="Input 4 8 2" xfId="16760"/>
    <cellStyle name="Input 4 8 2 2" xfId="16761"/>
    <cellStyle name="Input 4 8 2 3" xfId="16762"/>
    <cellStyle name="Input 4 8 2 4" xfId="16763"/>
    <cellStyle name="Input 4 8 3" xfId="16764"/>
    <cellStyle name="Input 4 8 4" xfId="16765"/>
    <cellStyle name="Input 4 8 5" xfId="16766"/>
    <cellStyle name="Input 4 9" xfId="16767"/>
    <cellStyle name="Input 4 9 2" xfId="16768"/>
    <cellStyle name="Input 4 9 2 2" xfId="16769"/>
    <cellStyle name="Input 4 9 2 3" xfId="16770"/>
    <cellStyle name="Input 4 9 2 4" xfId="16771"/>
    <cellStyle name="Input 4 9 3" xfId="16772"/>
    <cellStyle name="Input 4 9 4" xfId="16773"/>
    <cellStyle name="Input 4 9 5" xfId="16774"/>
    <cellStyle name="Input 4_Sheet2" xfId="6862"/>
    <cellStyle name="Input 40" xfId="6863"/>
    <cellStyle name="Input 40 2" xfId="16775"/>
    <cellStyle name="Input 40 2 2" xfId="16776"/>
    <cellStyle name="Input 40 2 3" xfId="16777"/>
    <cellStyle name="Input 40 2 4" xfId="16778"/>
    <cellStyle name="Input 40 3" xfId="16779"/>
    <cellStyle name="Input 40 4" xfId="16780"/>
    <cellStyle name="Input 40 5" xfId="16781"/>
    <cellStyle name="Input 41" xfId="6864"/>
    <cellStyle name="Input 41 2" xfId="16782"/>
    <cellStyle name="Input 41 2 2" xfId="16783"/>
    <cellStyle name="Input 41 2 3" xfId="16784"/>
    <cellStyle name="Input 41 2 4" xfId="16785"/>
    <cellStyle name="Input 41 3" xfId="16786"/>
    <cellStyle name="Input 41 4" xfId="16787"/>
    <cellStyle name="Input 41 5" xfId="16788"/>
    <cellStyle name="Input 42" xfId="6865"/>
    <cellStyle name="Input 42 2" xfId="16789"/>
    <cellStyle name="Input 42 2 2" xfId="16790"/>
    <cellStyle name="Input 42 2 3" xfId="16791"/>
    <cellStyle name="Input 42 2 4" xfId="16792"/>
    <cellStyle name="Input 42 3" xfId="16793"/>
    <cellStyle name="Input 42 4" xfId="16794"/>
    <cellStyle name="Input 42 5" xfId="16795"/>
    <cellStyle name="Input 43" xfId="6866"/>
    <cellStyle name="Input 43 2" xfId="16796"/>
    <cellStyle name="Input 43 2 2" xfId="16797"/>
    <cellStyle name="Input 43 2 3" xfId="16798"/>
    <cellStyle name="Input 43 2 4" xfId="16799"/>
    <cellStyle name="Input 43 3" xfId="16800"/>
    <cellStyle name="Input 43 4" xfId="16801"/>
    <cellStyle name="Input 43 5" xfId="16802"/>
    <cellStyle name="Input 44" xfId="6867"/>
    <cellStyle name="Input 44 2" xfId="16803"/>
    <cellStyle name="Input 44 2 2" xfId="16804"/>
    <cellStyle name="Input 44 2 3" xfId="16805"/>
    <cellStyle name="Input 44 2 4" xfId="16806"/>
    <cellStyle name="Input 44 3" xfId="16807"/>
    <cellStyle name="Input 44 4" xfId="16808"/>
    <cellStyle name="Input 44 5" xfId="16809"/>
    <cellStyle name="Input 45" xfId="6868"/>
    <cellStyle name="Input 45 2" xfId="16810"/>
    <cellStyle name="Input 45 2 2" xfId="16811"/>
    <cellStyle name="Input 45 2 3" xfId="16812"/>
    <cellStyle name="Input 45 2 4" xfId="16813"/>
    <cellStyle name="Input 45 3" xfId="16814"/>
    <cellStyle name="Input 45 4" xfId="16815"/>
    <cellStyle name="Input 45 5" xfId="16816"/>
    <cellStyle name="Input 46" xfId="6869"/>
    <cellStyle name="Input 46 2" xfId="16817"/>
    <cellStyle name="Input 46 2 2" xfId="16818"/>
    <cellStyle name="Input 46 2 3" xfId="16819"/>
    <cellStyle name="Input 46 2 4" xfId="16820"/>
    <cellStyle name="Input 46 3" xfId="16821"/>
    <cellStyle name="Input 46 4" xfId="16822"/>
    <cellStyle name="Input 46 5" xfId="16823"/>
    <cellStyle name="Input 47" xfId="6870"/>
    <cellStyle name="Input 48" xfId="6871"/>
    <cellStyle name="Input 49" xfId="6872"/>
    <cellStyle name="Input 5" xfId="6873"/>
    <cellStyle name="Input 5 10" xfId="16824"/>
    <cellStyle name="Input 5 10 2" xfId="16825"/>
    <cellStyle name="Input 5 10 2 2" xfId="16826"/>
    <cellStyle name="Input 5 10 2 3" xfId="16827"/>
    <cellStyle name="Input 5 10 2 4" xfId="16828"/>
    <cellStyle name="Input 5 10 3" xfId="16829"/>
    <cellStyle name="Input 5 10 4" xfId="16830"/>
    <cellStyle name="Input 5 10 5" xfId="16831"/>
    <cellStyle name="Input 5 11" xfId="16832"/>
    <cellStyle name="Input 5 11 2" xfId="16833"/>
    <cellStyle name="Input 5 11 2 2" xfId="16834"/>
    <cellStyle name="Input 5 11 2 3" xfId="16835"/>
    <cellStyle name="Input 5 11 2 4" xfId="16836"/>
    <cellStyle name="Input 5 11 3" xfId="16837"/>
    <cellStyle name="Input 5 11 4" xfId="16838"/>
    <cellStyle name="Input 5 11 5" xfId="16839"/>
    <cellStyle name="Input 5 12" xfId="16840"/>
    <cellStyle name="Input 5 12 2" xfId="16841"/>
    <cellStyle name="Input 5 12 2 2" xfId="16842"/>
    <cellStyle name="Input 5 12 2 3" xfId="16843"/>
    <cellStyle name="Input 5 12 2 4" xfId="16844"/>
    <cellStyle name="Input 5 12 3" xfId="16845"/>
    <cellStyle name="Input 5 12 4" xfId="16846"/>
    <cellStyle name="Input 5 12 5" xfId="16847"/>
    <cellStyle name="Input 5 13" xfId="16848"/>
    <cellStyle name="Input 5 13 2" xfId="16849"/>
    <cellStyle name="Input 5 13 3" xfId="16850"/>
    <cellStyle name="Input 5 13 4" xfId="16851"/>
    <cellStyle name="Input 5 14" xfId="16852"/>
    <cellStyle name="Input 5 14 2" xfId="16853"/>
    <cellStyle name="Input 5 14 3" xfId="16854"/>
    <cellStyle name="Input 5 14 4" xfId="16855"/>
    <cellStyle name="Input 5 15" xfId="16856"/>
    <cellStyle name="Input 5 16" xfId="16857"/>
    <cellStyle name="Input 5 17" xfId="16858"/>
    <cellStyle name="Input 5 2" xfId="6874"/>
    <cellStyle name="Input 5 2 2" xfId="6875"/>
    <cellStyle name="Input 5 2 2 2" xfId="16859"/>
    <cellStyle name="Input 5 2 2 2 2" xfId="16860"/>
    <cellStyle name="Input 5 2 2 2 3" xfId="16861"/>
    <cellStyle name="Input 5 2 2 2 4" xfId="16862"/>
    <cellStyle name="Input 5 2 2 3" xfId="16863"/>
    <cellStyle name="Input 5 2 2 4" xfId="16864"/>
    <cellStyle name="Input 5 2 2 5" xfId="16865"/>
    <cellStyle name="Input 5 2 3" xfId="6876"/>
    <cellStyle name="Input 5 2 3 2" xfId="16866"/>
    <cellStyle name="Input 5 2 3 2 2" xfId="16867"/>
    <cellStyle name="Input 5 2 3 2 3" xfId="16868"/>
    <cellStyle name="Input 5 2 3 2 4" xfId="16869"/>
    <cellStyle name="Input 5 2 3 3" xfId="16870"/>
    <cellStyle name="Input 5 2 3 4" xfId="16871"/>
    <cellStyle name="Input 5 2 3 5" xfId="16872"/>
    <cellStyle name="Input 5 2 4" xfId="16873"/>
    <cellStyle name="Input 5 2 4 2" xfId="16874"/>
    <cellStyle name="Input 5 2 4 3" xfId="16875"/>
    <cellStyle name="Input 5 2 4 4" xfId="16876"/>
    <cellStyle name="Input 5 2 5" xfId="16877"/>
    <cellStyle name="Input 5 2 6" xfId="16878"/>
    <cellStyle name="Input 5 2 7" xfId="16879"/>
    <cellStyle name="Input 5 3" xfId="6877"/>
    <cellStyle name="Input 5 3 2" xfId="6878"/>
    <cellStyle name="Input 5 3 2 2" xfId="16880"/>
    <cellStyle name="Input 5 3 2 2 2" xfId="16881"/>
    <cellStyle name="Input 5 3 2 2 3" xfId="16882"/>
    <cellStyle name="Input 5 3 2 2 4" xfId="16883"/>
    <cellStyle name="Input 5 3 2 3" xfId="16884"/>
    <cellStyle name="Input 5 3 2 4" xfId="16885"/>
    <cellStyle name="Input 5 3 2 5" xfId="16886"/>
    <cellStyle name="Input 5 3 3" xfId="6879"/>
    <cellStyle name="Input 5 3 3 2" xfId="16887"/>
    <cellStyle name="Input 5 3 3 2 2" xfId="16888"/>
    <cellStyle name="Input 5 3 3 2 3" xfId="16889"/>
    <cellStyle name="Input 5 3 3 2 4" xfId="16890"/>
    <cellStyle name="Input 5 3 3 3" xfId="16891"/>
    <cellStyle name="Input 5 3 3 4" xfId="16892"/>
    <cellStyle name="Input 5 3 3 5" xfId="16893"/>
    <cellStyle name="Input 5 3 4" xfId="16894"/>
    <cellStyle name="Input 5 3 4 2" xfId="16895"/>
    <cellStyle name="Input 5 3 4 3" xfId="16896"/>
    <cellStyle name="Input 5 3 4 4" xfId="16897"/>
    <cellStyle name="Input 5 3 5" xfId="16898"/>
    <cellStyle name="Input 5 3 6" xfId="16899"/>
    <cellStyle name="Input 5 3 7" xfId="16900"/>
    <cellStyle name="Input 5 4" xfId="6880"/>
    <cellStyle name="Input 5 4 2" xfId="6881"/>
    <cellStyle name="Input 5 4 2 2" xfId="16901"/>
    <cellStyle name="Input 5 4 2 2 2" xfId="16902"/>
    <cellStyle name="Input 5 4 2 2 3" xfId="16903"/>
    <cellStyle name="Input 5 4 2 2 4" xfId="16904"/>
    <cellStyle name="Input 5 4 2 3" xfId="16905"/>
    <cellStyle name="Input 5 4 2 4" xfId="16906"/>
    <cellStyle name="Input 5 4 2 5" xfId="16907"/>
    <cellStyle name="Input 5 4 3" xfId="6882"/>
    <cellStyle name="Input 5 4 3 2" xfId="16908"/>
    <cellStyle name="Input 5 4 3 2 2" xfId="16909"/>
    <cellStyle name="Input 5 4 3 2 3" xfId="16910"/>
    <cellStyle name="Input 5 4 3 2 4" xfId="16911"/>
    <cellStyle name="Input 5 4 3 3" xfId="16912"/>
    <cellStyle name="Input 5 4 3 4" xfId="16913"/>
    <cellStyle name="Input 5 4 3 5" xfId="16914"/>
    <cellStyle name="Input 5 4 4" xfId="16915"/>
    <cellStyle name="Input 5 4 4 2" xfId="16916"/>
    <cellStyle name="Input 5 4 4 3" xfId="16917"/>
    <cellStyle name="Input 5 4 4 4" xfId="16918"/>
    <cellStyle name="Input 5 4 5" xfId="16919"/>
    <cellStyle name="Input 5 4 6" xfId="16920"/>
    <cellStyle name="Input 5 4 7" xfId="16921"/>
    <cellStyle name="Input 5 5" xfId="16922"/>
    <cellStyle name="Input 5 5 2" xfId="16923"/>
    <cellStyle name="Input 5 5 2 2" xfId="16924"/>
    <cellStyle name="Input 5 5 2 3" xfId="16925"/>
    <cellStyle name="Input 5 5 2 4" xfId="16926"/>
    <cellStyle name="Input 5 5 3" xfId="16927"/>
    <cellStyle name="Input 5 5 4" xfId="16928"/>
    <cellStyle name="Input 5 5 5" xfId="16929"/>
    <cellStyle name="Input 5 6" xfId="16930"/>
    <cellStyle name="Input 5 6 2" xfId="16931"/>
    <cellStyle name="Input 5 6 2 2" xfId="16932"/>
    <cellStyle name="Input 5 6 2 3" xfId="16933"/>
    <cellStyle name="Input 5 6 2 4" xfId="16934"/>
    <cellStyle name="Input 5 6 3" xfId="16935"/>
    <cellStyle name="Input 5 6 4" xfId="16936"/>
    <cellStyle name="Input 5 6 5" xfId="16937"/>
    <cellStyle name="Input 5 7" xfId="16938"/>
    <cellStyle name="Input 5 7 2" xfId="16939"/>
    <cellStyle name="Input 5 7 2 2" xfId="16940"/>
    <cellStyle name="Input 5 7 2 3" xfId="16941"/>
    <cellStyle name="Input 5 7 2 4" xfId="16942"/>
    <cellStyle name="Input 5 7 3" xfId="16943"/>
    <cellStyle name="Input 5 7 4" xfId="16944"/>
    <cellStyle name="Input 5 7 5" xfId="16945"/>
    <cellStyle name="Input 5 8" xfId="16946"/>
    <cellStyle name="Input 5 8 2" xfId="16947"/>
    <cellStyle name="Input 5 8 2 2" xfId="16948"/>
    <cellStyle name="Input 5 8 2 3" xfId="16949"/>
    <cellStyle name="Input 5 8 2 4" xfId="16950"/>
    <cellStyle name="Input 5 8 3" xfId="16951"/>
    <cellStyle name="Input 5 8 4" xfId="16952"/>
    <cellStyle name="Input 5 8 5" xfId="16953"/>
    <cellStyle name="Input 5 9" xfId="16954"/>
    <cellStyle name="Input 5 9 2" xfId="16955"/>
    <cellStyle name="Input 5 9 2 2" xfId="16956"/>
    <cellStyle name="Input 5 9 2 3" xfId="16957"/>
    <cellStyle name="Input 5 9 2 4" xfId="16958"/>
    <cellStyle name="Input 5 9 3" xfId="16959"/>
    <cellStyle name="Input 5 9 4" xfId="16960"/>
    <cellStyle name="Input 5 9 5" xfId="16961"/>
    <cellStyle name="Input 5_Sheet2" xfId="6883"/>
    <cellStyle name="Input 50" xfId="6884"/>
    <cellStyle name="Input 51" xfId="6885"/>
    <cellStyle name="Input 52" xfId="6886"/>
    <cellStyle name="Input 53" xfId="6887"/>
    <cellStyle name="Input 6" xfId="6888"/>
    <cellStyle name="Input 6 10" xfId="16962"/>
    <cellStyle name="Input 6 10 2" xfId="16963"/>
    <cellStyle name="Input 6 10 2 2" xfId="16964"/>
    <cellStyle name="Input 6 10 2 3" xfId="16965"/>
    <cellStyle name="Input 6 10 2 4" xfId="16966"/>
    <cellStyle name="Input 6 10 3" xfId="16967"/>
    <cellStyle name="Input 6 10 4" xfId="16968"/>
    <cellStyle name="Input 6 10 5" xfId="16969"/>
    <cellStyle name="Input 6 11" xfId="16970"/>
    <cellStyle name="Input 6 11 2" xfId="16971"/>
    <cellStyle name="Input 6 11 2 2" xfId="16972"/>
    <cellStyle name="Input 6 11 2 3" xfId="16973"/>
    <cellStyle name="Input 6 11 2 4" xfId="16974"/>
    <cellStyle name="Input 6 11 3" xfId="16975"/>
    <cellStyle name="Input 6 11 4" xfId="16976"/>
    <cellStyle name="Input 6 11 5" xfId="16977"/>
    <cellStyle name="Input 6 12" xfId="16978"/>
    <cellStyle name="Input 6 12 2" xfId="16979"/>
    <cellStyle name="Input 6 12 2 2" xfId="16980"/>
    <cellStyle name="Input 6 12 2 3" xfId="16981"/>
    <cellStyle name="Input 6 12 2 4" xfId="16982"/>
    <cellStyle name="Input 6 12 3" xfId="16983"/>
    <cellStyle name="Input 6 12 4" xfId="16984"/>
    <cellStyle name="Input 6 12 5" xfId="16985"/>
    <cellStyle name="Input 6 13" xfId="16986"/>
    <cellStyle name="Input 6 13 2" xfId="16987"/>
    <cellStyle name="Input 6 13 3" xfId="16988"/>
    <cellStyle name="Input 6 13 4" xfId="16989"/>
    <cellStyle name="Input 6 14" xfId="16990"/>
    <cellStyle name="Input 6 14 2" xfId="16991"/>
    <cellStyle name="Input 6 14 3" xfId="16992"/>
    <cellStyle name="Input 6 14 4" xfId="16993"/>
    <cellStyle name="Input 6 15" xfId="16994"/>
    <cellStyle name="Input 6 16" xfId="16995"/>
    <cellStyle name="Input 6 17" xfId="16996"/>
    <cellStyle name="Input 6 2" xfId="6889"/>
    <cellStyle name="Input 6 2 2" xfId="6890"/>
    <cellStyle name="Input 6 2 2 2" xfId="16997"/>
    <cellStyle name="Input 6 2 2 2 2" xfId="16998"/>
    <cellStyle name="Input 6 2 2 2 3" xfId="16999"/>
    <cellStyle name="Input 6 2 2 2 4" xfId="17000"/>
    <cellStyle name="Input 6 2 2 3" xfId="17001"/>
    <cellStyle name="Input 6 2 2 4" xfId="17002"/>
    <cellStyle name="Input 6 2 2 5" xfId="17003"/>
    <cellStyle name="Input 6 2 3" xfId="6891"/>
    <cellStyle name="Input 6 2 3 2" xfId="17004"/>
    <cellStyle name="Input 6 2 3 2 2" xfId="17005"/>
    <cellStyle name="Input 6 2 3 2 3" xfId="17006"/>
    <cellStyle name="Input 6 2 3 2 4" xfId="17007"/>
    <cellStyle name="Input 6 2 3 3" xfId="17008"/>
    <cellStyle name="Input 6 2 3 4" xfId="17009"/>
    <cellStyle name="Input 6 2 3 5" xfId="17010"/>
    <cellStyle name="Input 6 2 4" xfId="17011"/>
    <cellStyle name="Input 6 2 4 2" xfId="17012"/>
    <cellStyle name="Input 6 2 4 3" xfId="17013"/>
    <cellStyle name="Input 6 2 4 4" xfId="17014"/>
    <cellStyle name="Input 6 2 5" xfId="17015"/>
    <cellStyle name="Input 6 2 6" xfId="17016"/>
    <cellStyle name="Input 6 2 7" xfId="17017"/>
    <cellStyle name="Input 6 3" xfId="6892"/>
    <cellStyle name="Input 6 3 2" xfId="6893"/>
    <cellStyle name="Input 6 3 2 2" xfId="17018"/>
    <cellStyle name="Input 6 3 2 2 2" xfId="17019"/>
    <cellStyle name="Input 6 3 2 2 3" xfId="17020"/>
    <cellStyle name="Input 6 3 2 2 4" xfId="17021"/>
    <cellStyle name="Input 6 3 2 3" xfId="17022"/>
    <cellStyle name="Input 6 3 2 4" xfId="17023"/>
    <cellStyle name="Input 6 3 2 5" xfId="17024"/>
    <cellStyle name="Input 6 3 3" xfId="6894"/>
    <cellStyle name="Input 6 3 3 2" xfId="17025"/>
    <cellStyle name="Input 6 3 3 2 2" xfId="17026"/>
    <cellStyle name="Input 6 3 3 2 3" xfId="17027"/>
    <cellStyle name="Input 6 3 3 2 4" xfId="17028"/>
    <cellStyle name="Input 6 3 3 3" xfId="17029"/>
    <cellStyle name="Input 6 3 3 4" xfId="17030"/>
    <cellStyle name="Input 6 3 3 5" xfId="17031"/>
    <cellStyle name="Input 6 3 4" xfId="17032"/>
    <cellStyle name="Input 6 3 4 2" xfId="17033"/>
    <cellStyle name="Input 6 3 4 3" xfId="17034"/>
    <cellStyle name="Input 6 3 4 4" xfId="17035"/>
    <cellStyle name="Input 6 3 5" xfId="17036"/>
    <cellStyle name="Input 6 3 6" xfId="17037"/>
    <cellStyle name="Input 6 3 7" xfId="17038"/>
    <cellStyle name="Input 6 4" xfId="6895"/>
    <cellStyle name="Input 6 4 2" xfId="6896"/>
    <cellStyle name="Input 6 4 2 2" xfId="17039"/>
    <cellStyle name="Input 6 4 2 2 2" xfId="17040"/>
    <cellStyle name="Input 6 4 2 2 3" xfId="17041"/>
    <cellStyle name="Input 6 4 2 2 4" xfId="17042"/>
    <cellStyle name="Input 6 4 2 3" xfId="17043"/>
    <cellStyle name="Input 6 4 2 4" xfId="17044"/>
    <cellStyle name="Input 6 4 2 5" xfId="17045"/>
    <cellStyle name="Input 6 4 3" xfId="6897"/>
    <cellStyle name="Input 6 4 3 2" xfId="17046"/>
    <cellStyle name="Input 6 4 3 2 2" xfId="17047"/>
    <cellStyle name="Input 6 4 3 2 3" xfId="17048"/>
    <cellStyle name="Input 6 4 3 2 4" xfId="17049"/>
    <cellStyle name="Input 6 4 3 3" xfId="17050"/>
    <cellStyle name="Input 6 4 3 4" xfId="17051"/>
    <cellStyle name="Input 6 4 3 5" xfId="17052"/>
    <cellStyle name="Input 6 4 4" xfId="17053"/>
    <cellStyle name="Input 6 4 4 2" xfId="17054"/>
    <cellStyle name="Input 6 4 4 3" xfId="17055"/>
    <cellStyle name="Input 6 4 4 4" xfId="17056"/>
    <cellStyle name="Input 6 4 5" xfId="17057"/>
    <cellStyle name="Input 6 4 6" xfId="17058"/>
    <cellStyle name="Input 6 4 7" xfId="17059"/>
    <cellStyle name="Input 6 5" xfId="17060"/>
    <cellStyle name="Input 6 5 2" xfId="17061"/>
    <cellStyle name="Input 6 5 2 2" xfId="17062"/>
    <cellStyle name="Input 6 5 2 3" xfId="17063"/>
    <cellStyle name="Input 6 5 2 4" xfId="17064"/>
    <cellStyle name="Input 6 5 3" xfId="17065"/>
    <cellStyle name="Input 6 5 4" xfId="17066"/>
    <cellStyle name="Input 6 5 5" xfId="17067"/>
    <cellStyle name="Input 6 6" xfId="17068"/>
    <cellStyle name="Input 6 6 2" xfId="17069"/>
    <cellStyle name="Input 6 6 2 2" xfId="17070"/>
    <cellStyle name="Input 6 6 2 3" xfId="17071"/>
    <cellStyle name="Input 6 6 2 4" xfId="17072"/>
    <cellStyle name="Input 6 6 3" xfId="17073"/>
    <cellStyle name="Input 6 6 4" xfId="17074"/>
    <cellStyle name="Input 6 6 5" xfId="17075"/>
    <cellStyle name="Input 6 7" xfId="17076"/>
    <cellStyle name="Input 6 7 2" xfId="17077"/>
    <cellStyle name="Input 6 7 2 2" xfId="17078"/>
    <cellStyle name="Input 6 7 2 3" xfId="17079"/>
    <cellStyle name="Input 6 7 2 4" xfId="17080"/>
    <cellStyle name="Input 6 7 3" xfId="17081"/>
    <cellStyle name="Input 6 7 4" xfId="17082"/>
    <cellStyle name="Input 6 7 5" xfId="17083"/>
    <cellStyle name="Input 6 8" xfId="17084"/>
    <cellStyle name="Input 6 8 2" xfId="17085"/>
    <cellStyle name="Input 6 8 2 2" xfId="17086"/>
    <cellStyle name="Input 6 8 2 3" xfId="17087"/>
    <cellStyle name="Input 6 8 2 4" xfId="17088"/>
    <cellStyle name="Input 6 8 3" xfId="17089"/>
    <cellStyle name="Input 6 8 4" xfId="17090"/>
    <cellStyle name="Input 6 8 5" xfId="17091"/>
    <cellStyle name="Input 6 9" xfId="17092"/>
    <cellStyle name="Input 6 9 2" xfId="17093"/>
    <cellStyle name="Input 6 9 2 2" xfId="17094"/>
    <cellStyle name="Input 6 9 2 3" xfId="17095"/>
    <cellStyle name="Input 6 9 2 4" xfId="17096"/>
    <cellStyle name="Input 6 9 3" xfId="17097"/>
    <cellStyle name="Input 6 9 4" xfId="17098"/>
    <cellStyle name="Input 6 9 5" xfId="17099"/>
    <cellStyle name="Input 6_Sheet2" xfId="6898"/>
    <cellStyle name="Input 7" xfId="6899"/>
    <cellStyle name="Input 7 10" xfId="17100"/>
    <cellStyle name="Input 7 10 2" xfId="17101"/>
    <cellStyle name="Input 7 10 2 2" xfId="17102"/>
    <cellStyle name="Input 7 10 2 3" xfId="17103"/>
    <cellStyle name="Input 7 10 2 4" xfId="17104"/>
    <cellStyle name="Input 7 10 3" xfId="17105"/>
    <cellStyle name="Input 7 10 4" xfId="17106"/>
    <cellStyle name="Input 7 10 5" xfId="17107"/>
    <cellStyle name="Input 7 11" xfId="17108"/>
    <cellStyle name="Input 7 11 2" xfId="17109"/>
    <cellStyle name="Input 7 11 2 2" xfId="17110"/>
    <cellStyle name="Input 7 11 2 3" xfId="17111"/>
    <cellStyle name="Input 7 11 2 4" xfId="17112"/>
    <cellStyle name="Input 7 11 3" xfId="17113"/>
    <cellStyle name="Input 7 11 4" xfId="17114"/>
    <cellStyle name="Input 7 11 5" xfId="17115"/>
    <cellStyle name="Input 7 12" xfId="17116"/>
    <cellStyle name="Input 7 12 2" xfId="17117"/>
    <cellStyle name="Input 7 12 2 2" xfId="17118"/>
    <cellStyle name="Input 7 12 2 3" xfId="17119"/>
    <cellStyle name="Input 7 12 2 4" xfId="17120"/>
    <cellStyle name="Input 7 12 3" xfId="17121"/>
    <cellStyle name="Input 7 12 4" xfId="17122"/>
    <cellStyle name="Input 7 12 5" xfId="17123"/>
    <cellStyle name="Input 7 13" xfId="17124"/>
    <cellStyle name="Input 7 13 2" xfId="17125"/>
    <cellStyle name="Input 7 13 3" xfId="17126"/>
    <cellStyle name="Input 7 13 4" xfId="17127"/>
    <cellStyle name="Input 7 14" xfId="17128"/>
    <cellStyle name="Input 7 14 2" xfId="17129"/>
    <cellStyle name="Input 7 14 3" xfId="17130"/>
    <cellStyle name="Input 7 14 4" xfId="17131"/>
    <cellStyle name="Input 7 15" xfId="17132"/>
    <cellStyle name="Input 7 16" xfId="17133"/>
    <cellStyle name="Input 7 17" xfId="17134"/>
    <cellStyle name="Input 7 2" xfId="6900"/>
    <cellStyle name="Input 7 2 2" xfId="6901"/>
    <cellStyle name="Input 7 2 2 2" xfId="17135"/>
    <cellStyle name="Input 7 2 2 2 2" xfId="17136"/>
    <cellStyle name="Input 7 2 2 2 3" xfId="17137"/>
    <cellStyle name="Input 7 2 2 2 4" xfId="17138"/>
    <cellStyle name="Input 7 2 2 3" xfId="17139"/>
    <cellStyle name="Input 7 2 2 4" xfId="17140"/>
    <cellStyle name="Input 7 2 2 5" xfId="17141"/>
    <cellStyle name="Input 7 2 3" xfId="6902"/>
    <cellStyle name="Input 7 2 3 2" xfId="17142"/>
    <cellStyle name="Input 7 2 3 2 2" xfId="17143"/>
    <cellStyle name="Input 7 2 3 2 3" xfId="17144"/>
    <cellStyle name="Input 7 2 3 2 4" xfId="17145"/>
    <cellStyle name="Input 7 2 3 3" xfId="17146"/>
    <cellStyle name="Input 7 2 3 4" xfId="17147"/>
    <cellStyle name="Input 7 2 3 5" xfId="17148"/>
    <cellStyle name="Input 7 2 4" xfId="17149"/>
    <cellStyle name="Input 7 2 4 2" xfId="17150"/>
    <cellStyle name="Input 7 2 4 3" xfId="17151"/>
    <cellStyle name="Input 7 2 4 4" xfId="17152"/>
    <cellStyle name="Input 7 2 5" xfId="17153"/>
    <cellStyle name="Input 7 2 6" xfId="17154"/>
    <cellStyle name="Input 7 2 7" xfId="17155"/>
    <cellStyle name="Input 7 3" xfId="6903"/>
    <cellStyle name="Input 7 3 2" xfId="6904"/>
    <cellStyle name="Input 7 3 2 2" xfId="17156"/>
    <cellStyle name="Input 7 3 2 2 2" xfId="17157"/>
    <cellStyle name="Input 7 3 2 2 3" xfId="17158"/>
    <cellStyle name="Input 7 3 2 2 4" xfId="17159"/>
    <cellStyle name="Input 7 3 2 3" xfId="17160"/>
    <cellStyle name="Input 7 3 2 4" xfId="17161"/>
    <cellStyle name="Input 7 3 2 5" xfId="17162"/>
    <cellStyle name="Input 7 3 3" xfId="6905"/>
    <cellStyle name="Input 7 3 3 2" xfId="17163"/>
    <cellStyle name="Input 7 3 3 2 2" xfId="17164"/>
    <cellStyle name="Input 7 3 3 2 3" xfId="17165"/>
    <cellStyle name="Input 7 3 3 2 4" xfId="17166"/>
    <cellStyle name="Input 7 3 3 3" xfId="17167"/>
    <cellStyle name="Input 7 3 3 4" xfId="17168"/>
    <cellStyle name="Input 7 3 3 5" xfId="17169"/>
    <cellStyle name="Input 7 3 4" xfId="17170"/>
    <cellStyle name="Input 7 3 4 2" xfId="17171"/>
    <cellStyle name="Input 7 3 4 3" xfId="17172"/>
    <cellStyle name="Input 7 3 4 4" xfId="17173"/>
    <cellStyle name="Input 7 3 5" xfId="17174"/>
    <cellStyle name="Input 7 3 6" xfId="17175"/>
    <cellStyle name="Input 7 3 7" xfId="17176"/>
    <cellStyle name="Input 7 4" xfId="6906"/>
    <cellStyle name="Input 7 4 2" xfId="6907"/>
    <cellStyle name="Input 7 4 2 2" xfId="17177"/>
    <cellStyle name="Input 7 4 2 2 2" xfId="17178"/>
    <cellStyle name="Input 7 4 2 2 3" xfId="17179"/>
    <cellStyle name="Input 7 4 2 2 4" xfId="17180"/>
    <cellStyle name="Input 7 4 2 3" xfId="17181"/>
    <cellStyle name="Input 7 4 2 4" xfId="17182"/>
    <cellStyle name="Input 7 4 2 5" xfId="17183"/>
    <cellStyle name="Input 7 4 3" xfId="6908"/>
    <cellStyle name="Input 7 4 3 2" xfId="17184"/>
    <cellStyle name="Input 7 4 3 2 2" xfId="17185"/>
    <cellStyle name="Input 7 4 3 2 3" xfId="17186"/>
    <cellStyle name="Input 7 4 3 2 4" xfId="17187"/>
    <cellStyle name="Input 7 4 3 3" xfId="17188"/>
    <cellStyle name="Input 7 4 3 4" xfId="17189"/>
    <cellStyle name="Input 7 4 3 5" xfId="17190"/>
    <cellStyle name="Input 7 4 4" xfId="17191"/>
    <cellStyle name="Input 7 4 4 2" xfId="17192"/>
    <cellStyle name="Input 7 4 4 3" xfId="17193"/>
    <cellStyle name="Input 7 4 4 4" xfId="17194"/>
    <cellStyle name="Input 7 4 5" xfId="17195"/>
    <cellStyle name="Input 7 4 6" xfId="17196"/>
    <cellStyle name="Input 7 4 7" xfId="17197"/>
    <cellStyle name="Input 7 5" xfId="17198"/>
    <cellStyle name="Input 7 5 2" xfId="17199"/>
    <cellStyle name="Input 7 5 2 2" xfId="17200"/>
    <cellStyle name="Input 7 5 2 3" xfId="17201"/>
    <cellStyle name="Input 7 5 2 4" xfId="17202"/>
    <cellStyle name="Input 7 5 3" xfId="17203"/>
    <cellStyle name="Input 7 5 4" xfId="17204"/>
    <cellStyle name="Input 7 5 5" xfId="17205"/>
    <cellStyle name="Input 7 6" xfId="17206"/>
    <cellStyle name="Input 7 6 2" xfId="17207"/>
    <cellStyle name="Input 7 6 2 2" xfId="17208"/>
    <cellStyle name="Input 7 6 2 3" xfId="17209"/>
    <cellStyle name="Input 7 6 2 4" xfId="17210"/>
    <cellStyle name="Input 7 6 3" xfId="17211"/>
    <cellStyle name="Input 7 6 4" xfId="17212"/>
    <cellStyle name="Input 7 6 5" xfId="17213"/>
    <cellStyle name="Input 7 7" xfId="17214"/>
    <cellStyle name="Input 7 7 2" xfId="17215"/>
    <cellStyle name="Input 7 7 2 2" xfId="17216"/>
    <cellStyle name="Input 7 7 2 3" xfId="17217"/>
    <cellStyle name="Input 7 7 2 4" xfId="17218"/>
    <cellStyle name="Input 7 7 3" xfId="17219"/>
    <cellStyle name="Input 7 7 4" xfId="17220"/>
    <cellStyle name="Input 7 7 5" xfId="17221"/>
    <cellStyle name="Input 7 8" xfId="17222"/>
    <cellStyle name="Input 7 8 2" xfId="17223"/>
    <cellStyle name="Input 7 8 2 2" xfId="17224"/>
    <cellStyle name="Input 7 8 2 3" xfId="17225"/>
    <cellStyle name="Input 7 8 2 4" xfId="17226"/>
    <cellStyle name="Input 7 8 3" xfId="17227"/>
    <cellStyle name="Input 7 8 4" xfId="17228"/>
    <cellStyle name="Input 7 8 5" xfId="17229"/>
    <cellStyle name="Input 7 9" xfId="17230"/>
    <cellStyle name="Input 7 9 2" xfId="17231"/>
    <cellStyle name="Input 7 9 2 2" xfId="17232"/>
    <cellStyle name="Input 7 9 2 3" xfId="17233"/>
    <cellStyle name="Input 7 9 2 4" xfId="17234"/>
    <cellStyle name="Input 7 9 3" xfId="17235"/>
    <cellStyle name="Input 7 9 4" xfId="17236"/>
    <cellStyle name="Input 7 9 5" xfId="17237"/>
    <cellStyle name="Input 7_Sheet2" xfId="6909"/>
    <cellStyle name="Input 8" xfId="6910"/>
    <cellStyle name="Input 8 10" xfId="17238"/>
    <cellStyle name="Input 8 10 2" xfId="17239"/>
    <cellStyle name="Input 8 10 2 2" xfId="17240"/>
    <cellStyle name="Input 8 10 2 3" xfId="17241"/>
    <cellStyle name="Input 8 10 2 4" xfId="17242"/>
    <cellStyle name="Input 8 10 3" xfId="17243"/>
    <cellStyle name="Input 8 10 4" xfId="17244"/>
    <cellStyle name="Input 8 10 5" xfId="17245"/>
    <cellStyle name="Input 8 11" xfId="17246"/>
    <cellStyle name="Input 8 11 2" xfId="17247"/>
    <cellStyle name="Input 8 11 2 2" xfId="17248"/>
    <cellStyle name="Input 8 11 2 3" xfId="17249"/>
    <cellStyle name="Input 8 11 2 4" xfId="17250"/>
    <cellStyle name="Input 8 11 3" xfId="17251"/>
    <cellStyle name="Input 8 11 4" xfId="17252"/>
    <cellStyle name="Input 8 11 5" xfId="17253"/>
    <cellStyle name="Input 8 12" xfId="17254"/>
    <cellStyle name="Input 8 12 2" xfId="17255"/>
    <cellStyle name="Input 8 12 3" xfId="17256"/>
    <cellStyle name="Input 8 12 4" xfId="17257"/>
    <cellStyle name="Input 8 13" xfId="17258"/>
    <cellStyle name="Input 8 13 2" xfId="17259"/>
    <cellStyle name="Input 8 13 3" xfId="17260"/>
    <cellStyle name="Input 8 13 4" xfId="17261"/>
    <cellStyle name="Input 8 14" xfId="17262"/>
    <cellStyle name="Input 8 15" xfId="17263"/>
    <cellStyle name="Input 8 16" xfId="17264"/>
    <cellStyle name="Input 8 2" xfId="6911"/>
    <cellStyle name="Input 8 2 2" xfId="17265"/>
    <cellStyle name="Input 8 2 2 2" xfId="17266"/>
    <cellStyle name="Input 8 2 2 3" xfId="17267"/>
    <cellStyle name="Input 8 2 2 4" xfId="17268"/>
    <cellStyle name="Input 8 2 3" xfId="17269"/>
    <cellStyle name="Input 8 2 4" xfId="17270"/>
    <cellStyle name="Input 8 2 5" xfId="17271"/>
    <cellStyle name="Input 8 3" xfId="6912"/>
    <cellStyle name="Input 8 4" xfId="17272"/>
    <cellStyle name="Input 8 4 2" xfId="17273"/>
    <cellStyle name="Input 8 4 2 2" xfId="17274"/>
    <cellStyle name="Input 8 4 2 3" xfId="17275"/>
    <cellStyle name="Input 8 4 2 4" xfId="17276"/>
    <cellStyle name="Input 8 4 3" xfId="17277"/>
    <cellStyle name="Input 8 4 4" xfId="17278"/>
    <cellStyle name="Input 8 4 5" xfId="17279"/>
    <cellStyle name="Input 8 5" xfId="17280"/>
    <cellStyle name="Input 8 5 2" xfId="17281"/>
    <cellStyle name="Input 8 5 2 2" xfId="17282"/>
    <cellStyle name="Input 8 5 2 3" xfId="17283"/>
    <cellStyle name="Input 8 5 2 4" xfId="17284"/>
    <cellStyle name="Input 8 5 3" xfId="17285"/>
    <cellStyle name="Input 8 5 4" xfId="17286"/>
    <cellStyle name="Input 8 5 5" xfId="17287"/>
    <cellStyle name="Input 8 6" xfId="17288"/>
    <cellStyle name="Input 8 6 2" xfId="17289"/>
    <cellStyle name="Input 8 6 2 2" xfId="17290"/>
    <cellStyle name="Input 8 6 2 3" xfId="17291"/>
    <cellStyle name="Input 8 6 2 4" xfId="17292"/>
    <cellStyle name="Input 8 6 3" xfId="17293"/>
    <cellStyle name="Input 8 6 4" xfId="17294"/>
    <cellStyle name="Input 8 6 5" xfId="17295"/>
    <cellStyle name="Input 8 7" xfId="17296"/>
    <cellStyle name="Input 8 7 2" xfId="17297"/>
    <cellStyle name="Input 8 7 2 2" xfId="17298"/>
    <cellStyle name="Input 8 7 2 3" xfId="17299"/>
    <cellStyle name="Input 8 7 2 4" xfId="17300"/>
    <cellStyle name="Input 8 7 3" xfId="17301"/>
    <cellStyle name="Input 8 7 4" xfId="17302"/>
    <cellStyle name="Input 8 7 5" xfId="17303"/>
    <cellStyle name="Input 8 8" xfId="17304"/>
    <cellStyle name="Input 8 8 2" xfId="17305"/>
    <cellStyle name="Input 8 8 2 2" xfId="17306"/>
    <cellStyle name="Input 8 8 2 3" xfId="17307"/>
    <cellStyle name="Input 8 8 2 4" xfId="17308"/>
    <cellStyle name="Input 8 8 3" xfId="17309"/>
    <cellStyle name="Input 8 8 4" xfId="17310"/>
    <cellStyle name="Input 8 8 5" xfId="17311"/>
    <cellStyle name="Input 8 9" xfId="17312"/>
    <cellStyle name="Input 8 9 2" xfId="17313"/>
    <cellStyle name="Input 8 9 2 2" xfId="17314"/>
    <cellStyle name="Input 8 9 2 3" xfId="17315"/>
    <cellStyle name="Input 8 9 2 4" xfId="17316"/>
    <cellStyle name="Input 8 9 3" xfId="17317"/>
    <cellStyle name="Input 8 9 4" xfId="17318"/>
    <cellStyle name="Input 8 9 5" xfId="17319"/>
    <cellStyle name="Input 8_Sheet2" xfId="6913"/>
    <cellStyle name="Input 9" xfId="6914"/>
    <cellStyle name="Input 9 10" xfId="17320"/>
    <cellStyle name="Input 9 10 2" xfId="17321"/>
    <cellStyle name="Input 9 10 3" xfId="17322"/>
    <cellStyle name="Input 9 10 4" xfId="17323"/>
    <cellStyle name="Input 9 11" xfId="17324"/>
    <cellStyle name="Input 9 11 2" xfId="17325"/>
    <cellStyle name="Input 9 11 3" xfId="17326"/>
    <cellStyle name="Input 9 11 4" xfId="17327"/>
    <cellStyle name="Input 9 12" xfId="17328"/>
    <cellStyle name="Input 9 13" xfId="17329"/>
    <cellStyle name="Input 9 14" xfId="17330"/>
    <cellStyle name="Input 9 2" xfId="17331"/>
    <cellStyle name="Input 9 2 2" xfId="17332"/>
    <cellStyle name="Input 9 2 2 2" xfId="17333"/>
    <cellStyle name="Input 9 2 2 3" xfId="17334"/>
    <cellStyle name="Input 9 2 2 4" xfId="17335"/>
    <cellStyle name="Input 9 2 3" xfId="17336"/>
    <cellStyle name="Input 9 2 4" xfId="17337"/>
    <cellStyle name="Input 9 2 5" xfId="17338"/>
    <cellStyle name="Input 9 3" xfId="17339"/>
    <cellStyle name="Input 9 3 2" xfId="17340"/>
    <cellStyle name="Input 9 3 2 2" xfId="17341"/>
    <cellStyle name="Input 9 3 2 3" xfId="17342"/>
    <cellStyle name="Input 9 3 2 4" xfId="17343"/>
    <cellStyle name="Input 9 3 3" xfId="17344"/>
    <cellStyle name="Input 9 3 4" xfId="17345"/>
    <cellStyle name="Input 9 3 5" xfId="17346"/>
    <cellStyle name="Input 9 4" xfId="17347"/>
    <cellStyle name="Input 9 4 2" xfId="17348"/>
    <cellStyle name="Input 9 4 2 2" xfId="17349"/>
    <cellStyle name="Input 9 4 2 3" xfId="17350"/>
    <cellStyle name="Input 9 4 2 4" xfId="17351"/>
    <cellStyle name="Input 9 4 3" xfId="17352"/>
    <cellStyle name="Input 9 4 4" xfId="17353"/>
    <cellStyle name="Input 9 4 5" xfId="17354"/>
    <cellStyle name="Input 9 5" xfId="17355"/>
    <cellStyle name="Input 9 5 2" xfId="17356"/>
    <cellStyle name="Input 9 5 2 2" xfId="17357"/>
    <cellStyle name="Input 9 5 2 3" xfId="17358"/>
    <cellStyle name="Input 9 5 2 4" xfId="17359"/>
    <cellStyle name="Input 9 5 3" xfId="17360"/>
    <cellStyle name="Input 9 5 4" xfId="17361"/>
    <cellStyle name="Input 9 5 5" xfId="17362"/>
    <cellStyle name="Input 9 6" xfId="17363"/>
    <cellStyle name="Input 9 6 2" xfId="17364"/>
    <cellStyle name="Input 9 6 2 2" xfId="17365"/>
    <cellStyle name="Input 9 6 2 3" xfId="17366"/>
    <cellStyle name="Input 9 6 2 4" xfId="17367"/>
    <cellStyle name="Input 9 6 3" xfId="17368"/>
    <cellStyle name="Input 9 6 4" xfId="17369"/>
    <cellStyle name="Input 9 6 5" xfId="17370"/>
    <cellStyle name="Input 9 7" xfId="17371"/>
    <cellStyle name="Input 9 7 2" xfId="17372"/>
    <cellStyle name="Input 9 7 2 2" xfId="17373"/>
    <cellStyle name="Input 9 7 2 3" xfId="17374"/>
    <cellStyle name="Input 9 7 2 4" xfId="17375"/>
    <cellStyle name="Input 9 7 3" xfId="17376"/>
    <cellStyle name="Input 9 7 4" xfId="17377"/>
    <cellStyle name="Input 9 7 5" xfId="17378"/>
    <cellStyle name="Input 9 8" xfId="17379"/>
    <cellStyle name="Input 9 8 2" xfId="17380"/>
    <cellStyle name="Input 9 8 2 2" xfId="17381"/>
    <cellStyle name="Input 9 8 2 3" xfId="17382"/>
    <cellStyle name="Input 9 8 2 4" xfId="17383"/>
    <cellStyle name="Input 9 8 3" xfId="17384"/>
    <cellStyle name="Input 9 8 4" xfId="17385"/>
    <cellStyle name="Input 9 8 5" xfId="17386"/>
    <cellStyle name="Input 9 9" xfId="17387"/>
    <cellStyle name="Input 9 9 2" xfId="17388"/>
    <cellStyle name="Input 9 9 2 2" xfId="17389"/>
    <cellStyle name="Input 9 9 2 3" xfId="17390"/>
    <cellStyle name="Input 9 9 2 4" xfId="17391"/>
    <cellStyle name="Input 9 9 3" xfId="17392"/>
    <cellStyle name="Input 9 9 4" xfId="17393"/>
    <cellStyle name="Input 9 9 5" xfId="17394"/>
    <cellStyle name="Input Cells" xfId="6915"/>
    <cellStyle name="Input Currency" xfId="6916"/>
    <cellStyle name="Input Currency 2" xfId="6917"/>
    <cellStyle name="Input Currency_Budget Oberoi Commerz 2  3 R3_08052008 (3)" xfId="6918"/>
    <cellStyle name="Input Date" xfId="6919"/>
    <cellStyle name="Input Fixed [0]" xfId="6920"/>
    <cellStyle name="Input Multiple" xfId="6921"/>
    <cellStyle name="Input Normal" xfId="6922"/>
    <cellStyle name="Input Percent" xfId="6923"/>
    <cellStyle name="Input Percent [2]" xfId="6924"/>
    <cellStyle name="Input Percent_Budget Oberoi Commerz 2  3 R3_08052008 (3)" xfId="6925"/>
    <cellStyle name="Input Titles" xfId="6926"/>
    <cellStyle name="input value" xfId="6927"/>
    <cellStyle name="Input1" xfId="6928"/>
    <cellStyle name="Input2" xfId="6929"/>
    <cellStyle name="Input2 2" xfId="17395"/>
    <cellStyle name="Input2 3" xfId="17396"/>
    <cellStyle name="Input2 4" xfId="17397"/>
    <cellStyle name="Input2 5" xfId="17398"/>
    <cellStyle name="Input2 6" xfId="17399"/>
    <cellStyle name="Input2 7" xfId="17400"/>
    <cellStyle name="InputBlueFont" xfId="6930"/>
    <cellStyle name="InputCurrency" xfId="6931"/>
    <cellStyle name="InputNormal" xfId="6932"/>
    <cellStyle name="Integer Text" xfId="6933"/>
    <cellStyle name="iu" xfId="6934"/>
    <cellStyle name="Jun" xfId="6935"/>
    <cellStyle name="Jun 2 2" xfId="6936"/>
    <cellStyle name="Jun 3" xfId="6937"/>
    <cellStyle name="k" xfId="6938"/>
    <cellStyle name="k 2" xfId="6939"/>
    <cellStyle name="KGName" xfId="6940"/>
    <cellStyle name="KG-Nr" xfId="6941"/>
    <cellStyle name="Kol.-Titel" xfId="6942"/>
    <cellStyle name="KP_Normal" xfId="6943"/>
    <cellStyle name="kutch" xfId="6944"/>
    <cellStyle name="L" xfId="6945"/>
    <cellStyle name="L 2" xfId="6946"/>
    <cellStyle name="L_004 - May' 08 - Reconcilation" xfId="6947"/>
    <cellStyle name="L_005- June '08- Reconciliation" xfId="6948"/>
    <cellStyle name="L_006- July '08- Reconciliation" xfId="6949"/>
    <cellStyle name="L_22nd RA Bill- March-10 @ Magnolia B L Gupta" xfId="6950"/>
    <cellStyle name="L_adj 15acre Jun08" xfId="6951"/>
    <cellStyle name="L_Adj 7B Report June 07- Feb 08" xfId="6952"/>
    <cellStyle name="L_adjustment 7A Apr-Oct08" xfId="6953"/>
    <cellStyle name="L_Billing New Formet" xfId="6954"/>
    <cellStyle name="L_Blank formats annexures -  Cost plus" xfId="6955"/>
    <cellStyle name="L_Book1" xfId="6956"/>
    <cellStyle name="L_Book1 (39)" xfId="6957"/>
    <cellStyle name="L_Book3" xfId="6958"/>
    <cellStyle name="L_BOQ" xfId="6959"/>
    <cellStyle name="L_Budget &amp; Costing - MICO" xfId="6960"/>
    <cellStyle name="L_CONTRACT REVIEW- JASOLA TOWERS-FEB07" xfId="6961"/>
    <cellStyle name="L_Copy of Costing" xfId="6962"/>
    <cellStyle name="L_Copy of Costing_Gurgaon 1 _29.07.04 _ MDS" xfId="6963"/>
    <cellStyle name="L_Copy of Oberoi RA Bill 22 August 0804.09.08 Revised " xfId="6964"/>
    <cellStyle name="L_Copy of Oberoi RA Bill 22 August 0804.09.08 Revised  2" xfId="17401"/>
    <cellStyle name="L_Copy of Oberoi RA Bill 22 August 0804.09.08 Revised  3" xfId="17402"/>
    <cellStyle name="L_Copy of Oberoi RA Bill 22 August 0804.09.08 Revised  4" xfId="17403"/>
    <cellStyle name="L_Copy of Oberoi RA Bill 22 August 0804.09.08 Revised  5" xfId="17404"/>
    <cellStyle name="L_Copy of Oberoi RA Bill 22 August 0804.09.08 Revised  6" xfId="17405"/>
    <cellStyle name="L_Copy of Oberoi RA Bill 22 August 0804.09.08 Revised  7" xfId="17406"/>
    <cellStyle name="L_Copy of Oberoi RA Bill 22 August 0804.09.08 Revised  8" xfId="17407"/>
    <cellStyle name="L_Copy of Plant  eqpt (2)" xfId="6965"/>
    <cellStyle name="L_Copy of Progress tracker Mar Apr 08" xfId="6966"/>
    <cellStyle name="L_Copy of PSE-IT Noida-r 3" xfId="6967"/>
    <cellStyle name="L_Copy of Transferable Material VAT Liablity - SBM Homes (Sep-2010) (2) (2)" xfId="6968"/>
    <cellStyle name="L_Costing - ITC Main Revised Qty- 11.01_ ITC Main" xfId="6969"/>
    <cellStyle name="L_Costing - MBD Books-20.12" xfId="6970"/>
    <cellStyle name="L_Costing_Birla Sugar_9.4.05" xfId="6971"/>
    <cellStyle name="L_Costing_District Court" xfId="6972"/>
    <cellStyle name="L_Costing_Hero Honda_Haridwar" xfId="6973"/>
    <cellStyle name="L_Costing_Indian Chancery_4.06.06" xfId="6974"/>
    <cellStyle name="L_Costing_Inst. Bld-Emirates Group-Noida-13.06.06" xfId="6975"/>
    <cellStyle name="L_Costing_Nicholas_21.12.04" xfId="6976"/>
    <cellStyle name="L_Disallowed Cost 200309" xfId="6977"/>
    <cellStyle name="L_Disallowed cost MOI" xfId="6978"/>
    <cellStyle name="L_DLF Agrrement _ Formats _10A" xfId="6979"/>
    <cellStyle name="L_DLF Capital Greens -Consolidated Finishes BOQ Phase I " xfId="6980"/>
    <cellStyle name="L_DLF Capital Greens -Consolidated Finishes BOQ Phase I  2" xfId="17408"/>
    <cellStyle name="L_DLF Capital Greens -Consolidated Finishes BOQ Phase I  3" xfId="17409"/>
    <cellStyle name="L_DLF Capital Greens -Consolidated Finishes BOQ Phase I  4" xfId="17410"/>
    <cellStyle name="L_DLF Capital Greens -Consolidated Finishes BOQ Phase I  5" xfId="17411"/>
    <cellStyle name="L_DLF Capital Greens -Consolidated Finishes BOQ Phase I  6" xfId="17412"/>
    <cellStyle name="L_DLF Capital Greens -Consolidated Finishes BOQ Phase I  7" xfId="17413"/>
    <cellStyle name="L_DLF Capital Greens -Consolidated Finishes BOQ Phase I  8" xfId="17414"/>
    <cellStyle name="L_DLF Capital Greens -Consolidated Finishes BOQ Phase II " xfId="6981"/>
    <cellStyle name="L_DLF Capital Greens -Consolidated Finishes BOQ Phase II  2" xfId="17415"/>
    <cellStyle name="L_DLF Capital Greens -Consolidated Finishes BOQ Phase II  3" xfId="17416"/>
    <cellStyle name="L_DLF Capital Greens -Consolidated Finishes BOQ Phase II  4" xfId="17417"/>
    <cellStyle name="L_DLF Capital Greens -Consolidated Finishes BOQ Phase II  5" xfId="17418"/>
    <cellStyle name="L_DLF Capital Greens -Consolidated Finishes BOQ Phase II  6" xfId="17419"/>
    <cellStyle name="L_DLF Capital Greens -Consolidated Finishes BOQ Phase II  7" xfId="17420"/>
    <cellStyle name="L_DLF Capital Greens -Consolidated Finishes BOQ Phase II  8" xfId="17421"/>
    <cellStyle name="L_DLF Cyber Tower _02.06.05 l" xfId="6982"/>
    <cellStyle name="L_Drawing Release Schedule" xfId="6983"/>
    <cellStyle name="L_drawings Register" xfId="6984"/>
    <cellStyle name="L_drawings Register as on 01-12-08" xfId="6985"/>
    <cellStyle name="L_drawings Register as on 040409" xfId="6986"/>
    <cellStyle name="L_drawings Register as on 040909" xfId="6987"/>
    <cellStyle name="L_drawings Register as on 240409" xfId="6988"/>
    <cellStyle name="L_drawings Register as on 240909" xfId="6989"/>
    <cellStyle name="L_drawings Register as on 28-1-09" xfId="6990"/>
    <cellStyle name="L_drawings Register as on 300609" xfId="6991"/>
    <cellStyle name="L_drawings Register as on 310709" xfId="6992"/>
    <cellStyle name="L_drawings Register as on02-3-09" xfId="6993"/>
    <cellStyle name="L_Final Report-JUne 07" xfId="6994"/>
    <cellStyle name="L_Final Summary IT HYderabad June 08" xfId="6995"/>
    <cellStyle name="L_form" xfId="6996"/>
    <cellStyle name="L_IRS-Civil" xfId="6997"/>
    <cellStyle name="L_IRS-Civil (4)" xfId="6998"/>
    <cellStyle name="L_it noida_budget_draft_200506" xfId="6999"/>
    <cellStyle name="L_IT PARK GACHIBOWLI_P &amp; M HIRE CHARGES" xfId="7000"/>
    <cellStyle name="L_Item Rate Bill RA-10 March 11 (Homes)" xfId="7001"/>
    <cellStyle name="L_ITN AUG MPR" xfId="7002"/>
    <cellStyle name="L_Jasola Recon April-08" xfId="7003"/>
    <cellStyle name="L_Jasola Recon Feb-07" xfId="7004"/>
    <cellStyle name="L_kks" xfId="7005"/>
    <cellStyle name="L_Major quantities _Inst. Bld-Emirates Group-Noida" xfId="7006"/>
    <cellStyle name="L_Major quantities_Hero Honda_Haridwar" xfId="7007"/>
    <cellStyle name="L_Material Reco (SBM Homes)" xfId="7008"/>
    <cellStyle name="L_Material Reco May-2011 (SBM Homes)" xfId="7009"/>
    <cellStyle name="L_May Photos" xfId="7010"/>
    <cellStyle name="L_medicity_26.09.05 _ MDS" xfId="7011"/>
    <cellStyle name="L_Monthwise Idling cost - Magnolias (rev 2)" xfId="7012"/>
    <cellStyle name="L_MPR Jan 2009" xfId="7013"/>
    <cellStyle name="L_MPR OCT" xfId="7014"/>
    <cellStyle name="L_MPR_July_08" xfId="7015"/>
    <cellStyle name="L_MPR1 as per June'08" xfId="7016"/>
    <cellStyle name="L_Noida Mall Cost Audit Reply Mar 08 090608" xfId="7017"/>
    <cellStyle name="L_Oberoi RA Bill 23 Sept 08 061008" xfId="7018"/>
    <cellStyle name="L_Org Chart" xfId="7019"/>
    <cellStyle name="L_P &amp; M STAFF" xfId="7020"/>
    <cellStyle name="L_P&amp;E Trail_1" xfId="7021"/>
    <cellStyle name="L_Pogress tracker June 08" xfId="7022"/>
    <cellStyle name="L_Pogress tracker May 08" xfId="7023"/>
    <cellStyle name="L_PresentationCONTRACT REVIEW" xfId="7024"/>
    <cellStyle name="L_Programme_Vytilla_DLF Riverside" xfId="7025"/>
    <cellStyle name="L_PSE-IT Noida-r 3" xfId="7026"/>
    <cellStyle name="L_R F I  LOG" xfId="7027"/>
    <cellStyle name="L_Rate Ana " xfId="7028"/>
    <cellStyle name="L_Rate Ana  2" xfId="17422"/>
    <cellStyle name="L_Rate Ana  3" xfId="17423"/>
    <cellStyle name="L_Rate Ana  4" xfId="17424"/>
    <cellStyle name="L_Rate Ana  5" xfId="17425"/>
    <cellStyle name="L_Rate Ana  6" xfId="17426"/>
    <cellStyle name="L_Rate Ana  7" xfId="17427"/>
    <cellStyle name="L_Rate Ana  8" xfId="17428"/>
    <cellStyle name="L_RATE ANALYSIS_Sample" xfId="7029"/>
    <cellStyle name="L_Reconciliation for May '08" xfId="7030"/>
    <cellStyle name="L_reconcillation upto sep-08" xfId="7031"/>
    <cellStyle name="L_Register" xfId="7032"/>
    <cellStyle name="L_Res-Item Rate Analysis-r2_ RAP4" xfId="7033"/>
    <cellStyle name="L_Res-Item Rate Analysis-r2_Tapan" xfId="7034"/>
    <cellStyle name="L_SBM School 6th RA Bill 09 Feb-10 Rev" xfId="7035"/>
    <cellStyle name="L_SBM School 8th RA Bill-April-10" xfId="7036"/>
    <cellStyle name="L_SBM School Final Bill-(10-05 to12-2010)" xfId="7037"/>
    <cellStyle name="L_SCOPE OF WORK STR-FIN-SPCL-CONTRACT" xfId="7038"/>
    <cellStyle name="L_Sheet1" xfId="7039"/>
    <cellStyle name="L_Submitted_27.10.05" xfId="7040"/>
    <cellStyle name="L_Summary 15 acre Final" xfId="7041"/>
    <cellStyle name="L_Transferable Material VAT Liablity - SBM Homes (Sep-2010)" xfId="7042"/>
    <cellStyle name="L_Vytilla-Cochin" xfId="7043"/>
    <cellStyle name="L_Working_Submitted" xfId="7044"/>
    <cellStyle name="L_WPR 21 to 27 Jan '08" xfId="7045"/>
    <cellStyle name="L_WPR 28th Jan 08 to 03rd Feb '08" xfId="7046"/>
    <cellStyle name="L_WPR- DLF INFOCITY CHENNAI - 13.08.07 TO 19.08.07" xfId="7047"/>
    <cellStyle name="L_WPR_25th Aug_to_31st Aug_08" xfId="7048"/>
    <cellStyle name="L_WPR_31st_Mar_to_5th_Apr_08" xfId="7049"/>
    <cellStyle name="L_Z-Labour Camp Detail" xfId="7050"/>
    <cellStyle name="Labels - Style3" xfId="7051"/>
    <cellStyle name="Labels - Style3 2" xfId="7052"/>
    <cellStyle name="Labels - Style3 2 2" xfId="17429"/>
    <cellStyle name="Labels - Style3 2 2 2" xfId="17430"/>
    <cellStyle name="Labels - Style3 2 2 3" xfId="17431"/>
    <cellStyle name="Labels - Style3 2 2 4" xfId="17432"/>
    <cellStyle name="Labels - Style3 2 3" xfId="17433"/>
    <cellStyle name="Labels - Style3 2 4" xfId="17434"/>
    <cellStyle name="Labels - Style3 2 5" xfId="17435"/>
    <cellStyle name="Labels - Style3 3" xfId="7053"/>
    <cellStyle name="Labels - Style3 3 2" xfId="17436"/>
    <cellStyle name="Labels - Style3 3 2 2" xfId="17437"/>
    <cellStyle name="Labels - Style3 3 2 3" xfId="17438"/>
    <cellStyle name="Labels - Style3 3 2 4" xfId="17439"/>
    <cellStyle name="Labels - Style3 3 3" xfId="17440"/>
    <cellStyle name="Labels - Style3 3 4" xfId="17441"/>
    <cellStyle name="Labels - Style3 3 5" xfId="17442"/>
    <cellStyle name="Labels - Style3 4" xfId="17443"/>
    <cellStyle name="Labels - Style3 4 2" xfId="17444"/>
    <cellStyle name="Labels - Style3 4 3" xfId="17445"/>
    <cellStyle name="Labels - Style3 4 4" xfId="17446"/>
    <cellStyle name="Labels - Style3 5" xfId="17447"/>
    <cellStyle name="Labels - Style3 6" xfId="17448"/>
    <cellStyle name="Labels - Style3 7" xfId="17449"/>
    <cellStyle name="Large Page Heading" xfId="7054"/>
    <cellStyle name="Length" xfId="7055"/>
    <cellStyle name="Length 2" xfId="7056"/>
    <cellStyle name="Length_DLF Capital Greens -Consolidated Finishes BOQ Phase II " xfId="7057"/>
    <cellStyle name="Level 2 Total" xfId="7058"/>
    <cellStyle name="Level 2 Total 2" xfId="17450"/>
    <cellStyle name="Level 2 Total 2 2" xfId="17451"/>
    <cellStyle name="Level 2 Total 2 3" xfId="17452"/>
    <cellStyle name="Level 2 Total 2 4" xfId="17453"/>
    <cellStyle name="Level 2 Total 3" xfId="17454"/>
    <cellStyle name="Level 2 Total 4" xfId="17455"/>
    <cellStyle name="Level 2 Total 5" xfId="17456"/>
    <cellStyle name="Level 2 Total 6" xfId="17457"/>
    <cellStyle name="Level 2 Total 7" xfId="17458"/>
    <cellStyle name="level 3" xfId="7059"/>
    <cellStyle name="level3" xfId="7060"/>
    <cellStyle name="level3 2" xfId="7061"/>
    <cellStyle name="Lien hypertexte" xfId="7062"/>
    <cellStyle name="Lien hypertexte visité" xfId="7063"/>
    <cellStyle name="Lien hypertexte_PROJ J1 01 IN AFT 0701 COST FW  0001 C 071207 Sourcing Plan" xfId="7064"/>
    <cellStyle name="ligne_detail" xfId="7065"/>
    <cellStyle name="Line No." xfId="7066"/>
    <cellStyle name="LineItem" xfId="7067"/>
    <cellStyle name="Linie" xfId="7068"/>
    <cellStyle name="Linie-nr" xfId="7069"/>
    <cellStyle name="Linie-nr 2" xfId="17459"/>
    <cellStyle name="Linie-nr 3" xfId="17460"/>
    <cellStyle name="Linie-nr 4" xfId="17461"/>
    <cellStyle name="Linie-nr 5" xfId="17462"/>
    <cellStyle name="Linie-nr 6" xfId="17463"/>
    <cellStyle name="Link" xfId="7070"/>
    <cellStyle name="Link Currency (0)" xfId="7071"/>
    <cellStyle name="Link Currency (0) 10" xfId="7072"/>
    <cellStyle name="Link Currency (0) 11" xfId="7073"/>
    <cellStyle name="Link Currency (0) 2" xfId="7074"/>
    <cellStyle name="Link Currency (0) 2 2" xfId="7075"/>
    <cellStyle name="Link Currency (0) 3" xfId="7076"/>
    <cellStyle name="Link Currency (0) 3 2" xfId="7077"/>
    <cellStyle name="Link Currency (0) 4" xfId="7078"/>
    <cellStyle name="Link Currency (0) 5" xfId="7079"/>
    <cellStyle name="Link Currency (0) 6" xfId="7080"/>
    <cellStyle name="Link Currency (0) 7" xfId="7081"/>
    <cellStyle name="Link Currency (0) 8" xfId="7082"/>
    <cellStyle name="Link Currency (0) 9" xfId="7083"/>
    <cellStyle name="Link Currency (2)" xfId="7084"/>
    <cellStyle name="Link Units (0)" xfId="7085"/>
    <cellStyle name="Link Units (0) 10" xfId="7086"/>
    <cellStyle name="Link Units (0) 11" xfId="7087"/>
    <cellStyle name="Link Units (0) 2" xfId="7088"/>
    <cellStyle name="Link Units (0) 2 2" xfId="7089"/>
    <cellStyle name="Link Units (0) 3" xfId="7090"/>
    <cellStyle name="Link Units (0) 3 2" xfId="7091"/>
    <cellStyle name="Link Units (0) 4" xfId="7092"/>
    <cellStyle name="Link Units (0) 5" xfId="7093"/>
    <cellStyle name="Link Units (0) 6" xfId="7094"/>
    <cellStyle name="Link Units (0) 7" xfId="7095"/>
    <cellStyle name="Link Units (0) 8" xfId="7096"/>
    <cellStyle name="Link Units (0) 9" xfId="7097"/>
    <cellStyle name="Link Units (1)" xfId="7098"/>
    <cellStyle name="Link Units (1) 10" xfId="7099"/>
    <cellStyle name="Link Units (1) 11" xfId="7100"/>
    <cellStyle name="Link Units (1) 2" xfId="7101"/>
    <cellStyle name="Link Units (1) 2 2" xfId="7102"/>
    <cellStyle name="Link Units (1) 3" xfId="7103"/>
    <cellStyle name="Link Units (1) 3 2" xfId="7104"/>
    <cellStyle name="Link Units (1) 4" xfId="7105"/>
    <cellStyle name="Link Units (1) 5" xfId="7106"/>
    <cellStyle name="Link Units (1) 6" xfId="7107"/>
    <cellStyle name="Link Units (1) 7" xfId="7108"/>
    <cellStyle name="Link Units (1) 8" xfId="7109"/>
    <cellStyle name="Link Units (1) 9" xfId="7110"/>
    <cellStyle name="Link Units (2)" xfId="7111"/>
    <cellStyle name="Linked Cell 10" xfId="7112"/>
    <cellStyle name="Linked Cell 10 2" xfId="17464"/>
    <cellStyle name="Linked Cell 10 3" xfId="17465"/>
    <cellStyle name="Linked Cell 10 4" xfId="17466"/>
    <cellStyle name="Linked Cell 10 5" xfId="17467"/>
    <cellStyle name="Linked Cell 10 6" xfId="17468"/>
    <cellStyle name="Linked Cell 10 7" xfId="17469"/>
    <cellStyle name="Linked Cell 10 8" xfId="17470"/>
    <cellStyle name="Linked Cell 10 9" xfId="17471"/>
    <cellStyle name="Linked Cell 11" xfId="7113"/>
    <cellStyle name="Linked Cell 11 2" xfId="17472"/>
    <cellStyle name="Linked Cell 11 3" xfId="17473"/>
    <cellStyle name="Linked Cell 11 4" xfId="17474"/>
    <cellStyle name="Linked Cell 11 5" xfId="17475"/>
    <cellStyle name="Linked Cell 11 6" xfId="17476"/>
    <cellStyle name="Linked Cell 11 7" xfId="17477"/>
    <cellStyle name="Linked Cell 11 8" xfId="17478"/>
    <cellStyle name="Linked Cell 11 9" xfId="17479"/>
    <cellStyle name="Linked Cell 12" xfId="7114"/>
    <cellStyle name="Linked Cell 12 2" xfId="17480"/>
    <cellStyle name="Linked Cell 12 3" xfId="17481"/>
    <cellStyle name="Linked Cell 12 4" xfId="17482"/>
    <cellStyle name="Linked Cell 12 5" xfId="17483"/>
    <cellStyle name="Linked Cell 12 6" xfId="17484"/>
    <cellStyle name="Linked Cell 12 7" xfId="17485"/>
    <cellStyle name="Linked Cell 12 8" xfId="17486"/>
    <cellStyle name="Linked Cell 12 9" xfId="17487"/>
    <cellStyle name="Linked Cell 13" xfId="7115"/>
    <cellStyle name="Linked Cell 13 2" xfId="17488"/>
    <cellStyle name="Linked Cell 13 3" xfId="17489"/>
    <cellStyle name="Linked Cell 13 4" xfId="17490"/>
    <cellStyle name="Linked Cell 13 5" xfId="17491"/>
    <cellStyle name="Linked Cell 13 6" xfId="17492"/>
    <cellStyle name="Linked Cell 13 7" xfId="17493"/>
    <cellStyle name="Linked Cell 13 8" xfId="17494"/>
    <cellStyle name="Linked Cell 13 9" xfId="17495"/>
    <cellStyle name="Linked Cell 14" xfId="7116"/>
    <cellStyle name="Linked Cell 14 2" xfId="17496"/>
    <cellStyle name="Linked Cell 14 3" xfId="17497"/>
    <cellStyle name="Linked Cell 14 4" xfId="17498"/>
    <cellStyle name="Linked Cell 14 5" xfId="17499"/>
    <cellStyle name="Linked Cell 14 6" xfId="17500"/>
    <cellStyle name="Linked Cell 14 7" xfId="17501"/>
    <cellStyle name="Linked Cell 14 8" xfId="17502"/>
    <cellStyle name="Linked Cell 14 9" xfId="17503"/>
    <cellStyle name="Linked Cell 15" xfId="7117"/>
    <cellStyle name="Linked Cell 15 2" xfId="17504"/>
    <cellStyle name="Linked Cell 15 3" xfId="17505"/>
    <cellStyle name="Linked Cell 15 4" xfId="17506"/>
    <cellStyle name="Linked Cell 15 5" xfId="17507"/>
    <cellStyle name="Linked Cell 15 6" xfId="17508"/>
    <cellStyle name="Linked Cell 15 7" xfId="17509"/>
    <cellStyle name="Linked Cell 15 8" xfId="17510"/>
    <cellStyle name="Linked Cell 15 9" xfId="17511"/>
    <cellStyle name="Linked Cell 16" xfId="7118"/>
    <cellStyle name="Linked Cell 16 2" xfId="17512"/>
    <cellStyle name="Linked Cell 16 3" xfId="17513"/>
    <cellStyle name="Linked Cell 16 4" xfId="17514"/>
    <cellStyle name="Linked Cell 16 5" xfId="17515"/>
    <cellStyle name="Linked Cell 16 6" xfId="17516"/>
    <cellStyle name="Linked Cell 16 7" xfId="17517"/>
    <cellStyle name="Linked Cell 16 8" xfId="17518"/>
    <cellStyle name="Linked Cell 16 9" xfId="17519"/>
    <cellStyle name="Linked Cell 17" xfId="7119"/>
    <cellStyle name="Linked Cell 18" xfId="7120"/>
    <cellStyle name="Linked Cell 19" xfId="7121"/>
    <cellStyle name="Linked Cell 2" xfId="7122"/>
    <cellStyle name="Linked Cell 2 2" xfId="7123"/>
    <cellStyle name="Linked Cell 2 2 2" xfId="17520"/>
    <cellStyle name="Linked Cell 2 2 2 2" xfId="17521"/>
    <cellStyle name="Linked Cell 2 2 3" xfId="17522"/>
    <cellStyle name="Linked Cell 2 2 4" xfId="17523"/>
    <cellStyle name="Linked Cell 2 2 5" xfId="17524"/>
    <cellStyle name="Linked Cell 2 2 6" xfId="17525"/>
    <cellStyle name="Linked Cell 2 2 7" xfId="17526"/>
    <cellStyle name="Linked Cell 2 2 8" xfId="17527"/>
    <cellStyle name="Linked Cell 2 2 9" xfId="17528"/>
    <cellStyle name="Linked Cell 2 3" xfId="7124"/>
    <cellStyle name="Linked Cell 2 4" xfId="7125"/>
    <cellStyle name="Linked Cell 2 5" xfId="7126"/>
    <cellStyle name="Linked Cell 2_Block-F LGF POur-II BBS" xfId="7127"/>
    <cellStyle name="Linked Cell 20" xfId="7128"/>
    <cellStyle name="Linked Cell 21" xfId="7129"/>
    <cellStyle name="Linked Cell 22" xfId="7130"/>
    <cellStyle name="Linked Cell 23" xfId="7131"/>
    <cellStyle name="Linked Cell 24" xfId="7132"/>
    <cellStyle name="Linked Cell 25" xfId="7133"/>
    <cellStyle name="Linked Cell 26" xfId="7134"/>
    <cellStyle name="Linked Cell 27" xfId="7135"/>
    <cellStyle name="Linked Cell 28" xfId="7136"/>
    <cellStyle name="Linked Cell 29" xfId="7137"/>
    <cellStyle name="Linked Cell 3" xfId="7138"/>
    <cellStyle name="Linked Cell 3 2" xfId="7139"/>
    <cellStyle name="Linked Cell 3 2 2" xfId="17529"/>
    <cellStyle name="Linked Cell 3 2 3" xfId="17530"/>
    <cellStyle name="Linked Cell 3 2 4" xfId="17531"/>
    <cellStyle name="Linked Cell 3 2 5" xfId="17532"/>
    <cellStyle name="Linked Cell 3 2 6" xfId="17533"/>
    <cellStyle name="Linked Cell 3 2 7" xfId="17534"/>
    <cellStyle name="Linked Cell 3 2 8" xfId="17535"/>
    <cellStyle name="Linked Cell 3 2 9" xfId="17536"/>
    <cellStyle name="Linked Cell 3 3" xfId="7140"/>
    <cellStyle name="Linked Cell 3 4" xfId="7141"/>
    <cellStyle name="Linked Cell 3_Ramadugu_ SWGH" xfId="7142"/>
    <cellStyle name="Linked Cell 30" xfId="7143"/>
    <cellStyle name="Linked Cell 31" xfId="7144"/>
    <cellStyle name="Linked Cell 32" xfId="7145"/>
    <cellStyle name="Linked Cell 33" xfId="7146"/>
    <cellStyle name="Linked Cell 34" xfId="7147"/>
    <cellStyle name="Linked Cell 35" xfId="7148"/>
    <cellStyle name="Linked Cell 36" xfId="7149"/>
    <cellStyle name="Linked Cell 37" xfId="7150"/>
    <cellStyle name="Linked Cell 38" xfId="7151"/>
    <cellStyle name="Linked Cell 4" xfId="7152"/>
    <cellStyle name="Linked Cell 4 10" xfId="17537"/>
    <cellStyle name="Linked Cell 4 11" xfId="17538"/>
    <cellStyle name="Linked Cell 4 12" xfId="17539"/>
    <cellStyle name="Linked Cell 4 2" xfId="7153"/>
    <cellStyle name="Linked Cell 4 2 2" xfId="17540"/>
    <cellStyle name="Linked Cell 4 3" xfId="7154"/>
    <cellStyle name="Linked Cell 4 4" xfId="7155"/>
    <cellStyle name="Linked Cell 4 5" xfId="17541"/>
    <cellStyle name="Linked Cell 4 6" xfId="17542"/>
    <cellStyle name="Linked Cell 4 7" xfId="17543"/>
    <cellStyle name="Linked Cell 4 8" xfId="17544"/>
    <cellStyle name="Linked Cell 4 9" xfId="17545"/>
    <cellStyle name="Linked Cell 5" xfId="7156"/>
    <cellStyle name="Linked Cell 5 10" xfId="17546"/>
    <cellStyle name="Linked Cell 5 11" xfId="17547"/>
    <cellStyle name="Linked Cell 5 12" xfId="17548"/>
    <cellStyle name="Linked Cell 5 2" xfId="7157"/>
    <cellStyle name="Linked Cell 5 2 2" xfId="17549"/>
    <cellStyle name="Linked Cell 5 3" xfId="7158"/>
    <cellStyle name="Linked Cell 5 4" xfId="7159"/>
    <cellStyle name="Linked Cell 5 5" xfId="17550"/>
    <cellStyle name="Linked Cell 5 6" xfId="17551"/>
    <cellStyle name="Linked Cell 5 7" xfId="17552"/>
    <cellStyle name="Linked Cell 5 8" xfId="17553"/>
    <cellStyle name="Linked Cell 5 9" xfId="17554"/>
    <cellStyle name="Linked Cell 6" xfId="7160"/>
    <cellStyle name="Linked Cell 6 10" xfId="17555"/>
    <cellStyle name="Linked Cell 6 11" xfId="17556"/>
    <cellStyle name="Linked Cell 6 12" xfId="17557"/>
    <cellStyle name="Linked Cell 6 2" xfId="7161"/>
    <cellStyle name="Linked Cell 6 3" xfId="7162"/>
    <cellStyle name="Linked Cell 6 4" xfId="7163"/>
    <cellStyle name="Linked Cell 6 5" xfId="17558"/>
    <cellStyle name="Linked Cell 6 6" xfId="17559"/>
    <cellStyle name="Linked Cell 6 7" xfId="17560"/>
    <cellStyle name="Linked Cell 6 8" xfId="17561"/>
    <cellStyle name="Linked Cell 6 9" xfId="17562"/>
    <cellStyle name="Linked Cell 7" xfId="7164"/>
    <cellStyle name="Linked Cell 7 10" xfId="17563"/>
    <cellStyle name="Linked Cell 7 11" xfId="17564"/>
    <cellStyle name="Linked Cell 7 12" xfId="17565"/>
    <cellStyle name="Linked Cell 7 2" xfId="7165"/>
    <cellStyle name="Linked Cell 7 3" xfId="7166"/>
    <cellStyle name="Linked Cell 7 4" xfId="7167"/>
    <cellStyle name="Linked Cell 7 5" xfId="17566"/>
    <cellStyle name="Linked Cell 7 6" xfId="17567"/>
    <cellStyle name="Linked Cell 7 7" xfId="17568"/>
    <cellStyle name="Linked Cell 7 8" xfId="17569"/>
    <cellStyle name="Linked Cell 7 9" xfId="17570"/>
    <cellStyle name="Linked Cell 8" xfId="7168"/>
    <cellStyle name="Linked Cell 8 2" xfId="17571"/>
    <cellStyle name="Linked Cell 8 3" xfId="17572"/>
    <cellStyle name="Linked Cell 8 4" xfId="17573"/>
    <cellStyle name="Linked Cell 8 5" xfId="17574"/>
    <cellStyle name="Linked Cell 8 6" xfId="17575"/>
    <cellStyle name="Linked Cell 8 7" xfId="17576"/>
    <cellStyle name="Linked Cell 8 8" xfId="17577"/>
    <cellStyle name="Linked Cell 8 9" xfId="17578"/>
    <cellStyle name="Linked Cell 9" xfId="7169"/>
    <cellStyle name="Linked Cell 9 2" xfId="17579"/>
    <cellStyle name="Linked Cell 9 3" xfId="17580"/>
    <cellStyle name="Linked Cell 9 4" xfId="17581"/>
    <cellStyle name="Linked Cell 9 5" xfId="17582"/>
    <cellStyle name="Linked Cell 9 6" xfId="17583"/>
    <cellStyle name="Linked Cell 9 7" xfId="17584"/>
    <cellStyle name="Linked Cell 9 8" xfId="17585"/>
    <cellStyle name="Linked Cell 9 9" xfId="17586"/>
    <cellStyle name="Linked Cells" xfId="7170"/>
    <cellStyle name="Locked" xfId="17587"/>
    <cellStyle name="M" xfId="7171"/>
    <cellStyle name="M 2" xfId="7172"/>
    <cellStyle name="M head" xfId="7173"/>
    <cellStyle name="M head 2" xfId="17588"/>
    <cellStyle name="M head_Raipole to Polkampally" xfId="17589"/>
    <cellStyle name="m/d/yy" xfId="7174"/>
    <cellStyle name="m/d/yy 2" xfId="17590"/>
    <cellStyle name="m/d/yy 3" xfId="17591"/>
    <cellStyle name="m/d/yy 4" xfId="17592"/>
    <cellStyle name="m/d/yy 5" xfId="17593"/>
    <cellStyle name="m/d/yy 6" xfId="17594"/>
    <cellStyle name="m/d/yy 7" xfId="17595"/>
    <cellStyle name="M_004 - May' 08 - Reconcilation" xfId="7175"/>
    <cellStyle name="M_005- June '08- Reconciliation" xfId="7176"/>
    <cellStyle name="M_006- July '08- Reconciliation" xfId="7177"/>
    <cellStyle name="M_22nd RA Bill- March-10 @ Magnolia B L Gupta" xfId="7178"/>
    <cellStyle name="M_adj 15acre Jun08" xfId="7179"/>
    <cellStyle name="M_Adj 7B Report June 07- Feb 08" xfId="7180"/>
    <cellStyle name="M_adjustment 7A Apr-Oct08" xfId="7181"/>
    <cellStyle name="M_Billing New Formet" xfId="7182"/>
    <cellStyle name="M_Blank formats annexures -  Cost plus" xfId="7183"/>
    <cellStyle name="M_Book1" xfId="7184"/>
    <cellStyle name="M_Book1 (39)" xfId="7185"/>
    <cellStyle name="M_Book3" xfId="7186"/>
    <cellStyle name="M_BOQ" xfId="7187"/>
    <cellStyle name="M_Budget &amp; Costing - MICO" xfId="7188"/>
    <cellStyle name="M_CONTRACT REVIEW- JASOLA TOWERS-FEB07" xfId="7189"/>
    <cellStyle name="M_Copy of Costing" xfId="7190"/>
    <cellStyle name="M_Copy of Costing_Gurgaon 1 _29.07.04 _ MDS" xfId="7191"/>
    <cellStyle name="M_Copy of Oberoi RA Bill 22 August 0804.09.08 Revised " xfId="7192"/>
    <cellStyle name="M_Copy of Oberoi RA Bill 22 August 0804.09.08 Revised  2" xfId="17596"/>
    <cellStyle name="M_Copy of Oberoi RA Bill 22 August 0804.09.08 Revised  3" xfId="17597"/>
    <cellStyle name="M_Copy of Oberoi RA Bill 22 August 0804.09.08 Revised  4" xfId="17598"/>
    <cellStyle name="M_Copy of Oberoi RA Bill 22 August 0804.09.08 Revised  5" xfId="17599"/>
    <cellStyle name="M_Copy of Oberoi RA Bill 22 August 0804.09.08 Revised  6" xfId="17600"/>
    <cellStyle name="M_Copy of Oberoi RA Bill 22 August 0804.09.08 Revised  7" xfId="17601"/>
    <cellStyle name="M_Copy of Oberoi RA Bill 22 August 0804.09.08 Revised  8" xfId="17602"/>
    <cellStyle name="M_Copy of Plant  eqpt (2)" xfId="7193"/>
    <cellStyle name="M_Copy of Progress tracker Mar Apr 08" xfId="7194"/>
    <cellStyle name="M_Copy of PSE-IT Noida-r 3" xfId="7195"/>
    <cellStyle name="M_Copy of Transferable Material VAT Liablity - SBM Homes (Sep-2010) (2) (2)" xfId="7196"/>
    <cellStyle name="M_Costing - ITC Main Revised Qty- 11.01_ ITC Main" xfId="7197"/>
    <cellStyle name="M_Costing - MBD Books-20.12" xfId="7198"/>
    <cellStyle name="M_Costing_Birla Sugar_9.4.05" xfId="7199"/>
    <cellStyle name="M_Costing_District Court" xfId="7200"/>
    <cellStyle name="M_Costing_Hero Honda_Haridwar" xfId="7201"/>
    <cellStyle name="M_Costing_Indian Chancery_4.06.06" xfId="7202"/>
    <cellStyle name="M_Costing_Inst. Bld-Emirates Group-Noida-13.06.06" xfId="7203"/>
    <cellStyle name="M_Costing_Nicholas_21.12.04" xfId="7204"/>
    <cellStyle name="M_Disallowed Cost 200309" xfId="7205"/>
    <cellStyle name="M_Disallowed cost MOI" xfId="7206"/>
    <cellStyle name="M_DLF Agrrement _ Formats _10A" xfId="7207"/>
    <cellStyle name="M_DLF Capital Greens -Consolidated Finishes BOQ Phase I " xfId="7208"/>
    <cellStyle name="M_DLF Capital Greens -Consolidated Finishes BOQ Phase I  2" xfId="17603"/>
    <cellStyle name="M_DLF Capital Greens -Consolidated Finishes BOQ Phase I  3" xfId="17604"/>
    <cellStyle name="M_DLF Capital Greens -Consolidated Finishes BOQ Phase I  4" xfId="17605"/>
    <cellStyle name="M_DLF Capital Greens -Consolidated Finishes BOQ Phase I  5" xfId="17606"/>
    <cellStyle name="M_DLF Capital Greens -Consolidated Finishes BOQ Phase I  6" xfId="17607"/>
    <cellStyle name="M_DLF Capital Greens -Consolidated Finishes BOQ Phase I  7" xfId="17608"/>
    <cellStyle name="M_DLF Capital Greens -Consolidated Finishes BOQ Phase I  8" xfId="17609"/>
    <cellStyle name="M_DLF Capital Greens -Consolidated Finishes BOQ Phase II " xfId="7209"/>
    <cellStyle name="M_DLF Capital Greens -Consolidated Finishes BOQ Phase II  2" xfId="17610"/>
    <cellStyle name="M_DLF Capital Greens -Consolidated Finishes BOQ Phase II  3" xfId="17611"/>
    <cellStyle name="M_DLF Capital Greens -Consolidated Finishes BOQ Phase II  4" xfId="17612"/>
    <cellStyle name="M_DLF Capital Greens -Consolidated Finishes BOQ Phase II  5" xfId="17613"/>
    <cellStyle name="M_DLF Capital Greens -Consolidated Finishes BOQ Phase II  6" xfId="17614"/>
    <cellStyle name="M_DLF Capital Greens -Consolidated Finishes BOQ Phase II  7" xfId="17615"/>
    <cellStyle name="M_DLF Capital Greens -Consolidated Finishes BOQ Phase II  8" xfId="17616"/>
    <cellStyle name="M_DLF Cyber Tower _02.06.05 l" xfId="7210"/>
    <cellStyle name="M_Drawing Release Schedule" xfId="7211"/>
    <cellStyle name="M_drawings Register" xfId="7212"/>
    <cellStyle name="M_drawings Register as on 01-12-08" xfId="7213"/>
    <cellStyle name="M_drawings Register as on 040409" xfId="7214"/>
    <cellStyle name="M_drawings Register as on 040909" xfId="7215"/>
    <cellStyle name="M_drawings Register as on 240409" xfId="7216"/>
    <cellStyle name="M_drawings Register as on 240909" xfId="7217"/>
    <cellStyle name="M_drawings Register as on 28-1-09" xfId="7218"/>
    <cellStyle name="M_drawings Register as on 300609" xfId="7219"/>
    <cellStyle name="M_drawings Register as on 310709" xfId="7220"/>
    <cellStyle name="M_drawings Register as on02-3-09" xfId="7221"/>
    <cellStyle name="M_Final Report-JUne 07" xfId="7222"/>
    <cellStyle name="M_Final Summary IT HYderabad June 08" xfId="7223"/>
    <cellStyle name="M_form" xfId="7224"/>
    <cellStyle name="M_IRS-Civil" xfId="7225"/>
    <cellStyle name="M_IRS-Civil (4)" xfId="7226"/>
    <cellStyle name="M_it noida_budget_draft_200506" xfId="7227"/>
    <cellStyle name="M_IT PARK GACHIBOWLI_P &amp; M HIRE CHARGES" xfId="7228"/>
    <cellStyle name="M_Item Rate Bill RA-10 March 11 (Homes)" xfId="7229"/>
    <cellStyle name="M_ITN AUG MPR" xfId="7230"/>
    <cellStyle name="M_Jasola Recon April-08" xfId="7231"/>
    <cellStyle name="M_Jasola Recon Feb-07" xfId="7232"/>
    <cellStyle name="M_kks" xfId="7233"/>
    <cellStyle name="m_Macros" xfId="7234"/>
    <cellStyle name="M_Major quantities _Inst. Bld-Emirates Group-Noida" xfId="7235"/>
    <cellStyle name="M_Major quantities_Hero Honda_Haridwar" xfId="7236"/>
    <cellStyle name="m_Manager" xfId="7237"/>
    <cellStyle name="M_Material Reco (SBM Homes)" xfId="7238"/>
    <cellStyle name="M_Material Reco May-2011 (SBM Homes)" xfId="7239"/>
    <cellStyle name="M_May Photos" xfId="7240"/>
    <cellStyle name="M_medicity_26.09.05 _ MDS" xfId="7241"/>
    <cellStyle name="M_Monthwise Idling cost - Magnolias (rev 2)" xfId="7242"/>
    <cellStyle name="M_MPR Jan 2009" xfId="7243"/>
    <cellStyle name="M_MPR OCT" xfId="7244"/>
    <cellStyle name="M_MPR_July_08" xfId="7245"/>
    <cellStyle name="M_MPR1 as per June'08" xfId="7246"/>
    <cellStyle name="M_Noida Mall Cost Audit Reply Mar 08 090608" xfId="7247"/>
    <cellStyle name="M_Oberoi RA Bill 23 Sept 08 061008" xfId="7248"/>
    <cellStyle name="M_Org Chart" xfId="7249"/>
    <cellStyle name="M_P &amp; M STAFF" xfId="7250"/>
    <cellStyle name="M_P&amp;E Trail_1" xfId="7251"/>
    <cellStyle name="M_Pogress tracker June 08" xfId="7252"/>
    <cellStyle name="M_Pogress tracker May 08" xfId="7253"/>
    <cellStyle name="M_PresentationCONTRACT REVIEW" xfId="7254"/>
    <cellStyle name="M_Programme_Vytilla_DLF Riverside" xfId="7255"/>
    <cellStyle name="M_PSE-IT Noida-r 3" xfId="7256"/>
    <cellStyle name="M_R F I  LOG" xfId="7257"/>
    <cellStyle name="M_Rate Ana " xfId="7258"/>
    <cellStyle name="M_Rate Ana  2" xfId="17617"/>
    <cellStyle name="M_Rate Ana  3" xfId="17618"/>
    <cellStyle name="M_Rate Ana  4" xfId="17619"/>
    <cellStyle name="M_Rate Ana  5" xfId="17620"/>
    <cellStyle name="M_Rate Ana  6" xfId="17621"/>
    <cellStyle name="M_Rate Ana  7" xfId="17622"/>
    <cellStyle name="M_Rate Ana  8" xfId="17623"/>
    <cellStyle name="M_RATE ANALYSIS_Sample" xfId="7259"/>
    <cellStyle name="M_Reconciliation for May '08" xfId="7260"/>
    <cellStyle name="M_reconcillation upto sep-08" xfId="7261"/>
    <cellStyle name="M_Register" xfId="7262"/>
    <cellStyle name="M_Res-Item Rate Analysis-r2_ RAP4" xfId="7263"/>
    <cellStyle name="M_Res-Item Rate Analysis-r2_Tapan" xfId="7264"/>
    <cellStyle name="M_SBM School 6th RA Bill 09 Feb-10 Rev" xfId="7265"/>
    <cellStyle name="M_SBM School 8th RA Bill-April-10" xfId="7266"/>
    <cellStyle name="M_SBM School Final Bill-(10-05 to12-2010)" xfId="7267"/>
    <cellStyle name="M_SCOPE OF WORK STR-FIN-SPCL-CONTRACT" xfId="7268"/>
    <cellStyle name="M_Sheet1" xfId="7269"/>
    <cellStyle name="M_Submitted_27.10.05" xfId="7270"/>
    <cellStyle name="M_Summary 15 acre Final" xfId="7271"/>
    <cellStyle name="M_Transferable Material VAT Liablity - SBM Homes (Sep-2010)" xfId="7272"/>
    <cellStyle name="M_Vytilla-Cochin" xfId="7273"/>
    <cellStyle name="M_Working_Submitted" xfId="7274"/>
    <cellStyle name="M_WPR 21 to 27 Jan '08" xfId="7275"/>
    <cellStyle name="M_WPR 28th Jan 08 to 03rd Feb '08" xfId="7276"/>
    <cellStyle name="M_WPR- DLF INFOCITY CHENNAI - 13.08.07 TO 19.08.07" xfId="7277"/>
    <cellStyle name="M_WPR_25th Aug_to_31st Aug_08" xfId="7278"/>
    <cellStyle name="M_WPR_31st_Mar_to_5th_Apr_08" xfId="7279"/>
    <cellStyle name="M_Z-Labour Camp Detail" xfId="7280"/>
    <cellStyle name="M-0" xfId="7281"/>
    <cellStyle name="M-0 2" xfId="7282"/>
    <cellStyle name="M-0_DLF Capital Greens -Consolidated Finishes BOQ Phase II " xfId="7283"/>
    <cellStyle name="MacroCode" xfId="7284"/>
    <cellStyle name="MacroCode 2" xfId="17624"/>
    <cellStyle name="MacroCode 3" xfId="17625"/>
    <cellStyle name="MacroCode 4" xfId="17626"/>
    <cellStyle name="MacroCode 5" xfId="17627"/>
    <cellStyle name="Main Heading" xfId="7285"/>
    <cellStyle name="MainDescription" xfId="7286"/>
    <cellStyle name="Major Total" xfId="7287"/>
    <cellStyle name="Major Total 2" xfId="17628"/>
    <cellStyle name="Major Total 2 2" xfId="17629"/>
    <cellStyle name="Major Total 2 3" xfId="17630"/>
    <cellStyle name="Major Total 2 4" xfId="17631"/>
    <cellStyle name="Major Total 3" xfId="17632"/>
    <cellStyle name="Major Total 4" xfId="17633"/>
    <cellStyle name="MANKAD" xfId="7288"/>
    <cellStyle name="MANKAD 2" xfId="7289"/>
    <cellStyle name="MANKAD 3" xfId="7290"/>
    <cellStyle name="MANKAD_AH Mancherial Estimate" xfId="17634"/>
    <cellStyle name="Marge" xfId="7291"/>
    <cellStyle name="Measure" xfId="7292"/>
    <cellStyle name="Measure 2" xfId="7293"/>
    <cellStyle name="Microsoft Excel found an error in the formula you entered. Do you want to accept the correction proposed below?_x000a__x000a_|_x000a__x000a_• To accept the correction, click Yes._x000a_• To close this message and correct the formula yourself, click No." xfId="7294"/>
    <cellStyle name="MidTotal" xfId="7295"/>
    <cellStyle name="MidTotal 2" xfId="7296"/>
    <cellStyle name="MidTotal 2 2" xfId="17635"/>
    <cellStyle name="MidTotal 2 2 2" xfId="17636"/>
    <cellStyle name="MidTotal 2 2 3" xfId="17637"/>
    <cellStyle name="MidTotal 2 2 4" xfId="17638"/>
    <cellStyle name="MidTotal 2 3" xfId="17639"/>
    <cellStyle name="MidTotal 2 4" xfId="17640"/>
    <cellStyle name="MidTotal 2 5" xfId="17641"/>
    <cellStyle name="MidTotal 2 6" xfId="17642"/>
    <cellStyle name="MidTotal 2 7" xfId="17643"/>
    <cellStyle name="MidTotal 3" xfId="17644"/>
    <cellStyle name="MidTotal 3 2" xfId="17645"/>
    <cellStyle name="MidTotal 3 3" xfId="17646"/>
    <cellStyle name="MidTotal 3 4" xfId="17647"/>
    <cellStyle name="MidTotal 4" xfId="17648"/>
    <cellStyle name="MidTotal 5" xfId="17649"/>
    <cellStyle name="MidTotal 6" xfId="17650"/>
    <cellStyle name="MidTotal 7" xfId="17651"/>
    <cellStyle name="MidTotal 8" xfId="17652"/>
    <cellStyle name="Migliaia (0)_Camera matrimoniale (3) megaros" xfId="7297"/>
    <cellStyle name="Migliaia_cross border" xfId="7298"/>
    <cellStyle name="Mike" xfId="7299"/>
    <cellStyle name="mike1" xfId="7300"/>
    <cellStyle name="mike2" xfId="7301"/>
    <cellStyle name="mil" xfId="7302"/>
    <cellStyle name="Millares [0]_2AV_M_M " xfId="7303"/>
    <cellStyle name="Millares_2AV_M_M " xfId="7304"/>
    <cellStyle name="Milliers [0]_!!!GO" xfId="7305"/>
    <cellStyle name="Milliers_!!!GO" xfId="7306"/>
    <cellStyle name="Minor Head" xfId="7307"/>
    <cellStyle name="Minor Head 2" xfId="17653"/>
    <cellStyle name="Minor Head 2 2" xfId="17654"/>
    <cellStyle name="Minor Head 2 3" xfId="17655"/>
    <cellStyle name="Minor Head 2 4" xfId="17656"/>
    <cellStyle name="Minor Head 3" xfId="17657"/>
    <cellStyle name="Minor Head 4" xfId="17658"/>
    <cellStyle name="Minor Head 5" xfId="17659"/>
    <cellStyle name="m-o" xfId="7308"/>
    <cellStyle name="m-o 2" xfId="7309"/>
    <cellStyle name="m-o_DLF Capital Greens -Consolidated Finishes BOQ Phase II " xfId="7310"/>
    <cellStyle name="Model" xfId="7311"/>
    <cellStyle name="Moeda [0]_Bow_Acq" xfId="7312"/>
    <cellStyle name="Moeda_Bow_Acq" xfId="7313"/>
    <cellStyle name="Moneda [0]_2AV_M_M" xfId="17660"/>
    <cellStyle name="Moneda_2AV_M_M " xfId="7314"/>
    <cellStyle name="Monétaire [0]_!!!GO" xfId="7315"/>
    <cellStyle name="Monétaire_!!!GO" xfId="7316"/>
    <cellStyle name="Monétaire0" xfId="7317"/>
    <cellStyle name="MS_Arabic" xfId="7318"/>
    <cellStyle name="mult" xfId="7319"/>
    <cellStyle name="Multiple" xfId="7320"/>
    <cellStyle name="Multiple [0]" xfId="7321"/>
    <cellStyle name="Multiple [0] 2" xfId="17661"/>
    <cellStyle name="Multiple [1]" xfId="7322"/>
    <cellStyle name="Multiple_~0205992" xfId="7323"/>
    <cellStyle name="MultipleBelow" xfId="7324"/>
    <cellStyle name="multiples" xfId="7325"/>
    <cellStyle name="multipoles" xfId="7326"/>
    <cellStyle name="n" xfId="7327"/>
    <cellStyle name="n 2" xfId="7328"/>
    <cellStyle name="n2" xfId="7329"/>
    <cellStyle name="NA is zero" xfId="7330"/>
    <cellStyle name="Neutral 1" xfId="7331"/>
    <cellStyle name="Neutral 10" xfId="7332"/>
    <cellStyle name="Neutral 10 2" xfId="17662"/>
    <cellStyle name="Neutral 10 3" xfId="17663"/>
    <cellStyle name="Neutral 10 4" xfId="17664"/>
    <cellStyle name="Neutral 10 5" xfId="17665"/>
    <cellStyle name="Neutral 10 6" xfId="17666"/>
    <cellStyle name="Neutral 10 7" xfId="17667"/>
    <cellStyle name="Neutral 10 8" xfId="17668"/>
    <cellStyle name="Neutral 10 9" xfId="17669"/>
    <cellStyle name="Neutral 11" xfId="7333"/>
    <cellStyle name="Neutral 11 2" xfId="17670"/>
    <cellStyle name="Neutral 11 3" xfId="17671"/>
    <cellStyle name="Neutral 11 4" xfId="17672"/>
    <cellStyle name="Neutral 11 5" xfId="17673"/>
    <cellStyle name="Neutral 11 6" xfId="17674"/>
    <cellStyle name="Neutral 11 7" xfId="17675"/>
    <cellStyle name="Neutral 11 8" xfId="17676"/>
    <cellStyle name="Neutral 11 9" xfId="17677"/>
    <cellStyle name="Neutral 12" xfId="7334"/>
    <cellStyle name="Neutral 12 2" xfId="17678"/>
    <cellStyle name="Neutral 12 3" xfId="17679"/>
    <cellStyle name="Neutral 12 4" xfId="17680"/>
    <cellStyle name="Neutral 12 5" xfId="17681"/>
    <cellStyle name="Neutral 12 6" xfId="17682"/>
    <cellStyle name="Neutral 12 7" xfId="17683"/>
    <cellStyle name="Neutral 12 8" xfId="17684"/>
    <cellStyle name="Neutral 12 9" xfId="17685"/>
    <cellStyle name="Neutral 13" xfId="7335"/>
    <cellStyle name="Neutral 13 2" xfId="17686"/>
    <cellStyle name="Neutral 13 3" xfId="17687"/>
    <cellStyle name="Neutral 13 4" xfId="17688"/>
    <cellStyle name="Neutral 13 5" xfId="17689"/>
    <cellStyle name="Neutral 13 6" xfId="17690"/>
    <cellStyle name="Neutral 13 7" xfId="17691"/>
    <cellStyle name="Neutral 13 8" xfId="17692"/>
    <cellStyle name="Neutral 13 9" xfId="17693"/>
    <cellStyle name="Neutral 14" xfId="7336"/>
    <cellStyle name="Neutral 14 2" xfId="17694"/>
    <cellStyle name="Neutral 14 3" xfId="17695"/>
    <cellStyle name="Neutral 14 4" xfId="17696"/>
    <cellStyle name="Neutral 14 5" xfId="17697"/>
    <cellStyle name="Neutral 14 6" xfId="17698"/>
    <cellStyle name="Neutral 14 7" xfId="17699"/>
    <cellStyle name="Neutral 14 8" xfId="17700"/>
    <cellStyle name="Neutral 14 9" xfId="17701"/>
    <cellStyle name="Neutral 15" xfId="7337"/>
    <cellStyle name="Neutral 15 2" xfId="17702"/>
    <cellStyle name="Neutral 15 3" xfId="17703"/>
    <cellStyle name="Neutral 15 4" xfId="17704"/>
    <cellStyle name="Neutral 15 5" xfId="17705"/>
    <cellStyle name="Neutral 15 6" xfId="17706"/>
    <cellStyle name="Neutral 15 7" xfId="17707"/>
    <cellStyle name="Neutral 15 8" xfId="17708"/>
    <cellStyle name="Neutral 15 9" xfId="17709"/>
    <cellStyle name="Neutral 16" xfId="7338"/>
    <cellStyle name="Neutral 16 2" xfId="17710"/>
    <cellStyle name="Neutral 16 3" xfId="17711"/>
    <cellStyle name="Neutral 16 4" xfId="17712"/>
    <cellStyle name="Neutral 16 5" xfId="17713"/>
    <cellStyle name="Neutral 16 6" xfId="17714"/>
    <cellStyle name="Neutral 16 7" xfId="17715"/>
    <cellStyle name="Neutral 16 8" xfId="17716"/>
    <cellStyle name="Neutral 16 9" xfId="17717"/>
    <cellStyle name="Neutral 17" xfId="7339"/>
    <cellStyle name="Neutral 18" xfId="7340"/>
    <cellStyle name="Neutral 19" xfId="7341"/>
    <cellStyle name="Neutral 2" xfId="7342"/>
    <cellStyle name="Neutral 2 2" xfId="7343"/>
    <cellStyle name="Neutral 2 2 2" xfId="17718"/>
    <cellStyle name="Neutral 2 2 2 2" xfId="17719"/>
    <cellStyle name="Neutral 2 2 3" xfId="17720"/>
    <cellStyle name="Neutral 2 2 4" xfId="17721"/>
    <cellStyle name="Neutral 2 2 5" xfId="17722"/>
    <cellStyle name="Neutral 2 2 6" xfId="17723"/>
    <cellStyle name="Neutral 2 2 7" xfId="17724"/>
    <cellStyle name="Neutral 2 2 8" xfId="17725"/>
    <cellStyle name="Neutral 2 2 9" xfId="17726"/>
    <cellStyle name="Neutral 2 3" xfId="7344"/>
    <cellStyle name="Neutral 2 4" xfId="7345"/>
    <cellStyle name="Neutral 2 5" xfId="7346"/>
    <cellStyle name="Neutral 2 6" xfId="7347"/>
    <cellStyle name="Neutral 2_Block-F LGF POur-II BBS" xfId="7348"/>
    <cellStyle name="Neutral 20" xfId="7349"/>
    <cellStyle name="Neutral 21" xfId="7350"/>
    <cellStyle name="Neutral 22" xfId="7351"/>
    <cellStyle name="Neutral 23" xfId="7352"/>
    <cellStyle name="Neutral 24" xfId="7353"/>
    <cellStyle name="Neutral 25" xfId="7354"/>
    <cellStyle name="Neutral 26" xfId="7355"/>
    <cellStyle name="Neutral 27" xfId="7356"/>
    <cellStyle name="Neutral 28" xfId="7357"/>
    <cellStyle name="Neutral 29" xfId="7358"/>
    <cellStyle name="Neutral 3" xfId="7359"/>
    <cellStyle name="Neutral 3 2" xfId="7360"/>
    <cellStyle name="Neutral 3 2 2" xfId="17727"/>
    <cellStyle name="Neutral 3 2 3" xfId="17728"/>
    <cellStyle name="Neutral 3 2 4" xfId="17729"/>
    <cellStyle name="Neutral 3 2 5" xfId="17730"/>
    <cellStyle name="Neutral 3 2 6" xfId="17731"/>
    <cellStyle name="Neutral 3 2 7" xfId="17732"/>
    <cellStyle name="Neutral 3 2 8" xfId="17733"/>
    <cellStyle name="Neutral 3 2 9" xfId="17734"/>
    <cellStyle name="Neutral 3 3" xfId="7361"/>
    <cellStyle name="Neutral 3 4" xfId="7362"/>
    <cellStyle name="Neutral 3_Ramadugu_ SWGH" xfId="7363"/>
    <cellStyle name="Neutral 30" xfId="7364"/>
    <cellStyle name="Neutral 31" xfId="7365"/>
    <cellStyle name="Neutral 32" xfId="7366"/>
    <cellStyle name="Neutral 33" xfId="7367"/>
    <cellStyle name="Neutral 34" xfId="7368"/>
    <cellStyle name="Neutral 35" xfId="7369"/>
    <cellStyle name="Neutral 36" xfId="7370"/>
    <cellStyle name="Neutral 37" xfId="7371"/>
    <cellStyle name="Neutral 38" xfId="7372"/>
    <cellStyle name="Neutral 39" xfId="7373"/>
    <cellStyle name="Neutral 4" xfId="7374"/>
    <cellStyle name="Neutral 4 10" xfId="17735"/>
    <cellStyle name="Neutral 4 11" xfId="17736"/>
    <cellStyle name="Neutral 4 12" xfId="17737"/>
    <cellStyle name="Neutral 4 2" xfId="7375"/>
    <cellStyle name="Neutral 4 2 2" xfId="17738"/>
    <cellStyle name="Neutral 4 3" xfId="7376"/>
    <cellStyle name="Neutral 4 4" xfId="7377"/>
    <cellStyle name="Neutral 4 5" xfId="17739"/>
    <cellStyle name="Neutral 4 6" xfId="17740"/>
    <cellStyle name="Neutral 4 7" xfId="17741"/>
    <cellStyle name="Neutral 4 8" xfId="17742"/>
    <cellStyle name="Neutral 4 9" xfId="17743"/>
    <cellStyle name="Neutral 4_Sheet2" xfId="7378"/>
    <cellStyle name="Neutral 5" xfId="7379"/>
    <cellStyle name="Neutral 5 10" xfId="17744"/>
    <cellStyle name="Neutral 5 11" xfId="17745"/>
    <cellStyle name="Neutral 5 12" xfId="17746"/>
    <cellStyle name="Neutral 5 2" xfId="7380"/>
    <cellStyle name="Neutral 5 2 2" xfId="17747"/>
    <cellStyle name="Neutral 5 3" xfId="7381"/>
    <cellStyle name="Neutral 5 4" xfId="7382"/>
    <cellStyle name="Neutral 5 5" xfId="17748"/>
    <cellStyle name="Neutral 5 6" xfId="17749"/>
    <cellStyle name="Neutral 5 7" xfId="17750"/>
    <cellStyle name="Neutral 5 8" xfId="17751"/>
    <cellStyle name="Neutral 5 9" xfId="17752"/>
    <cellStyle name="Neutral 5_Sheet2" xfId="7383"/>
    <cellStyle name="Neutral 6" xfId="7384"/>
    <cellStyle name="Neutral 6 10" xfId="17753"/>
    <cellStyle name="Neutral 6 11" xfId="17754"/>
    <cellStyle name="Neutral 6 12" xfId="17755"/>
    <cellStyle name="Neutral 6 2" xfId="7385"/>
    <cellStyle name="Neutral 6 3" xfId="7386"/>
    <cellStyle name="Neutral 6 4" xfId="7387"/>
    <cellStyle name="Neutral 6 5" xfId="17756"/>
    <cellStyle name="Neutral 6 6" xfId="17757"/>
    <cellStyle name="Neutral 6 7" xfId="17758"/>
    <cellStyle name="Neutral 6 8" xfId="17759"/>
    <cellStyle name="Neutral 6 9" xfId="17760"/>
    <cellStyle name="Neutral 6_Sheet2" xfId="7388"/>
    <cellStyle name="Neutral 7" xfId="7389"/>
    <cellStyle name="Neutral 7 10" xfId="17761"/>
    <cellStyle name="Neutral 7 11" xfId="17762"/>
    <cellStyle name="Neutral 7 12" xfId="17763"/>
    <cellStyle name="Neutral 7 2" xfId="7390"/>
    <cellStyle name="Neutral 7 3" xfId="7391"/>
    <cellStyle name="Neutral 7 4" xfId="7392"/>
    <cellStyle name="Neutral 7 5" xfId="17764"/>
    <cellStyle name="Neutral 7 6" xfId="17765"/>
    <cellStyle name="Neutral 7 7" xfId="17766"/>
    <cellStyle name="Neutral 7 8" xfId="17767"/>
    <cellStyle name="Neutral 7 9" xfId="17768"/>
    <cellStyle name="Neutral 7_Sheet2" xfId="7393"/>
    <cellStyle name="Neutral 8" xfId="7394"/>
    <cellStyle name="Neutral 8 10" xfId="17769"/>
    <cellStyle name="Neutral 8 11" xfId="17770"/>
    <cellStyle name="Neutral 8 2" xfId="7395"/>
    <cellStyle name="Neutral 8 3" xfId="7396"/>
    <cellStyle name="Neutral 8 4" xfId="17771"/>
    <cellStyle name="Neutral 8 5" xfId="17772"/>
    <cellStyle name="Neutral 8 6" xfId="17773"/>
    <cellStyle name="Neutral 8 7" xfId="17774"/>
    <cellStyle name="Neutral 8 8" xfId="17775"/>
    <cellStyle name="Neutral 8 9" xfId="17776"/>
    <cellStyle name="Neutral 8_Sheet2" xfId="7397"/>
    <cellStyle name="Neutral 9" xfId="7398"/>
    <cellStyle name="Neutral 9 2" xfId="17777"/>
    <cellStyle name="Neutral 9 3" xfId="17778"/>
    <cellStyle name="Neutral 9 4" xfId="17779"/>
    <cellStyle name="Neutral 9 5" xfId="17780"/>
    <cellStyle name="Neutral 9 6" xfId="17781"/>
    <cellStyle name="Neutral 9 7" xfId="17782"/>
    <cellStyle name="Neutral 9 8" xfId="17783"/>
    <cellStyle name="Neutral 9 9" xfId="17784"/>
    <cellStyle name="NEW" xfId="17785"/>
    <cellStyle name="New Times Roman" xfId="7399"/>
    <cellStyle name="NewPeso" xfId="7400"/>
    <cellStyle name="nf" xfId="7401"/>
    <cellStyle name="no dec" xfId="7402"/>
    <cellStyle name="no dec 2" xfId="7403"/>
    <cellStyle name="no dec 3" xfId="7404"/>
    <cellStyle name="no dec_COMPOUND WALL TO IWHB - CHANDRAGIRI" xfId="17786"/>
    <cellStyle name="No-definido" xfId="7405"/>
    <cellStyle name="Non défini" xfId="7406"/>
    <cellStyle name="norma" xfId="7407"/>
    <cellStyle name="Normal" xfId="0" builtinId="0"/>
    <cellStyle name="Normal--" xfId="7408"/>
    <cellStyle name="Normal - Style1" xfId="7409"/>
    <cellStyle name="Normal - Style1 10" xfId="17787"/>
    <cellStyle name="Normal - Style1 11" xfId="17788"/>
    <cellStyle name="Normal - Style1 12" xfId="17789"/>
    <cellStyle name="Normal - Style1 2" xfId="7410"/>
    <cellStyle name="Normal - Style1 2 10" xfId="17790"/>
    <cellStyle name="Normal - Style1 2 2" xfId="7411"/>
    <cellStyle name="Normal - Style1 2 2 2" xfId="7412"/>
    <cellStyle name="Normal - Style1 2 3" xfId="17791"/>
    <cellStyle name="Normal - Style1 2 4" xfId="17792"/>
    <cellStyle name="Normal - Style1 2 5" xfId="17793"/>
    <cellStyle name="Normal - Style1 2 6" xfId="17794"/>
    <cellStyle name="Normal - Style1 2 7" xfId="17795"/>
    <cellStyle name="Normal - Style1 2 8" xfId="17796"/>
    <cellStyle name="Normal - Style1 2 9" xfId="17797"/>
    <cellStyle name="Normal - Style1 2_1) NREGS  Report Uppudi" xfId="17798"/>
    <cellStyle name="Normal - Style1 3" xfId="7413"/>
    <cellStyle name="Normal - Style1 3 2" xfId="7414"/>
    <cellStyle name="Normal - Style1 4" xfId="7415"/>
    <cellStyle name="Normal - Style1 5" xfId="17799"/>
    <cellStyle name="Normal - Style1 6" xfId="17800"/>
    <cellStyle name="Normal - Style1 7" xfId="17801"/>
    <cellStyle name="Normal - Style1 8" xfId="17802"/>
    <cellStyle name="Normal - Style1 9" xfId="7416"/>
    <cellStyle name="Normal - Style1_1_Pattapupalem_road estt-NCRMP" xfId="7417"/>
    <cellStyle name="Normal [0]" xfId="7418"/>
    <cellStyle name="Normal [1]" xfId="7419"/>
    <cellStyle name="Normal [2]" xfId="7420"/>
    <cellStyle name="Normal [3]" xfId="7421"/>
    <cellStyle name="Normal 10" xfId="3"/>
    <cellStyle name="Normal 10 10" xfId="7422"/>
    <cellStyle name="Normal 10 11" xfId="7423"/>
    <cellStyle name="Normal 10 12" xfId="7424"/>
    <cellStyle name="Normal 10 13" xfId="7425"/>
    <cellStyle name="Normal 10 14" xfId="7426"/>
    <cellStyle name="Normal 10 14 2" xfId="7427"/>
    <cellStyle name="Normal 10 14 2 2" xfId="17803"/>
    <cellStyle name="Normal 10 14 2 2 2" xfId="17804"/>
    <cellStyle name="Normal 10 14 2 2 3" xfId="17805"/>
    <cellStyle name="Normal 10 14 2 3" xfId="17806"/>
    <cellStyle name="Normal 10 14 2 4" xfId="17807"/>
    <cellStyle name="Normal 10 14 3" xfId="7428"/>
    <cellStyle name="Normal 10 14 4" xfId="7429"/>
    <cellStyle name="Normal 10 14 4 2" xfId="17808"/>
    <cellStyle name="Normal 10 14 4 3" xfId="17809"/>
    <cellStyle name="Normal 10 14 5" xfId="17810"/>
    <cellStyle name="Normal 10 14 6" xfId="17811"/>
    <cellStyle name="Normal 10 15" xfId="7430"/>
    <cellStyle name="Normal 10 16" xfId="7431"/>
    <cellStyle name="Normal 10 17" xfId="9351"/>
    <cellStyle name="Normal 10 2" xfId="7432"/>
    <cellStyle name="Normal 10 2 2" xfId="7433"/>
    <cellStyle name="Normal 10 2 2 10" xfId="17812"/>
    <cellStyle name="Normal 10 2 2 2" xfId="7434"/>
    <cellStyle name="Normal 10 2 2 3" xfId="7435"/>
    <cellStyle name="Normal 10 2 2 4" xfId="17813"/>
    <cellStyle name="Normal 10 2 2 5" xfId="17814"/>
    <cellStyle name="Normal 10 2 2 6" xfId="17815"/>
    <cellStyle name="Normal 10 2 2 7" xfId="17816"/>
    <cellStyle name="Normal 10 2 2 8" xfId="17817"/>
    <cellStyle name="Normal 10 2 2 9" xfId="17818"/>
    <cellStyle name="Normal 10 2 3" xfId="7436"/>
    <cellStyle name="Normal 10 2 3 2" xfId="7437"/>
    <cellStyle name="Normal 10 2 3 2 2" xfId="17819"/>
    <cellStyle name="Normal 10 2 3 2 2 2" xfId="17820"/>
    <cellStyle name="Normal 10 2 3 2 2 3" xfId="17821"/>
    <cellStyle name="Normal 10 2 3 2 3" xfId="17822"/>
    <cellStyle name="Normal 10 2 3 2 4" xfId="17823"/>
    <cellStyle name="Normal 10 2 4" xfId="7438"/>
    <cellStyle name="Normal 10 2_NERELLA ADDITIONAL CLASS ROOMS IN FF" xfId="7439"/>
    <cellStyle name="Normal 10 3" xfId="7440"/>
    <cellStyle name="Normal 10 3 2" xfId="7441"/>
    <cellStyle name="Normal 10 3 3" xfId="17824"/>
    <cellStyle name="Normal 10 4" xfId="7442"/>
    <cellStyle name="Normal 10 4 2" xfId="7443"/>
    <cellStyle name="Normal 10 4 3" xfId="17825"/>
    <cellStyle name="Normal 10 5" xfId="7444"/>
    <cellStyle name="Normal 10 6" xfId="7445"/>
    <cellStyle name="Normal 10 7" xfId="7446"/>
    <cellStyle name="Normal 10 8" xfId="7447"/>
    <cellStyle name="Normal 10 9" xfId="7448"/>
    <cellStyle name="Normal 10_B-Internal Peinting Qtys." xfId="17826"/>
    <cellStyle name="Normal 100" xfId="7449"/>
    <cellStyle name="Normal 100 2" xfId="7450"/>
    <cellStyle name="Normal 100 3" xfId="7451"/>
    <cellStyle name="Normal 101" xfId="7452"/>
    <cellStyle name="Normal 101 2" xfId="7453"/>
    <cellStyle name="Normal 101 3" xfId="7454"/>
    <cellStyle name="Normal 102" xfId="7455"/>
    <cellStyle name="Normal 102 2" xfId="7456"/>
    <cellStyle name="Normal 102 3" xfId="7457"/>
    <cellStyle name="Normal 103" xfId="7458"/>
    <cellStyle name="Normal 103 2" xfId="7459"/>
    <cellStyle name="Normal 103 3" xfId="7460"/>
    <cellStyle name="Normal 103 4" xfId="17827"/>
    <cellStyle name="Normal 103 4 2" xfId="17828"/>
    <cellStyle name="Normal 103 4 3" xfId="17829"/>
    <cellStyle name="Normal 103 5" xfId="17830"/>
    <cellStyle name="Normal 103 6" xfId="17831"/>
    <cellStyle name="Normal 104" xfId="7461"/>
    <cellStyle name="Normal 104 2" xfId="7462"/>
    <cellStyle name="Normal 104 2 2" xfId="17832"/>
    <cellStyle name="Normal 104 2 2 2" xfId="17833"/>
    <cellStyle name="Normal 104 2 2 3" xfId="17834"/>
    <cellStyle name="Normal 104 2 3" xfId="17835"/>
    <cellStyle name="Normal 104 2 4" xfId="17836"/>
    <cellStyle name="Normal 104 3" xfId="7463"/>
    <cellStyle name="Normal 104 4" xfId="17837"/>
    <cellStyle name="Normal 104 4 2" xfId="17838"/>
    <cellStyle name="Normal 104 4 3" xfId="17839"/>
    <cellStyle name="Normal 104 5" xfId="17840"/>
    <cellStyle name="Normal 104 6" xfId="17841"/>
    <cellStyle name="Normal 105" xfId="7464"/>
    <cellStyle name="Normal 105 2" xfId="7465"/>
    <cellStyle name="Normal 105 3" xfId="7466"/>
    <cellStyle name="Normal 105 4" xfId="17842"/>
    <cellStyle name="Normal 105 4 2" xfId="17843"/>
    <cellStyle name="Normal 105 4 3" xfId="17844"/>
    <cellStyle name="Normal 105 5" xfId="17845"/>
    <cellStyle name="Normal 105 6" xfId="17846"/>
    <cellStyle name="Normal 106" xfId="7467"/>
    <cellStyle name="Normal 106 2" xfId="7468"/>
    <cellStyle name="Normal 106 3" xfId="17847"/>
    <cellStyle name="Normal 106 3 2" xfId="17848"/>
    <cellStyle name="Normal 106 3 3" xfId="17849"/>
    <cellStyle name="Normal 106 4" xfId="17850"/>
    <cellStyle name="Normal 106 5" xfId="17851"/>
    <cellStyle name="Normal 107" xfId="7469"/>
    <cellStyle name="Normal 107 2" xfId="7470"/>
    <cellStyle name="Normal 107 3" xfId="17852"/>
    <cellStyle name="Normal 107 3 2" xfId="17853"/>
    <cellStyle name="Normal 107 3 3" xfId="17854"/>
    <cellStyle name="Normal 107 4" xfId="17855"/>
    <cellStyle name="Normal 107 5" xfId="17856"/>
    <cellStyle name="Normal 108" xfId="7471"/>
    <cellStyle name="Normal 108 2" xfId="7472"/>
    <cellStyle name="Normal 108 3" xfId="7473"/>
    <cellStyle name="Normal 108 4" xfId="17857"/>
    <cellStyle name="Normal 108 4 2" xfId="17858"/>
    <cellStyle name="Normal 108 4 3" xfId="17859"/>
    <cellStyle name="Normal 108 5" xfId="17860"/>
    <cellStyle name="Normal 108 6" xfId="17861"/>
    <cellStyle name="Normal 109" xfId="7474"/>
    <cellStyle name="Normal 109 2" xfId="17862"/>
    <cellStyle name="Normal 109 2 2" xfId="17863"/>
    <cellStyle name="Normal 109 2 2 2" xfId="17864"/>
    <cellStyle name="Normal 109 2 2 3" xfId="17865"/>
    <cellStyle name="Normal 109 2 3" xfId="17866"/>
    <cellStyle name="Normal 109 2 4" xfId="17867"/>
    <cellStyle name="Normal 109 3" xfId="17868"/>
    <cellStyle name="Normal 109 3 2" xfId="17869"/>
    <cellStyle name="Normal 109 3 3" xfId="17870"/>
    <cellStyle name="Normal 109 4" xfId="17871"/>
    <cellStyle name="Normal 109 5" xfId="17872"/>
    <cellStyle name="Normal 11" xfId="7475"/>
    <cellStyle name="Normal 11 10" xfId="7476"/>
    <cellStyle name="Normal 11 11" xfId="7477"/>
    <cellStyle name="Normal 11 12" xfId="7478"/>
    <cellStyle name="Normal 11 13" xfId="7479"/>
    <cellStyle name="Normal 11 14" xfId="7480"/>
    <cellStyle name="Normal 11 14 2" xfId="7481"/>
    <cellStyle name="Normal 11 14 2 2" xfId="7482"/>
    <cellStyle name="Normal 11 14 2 2 2" xfId="17873"/>
    <cellStyle name="Normal 11 14 2 2 2 2" xfId="17874"/>
    <cellStyle name="Normal 11 14 2 2 2 3" xfId="17875"/>
    <cellStyle name="Normal 11 14 2 2 3" xfId="17876"/>
    <cellStyle name="Normal 11 14 2 2 4" xfId="17877"/>
    <cellStyle name="Normal 11 14 2 3" xfId="7483"/>
    <cellStyle name="Normal 11 14 2 3 2" xfId="17878"/>
    <cellStyle name="Normal 11 14 2 3 2 2" xfId="17879"/>
    <cellStyle name="Normal 11 14 2 3 2 3" xfId="17880"/>
    <cellStyle name="Normal 11 14 2 3 3" xfId="17881"/>
    <cellStyle name="Normal 11 14 2 3 4" xfId="17882"/>
    <cellStyle name="Normal 11 14 2 4" xfId="17883"/>
    <cellStyle name="Normal 11 14 2 4 2" xfId="17884"/>
    <cellStyle name="Normal 11 14 2 4 3" xfId="17885"/>
    <cellStyle name="Normal 11 14 2 5" xfId="17886"/>
    <cellStyle name="Normal 11 14 2 6" xfId="17887"/>
    <cellStyle name="Normal 11 15" xfId="7484"/>
    <cellStyle name="Normal 11 16" xfId="7485"/>
    <cellStyle name="Normal 11 17" xfId="7486"/>
    <cellStyle name="Normal 11 17 2" xfId="17888"/>
    <cellStyle name="Normal 11 17 2 2" xfId="17889"/>
    <cellStyle name="Normal 11 17 2 3" xfId="17890"/>
    <cellStyle name="Normal 11 17 3" xfId="17891"/>
    <cellStyle name="Normal 11 17 4" xfId="17892"/>
    <cellStyle name="Normal 11 18" xfId="7487"/>
    <cellStyle name="Normal 11 19" xfId="17893"/>
    <cellStyle name="Normal 11 2" xfId="7488"/>
    <cellStyle name="Normal 11 2 10" xfId="7489"/>
    <cellStyle name="Normal 11 2 11" xfId="7490"/>
    <cellStyle name="Normal 11 2 12" xfId="7491"/>
    <cellStyle name="Normal 11 2 13" xfId="7492"/>
    <cellStyle name="Normal 11 2 14" xfId="7493"/>
    <cellStyle name="Normal 11 2 15" xfId="7494"/>
    <cellStyle name="Normal 11 2 16" xfId="7495"/>
    <cellStyle name="Normal 11 2 17" xfId="7496"/>
    <cellStyle name="Normal 11 2 18" xfId="7497"/>
    <cellStyle name="Normal 11 2 2" xfId="7498"/>
    <cellStyle name="Normal 11 2 2 10" xfId="7499"/>
    <cellStyle name="Normal 11 2 2 11" xfId="7500"/>
    <cellStyle name="Normal 11 2 2 12" xfId="7501"/>
    <cellStyle name="Normal 11 2 2 13" xfId="7502"/>
    <cellStyle name="Normal 11 2 2 14" xfId="7503"/>
    <cellStyle name="Normal 11 2 2 15" xfId="7504"/>
    <cellStyle name="Normal 11 2 2 2" xfId="7505"/>
    <cellStyle name="Normal 11 2 2 2 10" xfId="7506"/>
    <cellStyle name="Normal 11 2 2 2 11" xfId="7507"/>
    <cellStyle name="Normal 11 2 2 2 12" xfId="7508"/>
    <cellStyle name="Normal 11 2 2 2 13" xfId="7509"/>
    <cellStyle name="Normal 11 2 2 2 14" xfId="7510"/>
    <cellStyle name="Normal 11 2 2 2 15" xfId="7511"/>
    <cellStyle name="Normal 11 2 2 2 2" xfId="7512"/>
    <cellStyle name="Normal 11 2 2 2 3" xfId="7513"/>
    <cellStyle name="Normal 11 2 2 2 4" xfId="7514"/>
    <cellStyle name="Normal 11 2 2 2 5" xfId="7515"/>
    <cellStyle name="Normal 11 2 2 2 6" xfId="7516"/>
    <cellStyle name="Normal 11 2 2 2 7" xfId="7517"/>
    <cellStyle name="Normal 11 2 2 2 8" xfId="7518"/>
    <cellStyle name="Normal 11 2 2 2 9" xfId="7519"/>
    <cellStyle name="Normal 11 2 2 3" xfId="7520"/>
    <cellStyle name="Normal 11 2 2 4" xfId="7521"/>
    <cellStyle name="Normal 11 2 2 5" xfId="7522"/>
    <cellStyle name="Normal 11 2 2 6" xfId="7523"/>
    <cellStyle name="Normal 11 2 2 7" xfId="7524"/>
    <cellStyle name="Normal 11 2 2 8" xfId="7525"/>
    <cellStyle name="Normal 11 2 2 9" xfId="7526"/>
    <cellStyle name="Normal 11 2 3" xfId="7527"/>
    <cellStyle name="Normal 11 2 3 2" xfId="17894"/>
    <cellStyle name="Normal 11 2 3 2 2" xfId="17895"/>
    <cellStyle name="Normal 11 2 3 2 3" xfId="17896"/>
    <cellStyle name="Normal 11 2 3 3" xfId="17897"/>
    <cellStyle name="Normal 11 2 3 4" xfId="17898"/>
    <cellStyle name="Normal 11 2 4" xfId="7528"/>
    <cellStyle name="Normal 11 2 5" xfId="7529"/>
    <cellStyle name="Normal 11 2 6" xfId="7530"/>
    <cellStyle name="Normal 11 2 7" xfId="7531"/>
    <cellStyle name="Normal 11 2 8" xfId="7532"/>
    <cellStyle name="Normal 11 2 9" xfId="7533"/>
    <cellStyle name="Normal 11 20" xfId="17899"/>
    <cellStyle name="Normal 11 3" xfId="7534"/>
    <cellStyle name="Normal 11 3 2" xfId="7535"/>
    <cellStyle name="Normal 11 3 3" xfId="7536"/>
    <cellStyle name="Normal 11 4" xfId="7537"/>
    <cellStyle name="Normal 11 5" xfId="7538"/>
    <cellStyle name="Normal 11 6" xfId="7539"/>
    <cellStyle name="Normal 11 7" xfId="7540"/>
    <cellStyle name="Normal 11 8" xfId="7541"/>
    <cellStyle name="Normal 11 9" xfId="7542"/>
    <cellStyle name="Normal 11_Block-A-UGF-Pour-1-QTY CORRECTED" xfId="7543"/>
    <cellStyle name="Normal 110" xfId="7544"/>
    <cellStyle name="Normal 110 2" xfId="7545"/>
    <cellStyle name="Normal 110 3" xfId="7546"/>
    <cellStyle name="Normal 110 4" xfId="17900"/>
    <cellStyle name="Normal 110 4 2" xfId="17901"/>
    <cellStyle name="Normal 110 4 3" xfId="17902"/>
    <cellStyle name="Normal 110 5" xfId="17903"/>
    <cellStyle name="Normal 110 6" xfId="17904"/>
    <cellStyle name="Normal 111" xfId="7547"/>
    <cellStyle name="Normal 111 2" xfId="7548"/>
    <cellStyle name="Normal 111 3" xfId="7549"/>
    <cellStyle name="Normal 111 4" xfId="17905"/>
    <cellStyle name="Normal 111 4 2" xfId="17906"/>
    <cellStyle name="Normal 111 4 3" xfId="17907"/>
    <cellStyle name="Normal 111 5" xfId="17908"/>
    <cellStyle name="Normal 111 6" xfId="17909"/>
    <cellStyle name="Normal 112" xfId="7550"/>
    <cellStyle name="Normal 112 2" xfId="7551"/>
    <cellStyle name="Normal 112 3" xfId="7552"/>
    <cellStyle name="Normal 112 4" xfId="17910"/>
    <cellStyle name="Normal 112 4 2" xfId="17911"/>
    <cellStyle name="Normal 112 4 3" xfId="17912"/>
    <cellStyle name="Normal 112 5" xfId="17913"/>
    <cellStyle name="Normal 112 6" xfId="17914"/>
    <cellStyle name="Normal 113" xfId="7553"/>
    <cellStyle name="Normal 113 2" xfId="7554"/>
    <cellStyle name="Normal 113 3" xfId="7555"/>
    <cellStyle name="Normal 113 4" xfId="17915"/>
    <cellStyle name="Normal 113 4 2" xfId="17916"/>
    <cellStyle name="Normal 113 4 3" xfId="17917"/>
    <cellStyle name="Normal 113 5" xfId="17918"/>
    <cellStyle name="Normal 113 6" xfId="17919"/>
    <cellStyle name="Normal 114" xfId="7556"/>
    <cellStyle name="Normal 114 2" xfId="7557"/>
    <cellStyle name="Normal 114 3" xfId="7558"/>
    <cellStyle name="Normal 114 4" xfId="17920"/>
    <cellStyle name="Normal 114 4 2" xfId="17921"/>
    <cellStyle name="Normal 114 4 3" xfId="17922"/>
    <cellStyle name="Normal 114 5" xfId="17923"/>
    <cellStyle name="Normal 114 6" xfId="17924"/>
    <cellStyle name="Normal 115" xfId="7559"/>
    <cellStyle name="Normal 115 2" xfId="7560"/>
    <cellStyle name="Normal 115 3" xfId="7561"/>
    <cellStyle name="Normal 115 4" xfId="7562"/>
    <cellStyle name="Normal 115 5" xfId="17925"/>
    <cellStyle name="Normal 116" xfId="7563"/>
    <cellStyle name="Normal 116 2" xfId="7564"/>
    <cellStyle name="Normal 116 3" xfId="7565"/>
    <cellStyle name="Normal 117" xfId="7566"/>
    <cellStyle name="Normal 117 2" xfId="7567"/>
    <cellStyle name="Normal 117 3" xfId="7568"/>
    <cellStyle name="Normal 117 4" xfId="17926"/>
    <cellStyle name="Normal 117 4 2" xfId="17927"/>
    <cellStyle name="Normal 117 4 3" xfId="17928"/>
    <cellStyle name="Normal 117 5" xfId="17929"/>
    <cellStyle name="Normal 117 6" xfId="17930"/>
    <cellStyle name="Normal 118" xfId="7569"/>
    <cellStyle name="Normal 118 2" xfId="17931"/>
    <cellStyle name="Normal 118 2 2" xfId="17932"/>
    <cellStyle name="Normal 118 2 3" xfId="17933"/>
    <cellStyle name="Normal 118 3" xfId="17934"/>
    <cellStyle name="Normal 118 4" xfId="17935"/>
    <cellStyle name="Normal 119" xfId="7570"/>
    <cellStyle name="Normal 119 2" xfId="7571"/>
    <cellStyle name="Normal 12" xfId="7572"/>
    <cellStyle name="Normal 12 10" xfId="7573"/>
    <cellStyle name="Normal 12 11" xfId="7574"/>
    <cellStyle name="Normal 12 12" xfId="7575"/>
    <cellStyle name="Normal 12 13" xfId="7576"/>
    <cellStyle name="Normal 12 14" xfId="7577"/>
    <cellStyle name="Normal 12 15" xfId="7578"/>
    <cellStyle name="Normal 12 16" xfId="7579"/>
    <cellStyle name="Normal 12 17" xfId="7580"/>
    <cellStyle name="Normal 12 18" xfId="7581"/>
    <cellStyle name="Normal 12 19" xfId="7582"/>
    <cellStyle name="Normal 12 2" xfId="7583"/>
    <cellStyle name="Normal 12 2 2" xfId="7584"/>
    <cellStyle name="Normal 12 2 2 2" xfId="7585"/>
    <cellStyle name="Normal 12 2 2 2 2" xfId="17936"/>
    <cellStyle name="Normal 12 2 2 2 2 2" xfId="17937"/>
    <cellStyle name="Normal 12 2 2 2 2 3" xfId="17938"/>
    <cellStyle name="Normal 12 2 2 2 3" xfId="17939"/>
    <cellStyle name="Normal 12 2 2 2 4" xfId="17940"/>
    <cellStyle name="Normal 12 2 2 3" xfId="17941"/>
    <cellStyle name="Normal 12 2 2 3 2" xfId="17942"/>
    <cellStyle name="Normal 12 2 2 3 3" xfId="17943"/>
    <cellStyle name="Normal 12 2 2 4" xfId="17944"/>
    <cellStyle name="Normal 12 2 2 5" xfId="17945"/>
    <cellStyle name="Normal 12 20" xfId="7586"/>
    <cellStyle name="Normal 12 21" xfId="7587"/>
    <cellStyle name="Normal 12 22" xfId="7588"/>
    <cellStyle name="Normal 12 23" xfId="7589"/>
    <cellStyle name="Normal 12 24" xfId="7590"/>
    <cellStyle name="Normal 12 25" xfId="7591"/>
    <cellStyle name="Normal 12 26" xfId="7592"/>
    <cellStyle name="Normal 12 27" xfId="7593"/>
    <cellStyle name="Normal 12 28" xfId="7594"/>
    <cellStyle name="Normal 12 29" xfId="7595"/>
    <cellStyle name="Normal 12 29 2" xfId="7596"/>
    <cellStyle name="Normal 12 29 2 2" xfId="17946"/>
    <cellStyle name="Normal 12 29 2 2 2" xfId="17947"/>
    <cellStyle name="Normal 12 29 2 2 3" xfId="17948"/>
    <cellStyle name="Normal 12 29 2 3" xfId="17949"/>
    <cellStyle name="Normal 12 29 2 4" xfId="17950"/>
    <cellStyle name="Normal 12 29 3" xfId="17951"/>
    <cellStyle name="Normal 12 29 3 2" xfId="17952"/>
    <cellStyle name="Normal 12 29 3 3" xfId="17953"/>
    <cellStyle name="Normal 12 29 4" xfId="17954"/>
    <cellStyle name="Normal 12 29 5" xfId="17955"/>
    <cellStyle name="Normal 12 3" xfId="7597"/>
    <cellStyle name="Normal 12 3 10" xfId="17956"/>
    <cellStyle name="Normal 12 3 2" xfId="7598"/>
    <cellStyle name="Normal 12 3 3" xfId="17957"/>
    <cellStyle name="Normal 12 3 4" xfId="17958"/>
    <cellStyle name="Normal 12 3 5" xfId="17959"/>
    <cellStyle name="Normal 12 3 6" xfId="17960"/>
    <cellStyle name="Normal 12 3 7" xfId="17961"/>
    <cellStyle name="Normal 12 3 8" xfId="17962"/>
    <cellStyle name="Normal 12 3 9" xfId="17963"/>
    <cellStyle name="Normal 12 30" xfId="7599"/>
    <cellStyle name="Normal 12 30 2" xfId="7600"/>
    <cellStyle name="Normal 12 30 2 2" xfId="7601"/>
    <cellStyle name="Normal 12 30 2 2 2" xfId="17964"/>
    <cellStyle name="Normal 12 30 2 2 2 2" xfId="17965"/>
    <cellStyle name="Normal 12 30 2 2 2 3" xfId="17966"/>
    <cellStyle name="Normal 12 30 2 2 3" xfId="17967"/>
    <cellStyle name="Normal 12 30 2 2 4" xfId="17968"/>
    <cellStyle name="Normal 12 30 2 3" xfId="17969"/>
    <cellStyle name="Normal 12 30 2 3 2" xfId="17970"/>
    <cellStyle name="Normal 12 30 2 3 3" xfId="17971"/>
    <cellStyle name="Normal 12 30 2 4" xfId="17972"/>
    <cellStyle name="Normal 12 30 2 5" xfId="17973"/>
    <cellStyle name="Normal 12 31" xfId="7602"/>
    <cellStyle name="Normal 12 31 2" xfId="17974"/>
    <cellStyle name="Normal 12 4" xfId="7603"/>
    <cellStyle name="Normal 12 4 10" xfId="7604"/>
    <cellStyle name="Normal 12 4 11" xfId="7605"/>
    <cellStyle name="Normal 12 4 12" xfId="7606"/>
    <cellStyle name="Normal 12 4 13" xfId="7607"/>
    <cellStyle name="Normal 12 4 14" xfId="7608"/>
    <cellStyle name="Normal 12 4 15" xfId="7609"/>
    <cellStyle name="Normal 12 4 2" xfId="7610"/>
    <cellStyle name="Normal 12 4 3" xfId="7611"/>
    <cellStyle name="Normal 12 4 4" xfId="7612"/>
    <cellStyle name="Normal 12 4 5" xfId="7613"/>
    <cellStyle name="Normal 12 4 6" xfId="7614"/>
    <cellStyle name="Normal 12 4 7" xfId="7615"/>
    <cellStyle name="Normal 12 4 8" xfId="7616"/>
    <cellStyle name="Normal 12 4 9" xfId="7617"/>
    <cellStyle name="Normal 12 5" xfId="7618"/>
    <cellStyle name="Normal 12 6" xfId="7619"/>
    <cellStyle name="Normal 12 7" xfId="7620"/>
    <cellStyle name="Normal 12 8" xfId="7621"/>
    <cellStyle name="Normal 12 9" xfId="7622"/>
    <cellStyle name="Normal 12_B Block  Column LGF to UGF Lvl" xfId="7623"/>
    <cellStyle name="Normal 120" xfId="7624"/>
    <cellStyle name="Normal 121" xfId="7625"/>
    <cellStyle name="Normal 122" xfId="7626"/>
    <cellStyle name="Normal 122 2" xfId="17975"/>
    <cellStyle name="Normal 122 2 2" xfId="17976"/>
    <cellStyle name="Normal 122 2 3" xfId="17977"/>
    <cellStyle name="Normal 122 3" xfId="17978"/>
    <cellStyle name="Normal 122 4" xfId="17979"/>
    <cellStyle name="Normal 123" xfId="7627"/>
    <cellStyle name="Normal 123 2" xfId="7628"/>
    <cellStyle name="Normal 124" xfId="7629"/>
    <cellStyle name="Normal 124 2" xfId="7630"/>
    <cellStyle name="Normal 124 3" xfId="17980"/>
    <cellStyle name="Normal 124 4" xfId="17981"/>
    <cellStyle name="Normal 124 4 2" xfId="17982"/>
    <cellStyle name="Normal 124 5" xfId="17983"/>
    <cellStyle name="Normal 124 5 2" xfId="17984"/>
    <cellStyle name="Normal 125" xfId="7631"/>
    <cellStyle name="Normal 125 2" xfId="7632"/>
    <cellStyle name="Normal 125 3" xfId="7633"/>
    <cellStyle name="Normal 125 3 2" xfId="7634"/>
    <cellStyle name="Normal 125 3 3" xfId="7635"/>
    <cellStyle name="Normal 125 3 4" xfId="7636"/>
    <cellStyle name="Normal 125 4" xfId="7637"/>
    <cellStyle name="Normal 126" xfId="7638"/>
    <cellStyle name="Normal 126 2" xfId="7639"/>
    <cellStyle name="Normal 126 3" xfId="7640"/>
    <cellStyle name="Normal 127" xfId="7641"/>
    <cellStyle name="Normal 127 2" xfId="7642"/>
    <cellStyle name="Normal 127 3" xfId="7643"/>
    <cellStyle name="Normal 127 3 2" xfId="7644"/>
    <cellStyle name="Normal 127 3 2 2" xfId="17985"/>
    <cellStyle name="Normal 127 3 2 3" xfId="17986"/>
    <cellStyle name="Normal 127 3 3" xfId="7645"/>
    <cellStyle name="Normal 127 3 4" xfId="7646"/>
    <cellStyle name="Normal 127 4" xfId="7647"/>
    <cellStyle name="Normal 128" xfId="7648"/>
    <cellStyle name="Normal 128 2" xfId="7649"/>
    <cellStyle name="Normal 129" xfId="7650"/>
    <cellStyle name="Normal 129 2" xfId="7651"/>
    <cellStyle name="Normal 129 3" xfId="7652"/>
    <cellStyle name="Normal 129 4" xfId="7653"/>
    <cellStyle name="Normal 13" xfId="7654"/>
    <cellStyle name="Normal 13 10" xfId="7655"/>
    <cellStyle name="Normal 13 11" xfId="7656"/>
    <cellStyle name="Normal 13 12" xfId="7657"/>
    <cellStyle name="Normal 13 13" xfId="7658"/>
    <cellStyle name="Normal 13 14" xfId="7659"/>
    <cellStyle name="Normal 13 15" xfId="7660"/>
    <cellStyle name="Normal 13 16" xfId="7661"/>
    <cellStyle name="Normal 13 17" xfId="7662"/>
    <cellStyle name="Normal 13 18" xfId="7663"/>
    <cellStyle name="Normal 13 2" xfId="7664"/>
    <cellStyle name="Normal 13 2 2" xfId="7665"/>
    <cellStyle name="Normal 13 2 2 10" xfId="17987"/>
    <cellStyle name="Normal 13 2 2 10 2" xfId="17988"/>
    <cellStyle name="Normal 13 2 2 10 3" xfId="17989"/>
    <cellStyle name="Normal 13 2 2 11" xfId="17990"/>
    <cellStyle name="Normal 13 2 2 11 2" xfId="17991"/>
    <cellStyle name="Normal 13 2 2 11 3" xfId="17992"/>
    <cellStyle name="Normal 13 2 2 12" xfId="17993"/>
    <cellStyle name="Normal 13 2 2 13" xfId="17994"/>
    <cellStyle name="Normal 13 2 2 2" xfId="7666"/>
    <cellStyle name="Normal 13 2 2 2 2" xfId="17995"/>
    <cellStyle name="Normal 13 2 2 2 2 2" xfId="17996"/>
    <cellStyle name="Normal 13 2 2 2 2 2 2" xfId="17997"/>
    <cellStyle name="Normal 13 2 2 2 2 2 3" xfId="17998"/>
    <cellStyle name="Normal 13 2 2 2 2 3" xfId="17999"/>
    <cellStyle name="Normal 13 2 2 2 2 4" xfId="18000"/>
    <cellStyle name="Normal 13 2 2 2 3" xfId="18001"/>
    <cellStyle name="Normal 13 2 2 2 3 2" xfId="18002"/>
    <cellStyle name="Normal 13 2 2 2 3 2 2" xfId="18003"/>
    <cellStyle name="Normal 13 2 2 2 3 2 3" xfId="18004"/>
    <cellStyle name="Normal 13 2 2 2 3 3" xfId="18005"/>
    <cellStyle name="Normal 13 2 2 2 3 4" xfId="18006"/>
    <cellStyle name="Normal 13 2 2 2 4" xfId="18007"/>
    <cellStyle name="Normal 13 2 2 2 4 2" xfId="18008"/>
    <cellStyle name="Normal 13 2 2 2 4 2 2" xfId="18009"/>
    <cellStyle name="Normal 13 2 2 2 4 2 3" xfId="18010"/>
    <cellStyle name="Normal 13 2 2 2 4 3" xfId="18011"/>
    <cellStyle name="Normal 13 2 2 2 4 4" xfId="18012"/>
    <cellStyle name="Normal 13 2 2 2 5" xfId="18013"/>
    <cellStyle name="Normal 13 2 2 2 5 2" xfId="18014"/>
    <cellStyle name="Normal 13 2 2 2 5 3" xfId="18015"/>
    <cellStyle name="Normal 13 2 2 2 6" xfId="18016"/>
    <cellStyle name="Normal 13 2 2 2 6 2" xfId="18017"/>
    <cellStyle name="Normal 13 2 2 2 6 3" xfId="18018"/>
    <cellStyle name="Normal 13 2 2 2 7" xfId="18019"/>
    <cellStyle name="Normal 13 2 2 2 8" xfId="18020"/>
    <cellStyle name="Normal 13 2 2 3" xfId="7667"/>
    <cellStyle name="Normal 13 2 2 3 2" xfId="7668"/>
    <cellStyle name="Normal 13 2 2 3 2 2" xfId="18021"/>
    <cellStyle name="Normal 13 2 2 3 2 2 2" xfId="18022"/>
    <cellStyle name="Normal 13 2 2 3 2 2 3" xfId="18023"/>
    <cellStyle name="Normal 13 2 2 3 2 3" xfId="18024"/>
    <cellStyle name="Normal 13 2 2 3 2 4" xfId="18025"/>
    <cellStyle name="Normal 13 2 2 3 2 5" xfId="18026"/>
    <cellStyle name="Normal 13 2 2 3 2 6" xfId="18027"/>
    <cellStyle name="Normal 13 2 2 3 2 7" xfId="18028"/>
    <cellStyle name="Normal 13 2 2 3 2 8" xfId="18029"/>
    <cellStyle name="Normal 13 2 2 3 3" xfId="18030"/>
    <cellStyle name="Normal 13 2 2 3 3 2" xfId="18031"/>
    <cellStyle name="Normal 13 2 2 3 3 3" xfId="18032"/>
    <cellStyle name="Normal 13 2 2 3 4" xfId="18033"/>
    <cellStyle name="Normal 13 2 2 3 5" xfId="18034"/>
    <cellStyle name="Normal 13 2 2 4" xfId="18035"/>
    <cellStyle name="Normal 13 2 2 4 2" xfId="18036"/>
    <cellStyle name="Normal 13 2 2 4 2 2" xfId="18037"/>
    <cellStyle name="Normal 13 2 2 4 2 3" xfId="18038"/>
    <cellStyle name="Normal 13 2 2 4 3" xfId="18039"/>
    <cellStyle name="Normal 13 2 2 4 4" xfId="18040"/>
    <cellStyle name="Normal 13 2 2 5" xfId="18041"/>
    <cellStyle name="Normal 13 2 2 5 2" xfId="18042"/>
    <cellStyle name="Normal 13 2 2 5 2 2" xfId="18043"/>
    <cellStyle name="Normal 13 2 2 5 2 3" xfId="18044"/>
    <cellStyle name="Normal 13 2 2 5 3" xfId="18045"/>
    <cellStyle name="Normal 13 2 2 5 4" xfId="18046"/>
    <cellStyle name="Normal 13 2 2 6" xfId="18047"/>
    <cellStyle name="Normal 13 2 2 6 2" xfId="18048"/>
    <cellStyle name="Normal 13 2 2 6 2 2" xfId="18049"/>
    <cellStyle name="Normal 13 2 2 6 2 2 2" xfId="18050"/>
    <cellStyle name="Normal 13 2 2 6 2 2 3" xfId="18051"/>
    <cellStyle name="Normal 13 2 2 6 2 3" xfId="18052"/>
    <cellStyle name="Normal 13 2 2 6 2 4" xfId="18053"/>
    <cellStyle name="Normal 13 2 2 6 3" xfId="18054"/>
    <cellStyle name="Normal 13 2 2 6 3 2" xfId="18055"/>
    <cellStyle name="Normal 13 2 2 6 3 3" xfId="18056"/>
    <cellStyle name="Normal 13 2 2 6 4" xfId="18057"/>
    <cellStyle name="Normal 13 2 2 6 5" xfId="18058"/>
    <cellStyle name="Normal 13 2 2 7" xfId="18059"/>
    <cellStyle name="Normal 13 2 2 7 2" xfId="18060"/>
    <cellStyle name="Normal 13 2 2 7 2 2" xfId="18061"/>
    <cellStyle name="Normal 13 2 2 7 2 2 2" xfId="18062"/>
    <cellStyle name="Normal 13 2 2 7 2 2 3" xfId="18063"/>
    <cellStyle name="Normal 13 2 2 7 2 3" xfId="18064"/>
    <cellStyle name="Normal 13 2 2 7 2 4" xfId="18065"/>
    <cellStyle name="Normal 13 2 2 7 3" xfId="18066"/>
    <cellStyle name="Normal 13 2 2 7 3 2" xfId="18067"/>
    <cellStyle name="Normal 13 2 2 7 3 3" xfId="18068"/>
    <cellStyle name="Normal 13 2 2 7 4" xfId="18069"/>
    <cellStyle name="Normal 13 2 2 7 5" xfId="18070"/>
    <cellStyle name="Normal 13 2 2 8" xfId="18071"/>
    <cellStyle name="Normal 13 2 2 8 2" xfId="18072"/>
    <cellStyle name="Normal 13 2 2 8 2 2" xfId="18073"/>
    <cellStyle name="Normal 13 2 2 8 2 3" xfId="18074"/>
    <cellStyle name="Normal 13 2 2 8 3" xfId="18075"/>
    <cellStyle name="Normal 13 2 2 8 4" xfId="18076"/>
    <cellStyle name="Normal 13 2 2 9" xfId="18077"/>
    <cellStyle name="Normal 13 2 2 9 2" xfId="18078"/>
    <cellStyle name="Normal 13 2 2 9 2 2" xfId="18079"/>
    <cellStyle name="Normal 13 2 2 9 2 3" xfId="18080"/>
    <cellStyle name="Normal 13 2 2 9 3" xfId="18081"/>
    <cellStyle name="Normal 13 2 2 9 4" xfId="18082"/>
    <cellStyle name="Normal 13 2 2_Sheet2" xfId="7669"/>
    <cellStyle name="Normal 13 2 3" xfId="7670"/>
    <cellStyle name="Normal 13 2 3 2" xfId="18083"/>
    <cellStyle name="Normal 13 2 3 2 2" xfId="18084"/>
    <cellStyle name="Normal 13 2 3 2 2 2" xfId="18085"/>
    <cellStyle name="Normal 13 2 3 2 2 3" xfId="18086"/>
    <cellStyle name="Normal 13 2 3 2 3" xfId="18087"/>
    <cellStyle name="Normal 13 2 3 2 4" xfId="18088"/>
    <cellStyle name="Normal 13 2 3 3" xfId="18089"/>
    <cellStyle name="Normal 13 2 3 3 2" xfId="18090"/>
    <cellStyle name="Normal 13 2 3 3 2 2" xfId="18091"/>
    <cellStyle name="Normal 13 2 3 3 2 3" xfId="18092"/>
    <cellStyle name="Normal 13 2 3 3 3" xfId="18093"/>
    <cellStyle name="Normal 13 2 3 3 4" xfId="18094"/>
    <cellStyle name="Normal 13 2 3 4" xfId="18095"/>
    <cellStyle name="Normal 13 2 3 4 2" xfId="18096"/>
    <cellStyle name="Normal 13 2 3 4 3" xfId="18097"/>
    <cellStyle name="Normal 13 2 3 5" xfId="18098"/>
    <cellStyle name="Normal 13 2 3 6" xfId="18099"/>
    <cellStyle name="Normal 13 2 4" xfId="7671"/>
    <cellStyle name="Normal 13 2 4 2" xfId="18100"/>
    <cellStyle name="Normal 13 2 4 2 2" xfId="18101"/>
    <cellStyle name="Normal 13 2 4 2 3" xfId="18102"/>
    <cellStyle name="Normal 13 2 4 3" xfId="18103"/>
    <cellStyle name="Normal 13 2 4 4" xfId="18104"/>
    <cellStyle name="Normal 13 2 5" xfId="18105"/>
    <cellStyle name="Normal 13 2 5 2" xfId="18106"/>
    <cellStyle name="Normal 13 2 5 2 2" xfId="18107"/>
    <cellStyle name="Normal 13 2 5 2 3" xfId="18108"/>
    <cellStyle name="Normal 13 2 5 3" xfId="18109"/>
    <cellStyle name="Normal 13 2 5 4" xfId="18110"/>
    <cellStyle name="Normal 13 2 6" xfId="18111"/>
    <cellStyle name="Normal 13 2 6 2" xfId="18112"/>
    <cellStyle name="Normal 13 2 6 2 2" xfId="18113"/>
    <cellStyle name="Normal 13 2 6 2 3" xfId="18114"/>
    <cellStyle name="Normal 13 2 6 3" xfId="18115"/>
    <cellStyle name="Normal 13 2 6 4" xfId="18116"/>
    <cellStyle name="Normal 13 2 7" xfId="18117"/>
    <cellStyle name="Normal 13 2 8" xfId="18118"/>
    <cellStyle name="Normal 13 2 8 2" xfId="18119"/>
    <cellStyle name="Normal 13 2 8 2 2" xfId="18120"/>
    <cellStyle name="Normal 13 2 8 2 2 2" xfId="18121"/>
    <cellStyle name="Normal 13 2 8 2 2 3" xfId="18122"/>
    <cellStyle name="Normal 13 2 8 2 3" xfId="18123"/>
    <cellStyle name="Normal 13 2 8 2 4" xfId="18124"/>
    <cellStyle name="Normal 13 2 8 3" xfId="18125"/>
    <cellStyle name="Normal 13 2 8 3 2" xfId="18126"/>
    <cellStyle name="Normal 13 2 8 3 3" xfId="18127"/>
    <cellStyle name="Normal 13 2 8 4" xfId="18128"/>
    <cellStyle name="Normal 13 2 8 5" xfId="18129"/>
    <cellStyle name="Normal 13 2 9" xfId="18130"/>
    <cellStyle name="Normal 13 2 9 2" xfId="18131"/>
    <cellStyle name="Normal 13 2 9 2 2" xfId="18132"/>
    <cellStyle name="Normal 13 2 9 2 3" xfId="18133"/>
    <cellStyle name="Normal 13 2 9 3" xfId="18134"/>
    <cellStyle name="Normal 13 2 9 4" xfId="18135"/>
    <cellStyle name="Normal 13 2_Ibrahimnagar SSR 2014-15 (PART A &amp; B)" xfId="18136"/>
    <cellStyle name="Normal 13 3" xfId="7672"/>
    <cellStyle name="Normal 13 3 2" xfId="18137"/>
    <cellStyle name="Normal 13 3 2 2" xfId="18138"/>
    <cellStyle name="Normal 13 3 2 3" xfId="18139"/>
    <cellStyle name="Normal 13 3 2 3 2" xfId="18140"/>
    <cellStyle name="Normal 13 3 2 3 2 2" xfId="18141"/>
    <cellStyle name="Normal 13 3 2 3 2 2 2" xfId="18142"/>
    <cellStyle name="Normal 13 3 2 3 2 2 3" xfId="18143"/>
    <cellStyle name="Normal 13 3 2 3 2 3" xfId="18144"/>
    <cellStyle name="Normal 13 3 2 3 2 4" xfId="18145"/>
    <cellStyle name="Normal 13 3 2 3 3" xfId="18146"/>
    <cellStyle name="Normal 13 3 2 3 3 2" xfId="18147"/>
    <cellStyle name="Normal 13 3 2 3 3 3" xfId="18148"/>
    <cellStyle name="Normal 13 3 2 3 4" xfId="18149"/>
    <cellStyle name="Normal 13 3 2 3 5" xfId="18150"/>
    <cellStyle name="Normal 13 3 2 4" xfId="18151"/>
    <cellStyle name="Normal 13 3 2 4 2" xfId="18152"/>
    <cellStyle name="Normal 13 3 2 4 3" xfId="18153"/>
    <cellStyle name="Normal 13 3 2 5" xfId="18154"/>
    <cellStyle name="Normal 13 3 2 6" xfId="18155"/>
    <cellStyle name="Normal 13 3 3" xfId="18156"/>
    <cellStyle name="Normal 13 3 3 2" xfId="18157"/>
    <cellStyle name="Normal 13 3 3 2 2" xfId="18158"/>
    <cellStyle name="Normal 13 3 3 2 3" xfId="18159"/>
    <cellStyle name="Normal 13 3 3 3" xfId="18160"/>
    <cellStyle name="Normal 13 3 3 4" xfId="18161"/>
    <cellStyle name="Normal 13 3 4" xfId="18162"/>
    <cellStyle name="Normal 13 3 4 2" xfId="18163"/>
    <cellStyle name="Normal 13 3 4 2 2" xfId="18164"/>
    <cellStyle name="Normal 13 3 4 2 3" xfId="18165"/>
    <cellStyle name="Normal 13 3 4 3" xfId="18166"/>
    <cellStyle name="Normal 13 3 4 4" xfId="18167"/>
    <cellStyle name="Normal 13 3 5" xfId="18168"/>
    <cellStyle name="Normal 13 3 5 2" xfId="18169"/>
    <cellStyle name="Normal 13 3 5 2 2" xfId="18170"/>
    <cellStyle name="Normal 13 3 5 2 2 2" xfId="18171"/>
    <cellStyle name="Normal 13 3 5 2 2 3" xfId="18172"/>
    <cellStyle name="Normal 13 3 5 2 3" xfId="18173"/>
    <cellStyle name="Normal 13 3 5 2 4" xfId="18174"/>
    <cellStyle name="Normal 13 3 5 3" xfId="18175"/>
    <cellStyle name="Normal 13 3 5 3 2" xfId="18176"/>
    <cellStyle name="Normal 13 3 5 3 3" xfId="18177"/>
    <cellStyle name="Normal 13 3 5 4" xfId="18178"/>
    <cellStyle name="Normal 13 3 5 5" xfId="18179"/>
    <cellStyle name="Normal 13 3 6" xfId="18180"/>
    <cellStyle name="Normal 13 3 6 2" xfId="18181"/>
    <cellStyle name="Normal 13 3 6 3" xfId="18182"/>
    <cellStyle name="Normal 13 3 7" xfId="18183"/>
    <cellStyle name="Normal 13 3 8" xfId="18184"/>
    <cellStyle name="Normal 13 4" xfId="7673"/>
    <cellStyle name="Normal 13 5" xfId="7674"/>
    <cellStyle name="Normal 13 6" xfId="7675"/>
    <cellStyle name="Normal 13 6 2" xfId="18185"/>
    <cellStyle name="Normal 13 6 2 2" xfId="18186"/>
    <cellStyle name="Normal 13 6 2 2 2" xfId="18187"/>
    <cellStyle name="Normal 13 6 2 2 3" xfId="18188"/>
    <cellStyle name="Normal 13 6 2 3" xfId="18189"/>
    <cellStyle name="Normal 13 6 2 4" xfId="18190"/>
    <cellStyle name="Normal 13 7" xfId="7676"/>
    <cellStyle name="Normal 13 8" xfId="7677"/>
    <cellStyle name="Normal 13 9" xfId="7678"/>
    <cellStyle name="Normal 13_Girls Hostel attached to Model School at Munipally WDE (Final) Modified (05.09.2014)" xfId="7679"/>
    <cellStyle name="Normal 130" xfId="7680"/>
    <cellStyle name="Normal 130 2" xfId="7681"/>
    <cellStyle name="Normal 131" xfId="7682"/>
    <cellStyle name="Normal 131 2" xfId="7683"/>
    <cellStyle name="Normal 132" xfId="7684"/>
    <cellStyle name="Normal 132 2" xfId="7685"/>
    <cellStyle name="Normal 133" xfId="7686"/>
    <cellStyle name="Normal 134" xfId="7687"/>
    <cellStyle name="Normal 135" xfId="7688"/>
    <cellStyle name="Normal 136" xfId="7689"/>
    <cellStyle name="Normal 137" xfId="7690"/>
    <cellStyle name="Normal 138" xfId="7691"/>
    <cellStyle name="Normal 138 2" xfId="18191"/>
    <cellStyle name="Normal 138 2 3" xfId="18192"/>
    <cellStyle name="Normal 138 2 3 2" xfId="18193"/>
    <cellStyle name="Normal 138 2 3 2 2" xfId="18194"/>
    <cellStyle name="Normal 138 2 3 2 3" xfId="18195"/>
    <cellStyle name="Normal 138 2 3 3" xfId="18196"/>
    <cellStyle name="Normal 138 2 3 4" xfId="18197"/>
    <cellStyle name="Normal 139" xfId="7692"/>
    <cellStyle name="Normal 14" xfId="7693"/>
    <cellStyle name="Normal 14 2" xfId="7694"/>
    <cellStyle name="Normal 14 2 2" xfId="7695"/>
    <cellStyle name="Normal 14 2 2 2" xfId="18198"/>
    <cellStyle name="Normal 14 2 3" xfId="18199"/>
    <cellStyle name="Normal 14 2_Sheet2" xfId="7696"/>
    <cellStyle name="Normal 14 3" xfId="7697"/>
    <cellStyle name="Normal 14 3 2" xfId="18200"/>
    <cellStyle name="Normal 14 3 2 2" xfId="18201"/>
    <cellStyle name="Normal 14 3 2 3" xfId="18202"/>
    <cellStyle name="Normal 14 3 3" xfId="18203"/>
    <cellStyle name="Normal 14 3 4" xfId="18204"/>
    <cellStyle name="Normal 14 5" xfId="18205"/>
    <cellStyle name="Normal 14_Sheet2" xfId="7698"/>
    <cellStyle name="Normal 140" xfId="7699"/>
    <cellStyle name="Normal 141" xfId="7700"/>
    <cellStyle name="Normal 142" xfId="7701"/>
    <cellStyle name="Normal 143" xfId="7702"/>
    <cellStyle name="Normal 144" xfId="7703"/>
    <cellStyle name="Normal 145" xfId="7704"/>
    <cellStyle name="Normal 146" xfId="7705"/>
    <cellStyle name="Normal 147" xfId="7706"/>
    <cellStyle name="Normal 148" xfId="7707"/>
    <cellStyle name="Normal 149" xfId="7708"/>
    <cellStyle name="Normal 15" xfId="7709"/>
    <cellStyle name="Normal 15 10" xfId="7710"/>
    <cellStyle name="Normal 15 11" xfId="7711"/>
    <cellStyle name="Normal 15 12" xfId="7712"/>
    <cellStyle name="Normal 15 13" xfId="7713"/>
    <cellStyle name="Normal 15 14" xfId="7714"/>
    <cellStyle name="Normal 15 15" xfId="7715"/>
    <cellStyle name="Normal 15 16" xfId="7716"/>
    <cellStyle name="Normal 15 17" xfId="7717"/>
    <cellStyle name="Normal 15 18" xfId="7718"/>
    <cellStyle name="Normal 15 19" xfId="18206"/>
    <cellStyle name="Normal 15 2" xfId="7719"/>
    <cellStyle name="Normal 15 2 10" xfId="18207"/>
    <cellStyle name="Normal 15 2 11" xfId="18208"/>
    <cellStyle name="Normal 15 2 12" xfId="18209"/>
    <cellStyle name="Normal 15 2 13" xfId="18210"/>
    <cellStyle name="Normal 15 2 14" xfId="18211"/>
    <cellStyle name="Normal 15 2 15" xfId="18212"/>
    <cellStyle name="Normal 15 2 16" xfId="18213"/>
    <cellStyle name="Normal 15 2 17" xfId="18214"/>
    <cellStyle name="Normal 15 2 18" xfId="18215"/>
    <cellStyle name="Normal 15 2 19" xfId="18216"/>
    <cellStyle name="Normal 15 2 2" xfId="18217"/>
    <cellStyle name="Normal 15 2 3" xfId="18218"/>
    <cellStyle name="Normal 15 2 4" xfId="18219"/>
    <cellStyle name="Normal 15 2 5" xfId="18220"/>
    <cellStyle name="Normal 15 2 6" xfId="18221"/>
    <cellStyle name="Normal 15 2 7" xfId="18222"/>
    <cellStyle name="Normal 15 2 8" xfId="18223"/>
    <cellStyle name="Normal 15 2 9" xfId="18224"/>
    <cellStyle name="Normal 15 3" xfId="7720"/>
    <cellStyle name="Normal 15 3 2" xfId="18225"/>
    <cellStyle name="Normal 15 3 2 2" xfId="18226"/>
    <cellStyle name="Normal 15 3 2 3" xfId="18227"/>
    <cellStyle name="Normal 15 3 3" xfId="18228"/>
    <cellStyle name="Normal 15 3 4" xfId="18229"/>
    <cellStyle name="Normal 15 4" xfId="7721"/>
    <cellStyle name="Normal 15 5" xfId="7722"/>
    <cellStyle name="Normal 15 6" xfId="7723"/>
    <cellStyle name="Normal 15 7" xfId="7724"/>
    <cellStyle name="Normal 15 8" xfId="7725"/>
    <cellStyle name="Normal 15 9" xfId="7726"/>
    <cellStyle name="Normal 15_Ramaipally RMSA 2012-13 (Final 07.10.2014)" xfId="18230"/>
    <cellStyle name="Normal 150" xfId="7727"/>
    <cellStyle name="Normal 151" xfId="7728"/>
    <cellStyle name="Normal 152" xfId="7729"/>
    <cellStyle name="Normal 153" xfId="7730"/>
    <cellStyle name="Normal 153 2" xfId="18231"/>
    <cellStyle name="Normal 153 3" xfId="18232"/>
    <cellStyle name="Normal 154" xfId="7731"/>
    <cellStyle name="Normal 154 2" xfId="7732"/>
    <cellStyle name="Normal 154 2 2" xfId="7733"/>
    <cellStyle name="Normal 154 3" xfId="18233"/>
    <cellStyle name="Normal 155" xfId="7734"/>
    <cellStyle name="Normal 155 2" xfId="18234"/>
    <cellStyle name="Normal 155 2 2" xfId="18235"/>
    <cellStyle name="Normal 155 2 3" xfId="18236"/>
    <cellStyle name="Normal 155 3" xfId="18237"/>
    <cellStyle name="Normal 155 4" xfId="18238"/>
    <cellStyle name="Normal 156" xfId="18239"/>
    <cellStyle name="Normal 156 2" xfId="18240"/>
    <cellStyle name="Normal 156 3" xfId="18241"/>
    <cellStyle name="Normal 157" xfId="18242"/>
    <cellStyle name="Normal 157 2" xfId="18243"/>
    <cellStyle name="Normal 157 2 2" xfId="18244"/>
    <cellStyle name="Normal 157 2 3" xfId="18245"/>
    <cellStyle name="Normal 157 3" xfId="18246"/>
    <cellStyle name="Normal 157 4" xfId="18247"/>
    <cellStyle name="Normal 158" xfId="18248"/>
    <cellStyle name="Normal 158 2" xfId="18249"/>
    <cellStyle name="Normal 158 2 2" xfId="18250"/>
    <cellStyle name="Normal 159" xfId="9349"/>
    <cellStyle name="Normal 159 2" xfId="18251"/>
    <cellStyle name="Normal 159 2 2" xfId="18252"/>
    <cellStyle name="Normal 159 2 3" xfId="18253"/>
    <cellStyle name="Normal 159 3" xfId="18254"/>
    <cellStyle name="Normal 159 4" xfId="18255"/>
    <cellStyle name="Normal 16" xfId="7735"/>
    <cellStyle name="Normal 16 10" xfId="18256"/>
    <cellStyle name="Normal 16 11" xfId="18257"/>
    <cellStyle name="Normal 16 12" xfId="18258"/>
    <cellStyle name="Normal 16 13" xfId="18259"/>
    <cellStyle name="Normal 16 14" xfId="18260"/>
    <cellStyle name="Normal 16 15" xfId="18261"/>
    <cellStyle name="Normal 16 16" xfId="18262"/>
    <cellStyle name="Normal 16 17" xfId="18263"/>
    <cellStyle name="Normal 16 18" xfId="18264"/>
    <cellStyle name="Normal 16 19" xfId="18265"/>
    <cellStyle name="Normal 16 2" xfId="7736"/>
    <cellStyle name="Normal 16 2 2" xfId="7737"/>
    <cellStyle name="Normal 16 2 3" xfId="18266"/>
    <cellStyle name="Normal 16 3" xfId="7738"/>
    <cellStyle name="Normal 16 3 2" xfId="18267"/>
    <cellStyle name="Normal 16 3 3" xfId="18268"/>
    <cellStyle name="Normal 16 3 4" xfId="18269"/>
    <cellStyle name="Normal 16 3 5" xfId="18270"/>
    <cellStyle name="Normal 16 3 6" xfId="18271"/>
    <cellStyle name="Normal 16 3 7" xfId="18272"/>
    <cellStyle name="Normal 16 3 8" xfId="18273"/>
    <cellStyle name="Normal 16 3 9" xfId="18274"/>
    <cellStyle name="Normal 16 4" xfId="7739"/>
    <cellStyle name="Normal 16 5" xfId="18275"/>
    <cellStyle name="Normal 16 6" xfId="18276"/>
    <cellStyle name="Normal 16 7" xfId="18277"/>
    <cellStyle name="Normal 16 8" xfId="18278"/>
    <cellStyle name="Normal 16 9" xfId="18279"/>
    <cellStyle name="Normal 16_NERELLA ADDITIONAL CLASS ROOMS IN FF" xfId="7740"/>
    <cellStyle name="Normal 160" xfId="7741"/>
    <cellStyle name="Normal 161" xfId="7742"/>
    <cellStyle name="Normal 162" xfId="18280"/>
    <cellStyle name="Normal 162 2" xfId="18281"/>
    <cellStyle name="Normal 162 2 2" xfId="18282"/>
    <cellStyle name="Normal 162 2 3" xfId="18283"/>
    <cellStyle name="Normal 162 3" xfId="18284"/>
    <cellStyle name="Normal 162 4" xfId="18285"/>
    <cellStyle name="Normal 163" xfId="18286"/>
    <cellStyle name="Normal 163 2" xfId="18287"/>
    <cellStyle name="Normal 163 2 2" xfId="18288"/>
    <cellStyle name="Normal 163 2 3" xfId="18289"/>
    <cellStyle name="Normal 163 3" xfId="18290"/>
    <cellStyle name="Normal 163 4" xfId="18291"/>
    <cellStyle name="Normal 163 5" xfId="18292"/>
    <cellStyle name="Normal 164" xfId="18293"/>
    <cellStyle name="Normal 164 2" xfId="18294"/>
    <cellStyle name="Normal 165" xfId="7743"/>
    <cellStyle name="Normal 166" xfId="7744"/>
    <cellStyle name="Normal 167" xfId="7745"/>
    <cellStyle name="Normal 168" xfId="7746"/>
    <cellStyle name="Normal 169" xfId="7747"/>
    <cellStyle name="Normal 17" xfId="7748"/>
    <cellStyle name="Normal 17 2" xfId="7749"/>
    <cellStyle name="Normal 17 2 10" xfId="18295"/>
    <cellStyle name="Normal 17 2 2" xfId="7750"/>
    <cellStyle name="Normal 17 2 2 2" xfId="18296"/>
    <cellStyle name="Normal 17 2 2 2 2" xfId="18297"/>
    <cellStyle name="Normal 17 2 2 2 2 2" xfId="18298"/>
    <cellStyle name="Normal 17 2 2 2 2 3" xfId="18299"/>
    <cellStyle name="Normal 17 2 2 2 3" xfId="18300"/>
    <cellStyle name="Normal 17 2 2 2 4" xfId="18301"/>
    <cellStyle name="Normal 17 2 2 3" xfId="18302"/>
    <cellStyle name="Normal 17 2 2 3 2" xfId="18303"/>
    <cellStyle name="Normal 17 2 2 3 2 2" xfId="18304"/>
    <cellStyle name="Normal 17 2 2 3 2 3" xfId="18305"/>
    <cellStyle name="Normal 17 2 2 3 3" xfId="18306"/>
    <cellStyle name="Normal 17 2 2 3 4" xfId="18307"/>
    <cellStyle name="Normal 17 2 2 4" xfId="18308"/>
    <cellStyle name="Normal 17 2 2 4 2" xfId="18309"/>
    <cellStyle name="Normal 17 2 2 4 2 2" xfId="18310"/>
    <cellStyle name="Normal 17 2 2 4 2 3" xfId="18311"/>
    <cellStyle name="Normal 17 2 2 4 3" xfId="18312"/>
    <cellStyle name="Normal 17 2 2 4 4" xfId="18313"/>
    <cellStyle name="Normal 17 2 2 5" xfId="18314"/>
    <cellStyle name="Normal 17 2 2 5 2" xfId="18315"/>
    <cellStyle name="Normal 17 2 2 5 2 2" xfId="18316"/>
    <cellStyle name="Normal 17 2 2 5 2 3" xfId="18317"/>
    <cellStyle name="Normal 17 2 2 5 3" xfId="18318"/>
    <cellStyle name="Normal 17 2 2 5 4" xfId="18319"/>
    <cellStyle name="Normal 17 2 2 6" xfId="18320"/>
    <cellStyle name="Normal 17 2 2 6 2" xfId="18321"/>
    <cellStyle name="Normal 17 2 2 6 2 2" xfId="18322"/>
    <cellStyle name="Normal 17 2 2 6 2 3" xfId="18323"/>
    <cellStyle name="Normal 17 2 2 6 3" xfId="18324"/>
    <cellStyle name="Normal 17 2 2 6 4" xfId="18325"/>
    <cellStyle name="Normal 17 2 2 7" xfId="18326"/>
    <cellStyle name="Normal 17 2 2 7 2" xfId="18327"/>
    <cellStyle name="Normal 17 2 2 7 2 2" xfId="18328"/>
    <cellStyle name="Normal 17 2 2 7 2 3" xfId="18329"/>
    <cellStyle name="Normal 17 2 2 7 3" xfId="18330"/>
    <cellStyle name="Normal 17 2 2 7 4" xfId="18331"/>
    <cellStyle name="Normal 17 2 2 8" xfId="18332"/>
    <cellStyle name="Normal 17 2 2 8 2" xfId="18333"/>
    <cellStyle name="Normal 17 2 2 8 2 2" xfId="18334"/>
    <cellStyle name="Normal 17 2 2 8 2 3" xfId="18335"/>
    <cellStyle name="Normal 17 2 2 8 3" xfId="18336"/>
    <cellStyle name="Normal 17 2 2 8 4" xfId="18337"/>
    <cellStyle name="Normal 17 2 2 9" xfId="18338"/>
    <cellStyle name="Normal 17 2 2 9 2" xfId="18339"/>
    <cellStyle name="Normal 17 2 2 9 2 2" xfId="18340"/>
    <cellStyle name="Normal 17 2 2 9 2 3" xfId="18341"/>
    <cellStyle name="Normal 17 2 2 9 3" xfId="18342"/>
    <cellStyle name="Normal 17 2 2 9 4" xfId="18343"/>
    <cellStyle name="Normal 17 2 3" xfId="18344"/>
    <cellStyle name="Normal 17 2 4" xfId="18345"/>
    <cellStyle name="Normal 17 2 5" xfId="18346"/>
    <cellStyle name="Normal 17 2 6" xfId="18347"/>
    <cellStyle name="Normal 17 2 7" xfId="18348"/>
    <cellStyle name="Normal 17 2 8" xfId="18349"/>
    <cellStyle name="Normal 17 2 9" xfId="18350"/>
    <cellStyle name="Normal 17 2_NERELLA ADDITIONAL CLASS ROOMS IN FF" xfId="7751"/>
    <cellStyle name="Normal 17 3" xfId="7752"/>
    <cellStyle name="Normal 17 3 10" xfId="18351"/>
    <cellStyle name="Normal 17 3 2" xfId="7753"/>
    <cellStyle name="Normal 17 3 2 2" xfId="18352"/>
    <cellStyle name="Normal 17 3 2 2 2" xfId="18353"/>
    <cellStyle name="Normal 17 3 2 2 3" xfId="18354"/>
    <cellStyle name="Normal 17 3 2 3" xfId="18355"/>
    <cellStyle name="Normal 17 3 2 4" xfId="18356"/>
    <cellStyle name="Normal 17 3 3" xfId="18357"/>
    <cellStyle name="Normal 17 3 4" xfId="18358"/>
    <cellStyle name="Normal 17 3 5" xfId="18359"/>
    <cellStyle name="Normal 17 3 6" xfId="18360"/>
    <cellStyle name="Normal 17 3 7" xfId="18361"/>
    <cellStyle name="Normal 17 3 8" xfId="18362"/>
    <cellStyle name="Normal 17 3 9" xfId="18363"/>
    <cellStyle name="Normal 17 3_Sheet2" xfId="7754"/>
    <cellStyle name="Normal 17 4" xfId="7755"/>
    <cellStyle name="Normal 17 4 10" xfId="18364"/>
    <cellStyle name="Normal 17 4 2" xfId="7756"/>
    <cellStyle name="Normal 17 4 2 2" xfId="18365"/>
    <cellStyle name="Normal 17 4 2 2 2" xfId="18366"/>
    <cellStyle name="Normal 17 4 2 2 3" xfId="18367"/>
    <cellStyle name="Normal 17 4 2 3" xfId="18368"/>
    <cellStyle name="Normal 17 4 2 4" xfId="18369"/>
    <cellStyle name="Normal 17 4 3" xfId="18370"/>
    <cellStyle name="Normal 17 4 4" xfId="18371"/>
    <cellStyle name="Normal 17 4 5" xfId="18372"/>
    <cellStyle name="Normal 17 4 6" xfId="18373"/>
    <cellStyle name="Normal 17 4 7" xfId="18374"/>
    <cellStyle name="Normal 17 4 8" xfId="18375"/>
    <cellStyle name="Normal 17 4 9" xfId="18376"/>
    <cellStyle name="Normal 17 4_Sheet2" xfId="7757"/>
    <cellStyle name="Normal 17 5" xfId="7758"/>
    <cellStyle name="Normal 17 6" xfId="7759"/>
    <cellStyle name="Normal 17 6 2" xfId="18377"/>
    <cellStyle name="Normal 17 6 2 2" xfId="18378"/>
    <cellStyle name="Normal 17 6 2 3" xfId="18379"/>
    <cellStyle name="Normal 17 6 3" xfId="18380"/>
    <cellStyle name="Normal 17 6 4" xfId="18381"/>
    <cellStyle name="Normal 17 7" xfId="7760"/>
    <cellStyle name="Normal 17 7 2" xfId="18382"/>
    <cellStyle name="Normal 17 7 2 2" xfId="18383"/>
    <cellStyle name="Normal 17 7 2 3" xfId="18384"/>
    <cellStyle name="Normal 17 7 3" xfId="18385"/>
    <cellStyle name="Normal 17 7 4" xfId="18386"/>
    <cellStyle name="Normal 17 8" xfId="7761"/>
    <cellStyle name="Normal 17 8 2" xfId="18387"/>
    <cellStyle name="Normal 17 8 2 2" xfId="18388"/>
    <cellStyle name="Normal 17 8 2 3" xfId="18389"/>
    <cellStyle name="Normal 17 8 3" xfId="18390"/>
    <cellStyle name="Normal 17 8 4" xfId="18391"/>
    <cellStyle name="Normal 17 9" xfId="7762"/>
    <cellStyle name="Normal 17 9 2" xfId="18392"/>
    <cellStyle name="Normal 17 9 2 2" xfId="18393"/>
    <cellStyle name="Normal 17 9 2 3" xfId="18394"/>
    <cellStyle name="Normal 17 9 3" xfId="18395"/>
    <cellStyle name="Normal 17 9 4" xfId="18396"/>
    <cellStyle name="Normal 17_Abst for J.P.nagar" xfId="7763"/>
    <cellStyle name="Normal 170" xfId="7764"/>
    <cellStyle name="Normal 171" xfId="7765"/>
    <cellStyle name="Normal 172" xfId="9348"/>
    <cellStyle name="Normal 172 2" xfId="18397"/>
    <cellStyle name="Normal 172 2 2" xfId="18398"/>
    <cellStyle name="Normal 172 2 3" xfId="18399"/>
    <cellStyle name="Normal 172 3" xfId="18400"/>
    <cellStyle name="Normal 172 4" xfId="18401"/>
    <cellStyle name="Normal 173" xfId="7766"/>
    <cellStyle name="Normal 174" xfId="7767"/>
    <cellStyle name="Normal 175" xfId="7768"/>
    <cellStyle name="Normal 176" xfId="18402"/>
    <cellStyle name="Normal 176 2" xfId="18403"/>
    <cellStyle name="Normal 177" xfId="7769"/>
    <cellStyle name="Normal 178" xfId="18404"/>
    <cellStyle name="Normal 179" xfId="7770"/>
    <cellStyle name="Normal 18" xfId="7771"/>
    <cellStyle name="Normal 18 2" xfId="7772"/>
    <cellStyle name="Normal 18 2 2" xfId="7773"/>
    <cellStyle name="Normal 18 2 2 2" xfId="18405"/>
    <cellStyle name="Normal 18 3" xfId="7774"/>
    <cellStyle name="Normal 18 3 2" xfId="7775"/>
    <cellStyle name="Normal 18 3 3" xfId="18406"/>
    <cellStyle name="Normal 18 3 4" xfId="18407"/>
    <cellStyle name="Normal 18 3 5" xfId="18408"/>
    <cellStyle name="Normal 18 3 6" xfId="18409"/>
    <cellStyle name="Normal 18 3 7" xfId="18410"/>
    <cellStyle name="Normal 18 3 8" xfId="18411"/>
    <cellStyle name="Normal 18 3 9" xfId="18412"/>
    <cellStyle name="Normal 18 4" xfId="7776"/>
    <cellStyle name="Normal 18 5" xfId="18413"/>
    <cellStyle name="Normal 18_CHC Asifabad Estimate" xfId="18414"/>
    <cellStyle name="Normal 180" xfId="7777"/>
    <cellStyle name="Normal 181" xfId="7778"/>
    <cellStyle name="Normal 182" xfId="7779"/>
    <cellStyle name="Normal 183" xfId="7780"/>
    <cellStyle name="Normal 184" xfId="7781"/>
    <cellStyle name="Normal 185" xfId="7782"/>
    <cellStyle name="Normal 186" xfId="18415"/>
    <cellStyle name="Normal 186 2" xfId="18416"/>
    <cellStyle name="Normal 187" xfId="18417"/>
    <cellStyle name="Normal 187 2" xfId="18418"/>
    <cellStyle name="Normal 188" xfId="7783"/>
    <cellStyle name="Normal 189" xfId="7784"/>
    <cellStyle name="Normal 19" xfId="7785"/>
    <cellStyle name="Normal 19 2" xfId="7786"/>
    <cellStyle name="Normal 19 2 2" xfId="7787"/>
    <cellStyle name="Normal 19 2 2 2" xfId="18419"/>
    <cellStyle name="Normal 19 2 2 2 2" xfId="18420"/>
    <cellStyle name="Normal 19 2 2 2 2 2" xfId="18421"/>
    <cellStyle name="Normal 19 2 2 2 2 2 2" xfId="18422"/>
    <cellStyle name="Normal 19 2 2 2 2 2 2 2" xfId="18423"/>
    <cellStyle name="Normal 19 2 2 2 2 2 2 2 2" xfId="18424"/>
    <cellStyle name="Normal 19 2 2 2 2 2 2 2 2 2" xfId="18425"/>
    <cellStyle name="Normal 19 2 2 2 2 2 2 2 2 2 2" xfId="18426"/>
    <cellStyle name="Normal 19 2 2 2 2 2 2 2 2 2 3" xfId="18427"/>
    <cellStyle name="Normal 19 2 2 2 2 2 2 2 2 3" xfId="18428"/>
    <cellStyle name="Normal 19 2 2 2 2 2 2 2 2 4" xfId="18429"/>
    <cellStyle name="Normal 19 2 2 2 2 2 2 2 3" xfId="18430"/>
    <cellStyle name="Normal 19 2 2 2 2 2 2 2 3 2" xfId="18431"/>
    <cellStyle name="Normal 19 2 2 2 2 2 2 2 3 3" xfId="18432"/>
    <cellStyle name="Normal 19 2 2 2 2 2 2 2 4" xfId="18433"/>
    <cellStyle name="Normal 19 2 2 2 2 2 2 2 5" xfId="18434"/>
    <cellStyle name="Normal 19 2 2 2 2 2 2 3" xfId="18435"/>
    <cellStyle name="Normal 19 2 2 2 2 2 2 3 2" xfId="18436"/>
    <cellStyle name="Normal 19 2 2 2 2 2 2 3 3" xfId="18437"/>
    <cellStyle name="Normal 19 2 2 2 2 2 2 4" xfId="18438"/>
    <cellStyle name="Normal 19 2 2 2 2 2 2 5" xfId="18439"/>
    <cellStyle name="Normal 19 2 2 2 2 2 3" xfId="18440"/>
    <cellStyle name="Normal 19 2 2 2 2 2 3 2" xfId="18441"/>
    <cellStyle name="Normal 19 2 2 2 2 2 3 3" xfId="18442"/>
    <cellStyle name="Normal 19 2 2 2 2 2 4" xfId="18443"/>
    <cellStyle name="Normal 19 2 2 2 2 2 5" xfId="18444"/>
    <cellStyle name="Normal 19 2 2 2 2 3" xfId="18445"/>
    <cellStyle name="Normal 19 2 2 2 2 3 2" xfId="18446"/>
    <cellStyle name="Normal 19 2 2 2 2 3 2 2" xfId="18447"/>
    <cellStyle name="Normal 19 2 2 2 2 3 2 2 2" xfId="18448"/>
    <cellStyle name="Normal 19 2 2 2 2 3 2 2 2 2" xfId="18449"/>
    <cellStyle name="Normal 19 2 2 2 2 3 2 2 2 2 2" xfId="18450"/>
    <cellStyle name="Normal 19 2 2 2 2 3 2 2 2 2 3" xfId="18451"/>
    <cellStyle name="Normal 19 2 2 2 2 3 2 2 2 3" xfId="18452"/>
    <cellStyle name="Normal 19 2 2 2 2 3 2 2 2 4" xfId="18453"/>
    <cellStyle name="Normal 19 2 2 2 2 3 2 2 3" xfId="18454"/>
    <cellStyle name="Normal 19 2 2 2 2 3 2 2 3 2" xfId="18455"/>
    <cellStyle name="Normal 19 2 2 2 2 3 2 2 3 3" xfId="18456"/>
    <cellStyle name="Normal 19 2 2 2 2 3 2 2 4" xfId="18457"/>
    <cellStyle name="Normal 19 2 2 2 2 3 2 2 5" xfId="18458"/>
    <cellStyle name="Normal 19 2 2 2 2 3 2 3" xfId="18459"/>
    <cellStyle name="Normal 19 2 2 2 2 3 2 3 2" xfId="18460"/>
    <cellStyle name="Normal 19 2 2 2 2 3 2 3 3" xfId="18461"/>
    <cellStyle name="Normal 19 2 2 2 2 3 2 4" xfId="18462"/>
    <cellStyle name="Normal 19 2 2 2 2 3 2 5" xfId="18463"/>
    <cellStyle name="Normal 19 2 2 2 2 3 3" xfId="18464"/>
    <cellStyle name="Normal 19 2 2 2 2 3 3 2" xfId="18465"/>
    <cellStyle name="Normal 19 2 2 2 2 3 3 2 2" xfId="18466"/>
    <cellStyle name="Normal 19 2 2 2 2 3 3 2 3" xfId="18467"/>
    <cellStyle name="Normal 19 2 2 2 2 3 3 3" xfId="18468"/>
    <cellStyle name="Normal 19 2 2 2 2 3 3 4" xfId="18469"/>
    <cellStyle name="Normal 19 2 2 2 2 3 4" xfId="18470"/>
    <cellStyle name="Normal 19 2 2 2 2 3 4 2" xfId="18471"/>
    <cellStyle name="Normal 19 2 2 2 2 3 4 2 2" xfId="18472"/>
    <cellStyle name="Normal 19 2 2 2 2 3 4 2 3" xfId="18473"/>
    <cellStyle name="Normal 19 2 2 2 2 3 4 3" xfId="18474"/>
    <cellStyle name="Normal 19 2 2 2 2 3 4 4" xfId="18475"/>
    <cellStyle name="Normal 19 2 2 2 2 3 5" xfId="18476"/>
    <cellStyle name="Normal 19 2 2 2 2 3 5 2" xfId="18477"/>
    <cellStyle name="Normal 19 2 2 2 2 3 5 3" xfId="18478"/>
    <cellStyle name="Normal 19 2 2 2 2 3 6" xfId="18479"/>
    <cellStyle name="Normal 19 2 2 2 2 3 7" xfId="18480"/>
    <cellStyle name="Normal 19 2 2 2 2 4" xfId="18481"/>
    <cellStyle name="Normal 19 2 2 2 2 4 2" xfId="18482"/>
    <cellStyle name="Normal 19 2 2 2 2 4 3" xfId="18483"/>
    <cellStyle name="Normal 19 2 2 2 2 5" xfId="18484"/>
    <cellStyle name="Normal 19 2 2 2 2 6" xfId="18485"/>
    <cellStyle name="Normal 19 2 2 2 3" xfId="18486"/>
    <cellStyle name="Normal 19 2 2 2 3 2" xfId="18487"/>
    <cellStyle name="Normal 19 2 2 2 3 2 2" xfId="18488"/>
    <cellStyle name="Normal 19 2 2 2 3 2 3" xfId="18489"/>
    <cellStyle name="Normal 19 2 2 2 3 3" xfId="18490"/>
    <cellStyle name="Normal 19 2 2 2 3 4" xfId="18491"/>
    <cellStyle name="Normal 19 2 2 2 4" xfId="18492"/>
    <cellStyle name="Normal 19 2 2 2 4 2" xfId="18493"/>
    <cellStyle name="Normal 19 2 2 2 4 2 2" xfId="18494"/>
    <cellStyle name="Normal 19 2 2 2 4 2 2 2" xfId="18495"/>
    <cellStyle name="Normal 19 2 2 2 4 2 2 2 2" xfId="18496"/>
    <cellStyle name="Normal 19 2 2 2 4 2 2 2 2 2" xfId="18497"/>
    <cellStyle name="Normal 19 2 2 2 4 2 2 2 2 2 2" xfId="18498"/>
    <cellStyle name="Normal 19 2 2 2 4 2 2 2 2 2 2 2" xfId="18499"/>
    <cellStyle name="Normal 19 2 2 2 4 2 2 2 2 2 2 3" xfId="18500"/>
    <cellStyle name="Normal 19 2 2 2 4 2 2 2 2 2 3" xfId="18501"/>
    <cellStyle name="Normal 19 2 2 2 4 2 2 2 2 2 4" xfId="18502"/>
    <cellStyle name="Normal 19 2 2 2 4 2 2 2 2 3" xfId="18503"/>
    <cellStyle name="Normal 19 2 2 2 4 2 2 2 2 3 2" xfId="18504"/>
    <cellStyle name="Normal 19 2 2 2 4 2 2 2 2 3 2 2" xfId="18505"/>
    <cellStyle name="Normal 19 2 2 2 4 2 2 2 2 3 2 2 2" xfId="18506"/>
    <cellStyle name="Normal 19 2 2 2 4 2 2 2 2 3 2 2 2 2" xfId="18507"/>
    <cellStyle name="Normal 19 2 2 2 4 2 2 2 2 3 2 2 2 2 2" xfId="18508"/>
    <cellStyle name="Normal 19 2 2 2 4 2 2 2 2 3 2 2 2 2 2 2" xfId="18509"/>
    <cellStyle name="Normal 19 2 2 2 4 2 2 2 2 3 2 2 2 2 2 2 2" xfId="18510"/>
    <cellStyle name="Normal 19 2 2 2 4 2 2 2 2 3 2 2 2 2 2 2 2 2" xfId="18511"/>
    <cellStyle name="Normal 19 2 2 2 4 2 2 2 2 3 2 2 2 2 2 2 2 2 2" xfId="18512"/>
    <cellStyle name="Normal 19 2 2 2 4 2 2 2 2 3 2 2 2 2 2 2 2 2 2 2" xfId="18513"/>
    <cellStyle name="Normal 19 2 2 2 4 2 2 2 2 3 2 2 2 2 2 2 2 2 2 2 2" xfId="18514"/>
    <cellStyle name="Normal 19 2 2 2 4 2 2 2 2 3 2 2 2 2 2 2 2 2 2 2 3" xfId="18515"/>
    <cellStyle name="Normal 19 2 2 2 4 2 2 2 2 3 2 2 2 2 2 2 2 2 2 3" xfId="18516"/>
    <cellStyle name="Normal 19 2 2 2 4 2 2 2 2 3 2 2 2 2 2 2 2 2 2 3 2" xfId="18517"/>
    <cellStyle name="Normal 19 2 2 2 4 2 2 2 2 3 2 2 2 2 2 2 2 2 2 3 2 2" xfId="18518"/>
    <cellStyle name="Normal 19 2 2 2 4 2 2 2 2 3 2 2 2 2 2 2 2 2 2 3 2 3" xfId="18519"/>
    <cellStyle name="Normal 19 2 2 2 4 2 2 2 2 3 2 2 2 2 2 2 2 2 2 3 3" xfId="18520"/>
    <cellStyle name="Normal 19 2 2 2 4 2 2 2 2 3 2 2 2 2 2 2 2 2 2 3 4" xfId="18521"/>
    <cellStyle name="Normal 19 2 2 2 4 2 2 2 2 3 2 2 2 2 2 2 2 2 2 4" xfId="18522"/>
    <cellStyle name="Normal 19 2 2 2 4 2 2 2 2 3 2 2 2 2 2 2 2 2 2 4 2" xfId="18523"/>
    <cellStyle name="Normal 19 2 2 2 4 2 2 2 2 3 2 2 2 2 2 2 2 2 2 4 2 2" xfId="18524"/>
    <cellStyle name="Normal 19 2 2 2 4 2 2 2 2 3 2 2 2 2 2 2 2 2 2 4 2 2 2" xfId="18525"/>
    <cellStyle name="Normal 19 2 2 2 4 2 2 2 2 3 2 2 2 2 2 2 2 2 2 4 2 2 3" xfId="18526"/>
    <cellStyle name="Normal 19 2 2 2 4 2 2 2 2 3 2 2 2 2 2 2 2 2 2 4 2 3" xfId="18527"/>
    <cellStyle name="Normal 19 2 2 2 4 2 2 2 2 3 2 2 2 2 2 2 2 2 2 4 2 4" xfId="18528"/>
    <cellStyle name="Normal 19 2 2 2 4 2 2 2 2 3 2 2 2 2 2 2 2 2 2 4 3" xfId="18529"/>
    <cellStyle name="Normal 19 2 2 2 4 2 2 2 2 3 2 2 2 2 2 2 2 2 2 4 3 2" xfId="18530"/>
    <cellStyle name="Normal 19 2 2 2 4 2 2 2 2 3 2 2 2 2 2 2 2 2 2 4 3 3" xfId="18531"/>
    <cellStyle name="Normal 19 2 2 2 4 2 2 2 2 3 2 2 2 2 2 2 2 2 2 4 4" xfId="18532"/>
    <cellStyle name="Normal 19 2 2 2 4 2 2 2 2 3 2 2 2 2 2 2 2 2 2 4 5" xfId="18533"/>
    <cellStyle name="Normal 19 2 2 2 4 2 2 2 2 3 2 2 2 2 2 2 2 2 2 5" xfId="18534"/>
    <cellStyle name="Normal 19 2 2 2 4 2 2 2 2 3 2 2 2 2 2 2 2 2 2 6" xfId="18535"/>
    <cellStyle name="Normal 19 2 2 2 4 2 2 2 2 3 2 2 2 2 2 2 2 2 3" xfId="18536"/>
    <cellStyle name="Normal 19 2 2 2 4 2 2 2 2 3 2 2 2 2 2 2 2 2 3 2" xfId="18537"/>
    <cellStyle name="Normal 19 2 2 2 4 2 2 2 2 3 2 2 2 2 2 2 2 2 3 3" xfId="18538"/>
    <cellStyle name="Normal 19 2 2 2 4 2 2 2 2 3 2 2 2 2 2 2 2 2 4" xfId="18539"/>
    <cellStyle name="Normal 19 2 2 2 4 2 2 2 2 3 2 2 2 2 2 2 2 2 5" xfId="18540"/>
    <cellStyle name="Normal 19 2 2 2 4 2 2 2 2 3 2 2 2 2 2 2 2 3" xfId="18541"/>
    <cellStyle name="Normal 19 2 2 2 4 2 2 2 2 3 2 2 2 2 2 2 2 3 2" xfId="18542"/>
    <cellStyle name="Normal 19 2 2 2 4 2 2 2 2 3 2 2 2 2 2 2 2 3 2 2" xfId="18543"/>
    <cellStyle name="Normal 19 2 2 2 4 2 2 2 2 3 2 2 2 2 2 2 2 3 2 3" xfId="18544"/>
    <cellStyle name="Normal 19 2 2 2 4 2 2 2 2 3 2 2 2 2 2 2 2 3 3" xfId="18545"/>
    <cellStyle name="Normal 19 2 2 2 4 2 2 2 2 3 2 2 2 2 2 2 2 3 4" xfId="18546"/>
    <cellStyle name="Normal 19 2 2 2 4 2 2 2 2 3 2 2 2 2 2 2 2 4" xfId="18547"/>
    <cellStyle name="Normal 19 2 2 2 4 2 2 2 2 3 2 2 2 2 2 2 2 4 2" xfId="18548"/>
    <cellStyle name="Normal 19 2 2 2 4 2 2 2 2 3 2 2 2 2 2 2 2 4 3" xfId="18549"/>
    <cellStyle name="Normal 19 2 2 2 4 2 2 2 2 3 2 2 2 2 2 2 2 5" xfId="18550"/>
    <cellStyle name="Normal 19 2 2 2 4 2 2 2 2 3 2 2 2 2 2 2 2 6" xfId="18551"/>
    <cellStyle name="Normal 19 2 2 2 4 2 2 2 2 3 2 2 2 2 2 2 3" xfId="18552"/>
    <cellStyle name="Normal 19 2 2 2 4 2 2 2 2 3 2 2 2 2 2 2 3 2" xfId="18553"/>
    <cellStyle name="Normal 19 2 2 2 4 2 2 2 2 3 2 2 2 2 2 2 3 3" xfId="18554"/>
    <cellStyle name="Normal 19 2 2 2 4 2 2 2 2 3 2 2 2 2 2 2 4" xfId="18555"/>
    <cellStyle name="Normal 19 2 2 2 4 2 2 2 2 3 2 2 2 2 2 2 5" xfId="18556"/>
    <cellStyle name="Normal 19 2 2 2 4 2 2 2 2 3 2 2 2 2 2 3" xfId="18557"/>
    <cellStyle name="Normal 19 2 2 2 4 2 2 2 2 3 2 2 2 2 2 3 2" xfId="18558"/>
    <cellStyle name="Normal 19 2 2 2 4 2 2 2 2 3 2 2 2 2 2 3 3" xfId="18559"/>
    <cellStyle name="Normal 19 2 2 2 4 2 2 2 2 3 2 2 2 2 2 4" xfId="18560"/>
    <cellStyle name="Normal 19 2 2 2 4 2 2 2 2 3 2 2 2 2 2 5" xfId="18561"/>
    <cellStyle name="Normal 19 2 2 2 4 2 2 2 2 3 2 2 2 2 3" xfId="18562"/>
    <cellStyle name="Normal 19 2 2 2 4 2 2 2 2 3 2 2 2 2 3 2" xfId="18563"/>
    <cellStyle name="Normal 19 2 2 2 4 2 2 2 2 3 2 2 2 2 3 3" xfId="18564"/>
    <cellStyle name="Normal 19 2 2 2 4 2 2 2 2 3 2 2 2 2 4" xfId="18565"/>
    <cellStyle name="Normal 19 2 2 2 4 2 2 2 2 3 2 2 2 2 5" xfId="18566"/>
    <cellStyle name="Normal 19 2 2 2 4 2 2 2 2 3 2 2 2 3" xfId="18567"/>
    <cellStyle name="Normal 19 2 2 2 4 2 2 2 2 3 2 2 2 3 2" xfId="18568"/>
    <cellStyle name="Normal 19 2 2 2 4 2 2 2 2 3 2 2 2 3 3" xfId="18569"/>
    <cellStyle name="Normal 19 2 2 2 4 2 2 2 2 3 2 2 2 4" xfId="18570"/>
    <cellStyle name="Normal 19 2 2 2 4 2 2 2 2 3 2 2 2 5" xfId="18571"/>
    <cellStyle name="Normal 19 2 2 2 4 2 2 2 2 3 2 2 2 5 2" xfId="18572"/>
    <cellStyle name="Normal 19 2 2 2 4 2 2 2 2 3 2 2 2 5 2 2" xfId="18573"/>
    <cellStyle name="Normal 19 2 2 2 4 2 2 2 2 3 2 2 2 5 2 3" xfId="18574"/>
    <cellStyle name="Normal 19 2 2 2 4 2 2 2 2 3 2 2 2 5 3" xfId="18575"/>
    <cellStyle name="Normal 19 2 2 2 4 2 2 2 2 3 2 2 2 5 4" xfId="18576"/>
    <cellStyle name="Normal 19 2 2 2 4 2 2 2 2 3 2 2 2 6" xfId="18577"/>
    <cellStyle name="Normal 19 2 2 2 4 2 2 2 2 3 2 2 3" xfId="18578"/>
    <cellStyle name="Normal 19 2 2 2 4 2 2 2 2 3 2 2 3 2" xfId="18579"/>
    <cellStyle name="Normal 19 2 2 2 4 2 2 2 2 3 2 2 3 2 2" xfId="18580"/>
    <cellStyle name="Normal 19 2 2 2 4 2 2 2 2 3 2 2 3 2 3" xfId="18581"/>
    <cellStyle name="Normal 19 2 2 2 4 2 2 2 2 3 2 2 3 3" xfId="18582"/>
    <cellStyle name="Normal 19 2 2 2 4 2 2 2 2 3 2 2 3 3 2" xfId="18583"/>
    <cellStyle name="Normal 19 2 2 2 4 2 2 2 2 3 2 2 3 3 2 2" xfId="18584"/>
    <cellStyle name="Normal 19 2 2 2 4 2 2 2 2 3 2 2 3 3 2 3" xfId="18585"/>
    <cellStyle name="Normal 19 2 2 2 4 2 2 2 2 3 2 2 3 3 3" xfId="18586"/>
    <cellStyle name="Normal 19 2 2 2 4 2 2 2 2 3 2 2 3 3 3 2" xfId="18587"/>
    <cellStyle name="Normal 19 2 2 2 4 2 2 2 2 3 2 2 3 3 3 2 2" xfId="18588"/>
    <cellStyle name="Normal 19 2 2 2 4 2 2 2 2 3 2 2 3 3 3 2 3" xfId="18589"/>
    <cellStyle name="Normal 19 2 2 2 4 2 2 2 2 3 2 2 3 3 3 3" xfId="18590"/>
    <cellStyle name="Normal 19 2 2 2 4 2 2 2 2 3 2 2 3 3 3 4" xfId="18591"/>
    <cellStyle name="Normal 19 2 2 2 4 2 2 2 2 3 2 2 3 3 4" xfId="18592"/>
    <cellStyle name="Normal 19 2 2 2 4 2 2 2 2 3 2 2 3 3 5" xfId="18593"/>
    <cellStyle name="Normal 19 2 2 2 4 2 2 2 2 3 2 2 3 4" xfId="18594"/>
    <cellStyle name="Normal 19 2 2 2 4 2 2 2 2 3 2 2 3 4 2" xfId="18595"/>
    <cellStyle name="Normal 19 2 2 2 4 2 2 2 2 3 2 2 3 4 2 2" xfId="18596"/>
    <cellStyle name="Normal 19 2 2 2 4 2 2 2 2 3 2 2 3 4 2 3" xfId="18597"/>
    <cellStyle name="Normal 19 2 2 2 4 2 2 2 2 3 2 2 3 4 3" xfId="18598"/>
    <cellStyle name="Normal 19 2 2 2 4 2 2 2 2 3 2 2 3 4 3 2" xfId="18599"/>
    <cellStyle name="Normal 19 2 2 2 4 2 2 2 2 3 2 2 3 4 3 2 2" xfId="18600"/>
    <cellStyle name="Normal 19 2 2 2 4 2 2 2 2 3 2 2 3 4 3 2 3" xfId="18601"/>
    <cellStyle name="Normal 19 2 2 2 4 2 2 2 2 3 2 2 3 4 3 3" xfId="18602"/>
    <cellStyle name="Normal 19 2 2 2 4 2 2 2 2 3 2 2 3 4 3 4" xfId="18603"/>
    <cellStyle name="Normal 19 2 2 2 4 2 2 2 2 3 2 2 3 4 4" xfId="18604"/>
    <cellStyle name="Normal 19 2 2 2 4 2 2 2 2 3 2 2 3 4 5" xfId="18605"/>
    <cellStyle name="Normal 19 2 2 2 4 2 2 2 2 3 2 2 3 5" xfId="18606"/>
    <cellStyle name="Normal 19 2 2 2 4 2 2 2 2 3 2 2 3 5 2" xfId="18607"/>
    <cellStyle name="Normal 19 2 2 2 4 2 2 2 2 3 2 2 3 5 2 2" xfId="18608"/>
    <cellStyle name="Normal 19 2 2 2 4 2 2 2 2 3 2 2 3 5 2 2 2" xfId="18609"/>
    <cellStyle name="Normal 19 2 2 2 4 2 2 2 2 3 2 2 3 5 2 2 3" xfId="18610"/>
    <cellStyle name="Normal 19 2 2 2 4 2 2 2 2 3 2 2 3 5 2 3" xfId="18611"/>
    <cellStyle name="Normal 19 2 2 2 4 2 2 2 2 3 2 2 3 5 2 4" xfId="18612"/>
    <cellStyle name="Normal 19 2 2 2 4 2 2 2 2 3 2 2 3 5 3" xfId="18613"/>
    <cellStyle name="Normal 19 2 2 2 4 2 2 2 2 3 2 2 3 5 3 2" xfId="18614"/>
    <cellStyle name="Normal 19 2 2 2 4 2 2 2 2 3 2 2 3 5 3 2 2" xfId="18615"/>
    <cellStyle name="Normal 19 2 2 2 4 2 2 2 2 3 2 2 3 5 3 2 2 2" xfId="18616"/>
    <cellStyle name="Normal 19 2 2 2 4 2 2 2 2 3 2 2 3 5 3 2 2 3" xfId="18617"/>
    <cellStyle name="Normal 19 2 2 2 4 2 2 2 2 3 2 2 3 5 3 2 3" xfId="18618"/>
    <cellStyle name="Normal 19 2 2 2 4 2 2 2 2 3 2 2 3 5 3 2 4" xfId="18619"/>
    <cellStyle name="Normal 19 2 2 2 4 2 2 2 2 3 2 2 3 5 3 3" xfId="18620"/>
    <cellStyle name="Normal 19 2 2 2 4 2 2 2 2 3 2 2 3 5 3 3 2" xfId="18621"/>
    <cellStyle name="Normal 19 2 2 2 4 2 2 2 2 3 2 2 3 5 3 3 3" xfId="18622"/>
    <cellStyle name="Normal 19 2 2 2 4 2 2 2 2 3 2 2 3 5 3 4" xfId="18623"/>
    <cellStyle name="Normal 19 2 2 2 4 2 2 2 2 3 2 2 3 5 3 5" xfId="18624"/>
    <cellStyle name="Normal 19 2 2 2 4 2 2 2 2 3 2 2 3 5 4" xfId="18625"/>
    <cellStyle name="Normal 19 2 2 2 4 2 2 2 2 3 2 2 3 5 4 2" xfId="18626"/>
    <cellStyle name="Normal 19 2 2 2 4 2 2 2 2 3 2 2 3 5 4 3" xfId="18627"/>
    <cellStyle name="Normal 19 2 2 2 4 2 2 2 2 3 2 2 3 5 5" xfId="18628"/>
    <cellStyle name="Normal 19 2 2 2 4 2 2 2 2 3 2 2 3 5 6" xfId="18629"/>
    <cellStyle name="Normal 19 2 2 2 4 2 2 2 2 3 2 2 3 6" xfId="18630"/>
    <cellStyle name="Normal 19 2 2 2 4 2 2 2 2 3 2 2 3 7" xfId="18631"/>
    <cellStyle name="Normal 19 2 2 2 4 2 2 2 2 3 2 2 4" xfId="18632"/>
    <cellStyle name="Normal 19 2 2 2 4 2 2 2 2 3 2 2 4 2" xfId="18633"/>
    <cellStyle name="Normal 19 2 2 2 4 2 2 2 2 3 2 2 4 3" xfId="18634"/>
    <cellStyle name="Normal 19 2 2 2 4 2 2 2 2 3 2 2 5" xfId="18635"/>
    <cellStyle name="Normal 19 2 2 2 4 2 2 2 2 3 2 2 6" xfId="18636"/>
    <cellStyle name="Normal 19 2 2 2 4 2 2 2 2 3 2 3" xfId="18637"/>
    <cellStyle name="Normal 19 2 2 2 4 2 2 2 2 3 2 3 2" xfId="18638"/>
    <cellStyle name="Normal 19 2 2 2 4 2 2 2 2 3 2 3 2 2" xfId="18639"/>
    <cellStyle name="Normal 19 2 2 2 4 2 2 2 2 3 2 3 2 2 2" xfId="18640"/>
    <cellStyle name="Normal 19 2 2 2 4 2 2 2 2 3 2 3 2 2 2 2" xfId="18641"/>
    <cellStyle name="Normal 19 2 2 2 4 2 2 2 2 3 2 3 2 2 2 3" xfId="18642"/>
    <cellStyle name="Normal 19 2 2 2 4 2 2 2 2 3 2 3 2 2 3" xfId="18643"/>
    <cellStyle name="Normal 19 2 2 2 4 2 2 2 2 3 2 3 2 2 4" xfId="18644"/>
    <cellStyle name="Normal 19 2 2 2 4 2 2 2 2 3 2 3 2 3" xfId="18645"/>
    <cellStyle name="Normal 19 2 2 2 4 2 2 2 2 3 2 3 2 3 2" xfId="18646"/>
    <cellStyle name="Normal 19 2 2 2 4 2 2 2 2 3 2 3 2 3 3" xfId="18647"/>
    <cellStyle name="Normal 19 2 2 2 4 2 2 2 2 3 2 3 2 4" xfId="18648"/>
    <cellStyle name="Normal 19 2 2 2 4 2 2 2 2 3 2 3 2 5" xfId="18649"/>
    <cellStyle name="Normal 19 2 2 2 4 2 2 2 2 3 2 3 3" xfId="18650"/>
    <cellStyle name="Normal 19 2 2 2 4 2 2 2 2 3 2 3 3 2" xfId="18651"/>
    <cellStyle name="Normal 19 2 2 2 4 2 2 2 2 3 2 3 3 2 2" xfId="18652"/>
    <cellStyle name="Normal 19 2 2 2 4 2 2 2 2 3 2 3 3 2 3" xfId="18653"/>
    <cellStyle name="Normal 19 2 2 2 4 2 2 2 2 3 2 3 3 3" xfId="18654"/>
    <cellStyle name="Normal 19 2 2 2 4 2 2 2 2 3 2 3 3 4" xfId="18655"/>
    <cellStyle name="Normal 19 2 2 2 4 2 2 2 2 3 2 3 4" xfId="18656"/>
    <cellStyle name="Normal 19 2 2 2 4 2 2 2 2 3 2 3 4 2" xfId="18657"/>
    <cellStyle name="Normal 19 2 2 2 4 2 2 2 2 3 2 3 4 3" xfId="18658"/>
    <cellStyle name="Normal 19 2 2 2 4 2 2 2 2 3 2 3 5" xfId="18659"/>
    <cellStyle name="Normal 19 2 2 2 4 2 2 2 2 3 2 3 6" xfId="18660"/>
    <cellStyle name="Normal 19 2 2 2 4 2 2 2 2 3 2 4" xfId="18661"/>
    <cellStyle name="Normal 19 2 2 2 4 2 2 2 2 3 2 4 2" xfId="18662"/>
    <cellStyle name="Normal 19 2 2 2 4 2 2 2 2 3 2 4 2 2" xfId="18663"/>
    <cellStyle name="Normal 19 2 2 2 4 2 2 2 2 3 2 4 2 2 2" xfId="18664"/>
    <cellStyle name="Normal 19 2 2 2 4 2 2 2 2 3 2 4 2 2 2 2" xfId="18665"/>
    <cellStyle name="Normal 19 2 2 2 4 2 2 2 2 3 2 4 2 2 2 3" xfId="18666"/>
    <cellStyle name="Normal 19 2 2 2 4 2 2 2 2 3 2 4 2 2 3" xfId="18667"/>
    <cellStyle name="Normal 19 2 2 2 4 2 2 2 2 3 2 4 2 2 4" xfId="18668"/>
    <cellStyle name="Normal 19 2 2 2 4 2 2 2 2 3 2 4 2 3" xfId="18669"/>
    <cellStyle name="Normal 19 2 2 2 4 2 2 2 2 3 2 4 2 3 2" xfId="18670"/>
    <cellStyle name="Normal 19 2 2 2 4 2 2 2 2 3 2 4 2 3 2 2" xfId="18671"/>
    <cellStyle name="Normal 19 2 2 2 4 2 2 2 2 3 2 4 2 3 2 3" xfId="18672"/>
    <cellStyle name="Normal 19 2 2 2 4 2 2 2 2 3 2 4 2 3 3" xfId="18673"/>
    <cellStyle name="Normal 19 2 2 2 4 2 2 2 2 3 2 4 2 3 4" xfId="18674"/>
    <cellStyle name="Normal 19 2 2 2 4 2 2 2 2 3 2 4 2 4" xfId="18675"/>
    <cellStyle name="Normal 19 2 2 2 4 2 2 2 2 3 2 4 2 4 2" xfId="18676"/>
    <cellStyle name="Normal 19 2 2 2 4 2 2 2 2 3 2 4 2 4 2 2" xfId="18677"/>
    <cellStyle name="Normal 19 2 2 2 4 2 2 2 2 3 2 4 2 4 2 2 2" xfId="18678"/>
    <cellStyle name="Normal 19 2 2 2 4 2 2 2 2 3 2 4 2 4 2 2 3" xfId="18679"/>
    <cellStyle name="Normal 19 2 2 2 4 2 2 2 2 3 2 4 2 4 2 3" xfId="18680"/>
    <cellStyle name="Normal 19 2 2 2 4 2 2 2 2 3 2 4 2 4 2 4" xfId="18681"/>
    <cellStyle name="Normal 19 2 2 2 4 2 2 2 2 3 2 4 2 4 3" xfId="18682"/>
    <cellStyle name="Normal 19 2 2 2 4 2 2 2 2 3 2 4 2 4 3 2" xfId="18683"/>
    <cellStyle name="Normal 19 2 2 2 4 2 2 2 2 3 2 4 2 4 3 2 2" xfId="18684"/>
    <cellStyle name="Normal 19 2 2 2 4 2 2 2 2 3 2 4 2 4 3 2 3" xfId="18685"/>
    <cellStyle name="Normal 19 2 2 2 4 2 2 2 2 3 2 4 2 4 3 3" xfId="18686"/>
    <cellStyle name="Normal 19 2 2 2 4 2 2 2 2 3 2 4 2 4 3 3 2" xfId="18687"/>
    <cellStyle name="Normal 19 2 2 2 4 2 2 2 2 3 2 4 2 4 3 3 2 2" xfId="18688"/>
    <cellStyle name="Normal 19 2 2 2 4 2 2 2 2 3 2 4 2 4 3 3 2 3" xfId="18689"/>
    <cellStyle name="Normal 19 2 2 2 4 2 2 2 2 3 2 4 2 4 3 3 3" xfId="18690"/>
    <cellStyle name="Normal 19 2 2 2 4 2 2 2 2 3 2 4 2 4 3 3 4" xfId="18691"/>
    <cellStyle name="Normal 19 2 2 2 4 2 2 2 2 3 2 4 2 4 3 4" xfId="18692"/>
    <cellStyle name="Normal 19 2 2 2 4 2 2 2 2 3 2 4 2 4 3 5" xfId="18693"/>
    <cellStyle name="Normal 19 2 2 2 4 2 2 2 2 3 2 4 2 4 4" xfId="18694"/>
    <cellStyle name="Normal 19 2 2 2 4 2 2 2 2 3 2 4 2 4 4 2" xfId="18695"/>
    <cellStyle name="Normal 19 2 2 2 4 2 2 2 2 3 2 4 2 4 4 2 2" xfId="18696"/>
    <cellStyle name="Normal 19 2 2 2 4 2 2 2 2 3 2 4 2 4 4 2 3" xfId="18697"/>
    <cellStyle name="Normal 19 2 2 2 4 2 2 2 2 3 2 4 2 4 4 3" xfId="18698"/>
    <cellStyle name="Normal 19 2 2 2 4 2 2 2 2 3 2 4 2 4 4 4" xfId="18699"/>
    <cellStyle name="Normal 19 2 2 2 4 2 2 2 2 3 2 4 2 4 5" xfId="18700"/>
    <cellStyle name="Normal 19 2 2 2 4 2 2 2 2 3 2 4 2 4 5 2" xfId="18701"/>
    <cellStyle name="Normal 19 2 2 2 4 2 2 2 2 3 2 4 2 4 5 3" xfId="18702"/>
    <cellStyle name="Normal 19 2 2 2 4 2 2 2 2 3 2 4 2 4 6" xfId="18703"/>
    <cellStyle name="Normal 19 2 2 2 4 2 2 2 2 3 2 4 2 4 7" xfId="18704"/>
    <cellStyle name="Normal 19 2 2 2 4 2 2 2 2 3 2 4 2 5" xfId="18705"/>
    <cellStyle name="Normal 19 2 2 2 4 2 2 2 2 3 2 4 2 5 2" xfId="18706"/>
    <cellStyle name="Normal 19 2 2 2 4 2 2 2 2 3 2 4 2 5 3" xfId="18707"/>
    <cellStyle name="Normal 19 2 2 2 4 2 2 2 2 3 2 4 2 6" xfId="18708"/>
    <cellStyle name="Normal 19 2 2 2 4 2 2 2 2 3 2 4 2 7" xfId="18709"/>
    <cellStyle name="Normal 19 2 2 2 4 2 2 2 2 3 2 4 3" xfId="18710"/>
    <cellStyle name="Normal 19 2 2 2 4 2 2 2 2 3 2 4 3 2" xfId="18711"/>
    <cellStyle name="Normal 19 2 2 2 4 2 2 2 2 3 2 4 3 3" xfId="18712"/>
    <cellStyle name="Normal 19 2 2 2 4 2 2 2 2 3 2 4 4" xfId="18713"/>
    <cellStyle name="Normal 19 2 2 2 4 2 2 2 2 3 2 4 5" xfId="18714"/>
    <cellStyle name="Normal 19 2 2 2 4 2 2 2 2 3 2 5" xfId="18715"/>
    <cellStyle name="Normal 19 2 2 2 4 2 2 2 2 3 2 5 2" xfId="18716"/>
    <cellStyle name="Normal 19 2 2 2 4 2 2 2 2 3 2 5 3" xfId="18717"/>
    <cellStyle name="Normal 19 2 2 2 4 2 2 2 2 3 2 6" xfId="18718"/>
    <cellStyle name="Normal 19 2 2 2 4 2 2 2 2 3 2 7" xfId="18719"/>
    <cellStyle name="Normal 19 2 2 2 4 2 2 2 2 3 3" xfId="18720"/>
    <cellStyle name="Normal 19 2 2 2 4 2 2 2 2 3 3 2" xfId="18721"/>
    <cellStyle name="Normal 19 2 2 2 4 2 2 2 2 3 3 2 2" xfId="18722"/>
    <cellStyle name="Normal 19 2 2 2 4 2 2 2 2 3 3 2 2 4" xfId="18723"/>
    <cellStyle name="Normal 19 2 2 2 4 2 2 2 2 3 3 2 2 4 2" xfId="18724"/>
    <cellStyle name="Normal 19 2 2 2 4 2 2 2 2 3 3 2 2 4 2 2" xfId="18725"/>
    <cellStyle name="Normal 19 2 2 2 4 2 2 2 2 3 3 2 2 4 2 3" xfId="18726"/>
    <cellStyle name="Normal 19 2 2 2 4 2 2 2 2 3 3 2 2 4 3" xfId="18727"/>
    <cellStyle name="Normal 19 2 2 2 4 2 2 2 2 3 3 2 2 4 4" xfId="18728"/>
    <cellStyle name="Normal 19 2 2 2 4 2 2 2 2 3 3 2 3" xfId="18729"/>
    <cellStyle name="Normal 19 2 2 2 4 2 2 2 2 3 3 3" xfId="18730"/>
    <cellStyle name="Normal 19 2 2 2 4 2 2 2 2 3 3 4" xfId="18731"/>
    <cellStyle name="Normal 19 2 2 2 4 2 2 2 2 3 4" xfId="18732"/>
    <cellStyle name="Normal 19 2 2 2 4 2 2 2 2 3 4 2" xfId="18733"/>
    <cellStyle name="Normal 19 2 2 2 4 2 2 2 2 3 4 3" xfId="18734"/>
    <cellStyle name="Normal 19 2 2 2 4 2 2 2 2 3 5" xfId="18735"/>
    <cellStyle name="Normal 19 2 2 2 4 2 2 2 2 3 6" xfId="18736"/>
    <cellStyle name="Normal 19 2 2 2 4 2 2 2 2 4" xfId="18737"/>
    <cellStyle name="Normal 19 2 2 2 4 2 2 2 2 4 2" xfId="18738"/>
    <cellStyle name="Normal 19 2 2 2 4 2 2 2 2 4 2 2" xfId="18739"/>
    <cellStyle name="Normal 19 2 2 2 4 2 2 2 2 4 2 2 2" xfId="18740"/>
    <cellStyle name="Normal 19 2 2 2 4 2 2 2 2 4 2 2 3" xfId="18741"/>
    <cellStyle name="Normal 19 2 2 2 4 2 2 2 2 4 2 3" xfId="18742"/>
    <cellStyle name="Normal 19 2 2 2 4 2 2 2 2 4 2 4" xfId="18743"/>
    <cellStyle name="Normal 19 2 2 2 4 2 2 2 2 4 3" xfId="18744"/>
    <cellStyle name="Normal 19 2 2 2 4 2 2 2 2 4 3 2" xfId="18745"/>
    <cellStyle name="Normal 19 2 2 2 4 2 2 2 2 4 3 3" xfId="18746"/>
    <cellStyle name="Normal 19 2 2 2 4 2 2 2 2 4 4" xfId="18747"/>
    <cellStyle name="Normal 19 2 2 2 4 2 2 2 2 4 5" xfId="18748"/>
    <cellStyle name="Normal 19 2 2 2 4 2 2 2 2 5" xfId="18749"/>
    <cellStyle name="Normal 19 2 2 2 4 2 2 2 2 5 2" xfId="18750"/>
    <cellStyle name="Normal 19 2 2 2 4 2 2 2 2 5 2 2" xfId="18751"/>
    <cellStyle name="Normal 19 2 2 2 4 2 2 2 2 5 2 3" xfId="18752"/>
    <cellStyle name="Normal 19 2 2 2 4 2 2 2 2 5 3" xfId="18753"/>
    <cellStyle name="Normal 19 2 2 2 4 2 2 2 2 5 4" xfId="18754"/>
    <cellStyle name="Normal 19 2 2 2 4 2 2 2 2 6" xfId="18755"/>
    <cellStyle name="Normal 19 2 2 2 4 2 2 2 2 6 2" xfId="18756"/>
    <cellStyle name="Normal 19 2 2 2 4 2 2 2 2 6 3" xfId="18757"/>
    <cellStyle name="Normal 19 2 2 2 4 2 2 2 2 7" xfId="18758"/>
    <cellStyle name="Normal 19 2 2 2 4 2 2 2 2 8" xfId="18759"/>
    <cellStyle name="Normal 19 2 2 2 4 2 2 2 3" xfId="18760"/>
    <cellStyle name="Normal 19 2 2 2 4 2 2 2 3 2" xfId="18761"/>
    <cellStyle name="Normal 19 2 2 2 4 2 2 2 3 2 2" xfId="18762"/>
    <cellStyle name="Normal 19 2 2 2 4 2 2 2 3 2 3" xfId="18763"/>
    <cellStyle name="Normal 19 2 2 2 4 2 2 2 3 3" xfId="18764"/>
    <cellStyle name="Normal 19 2 2 2 4 2 2 2 3 4" xfId="18765"/>
    <cellStyle name="Normal 19 2 2 2 4 2 2 2 4" xfId="18766"/>
    <cellStyle name="Normal 19 2 2 2 4 2 2 2 4 2" xfId="18767"/>
    <cellStyle name="Normal 19 2 2 2 4 2 2 2 4 3" xfId="18768"/>
    <cellStyle name="Normal 19 2 2 2 4 2 2 2 5" xfId="18769"/>
    <cellStyle name="Normal 19 2 2 2 4 2 2 2 6" xfId="18770"/>
    <cellStyle name="Normal 19 2 2 2 4 2 2 3" xfId="18771"/>
    <cellStyle name="Normal 19 2 2 2 4 2 2 3 2" xfId="18772"/>
    <cellStyle name="Normal 19 2 2 2 4 2 2 3 3" xfId="18773"/>
    <cellStyle name="Normal 19 2 2 2 4 2 2 4" xfId="18774"/>
    <cellStyle name="Normal 19 2 2 2 4 2 2 5" xfId="18775"/>
    <cellStyle name="Normal 19 2 2 2 4 2 3" xfId="18776"/>
    <cellStyle name="Normal 19 2 2 2 4 2 3 2" xfId="18777"/>
    <cellStyle name="Normal 19 2 2 2 4 2 3 3" xfId="18778"/>
    <cellStyle name="Normal 19 2 2 2 4 2 4" xfId="18779"/>
    <cellStyle name="Normal 19 2 2 2 4 2 5" xfId="18780"/>
    <cellStyle name="Normal 19 2 2 2 4 3" xfId="18781"/>
    <cellStyle name="Normal 19 2 2 2 4 3 2" xfId="18782"/>
    <cellStyle name="Normal 19 2 2 2 4 3 2 2" xfId="18783"/>
    <cellStyle name="Normal 19 2 2 2 4 3 2 2 2" xfId="18784"/>
    <cellStyle name="Normal 19 2 2 2 4 3 2 2 2 2" xfId="18785"/>
    <cellStyle name="Normal 19 2 2 2 4 3 2 2 2 2 2" xfId="18786"/>
    <cellStyle name="Normal 19 2 2 2 4 3 2 2 2 2 2 2" xfId="18787"/>
    <cellStyle name="Normal 19 2 2 2 4 3 2 2 2 2 2 3" xfId="18788"/>
    <cellStyle name="Normal 19 2 2 2 4 3 2 2 2 2 3" xfId="18789"/>
    <cellStyle name="Normal 19 2 2 2 4 3 2 2 2 2 4" xfId="18790"/>
    <cellStyle name="Normal 19 2 2 2 4 3 2 2 2 3" xfId="18791"/>
    <cellStyle name="Normal 19 2 2 2 4 3 2 2 2 3 2" xfId="18792"/>
    <cellStyle name="Normal 19 2 2 2 4 3 2 2 2 3 3" xfId="18793"/>
    <cellStyle name="Normal 19 2 2 2 4 3 2 2 2 4" xfId="18794"/>
    <cellStyle name="Normal 19 2 2 2 4 3 2 2 2 5" xfId="18795"/>
    <cellStyle name="Normal 19 2 2 2 4 3 2 2 3" xfId="18796"/>
    <cellStyle name="Normal 19 2 2 2 4 3 2 2 3 2" xfId="18797"/>
    <cellStyle name="Normal 19 2 2 2 4 3 2 2 3 2 2" xfId="18798"/>
    <cellStyle name="Normal 19 2 2 2 4 3 2 2 3 2 2 2" xfId="18799"/>
    <cellStyle name="Normal 19 2 2 2 4 3 2 2 3 2 2 3" xfId="18800"/>
    <cellStyle name="Normal 19 2 2 2 4 3 2 2 3 2 3" xfId="18801"/>
    <cellStyle name="Normal 19 2 2 2 4 3 2 2 3 2 4" xfId="18802"/>
    <cellStyle name="Normal 19 2 2 2 4 3 2 2 3 3" xfId="18803"/>
    <cellStyle name="Normal 19 2 2 2 4 3 2 2 3 3 2" xfId="18804"/>
    <cellStyle name="Normal 19 2 2 2 4 3 2 2 3 3 3" xfId="18805"/>
    <cellStyle name="Normal 19 2 2 2 4 3 2 2 3 4" xfId="18806"/>
    <cellStyle name="Normal 19 2 2 2 4 3 2 2 3 5" xfId="18807"/>
    <cellStyle name="Normal 19 2 2 2 4 3 2 2 4" xfId="18808"/>
    <cellStyle name="Normal 19 2 2 2 4 3 2 2 4 2" xfId="18809"/>
    <cellStyle name="Normal 19 2 2 2 4 3 2 2 4 2 2" xfId="18810"/>
    <cellStyle name="Normal 19 2 2 2 4 3 2 2 4 2 2 2" xfId="18811"/>
    <cellStyle name="Normal 19 2 2 2 4 3 2 2 4 2 2 2 2" xfId="18812"/>
    <cellStyle name="Normal 19 2 2 2 4 3 2 2 4 2 2 2 2 2" xfId="18813"/>
    <cellStyle name="Normal 19 2 2 2 4 3 2 2 4 2 2 2 2 2 2" xfId="18814"/>
    <cellStyle name="Normal 19 2 2 2 4 3 2 2 4 2 2 2 2 2 2 2" xfId="18815"/>
    <cellStyle name="Normal 19 2 2 2 4 3 2 2 4 2 2 2 2 2 2 2 2" xfId="18816"/>
    <cellStyle name="Normal 19 2 2 2 4 3 2 2 4 2 2 2 2 2 2 2 3" xfId="18817"/>
    <cellStyle name="Normal 19 2 2 2 4 3 2 2 4 2 2 2 2 2 2 3" xfId="18818"/>
    <cellStyle name="Normal 19 2 2 2 4 3 2 2 4 2 2 2 2 2 2 4" xfId="18819"/>
    <cellStyle name="Normal 19 2 2 2 4 3 2 2 4 2 2 2 2 2 3" xfId="18820"/>
    <cellStyle name="Normal 19 2 2 2 4 3 2 2 4 2 2 2 2 2 3 2" xfId="18821"/>
    <cellStyle name="Normal 19 2 2 2 4 3 2 2 4 2 2 2 2 2 3 3" xfId="18822"/>
    <cellStyle name="Normal 19 2 2 2 4 3 2 2 4 2 2 2 2 2 4" xfId="18823"/>
    <cellStyle name="Normal 19 2 2 2 4 3 2 2 4 2 2 2 2 2 5" xfId="18824"/>
    <cellStyle name="Normal 19 2 2 2 4 3 2 2 4 2 2 2 2 3" xfId="18825"/>
    <cellStyle name="Normal 19 2 2 2 4 3 2 2 4 2 2 2 2 3 2" xfId="18826"/>
    <cellStyle name="Normal 19 2 2 2 4 3 2 2 4 2 2 2 2 3 3" xfId="18827"/>
    <cellStyle name="Normal 19 2 2 2 4 3 2 2 4 2 2 2 2 4" xfId="18828"/>
    <cellStyle name="Normal 19 2 2 2 4 3 2 2 4 2 2 2 2 5" xfId="18829"/>
    <cellStyle name="Normal 19 2 2 2 4 3 2 2 4 2 2 2 3" xfId="18830"/>
    <cellStyle name="Normal 19 2 2 2 4 3 2 2 4 2 2 2 3 2" xfId="18831"/>
    <cellStyle name="Normal 19 2 2 2 4 3 2 2 4 2 2 2 3 2 2" xfId="18832"/>
    <cellStyle name="Normal 19 2 2 2 4 3 2 2 4 2 2 2 3 2 3" xfId="18833"/>
    <cellStyle name="Normal 19 2 2 2 4 3 2 2 4 2 2 2 3 3" xfId="18834"/>
    <cellStyle name="Normal 19 2 2 2 4 3 2 2 4 2 2 2 3 4" xfId="18835"/>
    <cellStyle name="Normal 19 2 2 2 4 3 2 2 4 2 2 2 4" xfId="18836"/>
    <cellStyle name="Normal 19 2 2 2 4 3 2 2 4 2 2 2 4 2" xfId="18837"/>
    <cellStyle name="Normal 19 2 2 2 4 3 2 2 4 2 2 2 4 3" xfId="18838"/>
    <cellStyle name="Normal 19 2 2 2 4 3 2 2 4 2 2 2 4 3 2" xfId="18839"/>
    <cellStyle name="Normal 19 2 2 2 4 3 2 2 4 2 2 2 4 3 2 2" xfId="18840"/>
    <cellStyle name="Normal 19 2 2 2 4 3 2 2 4 2 2 2 4 3 2 3" xfId="18841"/>
    <cellStyle name="Normal 19 2 2 2 4 3 2 2 4 2 2 2 4 3 3" xfId="18842"/>
    <cellStyle name="Normal 19 2 2 2 4 3 2 2 4 2 2 2 4 3 4" xfId="18843"/>
    <cellStyle name="Normal 19 2 2 2 4 3 2 2 4 2 2 2 4 4" xfId="18844"/>
    <cellStyle name="Normal 19 2 2 2 4 3 2 2 4 2 2 2 5" xfId="18845"/>
    <cellStyle name="Normal 19 2 2 2 4 3 2 2 4 2 2 2 6" xfId="18846"/>
    <cellStyle name="Normal 19 2 2 2 4 3 2 2 4 2 2 3" xfId="18847"/>
    <cellStyle name="Normal 19 2 2 2 4 3 2 2 4 2 2 3 2" xfId="18848"/>
    <cellStyle name="Normal 19 2 2 2 4 3 2 2 4 2 2 3 3" xfId="18849"/>
    <cellStyle name="Normal 19 2 2 2 4 3 2 2 4 2 2 4" xfId="18850"/>
    <cellStyle name="Normal 19 2 2 2 4 3 2 2 4 2 2 5" xfId="18851"/>
    <cellStyle name="Normal 19 2 2 2 4 3 2 2 4 2 2 6" xfId="18852"/>
    <cellStyle name="Normal 19 2 2 2 4 3 2 2 4 2 2 6 2" xfId="18853"/>
    <cellStyle name="Normal 19 2 2 2 4 3 2 2 4 2 2 6 2 2" xfId="18854"/>
    <cellStyle name="Normal 19 2 2 2 4 3 2 2 4 2 2 6 2 3" xfId="18855"/>
    <cellStyle name="Normal 19 2 2 2 4 3 2 2 4 2 2 6 3" xfId="18856"/>
    <cellStyle name="Normal 19 2 2 2 4 3 2 2 4 2 2 6 4" xfId="18857"/>
    <cellStyle name="Normal 19 2 2 2 4 3 2 2 4 2 3" xfId="18858"/>
    <cellStyle name="Normal 19 2 2 2 4 3 2 2 4 2 3 2" xfId="18859"/>
    <cellStyle name="Normal 19 2 2 2 4 3 2 2 4 2 3 3" xfId="18860"/>
    <cellStyle name="Normal 19 2 2 2 4 3 2 2 4 2 4" xfId="18861"/>
    <cellStyle name="Normal 19 2 2 2 4 3 2 2 4 2 5" xfId="18862"/>
    <cellStyle name="Normal 19 2 2 2 4 3 2 2 4 3" xfId="18863"/>
    <cellStyle name="Normal 19 2 2 2 4 3 2 2 4 3 2" xfId="18864"/>
    <cellStyle name="Normal 19 2 2 2 4 3 2 2 4 3 3" xfId="18865"/>
    <cellStyle name="Normal 19 2 2 2 4 3 2 2 4 4" xfId="18866"/>
    <cellStyle name="Normal 19 2 2 2 4 3 2 2 4 5" xfId="18867"/>
    <cellStyle name="Normal 19 2 2 2 4 3 2 2 5" xfId="18868"/>
    <cellStyle name="Normal 19 2 2 2 4 3 2 2 5 2" xfId="18869"/>
    <cellStyle name="Normal 19 2 2 2 4 3 2 2 5 2 2" xfId="18870"/>
    <cellStyle name="Normal 19 2 2 2 4 3 2 2 5 2 3" xfId="18871"/>
    <cellStyle name="Normal 19 2 2 2 4 3 2 2 5 3" xfId="18872"/>
    <cellStyle name="Normal 19 2 2 2 4 3 2 2 5 4" xfId="18873"/>
    <cellStyle name="Normal 19 2 2 2 4 3 2 2 6" xfId="18874"/>
    <cellStyle name="Normal 19 2 2 2 4 3 2 2 6 2" xfId="18875"/>
    <cellStyle name="Normal 19 2 2 2 4 3 2 2 6 3" xfId="18876"/>
    <cellStyle name="Normal 19 2 2 2 4 3 2 2 7" xfId="18877"/>
    <cellStyle name="Normal 19 2 2 2 4 3 2 2 8" xfId="18878"/>
    <cellStyle name="Normal 19 2 2 2 4 3 2 3" xfId="18879"/>
    <cellStyle name="Normal 19 2 2 2 4 3 2 3 2" xfId="18880"/>
    <cellStyle name="Normal 19 2 2 2 4 3 2 3 3" xfId="18881"/>
    <cellStyle name="Normal 19 2 2 2 4 3 2 4" xfId="18882"/>
    <cellStyle name="Normal 19 2 2 2 4 3 2 5" xfId="18883"/>
    <cellStyle name="Normal 19 2 2 2 4 3 3" xfId="18884"/>
    <cellStyle name="Normal 19 2 2 2 4 3 3 2" xfId="18885"/>
    <cellStyle name="Normal 19 2 2 2 4 3 3 3" xfId="18886"/>
    <cellStyle name="Normal 19 2 2 2 4 3 4" xfId="18887"/>
    <cellStyle name="Normal 19 2 2 2 4 3 5" xfId="18888"/>
    <cellStyle name="Normal 19 2 2 2 4 4" xfId="18889"/>
    <cellStyle name="Normal 19 2 2 2 4 4 2" xfId="18890"/>
    <cellStyle name="Normal 19 2 2 2 4 4 2 2" xfId="18891"/>
    <cellStyle name="Normal 19 2 2 2 4 4 2 2 2" xfId="18892"/>
    <cellStyle name="Normal 19 2 2 2 4 4 2 2 3" xfId="18893"/>
    <cellStyle name="Normal 19 2 2 2 4 4 2 3" xfId="18894"/>
    <cellStyle name="Normal 19 2 2 2 4 4 2 4" xfId="18895"/>
    <cellStyle name="Normal 19 2 2 2 4 4 3" xfId="18896"/>
    <cellStyle name="Normal 19 2 2 2 4 4 3 2" xfId="18897"/>
    <cellStyle name="Normal 19 2 2 2 4 4 3 3" xfId="18898"/>
    <cellStyle name="Normal 19 2 2 2 4 4 4" xfId="18899"/>
    <cellStyle name="Normal 19 2 2 2 4 4 5" xfId="18900"/>
    <cellStyle name="Normal 19 2 2 2 4 5" xfId="18901"/>
    <cellStyle name="Normal 19 2 2 2 4 5 2" xfId="18902"/>
    <cellStyle name="Normal 19 2 2 2 4 5 2 2" xfId="18903"/>
    <cellStyle name="Normal 19 2 2 2 4 5 2 3" xfId="18904"/>
    <cellStyle name="Normal 19 2 2 2 4 5 3" xfId="18905"/>
    <cellStyle name="Normal 19 2 2 2 4 5 4" xfId="18906"/>
    <cellStyle name="Normal 19 2 2 2 4 6" xfId="18907"/>
    <cellStyle name="Normal 19 2 2 2 4 6 2" xfId="18908"/>
    <cellStyle name="Normal 19 2 2 2 4 6 2 2" xfId="18909"/>
    <cellStyle name="Normal 19 2 2 2 4 6 2 2 2" xfId="18910"/>
    <cellStyle name="Normal 19 2 2 2 4 6 2 2 3" xfId="18911"/>
    <cellStyle name="Normal 19 2 2 2 4 6 2 3" xfId="18912"/>
    <cellStyle name="Normal 19 2 2 2 4 6 2 4" xfId="18913"/>
    <cellStyle name="Normal 19 2 2 2 4 6 3" xfId="18914"/>
    <cellStyle name="Normal 19 2 2 2 4 6 3 2" xfId="18915"/>
    <cellStyle name="Normal 19 2 2 2 4 6 3 3" xfId="18916"/>
    <cellStyle name="Normal 19 2 2 2 4 6 4" xfId="18917"/>
    <cellStyle name="Normal 19 2 2 2 4 6 5" xfId="18918"/>
    <cellStyle name="Normal 19 2 2 2 4 7" xfId="18919"/>
    <cellStyle name="Normal 19 2 2 2 4 7 2" xfId="18920"/>
    <cellStyle name="Normal 19 2 2 2 4 7 3" xfId="18921"/>
    <cellStyle name="Normal 19 2 2 2 4 8" xfId="18922"/>
    <cellStyle name="Normal 19 2 2 2 4 9" xfId="18923"/>
    <cellStyle name="Normal 19 2 2 2 5" xfId="18924"/>
    <cellStyle name="Normal 19 2 2 2 5 2" xfId="18925"/>
    <cellStyle name="Normal 19 2 2 2 5 2 2" xfId="18926"/>
    <cellStyle name="Normal 19 2 2 2 5 2 2 2" xfId="18927"/>
    <cellStyle name="Normal 19 2 2 2 5 2 2 2 2" xfId="18928"/>
    <cellStyle name="Normal 19 2 2 2 5 2 2 2 2 2" xfId="18929"/>
    <cellStyle name="Normal 19 2 2 2 5 2 2 2 2 2 2" xfId="18930"/>
    <cellStyle name="Normal 19 2 2 2 5 2 2 2 2 2 2 2" xfId="18931"/>
    <cellStyle name="Normal 19 2 2 2 5 2 2 2 2 2 2 3" xfId="18932"/>
    <cellStyle name="Normal 19 2 2 2 5 2 2 2 2 2 3" xfId="18933"/>
    <cellStyle name="Normal 19 2 2 2 5 2 2 2 2 2 4" xfId="18934"/>
    <cellStyle name="Normal 19 2 2 2 5 2 2 2 2 3" xfId="18935"/>
    <cellStyle name="Normal 19 2 2 2 5 2 2 2 2 3 2" xfId="18936"/>
    <cellStyle name="Normal 19 2 2 2 5 2 2 2 2 3 3" xfId="18937"/>
    <cellStyle name="Normal 19 2 2 2 5 2 2 2 2 4" xfId="18938"/>
    <cellStyle name="Normal 19 2 2 2 5 2 2 2 2 5" xfId="18939"/>
    <cellStyle name="Normal 19 2 2 2 5 2 2 2 3" xfId="18940"/>
    <cellStyle name="Normal 19 2 2 2 5 2 2 2 3 2" xfId="18941"/>
    <cellStyle name="Normal 19 2 2 2 5 2 2 2 3 2 2" xfId="18942"/>
    <cellStyle name="Normal 19 2 2 2 5 2 2 2 3 2 2 2" xfId="18943"/>
    <cellStyle name="Normal 19 2 2 2 5 2 2 2 3 2 2 3" xfId="18944"/>
    <cellStyle name="Normal 19 2 2 2 5 2 2 2 3 2 3" xfId="18945"/>
    <cellStyle name="Normal 19 2 2 2 5 2 2 2 3 2 3 2" xfId="18946"/>
    <cellStyle name="Normal 19 2 2 2 5 2 2 2 3 2 3 2 2" xfId="18947"/>
    <cellStyle name="Normal 19 2 2 2 5 2 2 2 3 2 3 2 3" xfId="18948"/>
    <cellStyle name="Normal 19 2 2 2 5 2 2 2 3 2 3 3" xfId="18949"/>
    <cellStyle name="Normal 19 2 2 2 5 2 2 2 3 2 3 4" xfId="18950"/>
    <cellStyle name="Normal 19 2 2 2 5 2 2 2 3 2 4" xfId="18951"/>
    <cellStyle name="Normal 19 2 2 2 5 2 2 2 3 2 5" xfId="18952"/>
    <cellStyle name="Normal 19 2 2 2 5 2 2 2 3 3" xfId="18953"/>
    <cellStyle name="Normal 19 2 2 2 5 2 2 2 3 3 2" xfId="18954"/>
    <cellStyle name="Normal 19 2 2 2 5 2 2 2 3 3 3" xfId="18955"/>
    <cellStyle name="Normal 19 2 2 2 5 2 2 2 3 4" xfId="18956"/>
    <cellStyle name="Normal 19 2 2 2 5 2 2 2 3 5" xfId="18957"/>
    <cellStyle name="Normal 19 2 2 2 5 2 2 2 4" xfId="18958"/>
    <cellStyle name="Normal 19 2 2 2 5 2 2 2 4 2" xfId="18959"/>
    <cellStyle name="Normal 19 2 2 2 5 2 2 2 4 3" xfId="18960"/>
    <cellStyle name="Normal 19 2 2 2 5 2 2 2 5" xfId="18961"/>
    <cellStyle name="Normal 19 2 2 2 5 2 2 2 6" xfId="18962"/>
    <cellStyle name="Normal 19 2 2 2 5 2 2 3" xfId="18963"/>
    <cellStyle name="Normal 19 2 2 2 5 2 2 3 2" xfId="18964"/>
    <cellStyle name="Normal 19 2 2 2 5 2 2 3 2 2" xfId="18965"/>
    <cellStyle name="Normal 19 2 2 2 5 2 2 3 2 2 2" xfId="18966"/>
    <cellStyle name="Normal 19 2 2 2 5 2 2 3 2 2 2 2" xfId="18967"/>
    <cellStyle name="Normal 19 2 2 2 5 2 2 3 2 2 2 3" xfId="18968"/>
    <cellStyle name="Normal 19 2 2 2 5 2 2 3 2 2 3" xfId="18969"/>
    <cellStyle name="Normal 19 2 2 2 5 2 2 3 2 2 4" xfId="18970"/>
    <cellStyle name="Normal 19 2 2 2 5 2 2 3 2 3" xfId="18971"/>
    <cellStyle name="Normal 19 2 2 2 5 2 2 3 2 3 2" xfId="18972"/>
    <cellStyle name="Normal 19 2 2 2 5 2 2 3 2 3 3" xfId="18973"/>
    <cellStyle name="Normal 19 2 2 2 5 2 2 3 2 4" xfId="18974"/>
    <cellStyle name="Normal 19 2 2 2 5 2 2 3 2 5" xfId="18975"/>
    <cellStyle name="Normal 19 2 2 2 5 2 2 3 3" xfId="18976"/>
    <cellStyle name="Normal 19 2 2 2 5 2 2 3 3 2" xfId="18977"/>
    <cellStyle name="Normal 19 2 2 2 5 2 2 3 3 3" xfId="18978"/>
    <cellStyle name="Normal 19 2 2 2 5 2 2 3 4" xfId="18979"/>
    <cellStyle name="Normal 19 2 2 2 5 2 2 3 5" xfId="18980"/>
    <cellStyle name="Normal 19 2 2 2 5 2 2 4" xfId="18981"/>
    <cellStyle name="Normal 19 2 2 2 5 2 2 4 2" xfId="18982"/>
    <cellStyle name="Normal 19 2 2 2 5 2 2 4 3" xfId="18983"/>
    <cellStyle name="Normal 19 2 2 2 5 2 2 5" xfId="18984"/>
    <cellStyle name="Normal 19 2 2 2 5 2 2 6" xfId="18985"/>
    <cellStyle name="Normal 19 2 2 2 5 2 3" xfId="18986"/>
    <cellStyle name="Normal 19 2 2 2 5 2 3 2" xfId="18987"/>
    <cellStyle name="Normal 19 2 2 2 5 2 3 2 2" xfId="18988"/>
    <cellStyle name="Normal 19 2 2 2 5 2 3 2 2 2" xfId="18989"/>
    <cellStyle name="Normal 19 2 2 2 5 2 3 2 2 3" xfId="18990"/>
    <cellStyle name="Normal 19 2 2 2 5 2 3 2 3" xfId="18991"/>
    <cellStyle name="Normal 19 2 2 2 5 2 3 2 4" xfId="18992"/>
    <cellStyle name="Normal 19 2 2 2 5 2 3 3" xfId="18993"/>
    <cellStyle name="Normal 19 2 2 2 5 2 3 3 2" xfId="18994"/>
    <cellStyle name="Normal 19 2 2 2 5 2 3 3 2 2" xfId="18995"/>
    <cellStyle name="Normal 19 2 2 2 5 2 3 3 2 3" xfId="18996"/>
    <cellStyle name="Normal 19 2 2 2 5 2 3 3 3" xfId="18997"/>
    <cellStyle name="Normal 19 2 2 2 5 2 3 3 4" xfId="18998"/>
    <cellStyle name="Normal 19 2 2 2 5 2 3 4" xfId="18999"/>
    <cellStyle name="Normal 19 2 2 2 5 2 3 4 2" xfId="19000"/>
    <cellStyle name="Normal 19 2 2 2 5 2 3 4 2 2" xfId="19001"/>
    <cellStyle name="Normal 19 2 2 2 5 2 3 4 2 3" xfId="19002"/>
    <cellStyle name="Normal 19 2 2 2 5 2 3 4 3" xfId="19003"/>
    <cellStyle name="Normal 19 2 2 2 5 2 3 4 4" xfId="19004"/>
    <cellStyle name="Normal 19 2 2 2 5 2 3 5" xfId="19005"/>
    <cellStyle name="Normal 19 2 2 2 5 2 3 5 2" xfId="19006"/>
    <cellStyle name="Normal 19 2 2 2 5 2 3 5 2 2" xfId="19007"/>
    <cellStyle name="Normal 19 2 2 2 5 2 3 5 2 3" xfId="19008"/>
    <cellStyle name="Normal 19 2 2 2 5 2 3 5 3" xfId="19009"/>
    <cellStyle name="Normal 19 2 2 2 5 2 3 5 4" xfId="19010"/>
    <cellStyle name="Normal 19 2 2 2 5 2 3 6" xfId="19011"/>
    <cellStyle name="Normal 19 2 2 2 5 2 3 6 2" xfId="19012"/>
    <cellStyle name="Normal 19 2 2 2 5 2 3 6 3" xfId="19013"/>
    <cellStyle name="Normal 19 2 2 2 5 2 3 7" xfId="19014"/>
    <cellStyle name="Normal 19 2 2 2 5 2 3 8" xfId="19015"/>
    <cellStyle name="Normal 19 2 2 2 5 2 4" xfId="19016"/>
    <cellStyle name="Normal 19 2 2 2 5 2 4 2" xfId="19017"/>
    <cellStyle name="Normal 19 2 2 2 5 2 4 2 2" xfId="19018"/>
    <cellStyle name="Normal 19 2 2 2 5 2 4 2 2 2" xfId="19019"/>
    <cellStyle name="Normal 19 2 2 2 5 2 4 2 2 3" xfId="19020"/>
    <cellStyle name="Normal 19 2 2 2 5 2 4 2 3" xfId="19021"/>
    <cellStyle name="Normal 19 2 2 2 5 2 4 2 4" xfId="19022"/>
    <cellStyle name="Normal 19 2 2 2 5 2 4 3" xfId="19023"/>
    <cellStyle name="Normal 19 2 2 2 5 2 4 3 2" xfId="19024"/>
    <cellStyle name="Normal 19 2 2 2 5 2 4 3 3" xfId="19025"/>
    <cellStyle name="Normal 19 2 2 2 5 2 4 4" xfId="19026"/>
    <cellStyle name="Normal 19 2 2 2 5 2 4 5" xfId="19027"/>
    <cellStyle name="Normal 19 2 2 2 5 2 5" xfId="19028"/>
    <cellStyle name="Normal 19 2 2 2 5 2 5 2" xfId="19029"/>
    <cellStyle name="Normal 19 2 2 2 5 2 5 2 2" xfId="19030"/>
    <cellStyle name="Normal 19 2 2 2 5 2 5 2 3" xfId="19031"/>
    <cellStyle name="Normal 19 2 2 2 5 2 5 3" xfId="19032"/>
    <cellStyle name="Normal 19 2 2 2 5 2 5 4" xfId="19033"/>
    <cellStyle name="Normal 19 2 2 2 5 2 6" xfId="19034"/>
    <cellStyle name="Normal 19 2 2 2 5 2 6 2" xfId="19035"/>
    <cellStyle name="Normal 19 2 2 2 5 2 6 3" xfId="19036"/>
    <cellStyle name="Normal 19 2 2 2 5 2 7" xfId="19037"/>
    <cellStyle name="Normal 19 2 2 2 5 2 8" xfId="19038"/>
    <cellStyle name="Normal 19 2 2 2 5 3" xfId="19039"/>
    <cellStyle name="Normal 19 2 2 2 5 3 2" xfId="19040"/>
    <cellStyle name="Normal 19 2 2 2 5 3 3" xfId="19041"/>
    <cellStyle name="Normal 19 2 2 2 5 4" xfId="19042"/>
    <cellStyle name="Normal 19 2 2 2 5 5" xfId="19043"/>
    <cellStyle name="Normal 19 2 2 2 6" xfId="19044"/>
    <cellStyle name="Normal 19 2 2 2 6 2" xfId="19045"/>
    <cellStyle name="Normal 19 2 2 2 6 2 2" xfId="19046"/>
    <cellStyle name="Normal 19 2 2 2 6 2 2 2" xfId="19047"/>
    <cellStyle name="Normal 19 2 2 2 6 2 2 2 2" xfId="19048"/>
    <cellStyle name="Normal 19 2 2 2 6 2 2 2 3" xfId="19049"/>
    <cellStyle name="Normal 19 2 2 2 6 2 2 3" xfId="19050"/>
    <cellStyle name="Normal 19 2 2 2 6 2 2 4" xfId="19051"/>
    <cellStyle name="Normal 19 2 2 2 6 2 3" xfId="19052"/>
    <cellStyle name="Normal 19 2 2 2 6 2 3 2" xfId="19053"/>
    <cellStyle name="Normal 19 2 2 2 6 2 3 3" xfId="19054"/>
    <cellStyle name="Normal 19 2 2 2 6 2 4" xfId="19055"/>
    <cellStyle name="Normal 19 2 2 2 6 2 5" xfId="19056"/>
    <cellStyle name="Normal 19 2 2 2 6 3" xfId="19057"/>
    <cellStyle name="Normal 19 2 2 2 6 3 2" xfId="19058"/>
    <cellStyle name="Normal 19 2 2 2 6 3 3" xfId="19059"/>
    <cellStyle name="Normal 19 2 2 2 6 4" xfId="19060"/>
    <cellStyle name="Normal 19 2 2 2 6 5" xfId="19061"/>
    <cellStyle name="Normal 19 2 2 2 7" xfId="19062"/>
    <cellStyle name="Normal 19 2 2 2 7 2" xfId="19063"/>
    <cellStyle name="Normal 19 2 2 2 7 3" xfId="19064"/>
    <cellStyle name="Normal 19 2 2 2 8" xfId="19065"/>
    <cellStyle name="Normal 19 2 2 2 9" xfId="19066"/>
    <cellStyle name="Normal 19 2 2 3" xfId="19067"/>
    <cellStyle name="Normal 19 2 2 3 2" xfId="19068"/>
    <cellStyle name="Normal 19 2 2 3 2 2" xfId="19069"/>
    <cellStyle name="Normal 19 2 2 3 2 3" xfId="19070"/>
    <cellStyle name="Normal 19 2 2 3 3" xfId="19071"/>
    <cellStyle name="Normal 19 2 2 3 4" xfId="19072"/>
    <cellStyle name="Normal 19 2 2 4" xfId="19073"/>
    <cellStyle name="Normal 19 2 2 4 2" xfId="19074"/>
    <cellStyle name="Normal 19 2 2 4 2 2" xfId="19075"/>
    <cellStyle name="Normal 19 2 2 4 2 2 2" xfId="19076"/>
    <cellStyle name="Normal 19 2 2 4 2 2 2 2" xfId="19077"/>
    <cellStyle name="Normal 19 2 2 4 2 2 2 3" xfId="19078"/>
    <cellStyle name="Normal 19 2 2 4 2 2 3" xfId="19079"/>
    <cellStyle name="Normal 19 2 2 4 2 2 4" xfId="19080"/>
    <cellStyle name="Normal 19 2 2 4 2 3" xfId="19081"/>
    <cellStyle name="Normal 19 2 2 4 2 3 2" xfId="19082"/>
    <cellStyle name="Normal 19 2 2 4 2 3 3" xfId="19083"/>
    <cellStyle name="Normal 19 2 2 4 2 4" xfId="19084"/>
    <cellStyle name="Normal 19 2 2 4 2 5" xfId="19085"/>
    <cellStyle name="Normal 19 2 2 4 3" xfId="19086"/>
    <cellStyle name="Normal 19 2 2 4 3 2" xfId="19087"/>
    <cellStyle name="Normal 19 2 2 4 3 3" xfId="19088"/>
    <cellStyle name="Normal 19 2 2 4 4" xfId="19089"/>
    <cellStyle name="Normal 19 2 2 4 5" xfId="19090"/>
    <cellStyle name="Normal 19 2 2 5" xfId="19091"/>
    <cellStyle name="Normal 19 2 2 5 2" xfId="19092"/>
    <cellStyle name="Normal 19 2 2 5 3" xfId="19093"/>
    <cellStyle name="Normal 19 2 2 6" xfId="19094"/>
    <cellStyle name="Normal 19 2 2 7" xfId="19095"/>
    <cellStyle name="Normal 19 2 3" xfId="19096"/>
    <cellStyle name="Normal 19 2 3 2" xfId="19097"/>
    <cellStyle name="Normal 19 2 3 2 2" xfId="19098"/>
    <cellStyle name="Normal 19 2 3 2 3" xfId="19099"/>
    <cellStyle name="Normal 19 2 3 3" xfId="19100"/>
    <cellStyle name="Normal 19 2 3 4" xfId="19101"/>
    <cellStyle name="Normal 19 2 4" xfId="19102"/>
    <cellStyle name="Normal 19 2 4 2" xfId="19103"/>
    <cellStyle name="Normal 19 2 4 2 2" xfId="19104"/>
    <cellStyle name="Normal 19 2 4 2 3" xfId="19105"/>
    <cellStyle name="Normal 19 2 4 3" xfId="19106"/>
    <cellStyle name="Normal 19 2 4 4" xfId="19107"/>
    <cellStyle name="Normal 19 2_Sheet2" xfId="7788"/>
    <cellStyle name="Normal 19 3" xfId="7789"/>
    <cellStyle name="Normal 19 3 2" xfId="19108"/>
    <cellStyle name="Normal 19 3 2 2" xfId="19109"/>
    <cellStyle name="Normal 19 3 2 2 2" xfId="19110"/>
    <cellStyle name="Normal 19 3 2 2 2 2" xfId="19111"/>
    <cellStyle name="Normal 19 3 2 2 2 3" xfId="19112"/>
    <cellStyle name="Normal 19 3 2 2 3" xfId="19113"/>
    <cellStyle name="Normal 19 3 2 2 4" xfId="19114"/>
    <cellStyle name="Normal 19 3 2 3" xfId="19115"/>
    <cellStyle name="Normal 19 3 2 3 2" xfId="19116"/>
    <cellStyle name="Normal 19 3 2 3 3" xfId="19117"/>
    <cellStyle name="Normal 19 3 2 4" xfId="19118"/>
    <cellStyle name="Normal 19 3 2 5" xfId="19119"/>
    <cellStyle name="Normal 19 3 3" xfId="19120"/>
    <cellStyle name="Normal 19 3 3 2" xfId="19121"/>
    <cellStyle name="Normal 19 3 3 2 2" xfId="19122"/>
    <cellStyle name="Normal 19 3 3 2 2 2" xfId="19123"/>
    <cellStyle name="Normal 19 3 3 2 2 2 2" xfId="19124"/>
    <cellStyle name="Normal 19 3 3 2 2 2 3" xfId="19125"/>
    <cellStyle name="Normal 19 3 3 2 2 3" xfId="19126"/>
    <cellStyle name="Normal 19 3 3 2 2 4" xfId="19127"/>
    <cellStyle name="Normal 19 3 3 2 3" xfId="19128"/>
    <cellStyle name="Normal 19 3 3 2 3 2" xfId="19129"/>
    <cellStyle name="Normal 19 3 3 2 3 3" xfId="19130"/>
    <cellStyle name="Normal 19 3 3 2 4" xfId="19131"/>
    <cellStyle name="Normal 19 3 3 2 5" xfId="19132"/>
    <cellStyle name="Normal 19 3 3 3" xfId="19133"/>
    <cellStyle name="Normal 19 3 3 3 2" xfId="19134"/>
    <cellStyle name="Normal 19 3 3 3 2 2" xfId="19135"/>
    <cellStyle name="Normal 19 3 3 3 2 2 2" xfId="19136"/>
    <cellStyle name="Normal 19 3 3 3 2 2 3" xfId="19137"/>
    <cellStyle name="Normal 19 3 3 3 2 3" xfId="19138"/>
    <cellStyle name="Normal 19 3 3 3 2 4" xfId="19139"/>
    <cellStyle name="Normal 19 3 3 3 3" xfId="19140"/>
    <cellStyle name="Normal 19 3 3 3 3 2" xfId="19141"/>
    <cellStyle name="Normal 19 3 3 3 3 2 2" xfId="19142"/>
    <cellStyle name="Normal 19 3 3 3 3 2 3" xfId="19143"/>
    <cellStyle name="Normal 19 3 3 3 3 3" xfId="19144"/>
    <cellStyle name="Normal 19 3 3 3 3 4" xfId="19145"/>
    <cellStyle name="Normal 19 3 3 3 4" xfId="19146"/>
    <cellStyle name="Normal 19 3 3 3 4 2" xfId="19147"/>
    <cellStyle name="Normal 19 3 3 3 4 3" xfId="19148"/>
    <cellStyle name="Normal 19 3 3 3 5" xfId="19149"/>
    <cellStyle name="Normal 19 3 3 3 6" xfId="19150"/>
    <cellStyle name="Normal 19 3 3 4" xfId="19151"/>
    <cellStyle name="Normal 19 3 3 4 2" xfId="19152"/>
    <cellStyle name="Normal 19 3 3 4 2 2" xfId="19153"/>
    <cellStyle name="Normal 19 3 3 4 2 3" xfId="19154"/>
    <cellStyle name="Normal 19 3 3 4 3" xfId="19155"/>
    <cellStyle name="Normal 19 3 3 4 4" xfId="19156"/>
    <cellStyle name="Normal 19 3 3 5" xfId="19157"/>
    <cellStyle name="Normal 19 3 3 5 2" xfId="19158"/>
    <cellStyle name="Normal 19 3 3 5 3" xfId="19159"/>
    <cellStyle name="Normal 19 3 3 6" xfId="19160"/>
    <cellStyle name="Normal 19 3 3 7" xfId="19161"/>
    <cellStyle name="Normal 19 3 4" xfId="19162"/>
    <cellStyle name="Normal 19 3 4 2" xfId="19163"/>
    <cellStyle name="Normal 19 3 4 2 2" xfId="19164"/>
    <cellStyle name="Normal 19 3 4 2 3" xfId="19165"/>
    <cellStyle name="Normal 19 3 4 3" xfId="19166"/>
    <cellStyle name="Normal 19 3 4 4" xfId="19167"/>
    <cellStyle name="Normal 19 3 5" xfId="19168"/>
    <cellStyle name="Normal 19 3 5 2" xfId="19169"/>
    <cellStyle name="Normal 19 3 5 2 2" xfId="19170"/>
    <cellStyle name="Normal 19 3 5 2 3" xfId="19171"/>
    <cellStyle name="Normal 19 3 5 3" xfId="19172"/>
    <cellStyle name="Normal 19 3 5 4" xfId="19173"/>
    <cellStyle name="Normal 19 3 6" xfId="19174"/>
    <cellStyle name="Normal 19 3 6 2" xfId="19175"/>
    <cellStyle name="Normal 19 3 6 2 2" xfId="19176"/>
    <cellStyle name="Normal 19 3 6 2 3" xfId="19177"/>
    <cellStyle name="Normal 19 3 6 3" xfId="19178"/>
    <cellStyle name="Normal 19 3 6 4" xfId="19179"/>
    <cellStyle name="Normal 19 3 7" xfId="19180"/>
    <cellStyle name="Normal 19 3 7 2" xfId="19181"/>
    <cellStyle name="Normal 19 3 7 2 2" xfId="19182"/>
    <cellStyle name="Normal 19 3 7 2 3" xfId="19183"/>
    <cellStyle name="Normal 19 3 7 3" xfId="19184"/>
    <cellStyle name="Normal 19 3 7 4" xfId="19185"/>
    <cellStyle name="Normal 19 3 8" xfId="19186"/>
    <cellStyle name="Normal 19 3 8 2" xfId="19187"/>
    <cellStyle name="Normal 19 3 8 2 2" xfId="19188"/>
    <cellStyle name="Normal 19 3 8 2 3" xfId="19189"/>
    <cellStyle name="Normal 19 3 8 3" xfId="19190"/>
    <cellStyle name="Normal 19 3 8 4" xfId="19191"/>
    <cellStyle name="Normal 19 3 9" xfId="19192"/>
    <cellStyle name="Normal 19 3 9 2" xfId="19193"/>
    <cellStyle name="Normal 19 3 9 2 2" xfId="19194"/>
    <cellStyle name="Normal 19 3 9 2 3" xfId="19195"/>
    <cellStyle name="Normal 19 3 9 3" xfId="19196"/>
    <cellStyle name="Normal 19 3 9 4" xfId="19197"/>
    <cellStyle name="Normal 19 4" xfId="7790"/>
    <cellStyle name="Normal 19 4 2" xfId="19198"/>
    <cellStyle name="Normal 19 4 2 2" xfId="19199"/>
    <cellStyle name="Normal 19 4 2 2 2" xfId="19200"/>
    <cellStyle name="Normal 19 4 2 2 3" xfId="19201"/>
    <cellStyle name="Normal 19 4 2 3" xfId="19202"/>
    <cellStyle name="Normal 19 4 2 4" xfId="19203"/>
    <cellStyle name="Normal 19 5" xfId="19204"/>
    <cellStyle name="Normal 19 5 2" xfId="19205"/>
    <cellStyle name="Normal 19 5 2 2" xfId="19206"/>
    <cellStyle name="Normal 19 5 2 3" xfId="19207"/>
    <cellStyle name="Normal 19 5 3" xfId="19208"/>
    <cellStyle name="Normal 19 5 4" xfId="19209"/>
    <cellStyle name="Normal 19 6" xfId="19210"/>
    <cellStyle name="Normal 19 6 2" xfId="19211"/>
    <cellStyle name="Normal 19 6 2 2" xfId="19212"/>
    <cellStyle name="Normal 19 6 2 3" xfId="19213"/>
    <cellStyle name="Normal 19 6 3" xfId="19214"/>
    <cellStyle name="Normal 19 6 4" xfId="19215"/>
    <cellStyle name="Normal 19 7" xfId="19216"/>
    <cellStyle name="Normal 19 7 2" xfId="19217"/>
    <cellStyle name="Normal 19 7 2 2" xfId="19218"/>
    <cellStyle name="Normal 19 7 2 3" xfId="19219"/>
    <cellStyle name="Normal 19 7 3" xfId="19220"/>
    <cellStyle name="Normal 19 7 4" xfId="19221"/>
    <cellStyle name="Normal 19_CHC Asifabad Estimate" xfId="19222"/>
    <cellStyle name="Normal 190" xfId="19223"/>
    <cellStyle name="Normal 190 2" xfId="31037"/>
    <cellStyle name="Normal 191" xfId="31036"/>
    <cellStyle name="Normal 2" xfId="7791"/>
    <cellStyle name="Normal 2 10" xfId="7792"/>
    <cellStyle name="Normal 2 10 11" xfId="7793"/>
    <cellStyle name="Normal 2 10 2" xfId="7794"/>
    <cellStyle name="Normal 2 10 2 2" xfId="19224"/>
    <cellStyle name="Normal 2 10 3" xfId="7795"/>
    <cellStyle name="Normal 2 10 4" xfId="7796"/>
    <cellStyle name="Normal 2 10 5" xfId="7797"/>
    <cellStyle name="Normal 2 11" xfId="7798"/>
    <cellStyle name="Normal 2 11 2" xfId="7799"/>
    <cellStyle name="Normal 2 11 2 2" xfId="19225"/>
    <cellStyle name="Normal 2 11 3" xfId="7800"/>
    <cellStyle name="Normal 2 12" xfId="7801"/>
    <cellStyle name="Normal 2 12 2" xfId="7802"/>
    <cellStyle name="Normal 2 12 2 2" xfId="19226"/>
    <cellStyle name="Normal 2 12 3" xfId="7803"/>
    <cellStyle name="Normal 2 13" xfId="7804"/>
    <cellStyle name="Normal 2 13 2" xfId="7805"/>
    <cellStyle name="Normal 2 13 3" xfId="7806"/>
    <cellStyle name="Normal 2 14" xfId="7807"/>
    <cellStyle name="Normal 2 14 2" xfId="7808"/>
    <cellStyle name="Normal 2 14 3" xfId="7809"/>
    <cellStyle name="Normal 2 15" xfId="7810"/>
    <cellStyle name="Normal 2 15 2" xfId="7811"/>
    <cellStyle name="Normal 2 15 3" xfId="7812"/>
    <cellStyle name="Normal 2 16" xfId="7813"/>
    <cellStyle name="Normal 2 16 2" xfId="7814"/>
    <cellStyle name="Normal 2 16 3" xfId="7815"/>
    <cellStyle name="Normal 2 17" xfId="7816"/>
    <cellStyle name="Normal 2 17 2" xfId="7817"/>
    <cellStyle name="Normal 2 17 3" xfId="7818"/>
    <cellStyle name="Normal 2 18" xfId="7819"/>
    <cellStyle name="Normal 2 18 2" xfId="7820"/>
    <cellStyle name="Normal 2 18 3" xfId="7821"/>
    <cellStyle name="Normal 2 19" xfId="7822"/>
    <cellStyle name="Normal 2 19 2" xfId="7823"/>
    <cellStyle name="Normal 2 19 3" xfId="7824"/>
    <cellStyle name="Normal 2 2" xfId="7825"/>
    <cellStyle name="Normal 2 2 10" xfId="7826"/>
    <cellStyle name="Normal 2 2 11" xfId="7827"/>
    <cellStyle name="Normal 2 2 12" xfId="7828"/>
    <cellStyle name="Normal 2 2 13" xfId="7829"/>
    <cellStyle name="Normal 2 2 14" xfId="7830"/>
    <cellStyle name="Normal 2 2 15" xfId="7831"/>
    <cellStyle name="Normal 2 2 16" xfId="7832"/>
    <cellStyle name="Normal 2 2 17" xfId="7833"/>
    <cellStyle name="Normal 2 2 18" xfId="7834"/>
    <cellStyle name="Normal 2 2 19" xfId="7835"/>
    <cellStyle name="Normal 2 2 2" xfId="7836"/>
    <cellStyle name="Normal 2 2 2 10" xfId="19227"/>
    <cellStyle name="Normal 2 2 2 11" xfId="19228"/>
    <cellStyle name="Normal 2 2 2 12" xfId="19229"/>
    <cellStyle name="Normal 2 2 2 13" xfId="19230"/>
    <cellStyle name="Normal 2 2 2 14" xfId="19231"/>
    <cellStyle name="Normal 2 2 2 2" xfId="7837"/>
    <cellStyle name="Normal 2 2 2 2 2" xfId="7838"/>
    <cellStyle name="Normal 2 2 2 3" xfId="7839"/>
    <cellStyle name="Normal 2 2 2 3 2" xfId="19232"/>
    <cellStyle name="Normal 2 2 2 3 2 2" xfId="19233"/>
    <cellStyle name="Normal 2 2 2 3 2 3" xfId="19234"/>
    <cellStyle name="Normal 2 2 2 3 3" xfId="19235"/>
    <cellStyle name="Normal 2 2 2 3 4" xfId="19236"/>
    <cellStyle name="Normal 2 2 2 4" xfId="7840"/>
    <cellStyle name="Normal 2 2 2 5" xfId="7841"/>
    <cellStyle name="Normal 2 2 2 5 2" xfId="19237"/>
    <cellStyle name="Normal 2 2 2 5 2 2" xfId="19238"/>
    <cellStyle name="Normal 2 2 2 5 2 3" xfId="19239"/>
    <cellStyle name="Normal 2 2 2 5 3" xfId="19240"/>
    <cellStyle name="Normal 2 2 2 5 4" xfId="19241"/>
    <cellStyle name="Normal 2 2 2 6" xfId="19242"/>
    <cellStyle name="Normal 2 2 2 6 2" xfId="19243"/>
    <cellStyle name="Normal 2 2 2 7" xfId="19244"/>
    <cellStyle name="Normal 2 2 2 8" xfId="19245"/>
    <cellStyle name="Normal 2 2 2 9" xfId="19246"/>
    <cellStyle name="Normal 2 2 2_EDIT Rupees" xfId="19247"/>
    <cellStyle name="Normal 2 2 20" xfId="7842"/>
    <cellStyle name="Normal 2 2 21" xfId="7843"/>
    <cellStyle name="Normal 2 2 22" xfId="7844"/>
    <cellStyle name="Normal 2 2 23" xfId="7845"/>
    <cellStyle name="Normal 2 2 24" xfId="7846"/>
    <cellStyle name="Normal 2 2 25" xfId="7847"/>
    <cellStyle name="Normal 2 2 26" xfId="7848"/>
    <cellStyle name="Normal 2 2 27" xfId="7849"/>
    <cellStyle name="Normal 2 2 28" xfId="7850"/>
    <cellStyle name="Normal 2 2 29" xfId="7851"/>
    <cellStyle name="Normal 2 2 3" xfId="7852"/>
    <cellStyle name="Normal 2 2 3 2" xfId="19248"/>
    <cellStyle name="Normal 2 2 30" xfId="7853"/>
    <cellStyle name="Normal 2 2 31" xfId="7854"/>
    <cellStyle name="Normal 2 2 31 2" xfId="19249"/>
    <cellStyle name="Normal 2 2 31 3" xfId="19250"/>
    <cellStyle name="Normal 2 2 32" xfId="19251"/>
    <cellStyle name="Normal 2 2 33" xfId="19252"/>
    <cellStyle name="Normal 2 2 34" xfId="19253"/>
    <cellStyle name="Normal 2 2 35" xfId="19254"/>
    <cellStyle name="Normal 2 2 36" xfId="19255"/>
    <cellStyle name="Normal 2 2 37" xfId="7855"/>
    <cellStyle name="Normal 2 2 38" xfId="19256"/>
    <cellStyle name="Normal 2 2 4" xfId="7856"/>
    <cellStyle name="Normal 2 2 4 2" xfId="7857"/>
    <cellStyle name="Normal 2 2 4 2 2" xfId="19257"/>
    <cellStyle name="Normal 2 2 4 2 2 2" xfId="19258"/>
    <cellStyle name="Normal 2 2 4 2 2 3" xfId="19259"/>
    <cellStyle name="Normal 2 2 4 2 3" xfId="19260"/>
    <cellStyle name="Normal 2 2 4 2 4" xfId="19261"/>
    <cellStyle name="Normal 2 2 4 3" xfId="19262"/>
    <cellStyle name="Normal 2 2 4 3 2" xfId="19263"/>
    <cellStyle name="Normal 2 2 4 3 3" xfId="19264"/>
    <cellStyle name="Normal 2 2 4 4" xfId="19265"/>
    <cellStyle name="Normal 2 2 4 5" xfId="19266"/>
    <cellStyle name="Normal 2 2 5" xfId="7858"/>
    <cellStyle name="Normal 2 2 5 2" xfId="19267"/>
    <cellStyle name="Normal 2 2 5 2 2" xfId="19268"/>
    <cellStyle name="Normal 2 2 5 2 3" xfId="19269"/>
    <cellStyle name="Normal 2 2 5 3" xfId="19270"/>
    <cellStyle name="Normal 2 2 5 4" xfId="19271"/>
    <cellStyle name="Normal 2 2 6" xfId="7859"/>
    <cellStyle name="Normal 2 2 7" xfId="7860"/>
    <cellStyle name="Normal 2 2 8" xfId="7861"/>
    <cellStyle name="Normal 2 2 8 2" xfId="19272"/>
    <cellStyle name="Normal 2 2 8 2 2" xfId="19273"/>
    <cellStyle name="Normal 2 2 8 2 3" xfId="19274"/>
    <cellStyle name="Normal 2 2 8 3" xfId="19275"/>
    <cellStyle name="Normal 2 2 8 4" xfId="19276"/>
    <cellStyle name="Normal 2 2 9" xfId="7862"/>
    <cellStyle name="Normal 2 2_2_AP02X016 - KP Kunta" xfId="7863"/>
    <cellStyle name="Normal 2 20" xfId="7864"/>
    <cellStyle name="Normal 2 20 2" xfId="7865"/>
    <cellStyle name="Normal 2 20 3" xfId="7866"/>
    <cellStyle name="Normal 2 21" xfId="7867"/>
    <cellStyle name="Normal 2 21 2" xfId="7868"/>
    <cellStyle name="Normal 2 21 3" xfId="7869"/>
    <cellStyle name="Normal 2 22" xfId="7870"/>
    <cellStyle name="Normal 2 22 2" xfId="7871"/>
    <cellStyle name="Normal 2 22 3" xfId="7872"/>
    <cellStyle name="Normal 2 23" xfId="7873"/>
    <cellStyle name="Normal 2 23 2" xfId="7874"/>
    <cellStyle name="Normal 2 23 3" xfId="7875"/>
    <cellStyle name="Normal 2 23 4" xfId="19277"/>
    <cellStyle name="Normal 2 23 5" xfId="19278"/>
    <cellStyle name="Normal 2 23 6" xfId="19279"/>
    <cellStyle name="Normal 2 23 7" xfId="19280"/>
    <cellStyle name="Normal 2 23 8" xfId="19281"/>
    <cellStyle name="Normal 2 24" xfId="7876"/>
    <cellStyle name="Normal 2 24 2" xfId="7877"/>
    <cellStyle name="Normal 2 24 3" xfId="7878"/>
    <cellStyle name="Normal 2 24 4" xfId="19282"/>
    <cellStyle name="Normal 2 24 5" xfId="19283"/>
    <cellStyle name="Normal 2 24 6" xfId="19284"/>
    <cellStyle name="Normal 2 24 7" xfId="19285"/>
    <cellStyle name="Normal 2 24 8" xfId="19286"/>
    <cellStyle name="Normal 2 25" xfId="7879"/>
    <cellStyle name="Normal 2 25 2" xfId="7880"/>
    <cellStyle name="Normal 2 25 3" xfId="7881"/>
    <cellStyle name="Normal 2 25 4" xfId="19287"/>
    <cellStyle name="Normal 2 25 5" xfId="19288"/>
    <cellStyle name="Normal 2 25 6" xfId="19289"/>
    <cellStyle name="Normal 2 25 7" xfId="19290"/>
    <cellStyle name="Normal 2 25 8" xfId="19291"/>
    <cellStyle name="Normal 2 26" xfId="7882"/>
    <cellStyle name="Normal 2 26 2" xfId="7883"/>
    <cellStyle name="Normal 2 26 3" xfId="7884"/>
    <cellStyle name="Normal 2 26 4" xfId="19292"/>
    <cellStyle name="Normal 2 26 5" xfId="19293"/>
    <cellStyle name="Normal 2 26 6" xfId="19294"/>
    <cellStyle name="Normal 2 26 7" xfId="19295"/>
    <cellStyle name="Normal 2 26 8" xfId="19296"/>
    <cellStyle name="Normal 2 27" xfId="7885"/>
    <cellStyle name="Normal 2 27 2" xfId="7886"/>
    <cellStyle name="Normal 2 27 3" xfId="7887"/>
    <cellStyle name="Normal 2 27 4" xfId="19297"/>
    <cellStyle name="Normal 2 27 5" xfId="19298"/>
    <cellStyle name="Normal 2 27 6" xfId="19299"/>
    <cellStyle name="Normal 2 27 7" xfId="19300"/>
    <cellStyle name="Normal 2 27 8" xfId="19301"/>
    <cellStyle name="Normal 2 28" xfId="7888"/>
    <cellStyle name="Normal 2 28 2" xfId="7889"/>
    <cellStyle name="Normal 2 28 3" xfId="7890"/>
    <cellStyle name="Normal 2 28 4" xfId="19302"/>
    <cellStyle name="Normal 2 28 5" xfId="19303"/>
    <cellStyle name="Normal 2 28 6" xfId="19304"/>
    <cellStyle name="Normal 2 28 7" xfId="19305"/>
    <cellStyle name="Normal 2 28 8" xfId="19306"/>
    <cellStyle name="Normal 2 29" xfId="7891"/>
    <cellStyle name="Normal 2 29 2" xfId="7892"/>
    <cellStyle name="Normal 2 29 3" xfId="19307"/>
    <cellStyle name="Normal 2 29 4" xfId="19308"/>
    <cellStyle name="Normal 2 29 5" xfId="19309"/>
    <cellStyle name="Normal 2 29 6" xfId="19310"/>
    <cellStyle name="Normal 2 29 7" xfId="19311"/>
    <cellStyle name="Normal 2 29 8" xfId="19312"/>
    <cellStyle name="Normal 2 3" xfId="7893"/>
    <cellStyle name="Normal 2 3 10" xfId="7894"/>
    <cellStyle name="Normal 2 3 11" xfId="7895"/>
    <cellStyle name="Normal 2 3 12" xfId="7896"/>
    <cellStyle name="Normal 2 3 13" xfId="7897"/>
    <cellStyle name="Normal 2 3 14" xfId="7898"/>
    <cellStyle name="Normal 2 3 15" xfId="7899"/>
    <cellStyle name="Normal 2 3 16" xfId="7900"/>
    <cellStyle name="Normal 2 3 17" xfId="7901"/>
    <cellStyle name="Normal 2 3 18" xfId="7902"/>
    <cellStyle name="Normal 2 3 19" xfId="7903"/>
    <cellStyle name="Normal 2 3 2" xfId="7904"/>
    <cellStyle name="Normal 2 3 2 10" xfId="7905"/>
    <cellStyle name="Normal 2 3 2 11" xfId="7906"/>
    <cellStyle name="Normal 2 3 2 12" xfId="7907"/>
    <cellStyle name="Normal 2 3 2 13" xfId="7908"/>
    <cellStyle name="Normal 2 3 2 14" xfId="7909"/>
    <cellStyle name="Normal 2 3 2 15" xfId="7910"/>
    <cellStyle name="Normal 2 3 2 16" xfId="7911"/>
    <cellStyle name="Normal 2 3 2 17" xfId="7912"/>
    <cellStyle name="Normal 2 3 2 18" xfId="7913"/>
    <cellStyle name="Normal 2 3 2 19" xfId="7914"/>
    <cellStyle name="Normal 2 3 2 2" xfId="7915"/>
    <cellStyle name="Normal 2 3 2 2 2" xfId="7916"/>
    <cellStyle name="Normal 2 3 2 2 2 2" xfId="19313"/>
    <cellStyle name="Normal 2 3 2 2 2 3" xfId="19314"/>
    <cellStyle name="Normal 2 3 2 2 3" xfId="7917"/>
    <cellStyle name="Normal 2 3 2 2_A- Internal Painting Qtys." xfId="19315"/>
    <cellStyle name="Normal 2 3 2 20" xfId="7918"/>
    <cellStyle name="Normal 2 3 2 21" xfId="7919"/>
    <cellStyle name="Normal 2 3 2 22" xfId="7920"/>
    <cellStyle name="Normal 2 3 2 23" xfId="7921"/>
    <cellStyle name="Normal 2 3 2 24" xfId="7922"/>
    <cellStyle name="Normal 2 3 2 25" xfId="7923"/>
    <cellStyle name="Normal 2 3 2 26" xfId="7924"/>
    <cellStyle name="Normal 2 3 2 27" xfId="7925"/>
    <cellStyle name="Normal 2 3 2 28" xfId="7926"/>
    <cellStyle name="Normal 2 3 2 29" xfId="7927"/>
    <cellStyle name="Normal 2 3 2 3" xfId="7928"/>
    <cellStyle name="Normal 2 3 2 3 2" xfId="19316"/>
    <cellStyle name="Normal 2 3 2 30" xfId="7929"/>
    <cellStyle name="Normal 2 3 2 31" xfId="7930"/>
    <cellStyle name="Normal 2 3 2 32" xfId="7931"/>
    <cellStyle name="Normal 2 3 2 33" xfId="7932"/>
    <cellStyle name="Normal 2 3 2 34" xfId="7933"/>
    <cellStyle name="Normal 2 3 2 35" xfId="7934"/>
    <cellStyle name="Normal 2 3 2 4" xfId="7935"/>
    <cellStyle name="Normal 2 3 2 4 2" xfId="19317"/>
    <cellStyle name="Normal 2 3 2 5" xfId="7936"/>
    <cellStyle name="Normal 2 3 2 6" xfId="7937"/>
    <cellStyle name="Normal 2 3 2 7" xfId="7938"/>
    <cellStyle name="Normal 2 3 2 8" xfId="7939"/>
    <cellStyle name="Normal 2 3 2 9" xfId="7940"/>
    <cellStyle name="Normal 2 3 2_A- Internal Painting Qtys." xfId="19318"/>
    <cellStyle name="Normal 2 3 20" xfId="7941"/>
    <cellStyle name="Normal 2 3 21" xfId="7942"/>
    <cellStyle name="Normal 2 3 22" xfId="7943"/>
    <cellStyle name="Normal 2 3 23" xfId="7944"/>
    <cellStyle name="Normal 2 3 24" xfId="7945"/>
    <cellStyle name="Normal 2 3 25" xfId="7946"/>
    <cellStyle name="Normal 2 3 26" xfId="7947"/>
    <cellStyle name="Normal 2 3 27" xfId="7948"/>
    <cellStyle name="Normal 2 3 28" xfId="7949"/>
    <cellStyle name="Normal 2 3 29" xfId="7950"/>
    <cellStyle name="Normal 2 3 3" xfId="7951"/>
    <cellStyle name="Normal 2 3 3 2" xfId="19319"/>
    <cellStyle name="Normal 2 3 30" xfId="7952"/>
    <cellStyle name="Normal 2 3 31" xfId="7953"/>
    <cellStyle name="Normal 2 3 32" xfId="7954"/>
    <cellStyle name="Normal 2 3 33" xfId="7955"/>
    <cellStyle name="Normal 2 3 34" xfId="7956"/>
    <cellStyle name="Normal 2 3 35" xfId="7957"/>
    <cellStyle name="Normal 2 3 36" xfId="7958"/>
    <cellStyle name="Normal 2 3 37" xfId="7959"/>
    <cellStyle name="Normal 2 3 4" xfId="7960"/>
    <cellStyle name="Normal 2 3 4 2" xfId="19320"/>
    <cellStyle name="Normal 2 3 5" xfId="7961"/>
    <cellStyle name="Normal 2 3 5 2" xfId="19321"/>
    <cellStyle name="Normal 2 3 6" xfId="7962"/>
    <cellStyle name="Normal 2 3 6 2" xfId="19322"/>
    <cellStyle name="Normal 2 3 7" xfId="7963"/>
    <cellStyle name="Normal 2 3 7 2" xfId="19323"/>
    <cellStyle name="Normal 2 3 8" xfId="7964"/>
    <cellStyle name="Normal 2 3 8 2" xfId="19324"/>
    <cellStyle name="Normal 2 3 9" xfId="7965"/>
    <cellStyle name="Normal 2 3 9 2" xfId="19325"/>
    <cellStyle name="Normal 2 3 9 2 2" xfId="19326"/>
    <cellStyle name="Normal 2 3 9 2 3" xfId="19327"/>
    <cellStyle name="Normal 2 3 9 2 4" xfId="19328"/>
    <cellStyle name="Normal 2 3 9 2 5" xfId="19329"/>
    <cellStyle name="Normal 2 3 9 3" xfId="19330"/>
    <cellStyle name="Normal 2 3 9 4" xfId="19331"/>
    <cellStyle name="Normal 2 3 9 5" xfId="19332"/>
    <cellStyle name="Normal 2 3_A- Internal Painting Qtys." xfId="19333"/>
    <cellStyle name="Normal 2 30" xfId="7966"/>
    <cellStyle name="Normal 2 30 2" xfId="19334"/>
    <cellStyle name="Normal 2 30 3" xfId="19335"/>
    <cellStyle name="Normal 2 30 4" xfId="19336"/>
    <cellStyle name="Normal 2 30 5" xfId="19337"/>
    <cellStyle name="Normal 2 30 6" xfId="19338"/>
    <cellStyle name="Normal 2 30 7" xfId="19339"/>
    <cellStyle name="Normal 2 30 8" xfId="19340"/>
    <cellStyle name="Normal 2 31" xfId="7967"/>
    <cellStyle name="Normal 2 31 2" xfId="19341"/>
    <cellStyle name="Normal 2 31 3" xfId="19342"/>
    <cellStyle name="Normal 2 31 4" xfId="19343"/>
    <cellStyle name="Normal 2 31 5" xfId="19344"/>
    <cellStyle name="Normal 2 31 6" xfId="19345"/>
    <cellStyle name="Normal 2 31 7" xfId="19346"/>
    <cellStyle name="Normal 2 31 8" xfId="19347"/>
    <cellStyle name="Normal 2 32" xfId="7968"/>
    <cellStyle name="Normal 2 32 2" xfId="19348"/>
    <cellStyle name="Normal 2 32 3" xfId="19349"/>
    <cellStyle name="Normal 2 32 4" xfId="19350"/>
    <cellStyle name="Normal 2 32 5" xfId="19351"/>
    <cellStyle name="Normal 2 32 6" xfId="19352"/>
    <cellStyle name="Normal 2 32 7" xfId="19353"/>
    <cellStyle name="Normal 2 32 8" xfId="19354"/>
    <cellStyle name="Normal 2 33" xfId="7969"/>
    <cellStyle name="Normal 2 33 2" xfId="19355"/>
    <cellStyle name="Normal 2 33 3" xfId="19356"/>
    <cellStyle name="Normal 2 33 4" xfId="19357"/>
    <cellStyle name="Normal 2 33 5" xfId="19358"/>
    <cellStyle name="Normal 2 33 6" xfId="19359"/>
    <cellStyle name="Normal 2 33 7" xfId="19360"/>
    <cellStyle name="Normal 2 33 8" xfId="19361"/>
    <cellStyle name="Normal 2 34" xfId="7970"/>
    <cellStyle name="Normal 2 34 2" xfId="19362"/>
    <cellStyle name="Normal 2 34 3" xfId="19363"/>
    <cellStyle name="Normal 2 34 4" xfId="19364"/>
    <cellStyle name="Normal 2 34 5" xfId="19365"/>
    <cellStyle name="Normal 2 34 6" xfId="19366"/>
    <cellStyle name="Normal 2 34 7" xfId="19367"/>
    <cellStyle name="Normal 2 34 8" xfId="19368"/>
    <cellStyle name="Normal 2 35" xfId="7971"/>
    <cellStyle name="Normal 2 35 2" xfId="19369"/>
    <cellStyle name="Normal 2 35 3" xfId="19370"/>
    <cellStyle name="Normal 2 35 4" xfId="19371"/>
    <cellStyle name="Normal 2 35 5" xfId="19372"/>
    <cellStyle name="Normal 2 35 6" xfId="19373"/>
    <cellStyle name="Normal 2 35 7" xfId="19374"/>
    <cellStyle name="Normal 2 35 8" xfId="19375"/>
    <cellStyle name="Normal 2 36" xfId="7972"/>
    <cellStyle name="Normal 2 36 2" xfId="19376"/>
    <cellStyle name="Normal 2 36 3" xfId="19377"/>
    <cellStyle name="Normal 2 36 4" xfId="19378"/>
    <cellStyle name="Normal 2 36 5" xfId="19379"/>
    <cellStyle name="Normal 2 36 6" xfId="19380"/>
    <cellStyle name="Normal 2 36 7" xfId="19381"/>
    <cellStyle name="Normal 2 36 8" xfId="19382"/>
    <cellStyle name="Normal 2 37" xfId="7973"/>
    <cellStyle name="Normal 2 37 2" xfId="19383"/>
    <cellStyle name="Normal 2 37 3" xfId="19384"/>
    <cellStyle name="Normal 2 37 4" xfId="19385"/>
    <cellStyle name="Normal 2 37 5" xfId="19386"/>
    <cellStyle name="Normal 2 37 6" xfId="19387"/>
    <cellStyle name="Normal 2 37 7" xfId="19388"/>
    <cellStyle name="Normal 2 37 8" xfId="19389"/>
    <cellStyle name="Normal 2 38" xfId="7974"/>
    <cellStyle name="Normal 2 38 2" xfId="19390"/>
    <cellStyle name="Normal 2 38 3" xfId="19391"/>
    <cellStyle name="Normal 2 38 4" xfId="19392"/>
    <cellStyle name="Normal 2 38 5" xfId="19393"/>
    <cellStyle name="Normal 2 38 6" xfId="19394"/>
    <cellStyle name="Normal 2 38 7" xfId="19395"/>
    <cellStyle name="Normal 2 38 8" xfId="19396"/>
    <cellStyle name="Normal 2 39" xfId="7975"/>
    <cellStyle name="Normal 2 39 2" xfId="19397"/>
    <cellStyle name="Normal 2 39 3" xfId="19398"/>
    <cellStyle name="Normal 2 39 4" xfId="19399"/>
    <cellStyle name="Normal 2 39 5" xfId="19400"/>
    <cellStyle name="Normal 2 39 6" xfId="19401"/>
    <cellStyle name="Normal 2 39 7" xfId="19402"/>
    <cellStyle name="Normal 2 39 8" xfId="19403"/>
    <cellStyle name="Normal 2 4" xfId="7976"/>
    <cellStyle name="Normal 2 4 2" xfId="7977"/>
    <cellStyle name="Normal 2 4 2 10" xfId="19404"/>
    <cellStyle name="Normal 2 4 2 2" xfId="7978"/>
    <cellStyle name="Normal 2 4 2 3" xfId="7979"/>
    <cellStyle name="Normal 2 4 2 4" xfId="19405"/>
    <cellStyle name="Normal 2 4 2 5" xfId="19406"/>
    <cellStyle name="Normal 2 4 2 6" xfId="19407"/>
    <cellStyle name="Normal 2 4 2 7" xfId="19408"/>
    <cellStyle name="Normal 2 4 2 8" xfId="19409"/>
    <cellStyle name="Normal 2 4 2 9" xfId="19410"/>
    <cellStyle name="Normal 2 4 2_NERELLA ADDITIONAL CLASS ROOMS IN FF" xfId="7980"/>
    <cellStyle name="Normal 2 4 3" xfId="7981"/>
    <cellStyle name="Normal 2 4 4" xfId="7982"/>
    <cellStyle name="Normal 2 4 4 2" xfId="19411"/>
    <cellStyle name="Normal 2 4 4 2 2" xfId="19412"/>
    <cellStyle name="Normal 2 4 4 2 2 2" xfId="19413"/>
    <cellStyle name="Normal 2 4 4 2 2 3" xfId="19414"/>
    <cellStyle name="Normal 2 4 4 2 3" xfId="19415"/>
    <cellStyle name="Normal 2 4 4 2 3 2" xfId="19416"/>
    <cellStyle name="Normal 2 4 4 2 3 3" xfId="19417"/>
    <cellStyle name="Normal 2 4 4 2 4" xfId="19418"/>
    <cellStyle name="Normal 2 4 4 2 5" xfId="19419"/>
    <cellStyle name="Normal 2 4 4 3" xfId="19420"/>
    <cellStyle name="Normal 2 4 4 3 2" xfId="19421"/>
    <cellStyle name="Normal 2 4 4 3 2 2" xfId="19422"/>
    <cellStyle name="Normal 2 4 4 3 2 3" xfId="19423"/>
    <cellStyle name="Normal 2 4 4 3 3" xfId="19424"/>
    <cellStyle name="Normal 2 4 4 3 4" xfId="19425"/>
    <cellStyle name="Normal 2 4 4 4" xfId="19426"/>
    <cellStyle name="Normal 2 4 4 4 2" xfId="19427"/>
    <cellStyle name="Normal 2 4 4 4 2 2" xfId="19428"/>
    <cellStyle name="Normal 2 4 4 4 2 3" xfId="19429"/>
    <cellStyle name="Normal 2 4 4 4 3" xfId="19430"/>
    <cellStyle name="Normal 2 4 4 4 4" xfId="19431"/>
    <cellStyle name="Normal 2 4 4 5" xfId="19432"/>
    <cellStyle name="Normal 2 4 4 5 2" xfId="19433"/>
    <cellStyle name="Normal 2 4 4 5 3" xfId="19434"/>
    <cellStyle name="Normal 2 4 4 6" xfId="19435"/>
    <cellStyle name="Normal 2 4 4 6 2" xfId="19436"/>
    <cellStyle name="Normal 2 4 4 6 3" xfId="19437"/>
    <cellStyle name="Normal 2 4 4 7" xfId="19438"/>
    <cellStyle name="Normal 2 4 4 8" xfId="19439"/>
    <cellStyle name="Normal 2 4 5" xfId="7983"/>
    <cellStyle name="Normal 2 4_AH Mancherial Estimate" xfId="19440"/>
    <cellStyle name="Normal 2 40" xfId="7984"/>
    <cellStyle name="Normal 2 40 2" xfId="19441"/>
    <cellStyle name="Normal 2 40 3" xfId="19442"/>
    <cellStyle name="Normal 2 40 4" xfId="19443"/>
    <cellStyle name="Normal 2 40 5" xfId="19444"/>
    <cellStyle name="Normal 2 40 6" xfId="19445"/>
    <cellStyle name="Normal 2 40 7" xfId="19446"/>
    <cellStyle name="Normal 2 40 8" xfId="19447"/>
    <cellStyle name="Normal 2 41" xfId="7985"/>
    <cellStyle name="Normal 2 41 2" xfId="19448"/>
    <cellStyle name="Normal 2 41 3" xfId="19449"/>
    <cellStyle name="Normal 2 41 4" xfId="19450"/>
    <cellStyle name="Normal 2 41 5" xfId="19451"/>
    <cellStyle name="Normal 2 41 6" xfId="19452"/>
    <cellStyle name="Normal 2 41 7" xfId="19453"/>
    <cellStyle name="Normal 2 41 8" xfId="19454"/>
    <cellStyle name="Normal 2 42" xfId="7986"/>
    <cellStyle name="Normal 2 42 2" xfId="19455"/>
    <cellStyle name="Normal 2 42 3" xfId="19456"/>
    <cellStyle name="Normal 2 42 4" xfId="19457"/>
    <cellStyle name="Normal 2 42 5" xfId="19458"/>
    <cellStyle name="Normal 2 42 6" xfId="19459"/>
    <cellStyle name="Normal 2 42 7" xfId="19460"/>
    <cellStyle name="Normal 2 42 8" xfId="19461"/>
    <cellStyle name="Normal 2 43" xfId="7987"/>
    <cellStyle name="Normal 2 43 2" xfId="19462"/>
    <cellStyle name="Normal 2 43 3" xfId="19463"/>
    <cellStyle name="Normal 2 43 4" xfId="19464"/>
    <cellStyle name="Normal 2 43 5" xfId="19465"/>
    <cellStyle name="Normal 2 43 6" xfId="19466"/>
    <cellStyle name="Normal 2 43 7" xfId="19467"/>
    <cellStyle name="Normal 2 43 8" xfId="19468"/>
    <cellStyle name="Normal 2 44" xfId="7988"/>
    <cellStyle name="Normal 2 44 2" xfId="19469"/>
    <cellStyle name="Normal 2 44 3" xfId="19470"/>
    <cellStyle name="Normal 2 44 4" xfId="19471"/>
    <cellStyle name="Normal 2 44 5" xfId="19472"/>
    <cellStyle name="Normal 2 44 6" xfId="19473"/>
    <cellStyle name="Normal 2 44 7" xfId="19474"/>
    <cellStyle name="Normal 2 44 8" xfId="19475"/>
    <cellStyle name="Normal 2 45" xfId="7989"/>
    <cellStyle name="Normal 2 45 2" xfId="19476"/>
    <cellStyle name="Normal 2 45 3" xfId="19477"/>
    <cellStyle name="Normal 2 45 4" xfId="19478"/>
    <cellStyle name="Normal 2 45 5" xfId="19479"/>
    <cellStyle name="Normal 2 45 6" xfId="19480"/>
    <cellStyle name="Normal 2 45 7" xfId="19481"/>
    <cellStyle name="Normal 2 45 8" xfId="19482"/>
    <cellStyle name="Normal 2 46" xfId="7990"/>
    <cellStyle name="Normal 2 46 2" xfId="19483"/>
    <cellStyle name="Normal 2 46 3" xfId="19484"/>
    <cellStyle name="Normal 2 46 4" xfId="19485"/>
    <cellStyle name="Normal 2 46 5" xfId="19486"/>
    <cellStyle name="Normal 2 46 6" xfId="19487"/>
    <cellStyle name="Normal 2 46 7" xfId="19488"/>
    <cellStyle name="Normal 2 46 8" xfId="19489"/>
    <cellStyle name="Normal 2 47" xfId="7991"/>
    <cellStyle name="Normal 2 47 2" xfId="19490"/>
    <cellStyle name="Normal 2 47 3" xfId="19491"/>
    <cellStyle name="Normal 2 47 4" xfId="19492"/>
    <cellStyle name="Normal 2 47 5" xfId="19493"/>
    <cellStyle name="Normal 2 47 6" xfId="19494"/>
    <cellStyle name="Normal 2 47 7" xfId="19495"/>
    <cellStyle name="Normal 2 47 8" xfId="19496"/>
    <cellStyle name="Normal 2 48" xfId="7992"/>
    <cellStyle name="Normal 2 48 2" xfId="19497"/>
    <cellStyle name="Normal 2 48 3" xfId="19498"/>
    <cellStyle name="Normal 2 48 4" xfId="19499"/>
    <cellStyle name="Normal 2 48 5" xfId="19500"/>
    <cellStyle name="Normal 2 48 6" xfId="19501"/>
    <cellStyle name="Normal 2 48 7" xfId="19502"/>
    <cellStyle name="Normal 2 48 8" xfId="19503"/>
    <cellStyle name="Normal 2 49" xfId="7993"/>
    <cellStyle name="Normal 2 49 2" xfId="19504"/>
    <cellStyle name="Normal 2 49 3" xfId="19505"/>
    <cellStyle name="Normal 2 49 4" xfId="19506"/>
    <cellStyle name="Normal 2 49 5" xfId="19507"/>
    <cellStyle name="Normal 2 49 6" xfId="19508"/>
    <cellStyle name="Normal 2 49 7" xfId="19509"/>
    <cellStyle name="Normal 2 49 8" xfId="19510"/>
    <cellStyle name="Normal 2 5" xfId="7994"/>
    <cellStyle name="Normal 2 5 2" xfId="7995"/>
    <cellStyle name="Normal 2 5 2 2" xfId="19511"/>
    <cellStyle name="Normal 2 5 2 3" xfId="19512"/>
    <cellStyle name="Normal 2 5 2 3 2" xfId="19513"/>
    <cellStyle name="Normal 2 5 2 3 2 2" xfId="19514"/>
    <cellStyle name="Normal 2 5 2 3 2 3" xfId="19515"/>
    <cellStyle name="Normal 2 5 2 3 3" xfId="19516"/>
    <cellStyle name="Normal 2 5 2 3 4" xfId="19517"/>
    <cellStyle name="Normal 2 5 2 4" xfId="19518"/>
    <cellStyle name="Normal 2 5 2 4 2" xfId="19519"/>
    <cellStyle name="Normal 2 5 2 4 3" xfId="19520"/>
    <cellStyle name="Normal 2 5 2 5" xfId="19521"/>
    <cellStyle name="Normal 2 5 2 6" xfId="19522"/>
    <cellStyle name="Normal 2 5 3" xfId="19523"/>
    <cellStyle name="Normal 2 5 3 2" xfId="19524"/>
    <cellStyle name="Normal 2 5 3 2 2" xfId="19525"/>
    <cellStyle name="Normal 2 5 3 2 3" xfId="19526"/>
    <cellStyle name="Normal 2 5 3 3" xfId="19527"/>
    <cellStyle name="Normal 2 5 3 4" xfId="19528"/>
    <cellStyle name="Normal 2 5 4" xfId="19529"/>
    <cellStyle name="Normal 2 5 4 2" xfId="19530"/>
    <cellStyle name="Normal 2 5 4 2 2" xfId="19531"/>
    <cellStyle name="Normal 2 5 4 2 3" xfId="19532"/>
    <cellStyle name="Normal 2 5 4 3" xfId="19533"/>
    <cellStyle name="Normal 2 5 4 4" xfId="19534"/>
    <cellStyle name="Normal 2 5 5" xfId="19535"/>
    <cellStyle name="Normal 2 5 5 2" xfId="19536"/>
    <cellStyle name="Normal 2 5 5 2 2" xfId="19537"/>
    <cellStyle name="Normal 2 5 5 2 3" xfId="19538"/>
    <cellStyle name="Normal 2 5 5 3" xfId="19539"/>
    <cellStyle name="Normal 2 5 5 4" xfId="19540"/>
    <cellStyle name="Normal 2 5 6" xfId="19541"/>
    <cellStyle name="Normal 2 5 6 2" xfId="19542"/>
    <cellStyle name="Normal 2 5 6 2 2" xfId="19543"/>
    <cellStyle name="Normal 2 5 6 2 3" xfId="19544"/>
    <cellStyle name="Normal 2 5 6 3" xfId="19545"/>
    <cellStyle name="Normal 2 5 6 4" xfId="19546"/>
    <cellStyle name="Normal 2 50" xfId="7996"/>
    <cellStyle name="Normal 2 50 2" xfId="19547"/>
    <cellStyle name="Normal 2 50 3" xfId="19548"/>
    <cellStyle name="Normal 2 50 4" xfId="19549"/>
    <cellStyle name="Normal 2 50 5" xfId="19550"/>
    <cellStyle name="Normal 2 50 6" xfId="19551"/>
    <cellStyle name="Normal 2 50 7" xfId="19552"/>
    <cellStyle name="Normal 2 50 8" xfId="19553"/>
    <cellStyle name="Normal 2 51" xfId="7997"/>
    <cellStyle name="Normal 2 51 2" xfId="19554"/>
    <cellStyle name="Normal 2 51 3" xfId="19555"/>
    <cellStyle name="Normal 2 51 4" xfId="19556"/>
    <cellStyle name="Normal 2 51 5" xfId="19557"/>
    <cellStyle name="Normal 2 51 6" xfId="19558"/>
    <cellStyle name="Normal 2 51 7" xfId="19559"/>
    <cellStyle name="Normal 2 51 8" xfId="19560"/>
    <cellStyle name="Normal 2 52" xfId="7998"/>
    <cellStyle name="Normal 2 52 2" xfId="19561"/>
    <cellStyle name="Normal 2 52 3" xfId="19562"/>
    <cellStyle name="Normal 2 52 4" xfId="19563"/>
    <cellStyle name="Normal 2 52 5" xfId="19564"/>
    <cellStyle name="Normal 2 52 6" xfId="19565"/>
    <cellStyle name="Normal 2 52 7" xfId="19566"/>
    <cellStyle name="Normal 2 52 8" xfId="19567"/>
    <cellStyle name="Normal 2 53" xfId="19568"/>
    <cellStyle name="Normal 2 53 2" xfId="19569"/>
    <cellStyle name="Normal 2 53 3" xfId="19570"/>
    <cellStyle name="Normal 2 53 4" xfId="19571"/>
    <cellStyle name="Normal 2 53 5" xfId="19572"/>
    <cellStyle name="Normal 2 53 6" xfId="19573"/>
    <cellStyle name="Normal 2 53 7" xfId="19574"/>
    <cellStyle name="Normal 2 53 8" xfId="19575"/>
    <cellStyle name="Normal 2 54" xfId="19576"/>
    <cellStyle name="Normal 2 54 2" xfId="19577"/>
    <cellStyle name="Normal 2 54 3" xfId="19578"/>
    <cellStyle name="Normal 2 54 4" xfId="19579"/>
    <cellStyle name="Normal 2 54 5" xfId="19580"/>
    <cellStyle name="Normal 2 54 6" xfId="19581"/>
    <cellStyle name="Normal 2 54 7" xfId="19582"/>
    <cellStyle name="Normal 2 54 8" xfId="19583"/>
    <cellStyle name="Normal 2 55" xfId="19584"/>
    <cellStyle name="Normal 2 55 2" xfId="19585"/>
    <cellStyle name="Normal 2 55 3" xfId="19586"/>
    <cellStyle name="Normal 2 55 4" xfId="19587"/>
    <cellStyle name="Normal 2 55 5" xfId="19588"/>
    <cellStyle name="Normal 2 55 6" xfId="19589"/>
    <cellStyle name="Normal 2 55 7" xfId="19590"/>
    <cellStyle name="Normal 2 55 8" xfId="19591"/>
    <cellStyle name="Normal 2 56" xfId="19592"/>
    <cellStyle name="Normal 2 56 2" xfId="19593"/>
    <cellStyle name="Normal 2 56 3" xfId="19594"/>
    <cellStyle name="Normal 2 56 4" xfId="19595"/>
    <cellStyle name="Normal 2 56 5" xfId="19596"/>
    <cellStyle name="Normal 2 56 6" xfId="19597"/>
    <cellStyle name="Normal 2 56 7" xfId="19598"/>
    <cellStyle name="Normal 2 56 8" xfId="19599"/>
    <cellStyle name="Normal 2 57" xfId="19600"/>
    <cellStyle name="Normal 2 57 2" xfId="19601"/>
    <cellStyle name="Normal 2 57 3" xfId="19602"/>
    <cellStyle name="Normal 2 57 4" xfId="19603"/>
    <cellStyle name="Normal 2 57 5" xfId="19604"/>
    <cellStyle name="Normal 2 57 6" xfId="19605"/>
    <cellStyle name="Normal 2 57 7" xfId="19606"/>
    <cellStyle name="Normal 2 57 8" xfId="19607"/>
    <cellStyle name="Normal 2 58" xfId="19608"/>
    <cellStyle name="Normal 2 58 2" xfId="19609"/>
    <cellStyle name="Normal 2 58 3" xfId="19610"/>
    <cellStyle name="Normal 2 58 4" xfId="19611"/>
    <cellStyle name="Normal 2 58 5" xfId="19612"/>
    <cellStyle name="Normal 2 58 6" xfId="19613"/>
    <cellStyle name="Normal 2 58 7" xfId="19614"/>
    <cellStyle name="Normal 2 58 8" xfId="19615"/>
    <cellStyle name="Normal 2 59" xfId="19616"/>
    <cellStyle name="Normal 2 59 2" xfId="19617"/>
    <cellStyle name="Normal 2 59 3" xfId="19618"/>
    <cellStyle name="Normal 2 59 4" xfId="19619"/>
    <cellStyle name="Normal 2 59 5" xfId="19620"/>
    <cellStyle name="Normal 2 59 6" xfId="19621"/>
    <cellStyle name="Normal 2 59 7" xfId="19622"/>
    <cellStyle name="Normal 2 59 8" xfId="19623"/>
    <cellStyle name="Normal 2 6" xfId="7999"/>
    <cellStyle name="Normal 2 6 10" xfId="19624"/>
    <cellStyle name="Normal 2 6 11" xfId="19625"/>
    <cellStyle name="Normal 2 6 12" xfId="19626"/>
    <cellStyle name="Normal 2 6 13" xfId="19627"/>
    <cellStyle name="Normal 2 6 14" xfId="19628"/>
    <cellStyle name="Normal 2 6 15" xfId="19629"/>
    <cellStyle name="Normal 2 6 16" xfId="19630"/>
    <cellStyle name="Normal 2 6 17" xfId="19631"/>
    <cellStyle name="Normal 2 6 18" xfId="19632"/>
    <cellStyle name="Normal 2 6 19" xfId="19633"/>
    <cellStyle name="Normal 2 6 2" xfId="8000"/>
    <cellStyle name="Normal 2 6 2 2" xfId="19634"/>
    <cellStyle name="Normal 2 6 2 2 2" xfId="19635"/>
    <cellStyle name="Normal 2 6 2 2 2 2" xfId="19636"/>
    <cellStyle name="Normal 2 6 2 2 2 2 2" xfId="19637"/>
    <cellStyle name="Normal 2 6 2 2 2 2 3" xfId="19638"/>
    <cellStyle name="Normal 2 6 2 2 2 3" xfId="19639"/>
    <cellStyle name="Normal 2 6 2 2 2 4" xfId="19640"/>
    <cellStyle name="Normal 2 6 3" xfId="8001"/>
    <cellStyle name="Normal 2 6 4" xfId="19641"/>
    <cellStyle name="Normal 2 6 5" xfId="19642"/>
    <cellStyle name="Normal 2 6 6" xfId="19643"/>
    <cellStyle name="Normal 2 6 7" xfId="19644"/>
    <cellStyle name="Normal 2 6 8" xfId="19645"/>
    <cellStyle name="Normal 2 6 9" xfId="19646"/>
    <cellStyle name="Normal 2 60" xfId="19647"/>
    <cellStyle name="Normal 2 60 2" xfId="19648"/>
    <cellStyle name="Normal 2 60 3" xfId="19649"/>
    <cellStyle name="Normal 2 60 4" xfId="19650"/>
    <cellStyle name="Normal 2 60 5" xfId="19651"/>
    <cellStyle name="Normal 2 60 6" xfId="19652"/>
    <cellStyle name="Normal 2 60 7" xfId="19653"/>
    <cellStyle name="Normal 2 60 8" xfId="19654"/>
    <cellStyle name="Normal 2 61" xfId="19655"/>
    <cellStyle name="Normal 2 61 2" xfId="19656"/>
    <cellStyle name="Normal 2 61 3" xfId="19657"/>
    <cellStyle name="Normal 2 61 4" xfId="19658"/>
    <cellStyle name="Normal 2 61 5" xfId="19659"/>
    <cellStyle name="Normal 2 61 6" xfId="19660"/>
    <cellStyle name="Normal 2 61 7" xfId="19661"/>
    <cellStyle name="Normal 2 61 8" xfId="19662"/>
    <cellStyle name="Normal 2 61 9" xfId="19663"/>
    <cellStyle name="Normal 2 62" xfId="19664"/>
    <cellStyle name="Normal 2 62 2" xfId="19665"/>
    <cellStyle name="Normal 2 62 3" xfId="19666"/>
    <cellStyle name="Normal 2 62 4" xfId="19667"/>
    <cellStyle name="Normal 2 62 5" xfId="19668"/>
    <cellStyle name="Normal 2 62 6" xfId="19669"/>
    <cellStyle name="Normal 2 62 7" xfId="19670"/>
    <cellStyle name="Normal 2 62 8" xfId="19671"/>
    <cellStyle name="Normal 2 63" xfId="19672"/>
    <cellStyle name="Normal 2 63 2" xfId="19673"/>
    <cellStyle name="Normal 2 63 3" xfId="19674"/>
    <cellStyle name="Normal 2 63 4" xfId="19675"/>
    <cellStyle name="Normal 2 63 5" xfId="19676"/>
    <cellStyle name="Normal 2 63 6" xfId="19677"/>
    <cellStyle name="Normal 2 63 7" xfId="19678"/>
    <cellStyle name="Normal 2 63 8" xfId="19679"/>
    <cellStyle name="Normal 2 64" xfId="19680"/>
    <cellStyle name="Normal 2 65" xfId="19681"/>
    <cellStyle name="Normal 2 66" xfId="19682"/>
    <cellStyle name="Normal 2 67" xfId="19683"/>
    <cellStyle name="Normal 2 68" xfId="19684"/>
    <cellStyle name="Normal 2 7" xfId="8002"/>
    <cellStyle name="Normal 2 7 10" xfId="19685"/>
    <cellStyle name="Normal 2 7 11" xfId="19686"/>
    <cellStyle name="Normal 2 7 2" xfId="8003"/>
    <cellStyle name="Normal 2 7 2 2" xfId="19687"/>
    <cellStyle name="Normal 2 7 3" xfId="8004"/>
    <cellStyle name="Normal 2 7 4" xfId="19688"/>
    <cellStyle name="Normal 2 7 5" xfId="19689"/>
    <cellStyle name="Normal 2 7 6" xfId="19690"/>
    <cellStyle name="Normal 2 7 7" xfId="19691"/>
    <cellStyle name="Normal 2 7 8" xfId="19692"/>
    <cellStyle name="Normal 2 7 9" xfId="19693"/>
    <cellStyle name="Normal 2 8" xfId="8005"/>
    <cellStyle name="Normal 2 8 2" xfId="8006"/>
    <cellStyle name="Normal 2 8 2 2" xfId="19694"/>
    <cellStyle name="Normal 2 8 3" xfId="8007"/>
    <cellStyle name="Normal 2 9" xfId="8008"/>
    <cellStyle name="Normal 2 9 2" xfId="8009"/>
    <cellStyle name="Normal 2 9 2 2" xfId="19695"/>
    <cellStyle name="Normal 2 9 3" xfId="8010"/>
    <cellStyle name="Normal 2_ ZPHS (G) at Enkoor (V&amp;M) 22.08 L" xfId="8011"/>
    <cellStyle name="Normal 20" xfId="8012"/>
    <cellStyle name="Normal 20 2" xfId="8013"/>
    <cellStyle name="Normal 20 2 2" xfId="8014"/>
    <cellStyle name="Normal 20 2 2 2" xfId="19696"/>
    <cellStyle name="Normal 20 2 2 2 2" xfId="19697"/>
    <cellStyle name="Normal 20 2 2 2 3" xfId="19698"/>
    <cellStyle name="Normal 20 2 2 3" xfId="19699"/>
    <cellStyle name="Normal 20 2 2 3 2" xfId="19700"/>
    <cellStyle name="Normal 20 2 2 3 3" xfId="19701"/>
    <cellStyle name="Normal 20 2 2 4" xfId="19702"/>
    <cellStyle name="Normal 20 2 2 5" xfId="19703"/>
    <cellStyle name="Normal 20 2 3" xfId="19704"/>
    <cellStyle name="Normal 20 2 4" xfId="19705"/>
    <cellStyle name="Normal 20 2 4 2" xfId="19706"/>
    <cellStyle name="Normal 20 2 4 2 2" xfId="19707"/>
    <cellStyle name="Normal 20 2 4 2 3" xfId="19708"/>
    <cellStyle name="Normal 20 2 4 3" xfId="19709"/>
    <cellStyle name="Normal 20 2 4 4" xfId="19710"/>
    <cellStyle name="Normal 20 2 5" xfId="19711"/>
    <cellStyle name="Normal 20 2 5 2" xfId="19712"/>
    <cellStyle name="Normal 20 2 5 3" xfId="19713"/>
    <cellStyle name="Normal 20 2 6" xfId="19714"/>
    <cellStyle name="Normal 20 2 6 2" xfId="19715"/>
    <cellStyle name="Normal 20 2 6 3" xfId="19716"/>
    <cellStyle name="Normal 20 2 7" xfId="19717"/>
    <cellStyle name="Normal 20 2 8" xfId="19718"/>
    <cellStyle name="Normal 20 3" xfId="8015"/>
    <cellStyle name="Normal 20 4" xfId="19719"/>
    <cellStyle name="Normal 20 4 2" xfId="19720"/>
    <cellStyle name="Normal 20 4 2 2" xfId="19721"/>
    <cellStyle name="Normal 20 4 2 3" xfId="19722"/>
    <cellStyle name="Normal 20 4 3" xfId="19723"/>
    <cellStyle name="Normal 20 4 4" xfId="19724"/>
    <cellStyle name="Normal 20 5" xfId="19725"/>
    <cellStyle name="Normal 20 5 2" xfId="19726"/>
    <cellStyle name="Normal 20 5 2 2" xfId="19727"/>
    <cellStyle name="Normal 20 5 2 3" xfId="19728"/>
    <cellStyle name="Normal 20 5 3" xfId="19729"/>
    <cellStyle name="Normal 20 5 4" xfId="19730"/>
    <cellStyle name="Normal 20 6" xfId="19731"/>
    <cellStyle name="Normal 20 6 2" xfId="19732"/>
    <cellStyle name="Normal 20 6 2 2" xfId="19733"/>
    <cellStyle name="Normal 20 6 2 3" xfId="19734"/>
    <cellStyle name="Normal 20 6 3" xfId="19735"/>
    <cellStyle name="Normal 20 6 4" xfId="19736"/>
    <cellStyle name="Normal 20 7" xfId="19737"/>
    <cellStyle name="Normal 20 7 2" xfId="19738"/>
    <cellStyle name="Normal 20 7 2 2" xfId="19739"/>
    <cellStyle name="Normal 20 7 2 3" xfId="19740"/>
    <cellStyle name="Normal 20 7 3" xfId="19741"/>
    <cellStyle name="Normal 20 7 4" xfId="19742"/>
    <cellStyle name="Normal 20_M.BOOK" xfId="19743"/>
    <cellStyle name="Normal 21" xfId="8016"/>
    <cellStyle name="Normal 21 10" xfId="8017"/>
    <cellStyle name="Normal 21 11" xfId="19744"/>
    <cellStyle name="Normal 21 2" xfId="8018"/>
    <cellStyle name="Normal 21 2 2" xfId="8019"/>
    <cellStyle name="Normal 21 2 2 2" xfId="19745"/>
    <cellStyle name="Normal 21 2 2 2 2" xfId="19746"/>
    <cellStyle name="Normal 21 2 2 2 3" xfId="19747"/>
    <cellStyle name="Normal 21 2 2 3" xfId="19748"/>
    <cellStyle name="Normal 21 2 2 4" xfId="19749"/>
    <cellStyle name="Normal 21 2 3" xfId="8020"/>
    <cellStyle name="Normal 21 3" xfId="8021"/>
    <cellStyle name="Normal 21 3 10" xfId="8022"/>
    <cellStyle name="Normal 21 3 11" xfId="8023"/>
    <cellStyle name="Normal 21 3 12" xfId="8024"/>
    <cellStyle name="Normal 21 3 13" xfId="8025"/>
    <cellStyle name="Normal 21 3 14" xfId="8026"/>
    <cellStyle name="Normal 21 3 15" xfId="8027"/>
    <cellStyle name="Normal 21 3 16" xfId="8028"/>
    <cellStyle name="Normal 21 3 17" xfId="8029"/>
    <cellStyle name="Normal 21 3 2" xfId="8030"/>
    <cellStyle name="Normal 21 3 2 10" xfId="8031"/>
    <cellStyle name="Normal 21 3 2 11" xfId="8032"/>
    <cellStyle name="Normal 21 3 2 12" xfId="8033"/>
    <cellStyle name="Normal 21 3 2 13" xfId="8034"/>
    <cellStyle name="Normal 21 3 2 14" xfId="8035"/>
    <cellStyle name="Normal 21 3 2 15" xfId="8036"/>
    <cellStyle name="Normal 21 3 2 16" xfId="8037"/>
    <cellStyle name="Normal 21 3 2 2" xfId="8038"/>
    <cellStyle name="Normal 21 3 2 2 2" xfId="19750"/>
    <cellStyle name="Normal 21 3 2 2 2 2" xfId="19751"/>
    <cellStyle name="Normal 21 3 2 2 2 2 2" xfId="19752"/>
    <cellStyle name="Normal 21 3 2 2 2 2 2 2" xfId="19753"/>
    <cellStyle name="Normal 21 3 2 2 2 2 2 2 2" xfId="19754"/>
    <cellStyle name="Normal 21 3 2 2 2 2 2 2 2 2" xfId="19755"/>
    <cellStyle name="Normal 21 3 2 2 2 2 2 2 2 2 2" xfId="19756"/>
    <cellStyle name="Normal 21 3 2 2 2 2 2 2 2 2 3" xfId="19757"/>
    <cellStyle name="Normal 21 3 2 2 2 2 2 2 2 3" xfId="19758"/>
    <cellStyle name="Normal 21 3 2 2 2 2 2 2 2 4" xfId="19759"/>
    <cellStyle name="Normal 21 3 2 2 2 2 2 2 3" xfId="19760"/>
    <cellStyle name="Normal 21 3 2 2 2 2 2 2 3 2" xfId="19761"/>
    <cellStyle name="Normal 21 3 2 2 2 2 2 2 3 3" xfId="19762"/>
    <cellStyle name="Normal 21 3 2 2 2 2 2 2 4" xfId="19763"/>
    <cellStyle name="Normal 21 3 2 2 2 2 2 2 5" xfId="19764"/>
    <cellStyle name="Normal 21 3 2 2 2 2 2 3" xfId="19765"/>
    <cellStyle name="Normal 21 3 2 2 2 2 2 3 2" xfId="19766"/>
    <cellStyle name="Normal 21 3 2 2 2 2 2 3 3" xfId="19767"/>
    <cellStyle name="Normal 21 3 2 2 2 2 2 4" xfId="19768"/>
    <cellStyle name="Normal 21 3 2 2 2 2 2 5" xfId="19769"/>
    <cellStyle name="Normal 21 3 2 2 2 2 3" xfId="19770"/>
    <cellStyle name="Normal 21 3 2 2 2 2 3 2" xfId="19771"/>
    <cellStyle name="Normal 21 3 2 2 2 2 3 3" xfId="19772"/>
    <cellStyle name="Normal 21 3 2 2 2 2 4" xfId="19773"/>
    <cellStyle name="Normal 21 3 2 2 2 2 5" xfId="19774"/>
    <cellStyle name="Normal 21 3 2 2 2 3" xfId="19775"/>
    <cellStyle name="Normal 21 3 2 2 2 3 2" xfId="19776"/>
    <cellStyle name="Normal 21 3 2 2 2 3 2 2" xfId="19777"/>
    <cellStyle name="Normal 21 3 2 2 2 3 2 3" xfId="19778"/>
    <cellStyle name="Normal 21 3 2 2 2 3 3" xfId="19779"/>
    <cellStyle name="Normal 21 3 2 2 2 3 4" xfId="19780"/>
    <cellStyle name="Normal 21 3 2 2 2 4" xfId="19781"/>
    <cellStyle name="Normal 21 3 2 2 2 4 2" xfId="19782"/>
    <cellStyle name="Normal 21 3 2 2 2 4 3" xfId="19783"/>
    <cellStyle name="Normal 21 3 2 2 2 5" xfId="19784"/>
    <cellStyle name="Normal 21 3 2 2 2 6" xfId="19785"/>
    <cellStyle name="Normal 21 3 2 2 3" xfId="19786"/>
    <cellStyle name="Normal 21 3 2 2 3 2" xfId="19787"/>
    <cellStyle name="Normal 21 3 2 2 3 3" xfId="19788"/>
    <cellStyle name="Normal 21 3 2 2 4" xfId="19789"/>
    <cellStyle name="Normal 21 3 2 2 5" xfId="19790"/>
    <cellStyle name="Normal 21 3 2 3" xfId="8039"/>
    <cellStyle name="Normal 21 3 2 4" xfId="8040"/>
    <cellStyle name="Normal 21 3 2 5" xfId="8041"/>
    <cellStyle name="Normal 21 3 2 6" xfId="8042"/>
    <cellStyle name="Normal 21 3 2 7" xfId="8043"/>
    <cellStyle name="Normal 21 3 2 8" xfId="8044"/>
    <cellStyle name="Normal 21 3 2 9" xfId="8045"/>
    <cellStyle name="Normal 21 3 3" xfId="8046"/>
    <cellStyle name="Normal 21 3 3 2" xfId="19791"/>
    <cellStyle name="Normal 21 3 3 2 2" xfId="19792"/>
    <cellStyle name="Normal 21 3 3 2 3" xfId="19793"/>
    <cellStyle name="Normal 21 3 3 3" xfId="19794"/>
    <cellStyle name="Normal 21 3 3 4" xfId="19795"/>
    <cellStyle name="Normal 21 3 4" xfId="8047"/>
    <cellStyle name="Normal 21 3 4 2" xfId="19796"/>
    <cellStyle name="Normal 21 3 4 2 2" xfId="19797"/>
    <cellStyle name="Normal 21 3 4 2 2 2" xfId="19798"/>
    <cellStyle name="Normal 21 3 4 2 2 2 2" xfId="19799"/>
    <cellStyle name="Normal 21 3 4 2 2 2 3" xfId="19800"/>
    <cellStyle name="Normal 21 3 4 2 2 3" xfId="19801"/>
    <cellStyle name="Normal 21 3 4 2 2 4" xfId="19802"/>
    <cellStyle name="Normal 21 3 4 2 3" xfId="19803"/>
    <cellStyle name="Normal 21 3 4 2 3 2" xfId="19804"/>
    <cellStyle name="Normal 21 3 4 2 3 3" xfId="19805"/>
    <cellStyle name="Normal 21 3 4 2 4" xfId="19806"/>
    <cellStyle name="Normal 21 3 4 2 5" xfId="19807"/>
    <cellStyle name="Normal 21 3 4 3" xfId="19808"/>
    <cellStyle name="Normal 21 3 4 3 2" xfId="19809"/>
    <cellStyle name="Normal 21 3 4 3 2 2" xfId="19810"/>
    <cellStyle name="Normal 21 3 4 3 2 2 2" xfId="19811"/>
    <cellStyle name="Normal 21 3 4 3 2 2 2 2" xfId="19812"/>
    <cellStyle name="Normal 21 3 4 3 2 2 2 3" xfId="19813"/>
    <cellStyle name="Normal 21 3 4 3 2 2 3" xfId="19814"/>
    <cellStyle name="Normal 21 3 4 3 2 2 4" xfId="19815"/>
    <cellStyle name="Normal 21 3 4 3 2 3" xfId="19816"/>
    <cellStyle name="Normal 21 3 4 3 2 4" xfId="19817"/>
    <cellStyle name="Normal 21 3 4 3 3" xfId="19818"/>
    <cellStyle name="Normal 21 3 4 3 4" xfId="19819"/>
    <cellStyle name="Normal 21 3 4 4" xfId="19820"/>
    <cellStyle name="Normal 21 3 4 4 2" xfId="19821"/>
    <cellStyle name="Normal 21 3 4 4 2 2" xfId="19822"/>
    <cellStyle name="Normal 21 3 4 4 2 3" xfId="19823"/>
    <cellStyle name="Normal 21 3 4 4 3" xfId="19824"/>
    <cellStyle name="Normal 21 3 4 4 4" xfId="19825"/>
    <cellStyle name="Normal 21 3 4 5" xfId="19826"/>
    <cellStyle name="Normal 21 3 4 5 2" xfId="19827"/>
    <cellStyle name="Normal 21 3 4 5 2 2" xfId="19828"/>
    <cellStyle name="Normal 21 3 4 5 2 2 2" xfId="19829"/>
    <cellStyle name="Normal 21 3 4 5 2 2 2 2" xfId="19830"/>
    <cellStyle name="Normal 21 3 4 5 2 2 2 2 2" xfId="19831"/>
    <cellStyle name="Normal 21 3 4 5 2 2 2 2 2 2" xfId="19832"/>
    <cellStyle name="Normal 21 3 4 5 2 2 2 2 2 3" xfId="19833"/>
    <cellStyle name="Normal 21 3 4 5 2 2 2 2 3" xfId="19834"/>
    <cellStyle name="Normal 21 3 4 5 2 2 2 2 3 2" xfId="19835"/>
    <cellStyle name="Normal 21 3 4 5 2 2 2 2 3 2 2" xfId="19836"/>
    <cellStyle name="Normal 21 3 4 5 2 2 2 2 3 2 2 2" xfId="19837"/>
    <cellStyle name="Normal 21 3 4 5 2 2 2 2 3 2 2 3" xfId="19838"/>
    <cellStyle name="Normal 21 3 4 5 2 2 2 2 3 2 3" xfId="19839"/>
    <cellStyle name="Normal 21 3 4 5 2 2 2 2 3 2 4" xfId="19840"/>
    <cellStyle name="Normal 21 3 4 5 2 2 2 2 3 3" xfId="19841"/>
    <cellStyle name="Normal 21 3 4 5 2 2 2 2 3 3 2" xfId="19842"/>
    <cellStyle name="Normal 21 3 4 5 2 2 2 2 3 3 3" xfId="19843"/>
    <cellStyle name="Normal 21 3 4 5 2 2 2 2 3 4" xfId="19844"/>
    <cellStyle name="Normal 21 3 4 5 2 2 2 2 3 5" xfId="19845"/>
    <cellStyle name="Normal 21 3 4 5 2 2 2 2 4" xfId="19846"/>
    <cellStyle name="Normal 21 3 4 5 2 2 2 2 5" xfId="19847"/>
    <cellStyle name="Normal 21 3 4 5 2 2 2 3" xfId="19848"/>
    <cellStyle name="Normal 21 3 4 5 2 2 2 3 2" xfId="19849"/>
    <cellStyle name="Normal 21 3 4 5 2 2 2 3 3" xfId="19850"/>
    <cellStyle name="Normal 21 3 4 5 2 2 2 4" xfId="19851"/>
    <cellStyle name="Normal 21 3 4 5 2 2 2 5" xfId="19852"/>
    <cellStyle name="Normal 21 3 4 5 2 2 3" xfId="19853"/>
    <cellStyle name="Normal 21 3 4 5 2 2 3 2" xfId="19854"/>
    <cellStyle name="Normal 21 3 4 5 2 2 3 3" xfId="19855"/>
    <cellStyle name="Normal 21 3 4 5 2 2 4" xfId="19856"/>
    <cellStyle name="Normal 21 3 4 5 2 2 4 2" xfId="19857"/>
    <cellStyle name="Normal 21 3 4 5 2 2 4 2 2" xfId="19858"/>
    <cellStyle name="Normal 21 3 4 5 2 2 4 2 3" xfId="19859"/>
    <cellStyle name="Normal 21 3 4 5 2 2 4 3" xfId="19860"/>
    <cellStyle name="Normal 21 3 4 5 2 2 4 4" xfId="19861"/>
    <cellStyle name="Normal 21 3 4 5 2 2 5" xfId="19862"/>
    <cellStyle name="Normal 21 3 4 5 2 2 6" xfId="19863"/>
    <cellStyle name="Normal 21 3 4 5 2 3" xfId="19864"/>
    <cellStyle name="Normal 21 3 4 5 2 3 2" xfId="19865"/>
    <cellStyle name="Normal 21 3 4 5 2 3 3" xfId="19866"/>
    <cellStyle name="Normal 21 3 4 5 2 4" xfId="19867"/>
    <cellStyle name="Normal 21 3 4 5 2 5" xfId="19868"/>
    <cellStyle name="Normal 21 3 4 5 3" xfId="19869"/>
    <cellStyle name="Normal 21 3 4 5 3 2" xfId="19870"/>
    <cellStyle name="Normal 21 3 4 5 3 3" xfId="19871"/>
    <cellStyle name="Normal 21 3 4 5 4" xfId="19872"/>
    <cellStyle name="Normal 21 3 4 5 5" xfId="19873"/>
    <cellStyle name="Normal 21 3 4 6" xfId="19874"/>
    <cellStyle name="Normal 21 3 4 6 2" xfId="19875"/>
    <cellStyle name="Normal 21 3 4 6 3" xfId="19876"/>
    <cellStyle name="Normal 21 3 4 7" xfId="19877"/>
    <cellStyle name="Normal 21 3 4 8" xfId="19878"/>
    <cellStyle name="Normal 21 3 5" xfId="8048"/>
    <cellStyle name="Normal 21 3 5 2" xfId="19879"/>
    <cellStyle name="Normal 21 3 5 2 2" xfId="19880"/>
    <cellStyle name="Normal 21 3 5 2 2 2" xfId="19881"/>
    <cellStyle name="Normal 21 3 5 2 2 2 2" xfId="19882"/>
    <cellStyle name="Normal 21 3 5 2 2 2 3" xfId="19883"/>
    <cellStyle name="Normal 21 3 5 2 2 3" xfId="19884"/>
    <cellStyle name="Normal 21 3 5 2 2 4" xfId="19885"/>
    <cellStyle name="Normal 21 3 5 2 3" xfId="19886"/>
    <cellStyle name="Normal 21 3 5 2 3 2" xfId="19887"/>
    <cellStyle name="Normal 21 3 5 2 3 3" xfId="19888"/>
    <cellStyle name="Normal 21 3 5 2 4" xfId="19889"/>
    <cellStyle name="Normal 21 3 5 2 5" xfId="19890"/>
    <cellStyle name="Normal 21 3 5 3" xfId="19891"/>
    <cellStyle name="Normal 21 3 5 3 2" xfId="19892"/>
    <cellStyle name="Normal 21 3 5 3 3" xfId="19893"/>
    <cellStyle name="Normal 21 3 5 4" xfId="19894"/>
    <cellStyle name="Normal 21 3 5 5" xfId="19895"/>
    <cellStyle name="Normal 21 3 6" xfId="8049"/>
    <cellStyle name="Normal 21 3 6 2" xfId="19896"/>
    <cellStyle name="Normal 21 3 6 2 2" xfId="19897"/>
    <cellStyle name="Normal 21 3 6 2 3" xfId="19898"/>
    <cellStyle name="Normal 21 3 6 3" xfId="19899"/>
    <cellStyle name="Normal 21 3 6 4" xfId="19900"/>
    <cellStyle name="Normal 21 3 7" xfId="8050"/>
    <cellStyle name="Normal 21 3 8" xfId="8051"/>
    <cellStyle name="Normal 21 3 9" xfId="8052"/>
    <cellStyle name="Normal 21 4" xfId="8053"/>
    <cellStyle name="Normal 21 4 2" xfId="8054"/>
    <cellStyle name="Normal 21 4 2 10" xfId="19901"/>
    <cellStyle name="Normal 21 4 2 10 2" xfId="19902"/>
    <cellStyle name="Normal 21 4 2 10 3" xfId="19903"/>
    <cellStyle name="Normal 21 4 2 11" xfId="19904"/>
    <cellStyle name="Normal 21 4 2 12" xfId="19905"/>
    <cellStyle name="Normal 21 4 2 13" xfId="19906"/>
    <cellStyle name="Normal 21 4 2 2" xfId="8055"/>
    <cellStyle name="Normal 21 4 2 2 2" xfId="19907"/>
    <cellStyle name="Normal 21 4 2 3" xfId="19908"/>
    <cellStyle name="Normal 21 4 2 3 2" xfId="19909"/>
    <cellStyle name="Normal 21 4 2 3 2 2" xfId="19910"/>
    <cellStyle name="Normal 21 4 2 3 2 3" xfId="19911"/>
    <cellStyle name="Normal 21 4 2 3 3" xfId="19912"/>
    <cellStyle name="Normal 21 4 2 3 3 2" xfId="19913"/>
    <cellStyle name="Normal 21 4 2 3 3 3" xfId="19914"/>
    <cellStyle name="Normal 21 4 2 3 4" xfId="19915"/>
    <cellStyle name="Normal 21 4 2 3 5" xfId="19916"/>
    <cellStyle name="Normal 21 4 2 4" xfId="19917"/>
    <cellStyle name="Normal 21 4 2 4 2" xfId="19918"/>
    <cellStyle name="Normal 21 4 2 4 3" xfId="19919"/>
    <cellStyle name="Normal 21 4 2 5" xfId="19920"/>
    <cellStyle name="Normal 21 4 2 5 2" xfId="19921"/>
    <cellStyle name="Normal 21 4 2 5 3" xfId="19922"/>
    <cellStyle name="Normal 21 4 2 6" xfId="19923"/>
    <cellStyle name="Normal 21 4 2 6 2" xfId="19924"/>
    <cellStyle name="Normal 21 4 2 6 3" xfId="19925"/>
    <cellStyle name="Normal 21 4 2 7" xfId="19926"/>
    <cellStyle name="Normal 21 4 2 7 2" xfId="19927"/>
    <cellStyle name="Normal 21 4 2 7 3" xfId="19928"/>
    <cellStyle name="Normal 21 4 2 8" xfId="19929"/>
    <cellStyle name="Normal 21 4 2 8 2" xfId="19930"/>
    <cellStyle name="Normal 21 4 2 8 3" xfId="19931"/>
    <cellStyle name="Normal 21 4 2 9" xfId="19932"/>
    <cellStyle name="Normal 21 4 2 9 2" xfId="19933"/>
    <cellStyle name="Normal 21 4 2 9 3" xfId="19934"/>
    <cellStyle name="Normal 21 4 3" xfId="8056"/>
    <cellStyle name="Normal 21 4 3 2" xfId="19935"/>
    <cellStyle name="Normal 21 4 4" xfId="8057"/>
    <cellStyle name="Normal 21 4 5" xfId="8058"/>
    <cellStyle name="Normal 21 4 6" xfId="8059"/>
    <cellStyle name="Normal 21 4 7" xfId="8060"/>
    <cellStyle name="Normal 21 5" xfId="8061"/>
    <cellStyle name="Normal 21 5 2" xfId="8062"/>
    <cellStyle name="Normal 21 5 2 2" xfId="8063"/>
    <cellStyle name="Normal 21 5 2 2 2" xfId="19936"/>
    <cellStyle name="Normal 21 5 2 2 2 2" xfId="19937"/>
    <cellStyle name="Normal 21 5 2 2 2 2 2" xfId="19938"/>
    <cellStyle name="Normal 21 5 2 2 2 2 3" xfId="19939"/>
    <cellStyle name="Normal 21 5 2 2 2 3" xfId="19940"/>
    <cellStyle name="Normal 21 5 2 2 2 4" xfId="19941"/>
    <cellStyle name="Normal 21 5 2 2 3" xfId="19942"/>
    <cellStyle name="Normal 21 5 2 2 3 2" xfId="19943"/>
    <cellStyle name="Normal 21 5 2 2 3 2 2" xfId="19944"/>
    <cellStyle name="Normal 21 5 2 2 3 2 3" xfId="19945"/>
    <cellStyle name="Normal 21 5 2 2 3 3" xfId="19946"/>
    <cellStyle name="Normal 21 5 2 2 3 4" xfId="19947"/>
    <cellStyle name="Normal 21 5 2 2 4" xfId="19948"/>
    <cellStyle name="Normal 21 5 2 2 4 2" xfId="19949"/>
    <cellStyle name="Normal 21 5 2 2 4 3" xfId="19950"/>
    <cellStyle name="Normal 21 5 2 2 5" xfId="19951"/>
    <cellStyle name="Normal 21 5 2 2 6" xfId="19952"/>
    <cellStyle name="Normal 21 5 2 3" xfId="19953"/>
    <cellStyle name="Normal 21 5 2 3 2" xfId="19954"/>
    <cellStyle name="Normal 21 5 2 3 3" xfId="19955"/>
    <cellStyle name="Normal 21 5 2 4" xfId="19956"/>
    <cellStyle name="Normal 21 5 2 5" xfId="19957"/>
    <cellStyle name="Normal 21 5 3" xfId="19958"/>
    <cellStyle name="Normal 21 5 3 2" xfId="19959"/>
    <cellStyle name="Normal 21 5 3 2 2" xfId="19960"/>
    <cellStyle name="Normal 21 5 3 2 2 2" xfId="19961"/>
    <cellStyle name="Normal 21 5 3 2 2 2 2" xfId="19962"/>
    <cellStyle name="Normal 21 5 3 2 2 2 3" xfId="19963"/>
    <cellStyle name="Normal 21 5 3 2 2 3" xfId="19964"/>
    <cellStyle name="Normal 21 5 3 2 2 4" xfId="19965"/>
    <cellStyle name="Normal 21 5 3 2 3" xfId="19966"/>
    <cellStyle name="Normal 21 5 3 2 3 2" xfId="19967"/>
    <cellStyle name="Normal 21 5 3 2 3 3" xfId="19968"/>
    <cellStyle name="Normal 21 5 3 2 4" xfId="19969"/>
    <cellStyle name="Normal 21 5 3 2 5" xfId="19970"/>
    <cellStyle name="Normal 21 5 4" xfId="19971"/>
    <cellStyle name="Normal 21 5 4 2" xfId="19972"/>
    <cellStyle name="Normal 21 5 4 2 2" xfId="19973"/>
    <cellStyle name="Normal 21 5 4 2 2 2" xfId="19974"/>
    <cellStyle name="Normal 21 5 4 2 2 2 2" xfId="19975"/>
    <cellStyle name="Normal 21 5 4 2 2 2 3" xfId="19976"/>
    <cellStyle name="Normal 21 5 4 2 2 3" xfId="19977"/>
    <cellStyle name="Normal 21 5 4 2 2 4" xfId="19978"/>
    <cellStyle name="Normal 21 5 4 2 3" xfId="19979"/>
    <cellStyle name="Normal 21 5 4 2 3 2" xfId="19980"/>
    <cellStyle name="Normal 21 5 4 2 3 3" xfId="19981"/>
    <cellStyle name="Normal 21 5 4 2 4" xfId="19982"/>
    <cellStyle name="Normal 21 5 4 2 5" xfId="19983"/>
    <cellStyle name="Normal 21 5 4 3" xfId="19984"/>
    <cellStyle name="Normal 21 5 4 3 2" xfId="19985"/>
    <cellStyle name="Normal 21 5 4 3 3" xfId="19986"/>
    <cellStyle name="Normal 21 5 4 4" xfId="19987"/>
    <cellStyle name="Normal 21 5 4 5" xfId="19988"/>
    <cellStyle name="Normal 21 6" xfId="8064"/>
    <cellStyle name="Normal 21 6 2" xfId="8065"/>
    <cellStyle name="Normal 21 6 2 10" xfId="19989"/>
    <cellStyle name="Normal 21 6 2 11" xfId="19990"/>
    <cellStyle name="Normal 21 6 2 12" xfId="19991"/>
    <cellStyle name="Normal 21 6 2 2" xfId="19992"/>
    <cellStyle name="Normal 21 6 2 2 2" xfId="19993"/>
    <cellStyle name="Normal 21 6 2 2 3" xfId="19994"/>
    <cellStyle name="Normal 21 6 2 3" xfId="19995"/>
    <cellStyle name="Normal 21 6 2 3 2" xfId="19996"/>
    <cellStyle name="Normal 21 6 2 3 3" xfId="19997"/>
    <cellStyle name="Normal 21 6 2 4" xfId="19998"/>
    <cellStyle name="Normal 21 6 2 4 2" xfId="19999"/>
    <cellStyle name="Normal 21 6 2 4 3" xfId="20000"/>
    <cellStyle name="Normal 21 6 2 5" xfId="20001"/>
    <cellStyle name="Normal 21 6 2 5 2" xfId="20002"/>
    <cellStyle name="Normal 21 6 2 5 3" xfId="20003"/>
    <cellStyle name="Normal 21 6 2 6" xfId="20004"/>
    <cellStyle name="Normal 21 6 2 6 2" xfId="20005"/>
    <cellStyle name="Normal 21 6 2 6 3" xfId="20006"/>
    <cellStyle name="Normal 21 6 2 7" xfId="20007"/>
    <cellStyle name="Normal 21 6 2 7 2" xfId="20008"/>
    <cellStyle name="Normal 21 6 2 7 3" xfId="20009"/>
    <cellStyle name="Normal 21 6 2 8" xfId="20010"/>
    <cellStyle name="Normal 21 6 2 8 2" xfId="20011"/>
    <cellStyle name="Normal 21 6 2 8 3" xfId="20012"/>
    <cellStyle name="Normal 21 6 2 9" xfId="20013"/>
    <cellStyle name="Normal 21 6 2 9 2" xfId="20014"/>
    <cellStyle name="Normal 21 6 2 9 3" xfId="20015"/>
    <cellStyle name="Normal 21 7" xfId="8066"/>
    <cellStyle name="Normal 21 7 2" xfId="20016"/>
    <cellStyle name="Normal 21 8" xfId="8067"/>
    <cellStyle name="Normal 21 9" xfId="8068"/>
    <cellStyle name="Normal 21_CHC Asifabad Estimate" xfId="20017"/>
    <cellStyle name="Normal 22" xfId="8069"/>
    <cellStyle name="Normal 22 10" xfId="20018"/>
    <cellStyle name="Normal 22 10 10" xfId="20019"/>
    <cellStyle name="Normal 22 10 10 2" xfId="20020"/>
    <cellStyle name="Normal 22 10 10 2 2" xfId="20021"/>
    <cellStyle name="Normal 22 10 10 2 3" xfId="20022"/>
    <cellStyle name="Normal 22 10 10 3" xfId="20023"/>
    <cellStyle name="Normal 22 10 10 4" xfId="20024"/>
    <cellStyle name="Normal 22 10 11" xfId="20025"/>
    <cellStyle name="Normal 22 10 11 2" xfId="20026"/>
    <cellStyle name="Normal 22 10 11 2 2" xfId="20027"/>
    <cellStyle name="Normal 22 10 11 2 2 2" xfId="20028"/>
    <cellStyle name="Normal 22 10 11 2 2 3" xfId="20029"/>
    <cellStyle name="Normal 22 10 11 2 3" xfId="20030"/>
    <cellStyle name="Normal 22 10 11 2 4" xfId="20031"/>
    <cellStyle name="Normal 22 10 11 3" xfId="20032"/>
    <cellStyle name="Normal 22 10 11 3 2" xfId="20033"/>
    <cellStyle name="Normal 22 10 11 3 2 2" xfId="20034"/>
    <cellStyle name="Normal 22 10 11 3 2 3" xfId="20035"/>
    <cellStyle name="Normal 22 10 11 3 3" xfId="20036"/>
    <cellStyle name="Normal 22 10 11 3 4" xfId="20037"/>
    <cellStyle name="Normal 22 10 11 4" xfId="20038"/>
    <cellStyle name="Normal 22 10 11 4 2" xfId="20039"/>
    <cellStyle name="Normal 22 10 11 4 2 2" xfId="20040"/>
    <cellStyle name="Normal 22 10 11 4 2 2 2" xfId="20041"/>
    <cellStyle name="Normal 22 10 11 4 2 2 2 2" xfId="20042"/>
    <cellStyle name="Normal 22 10 11 4 2 2 2 2 2" xfId="20043"/>
    <cellStyle name="Normal 22 10 11 4 2 2 2 2 2 2" xfId="20044"/>
    <cellStyle name="Normal 22 10 11 4 2 2 2 2 2 3" xfId="20045"/>
    <cellStyle name="Normal 22 10 11 4 2 2 2 2 3" xfId="20046"/>
    <cellStyle name="Normal 22 10 11 4 2 2 2 2 4" xfId="20047"/>
    <cellStyle name="Normal 22 10 11 4 2 2 2 3" xfId="20048"/>
    <cellStyle name="Normal 22 10 11 4 2 2 2 3 2" xfId="20049"/>
    <cellStyle name="Normal 22 10 11 4 2 2 2 3 2 2" xfId="20050"/>
    <cellStyle name="Normal 22 10 11 4 2 2 2 3 2 3" xfId="20051"/>
    <cellStyle name="Normal 22 10 11 4 2 2 2 3 3" xfId="20052"/>
    <cellStyle name="Normal 22 10 11 4 2 2 2 3 4" xfId="20053"/>
    <cellStyle name="Normal 22 10 11 4 2 2 2 4" xfId="20054"/>
    <cellStyle name="Normal 22 10 11 4 2 2 2 4 2" xfId="20055"/>
    <cellStyle name="Normal 22 10 11 4 2 2 2 4 3" xfId="20056"/>
    <cellStyle name="Normal 22 10 11 4 2 2 2 5" xfId="20057"/>
    <cellStyle name="Normal 22 10 11 4 2 2 2 6" xfId="20058"/>
    <cellStyle name="Normal 22 10 11 4 2 2 3" xfId="20059"/>
    <cellStyle name="Normal 22 10 11 4 2 2 3 2" xfId="20060"/>
    <cellStyle name="Normal 22 10 11 4 2 2 3 3" xfId="20061"/>
    <cellStyle name="Normal 22 10 11 4 2 2 4" xfId="20062"/>
    <cellStyle name="Normal 22 10 11 4 2 2 5" xfId="20063"/>
    <cellStyle name="Normal 22 10 11 4 2 3" xfId="20064"/>
    <cellStyle name="Normal 22 10 11 4 2 3 2" xfId="20065"/>
    <cellStyle name="Normal 22 10 11 4 2 3 2 2" xfId="20066"/>
    <cellStyle name="Normal 22 10 11 4 2 3 2 3" xfId="20067"/>
    <cellStyle name="Normal 22 10 11 4 2 3 3" xfId="20068"/>
    <cellStyle name="Normal 22 10 11 4 2 3 4" xfId="20069"/>
    <cellStyle name="Normal 22 10 11 4 2 4" xfId="20070"/>
    <cellStyle name="Normal 22 10 11 4 2 4 2" xfId="20071"/>
    <cellStyle name="Normal 22 10 11 4 2 4 3" xfId="20072"/>
    <cellStyle name="Normal 22 10 11 4 2 5" xfId="20073"/>
    <cellStyle name="Normal 22 10 11 4 2 6" xfId="20074"/>
    <cellStyle name="Normal 22 10 11 4 3" xfId="20075"/>
    <cellStyle name="Normal 22 10 11 4 3 2" xfId="20076"/>
    <cellStyle name="Normal 22 10 11 4 3 3" xfId="20077"/>
    <cellStyle name="Normal 22 10 11 4 4" xfId="20078"/>
    <cellStyle name="Normal 22 10 11 4 5" xfId="20079"/>
    <cellStyle name="Normal 22 10 11 5" xfId="20080"/>
    <cellStyle name="Normal 22 10 11 5 2" xfId="20081"/>
    <cellStyle name="Normal 22 10 11 5 2 2" xfId="20082"/>
    <cellStyle name="Normal 22 10 11 5 2 2 2" xfId="20083"/>
    <cellStyle name="Normal 22 10 11 5 2 2 3" xfId="20084"/>
    <cellStyle name="Normal 22 10 11 5 2 3" xfId="20085"/>
    <cellStyle name="Normal 22 10 11 5 2 4" xfId="20086"/>
    <cellStyle name="Normal 22 10 11 5 3" xfId="20087"/>
    <cellStyle name="Normal 22 10 11 5 3 2" xfId="20088"/>
    <cellStyle name="Normal 22 10 11 5 3 3" xfId="20089"/>
    <cellStyle name="Normal 22 10 11 5 4" xfId="20090"/>
    <cellStyle name="Normal 22 10 11 5 5" xfId="20091"/>
    <cellStyle name="Normal 22 10 11 6" xfId="20092"/>
    <cellStyle name="Normal 22 10 11 6 2" xfId="20093"/>
    <cellStyle name="Normal 22 10 11 6 3" xfId="20094"/>
    <cellStyle name="Normal 22 10 11 7" xfId="20095"/>
    <cellStyle name="Normal 22 10 11 8" xfId="20096"/>
    <cellStyle name="Normal 22 10 12" xfId="20097"/>
    <cellStyle name="Normal 22 10 12 2" xfId="20098"/>
    <cellStyle name="Normal 22 10 12 2 2" xfId="20099"/>
    <cellStyle name="Normal 22 10 12 2 3" xfId="20100"/>
    <cellStyle name="Normal 22 10 12 3" xfId="20101"/>
    <cellStyle name="Normal 22 10 12 4" xfId="20102"/>
    <cellStyle name="Normal 22 10 13" xfId="20103"/>
    <cellStyle name="Normal 22 10 13 2" xfId="20104"/>
    <cellStyle name="Normal 22 10 13 2 2" xfId="20105"/>
    <cellStyle name="Normal 22 10 13 2 2 2" xfId="20106"/>
    <cellStyle name="Normal 22 10 13 2 2 3" xfId="20107"/>
    <cellStyle name="Normal 22 10 13 2 3" xfId="20108"/>
    <cellStyle name="Normal 22 10 13 2 4" xfId="20109"/>
    <cellStyle name="Normal 22 10 13 3" xfId="20110"/>
    <cellStyle name="Normal 22 10 13 3 2" xfId="20111"/>
    <cellStyle name="Normal 22 10 13 3 3" xfId="20112"/>
    <cellStyle name="Normal 22 10 13 4" xfId="20113"/>
    <cellStyle name="Normal 22 10 13 5" xfId="20114"/>
    <cellStyle name="Normal 22 10 2" xfId="20115"/>
    <cellStyle name="Normal 22 10 2 2" xfId="20116"/>
    <cellStyle name="Normal 22 10 2 2 2" xfId="20117"/>
    <cellStyle name="Normal 22 10 2 2 2 2" xfId="20118"/>
    <cellStyle name="Normal 22 10 2 2 2 3" xfId="20119"/>
    <cellStyle name="Normal 22 10 2 2 3" xfId="20120"/>
    <cellStyle name="Normal 22 10 2 2 4" xfId="20121"/>
    <cellStyle name="Normal 22 10 2 3" xfId="20122"/>
    <cellStyle name="Normal 22 10 2 3 2" xfId="20123"/>
    <cellStyle name="Normal 22 10 2 3 3" xfId="20124"/>
    <cellStyle name="Normal 22 10 2 4" xfId="20125"/>
    <cellStyle name="Normal 22 10 2 5" xfId="20126"/>
    <cellStyle name="Normal 22 10 3" xfId="20127"/>
    <cellStyle name="Normal 22 10 3 2" xfId="20128"/>
    <cellStyle name="Normal 22 10 3 2 2" xfId="20129"/>
    <cellStyle name="Normal 22 10 3 2 3" xfId="20130"/>
    <cellStyle name="Normal 22 10 3 3" xfId="20131"/>
    <cellStyle name="Normal 22 10 3 4" xfId="20132"/>
    <cellStyle name="Normal 22 10 4" xfId="20133"/>
    <cellStyle name="Normal 22 10 4 2" xfId="20134"/>
    <cellStyle name="Normal 22 10 4 2 2" xfId="20135"/>
    <cellStyle name="Normal 22 10 4 2 2 2" xfId="20136"/>
    <cellStyle name="Normal 22 10 4 2 2 3" xfId="20137"/>
    <cellStyle name="Normal 22 10 4 2 3" xfId="20138"/>
    <cellStyle name="Normal 22 10 4 2 4" xfId="20139"/>
    <cellStyle name="Normal 22 10 4 3" xfId="20140"/>
    <cellStyle name="Normal 22 10 4 3 2" xfId="20141"/>
    <cellStyle name="Normal 22 10 4 3 2 2" xfId="20142"/>
    <cellStyle name="Normal 22 10 4 3 2 3" xfId="20143"/>
    <cellStyle name="Normal 22 10 4 3 3" xfId="20144"/>
    <cellStyle name="Normal 22 10 4 3 4" xfId="20145"/>
    <cellStyle name="Normal 22 10 4 4" xfId="20146"/>
    <cellStyle name="Normal 22 10 4 4 2" xfId="20147"/>
    <cellStyle name="Normal 22 10 4 4 3" xfId="20148"/>
    <cellStyle name="Normal 22 10 4 5" xfId="20149"/>
    <cellStyle name="Normal 22 10 4 6" xfId="20150"/>
    <cellStyle name="Normal 22 10 5" xfId="20151"/>
    <cellStyle name="Normal 22 10 5 10" xfId="20152"/>
    <cellStyle name="Normal 22 10 5 10 2" xfId="20153"/>
    <cellStyle name="Normal 22 10 5 10 2 2" xfId="20154"/>
    <cellStyle name="Normal 22 10 5 10 2 2 2" xfId="20155"/>
    <cellStyle name="Normal 22 10 5 10 2 2 3" xfId="20156"/>
    <cellStyle name="Normal 22 10 5 10 2 3" xfId="20157"/>
    <cellStyle name="Normal 22 10 5 10 2 4" xfId="20158"/>
    <cellStyle name="Normal 22 10 5 10 3" xfId="20159"/>
    <cellStyle name="Normal 22 10 5 10 3 2" xfId="20160"/>
    <cellStyle name="Normal 22 10 5 10 3 3" xfId="20161"/>
    <cellStyle name="Normal 22 10 5 10 4" xfId="20162"/>
    <cellStyle name="Normal 22 10 5 10 5" xfId="20163"/>
    <cellStyle name="Normal 22 10 5 11" xfId="20164"/>
    <cellStyle name="Normal 22 10 5 11 2" xfId="20165"/>
    <cellStyle name="Normal 22 10 5 11 3" xfId="20166"/>
    <cellStyle name="Normal 22 10 5 12" xfId="20167"/>
    <cellStyle name="Normal 22 10 5 13" xfId="20168"/>
    <cellStyle name="Normal 22 10 5 2" xfId="20169"/>
    <cellStyle name="Normal 22 10 5 2 2" xfId="20170"/>
    <cellStyle name="Normal 22 10 5 2 2 2" xfId="20171"/>
    <cellStyle name="Normal 22 10 5 2 2 3" xfId="20172"/>
    <cellStyle name="Normal 22 10 5 2 3" xfId="20173"/>
    <cellStyle name="Normal 22 10 5 2 4" xfId="20174"/>
    <cellStyle name="Normal 22 10 5 3" xfId="20175"/>
    <cellStyle name="Normal 22 10 5 3 2" xfId="20176"/>
    <cellStyle name="Normal 22 10 5 3 2 2" xfId="20177"/>
    <cellStyle name="Normal 22 10 5 3 2 3" xfId="20178"/>
    <cellStyle name="Normal 22 10 5 3 3" xfId="20179"/>
    <cellStyle name="Normal 22 10 5 3 4" xfId="20180"/>
    <cellStyle name="Normal 22 10 5 4" xfId="20181"/>
    <cellStyle name="Normal 22 10 5 4 2" xfId="20182"/>
    <cellStyle name="Normal 22 10 5 4 2 2" xfId="20183"/>
    <cellStyle name="Normal 22 10 5 4 2 3" xfId="20184"/>
    <cellStyle name="Normal 22 10 5 4 3" xfId="20185"/>
    <cellStyle name="Normal 22 10 5 4 4" xfId="20186"/>
    <cellStyle name="Normal 22 10 5 5" xfId="20187"/>
    <cellStyle name="Normal 22 10 5 5 2" xfId="20188"/>
    <cellStyle name="Normal 22 10 5 5 2 2" xfId="20189"/>
    <cellStyle name="Normal 22 10 5 5 2 3" xfId="20190"/>
    <cellStyle name="Normal 22 10 5 5 3" xfId="20191"/>
    <cellStyle name="Normal 22 10 5 5 4" xfId="20192"/>
    <cellStyle name="Normal 22 10 5 6" xfId="20193"/>
    <cellStyle name="Normal 22 10 5 6 2" xfId="20194"/>
    <cellStyle name="Normal 22 10 5 6 2 2" xfId="20195"/>
    <cellStyle name="Normal 22 10 5 6 2 3" xfId="20196"/>
    <cellStyle name="Normal 22 10 5 6 3" xfId="20197"/>
    <cellStyle name="Normal 22 10 5 6 4" xfId="20198"/>
    <cellStyle name="Normal 22 10 5 7" xfId="20199"/>
    <cellStyle name="Normal 22 10 5 7 2" xfId="20200"/>
    <cellStyle name="Normal 22 10 5 7 2 2" xfId="20201"/>
    <cellStyle name="Normal 22 10 5 7 2 2 2" xfId="20202"/>
    <cellStyle name="Normal 22 10 5 7 2 2 2 2" xfId="20203"/>
    <cellStyle name="Normal 22 10 5 7 2 2 2 3" xfId="20204"/>
    <cellStyle name="Normal 22 10 5 7 2 2 3" xfId="20205"/>
    <cellStyle name="Normal 22 10 5 7 2 2 4" xfId="20206"/>
    <cellStyle name="Normal 22 10 5 7 2 3" xfId="20207"/>
    <cellStyle name="Normal 22 10 5 7 2 3 2" xfId="20208"/>
    <cellStyle name="Normal 22 10 5 7 2 3 3" xfId="20209"/>
    <cellStyle name="Normal 22 10 5 7 2 4" xfId="20210"/>
    <cellStyle name="Normal 22 10 5 7 2 5" xfId="20211"/>
    <cellStyle name="Normal 22 10 5 7 3" xfId="20212"/>
    <cellStyle name="Normal 22 10 5 7 3 2" xfId="20213"/>
    <cellStyle name="Normal 22 10 5 7 3 3" xfId="20214"/>
    <cellStyle name="Normal 22 10 5 7 4" xfId="20215"/>
    <cellStyle name="Normal 22 10 5 7 5" xfId="20216"/>
    <cellStyle name="Normal 22 10 5 8" xfId="20217"/>
    <cellStyle name="Normal 22 10 5 8 2" xfId="20218"/>
    <cellStyle name="Normal 22 10 5 8 2 2" xfId="20219"/>
    <cellStyle name="Normal 22 10 5 8 2 3" xfId="20220"/>
    <cellStyle name="Normal 22 10 5 8 3" xfId="20221"/>
    <cellStyle name="Normal 22 10 5 8 4" xfId="20222"/>
    <cellStyle name="Normal 22 10 5 9" xfId="20223"/>
    <cellStyle name="Normal 22 10 5 9 2" xfId="20224"/>
    <cellStyle name="Normal 22 10 5 9 2 2" xfId="20225"/>
    <cellStyle name="Normal 22 10 5 9 2 3" xfId="20226"/>
    <cellStyle name="Normal 22 10 5 9 3" xfId="20227"/>
    <cellStyle name="Normal 22 10 5 9 4" xfId="20228"/>
    <cellStyle name="Normal 22 10 6" xfId="20229"/>
    <cellStyle name="Normal 22 10 6 2" xfId="20230"/>
    <cellStyle name="Normal 22 10 6 2 2" xfId="20231"/>
    <cellStyle name="Normal 22 10 6 2 3" xfId="20232"/>
    <cellStyle name="Normal 22 10 6 3" xfId="20233"/>
    <cellStyle name="Normal 22 10 6 4" xfId="20234"/>
    <cellStyle name="Normal 22 10 7" xfId="20235"/>
    <cellStyle name="Normal 22 10 7 2" xfId="20236"/>
    <cellStyle name="Normal 22 10 7 2 2" xfId="20237"/>
    <cellStyle name="Normal 22 10 7 2 2 2" xfId="20238"/>
    <cellStyle name="Normal 22 10 7 2 2 3" xfId="20239"/>
    <cellStyle name="Normal 22 10 7 2 3" xfId="20240"/>
    <cellStyle name="Normal 22 10 7 2 4" xfId="20241"/>
    <cellStyle name="Normal 22 10 7 3" xfId="20242"/>
    <cellStyle name="Normal 22 10 7 3 2" xfId="20243"/>
    <cellStyle name="Normal 22 10 7 3 3" xfId="20244"/>
    <cellStyle name="Normal 22 10 7 4" xfId="20245"/>
    <cellStyle name="Normal 22 10 7 5" xfId="20246"/>
    <cellStyle name="Normal 22 10 8" xfId="20247"/>
    <cellStyle name="Normal 22 10 8 2" xfId="20248"/>
    <cellStyle name="Normal 22 10 8 2 2" xfId="20249"/>
    <cellStyle name="Normal 22 10 8 2 3" xfId="20250"/>
    <cellStyle name="Normal 22 10 8 3" xfId="20251"/>
    <cellStyle name="Normal 22 10 8 4" xfId="20252"/>
    <cellStyle name="Normal 22 10 9" xfId="20253"/>
    <cellStyle name="Normal 22 10 9 2" xfId="20254"/>
    <cellStyle name="Normal 22 10 9 2 2" xfId="20255"/>
    <cellStyle name="Normal 22 10 9 2 3" xfId="20256"/>
    <cellStyle name="Normal 22 10 9 3" xfId="20257"/>
    <cellStyle name="Normal 22 10 9 4" xfId="20258"/>
    <cellStyle name="Normal 22 11" xfId="20259"/>
    <cellStyle name="Normal 22 12" xfId="20260"/>
    <cellStyle name="Normal 22 12 2" xfId="20261"/>
    <cellStyle name="Normal 22 12 2 2" xfId="20262"/>
    <cellStyle name="Normal 22 12 2 2 2" xfId="20263"/>
    <cellStyle name="Normal 22 12 2 2 2 2" xfId="20264"/>
    <cellStyle name="Normal 22 12 2 2 2 3" xfId="20265"/>
    <cellStyle name="Normal 22 12 2 2 3" xfId="20266"/>
    <cellStyle name="Normal 22 12 2 2 4" xfId="20267"/>
    <cellStyle name="Normal 22 12 2 3" xfId="20268"/>
    <cellStyle name="Normal 22 12 2 3 2" xfId="20269"/>
    <cellStyle name="Normal 22 12 2 3 2 2" xfId="20270"/>
    <cellStyle name="Normal 22 12 2 3 2 2 2" xfId="20271"/>
    <cellStyle name="Normal 22 12 2 3 2 2 2 2" xfId="20272"/>
    <cellStyle name="Normal 22 12 2 3 2 2 2 3" xfId="20273"/>
    <cellStyle name="Normal 22 12 2 3 2 2 3" xfId="20274"/>
    <cellStyle name="Normal 22 12 2 3 2 2 4" xfId="20275"/>
    <cellStyle name="Normal 22 12 2 3 2 3" xfId="20276"/>
    <cellStyle name="Normal 22 12 2 3 2 3 2" xfId="20277"/>
    <cellStyle name="Normal 22 12 2 3 2 3 3" xfId="20278"/>
    <cellStyle name="Normal 22 12 2 3 2 4" xfId="20279"/>
    <cellStyle name="Normal 22 12 2 3 2 5" xfId="20280"/>
    <cellStyle name="Normal 22 12 2 3 3" xfId="20281"/>
    <cellStyle name="Normal 22 12 2 3 3 2" xfId="20282"/>
    <cellStyle name="Normal 22 12 2 3 3 2 2" xfId="20283"/>
    <cellStyle name="Normal 22 12 2 3 3 2 3" xfId="20284"/>
    <cellStyle name="Normal 22 12 2 3 3 3" xfId="20285"/>
    <cellStyle name="Normal 22 12 2 3 3 4" xfId="20286"/>
    <cellStyle name="Normal 22 12 2 3 4" xfId="20287"/>
    <cellStyle name="Normal 22 12 2 3 4 2" xfId="20288"/>
    <cellStyle name="Normal 22 12 2 3 4 3" xfId="20289"/>
    <cellStyle name="Normal 22 12 2 3 5" xfId="20290"/>
    <cellStyle name="Normal 22 12 2 3 6" xfId="20291"/>
    <cellStyle name="Normal 22 12 2 4" xfId="20292"/>
    <cellStyle name="Normal 22 12 2 4 2" xfId="20293"/>
    <cellStyle name="Normal 22 12 2 4 2 2" xfId="20294"/>
    <cellStyle name="Normal 22 12 2 4 2 3" xfId="20295"/>
    <cellStyle name="Normal 22 12 2 4 3" xfId="20296"/>
    <cellStyle name="Normal 22 12 2 4 4" xfId="20297"/>
    <cellStyle name="Normal 22 12 2 5" xfId="20298"/>
    <cellStyle name="Normal 22 12 2 5 2" xfId="20299"/>
    <cellStyle name="Normal 22 12 2 5 2 2" xfId="20300"/>
    <cellStyle name="Normal 22 12 2 5 2 2 2" xfId="20301"/>
    <cellStyle name="Normal 22 12 2 5 2 2 2 2" xfId="20302"/>
    <cellStyle name="Normal 22 12 2 5 2 2 2 3" xfId="20303"/>
    <cellStyle name="Normal 22 12 2 5 2 2 3" xfId="20304"/>
    <cellStyle name="Normal 22 12 2 5 2 2 4" xfId="20305"/>
    <cellStyle name="Normal 22 12 2 5 2 3" xfId="20306"/>
    <cellStyle name="Normal 22 12 2 5 2 3 2" xfId="20307"/>
    <cellStyle name="Normal 22 12 2 5 2 3 3" xfId="20308"/>
    <cellStyle name="Normal 22 12 2 5 2 4" xfId="20309"/>
    <cellStyle name="Normal 22 12 2 5 2 5" xfId="20310"/>
    <cellStyle name="Normal 22 12 2 5 3" xfId="20311"/>
    <cellStyle name="Normal 22 12 2 5 3 2" xfId="20312"/>
    <cellStyle name="Normal 22 12 2 5 3 3" xfId="20313"/>
    <cellStyle name="Normal 22 12 2 5 4" xfId="20314"/>
    <cellStyle name="Normal 22 12 2 5 5" xfId="20315"/>
    <cellStyle name="Normal 22 12 2 6" xfId="20316"/>
    <cellStyle name="Normal 22 12 2 6 2" xfId="20317"/>
    <cellStyle name="Normal 22 12 2 6 3" xfId="20318"/>
    <cellStyle name="Normal 22 12 2 7" xfId="20319"/>
    <cellStyle name="Normal 22 12 2 8" xfId="20320"/>
    <cellStyle name="Normal 22 12 3" xfId="20321"/>
    <cellStyle name="Normal 22 12 3 2" xfId="20322"/>
    <cellStyle name="Normal 22 12 3 2 2" xfId="20323"/>
    <cellStyle name="Normal 22 12 3 2 3" xfId="20324"/>
    <cellStyle name="Normal 22 12 3 3" xfId="20325"/>
    <cellStyle name="Normal 22 12 3 4" xfId="20326"/>
    <cellStyle name="Normal 22 12 4" xfId="20327"/>
    <cellStyle name="Normal 22 12 4 2" xfId="20328"/>
    <cellStyle name="Normal 22 12 4 3" xfId="20329"/>
    <cellStyle name="Normal 22 12 5" xfId="20330"/>
    <cellStyle name="Normal 22 12 6" xfId="20331"/>
    <cellStyle name="Normal 22 13" xfId="20332"/>
    <cellStyle name="Normal 22 13 2" xfId="20333"/>
    <cellStyle name="Normal 22 13 2 2" xfId="20334"/>
    <cellStyle name="Normal 22 13 2 3" xfId="20335"/>
    <cellStyle name="Normal 22 13 3" xfId="20336"/>
    <cellStyle name="Normal 22 13 4" xfId="20337"/>
    <cellStyle name="Normal 22 14" xfId="20338"/>
    <cellStyle name="Normal 22 14 2" xfId="20339"/>
    <cellStyle name="Normal 22 14 2 2" xfId="20340"/>
    <cellStyle name="Normal 22 14 2 3" xfId="20341"/>
    <cellStyle name="Normal 22 14 3" xfId="20342"/>
    <cellStyle name="Normal 22 14 4" xfId="20343"/>
    <cellStyle name="Normal 22 15" xfId="20344"/>
    <cellStyle name="Normal 22 15 2" xfId="20345"/>
    <cellStyle name="Normal 22 15 2 2" xfId="20346"/>
    <cellStyle name="Normal 22 15 2 2 2" xfId="20347"/>
    <cellStyle name="Normal 22 15 2 2 3" xfId="20348"/>
    <cellStyle name="Normal 22 15 2 3" xfId="20349"/>
    <cellStyle name="Normal 22 15 2 4" xfId="20350"/>
    <cellStyle name="Normal 22 15 3" xfId="20351"/>
    <cellStyle name="Normal 22 15 3 2" xfId="20352"/>
    <cellStyle name="Normal 22 15 3 2 2" xfId="20353"/>
    <cellStyle name="Normal 22 15 3 2 2 2" xfId="20354"/>
    <cellStyle name="Normal 22 15 3 2 2 3" xfId="20355"/>
    <cellStyle name="Normal 22 15 3 2 3" xfId="20356"/>
    <cellStyle name="Normal 22 15 3 2 4" xfId="20357"/>
    <cellStyle name="Normal 22 15 3 3" xfId="20358"/>
    <cellStyle name="Normal 22 15 3 3 2" xfId="20359"/>
    <cellStyle name="Normal 22 15 3 3 3" xfId="20360"/>
    <cellStyle name="Normal 22 15 3 4" xfId="20361"/>
    <cellStyle name="Normal 22 15 3 5" xfId="20362"/>
    <cellStyle name="Normal 22 15 4" xfId="20363"/>
    <cellStyle name="Normal 22 15 4 2" xfId="20364"/>
    <cellStyle name="Normal 22 15 4 3" xfId="20365"/>
    <cellStyle name="Normal 22 15 5" xfId="20366"/>
    <cellStyle name="Normal 22 15 6" xfId="20367"/>
    <cellStyle name="Normal 22 16" xfId="20368"/>
    <cellStyle name="Normal 22 16 2" xfId="20369"/>
    <cellStyle name="Normal 22 16 2 2" xfId="20370"/>
    <cellStyle name="Normal 22 16 2 3" xfId="20371"/>
    <cellStyle name="Normal 22 16 3" xfId="20372"/>
    <cellStyle name="Normal 22 16 4" xfId="20373"/>
    <cellStyle name="Normal 22 17" xfId="20374"/>
    <cellStyle name="Normal 22 17 2" xfId="20375"/>
    <cellStyle name="Normal 22 17 2 2" xfId="20376"/>
    <cellStyle name="Normal 22 17 2 3" xfId="20377"/>
    <cellStyle name="Normal 22 17 3" xfId="20378"/>
    <cellStyle name="Normal 22 17 4" xfId="20379"/>
    <cellStyle name="Normal 22 18" xfId="20380"/>
    <cellStyle name="Normal 22 18 2" xfId="20381"/>
    <cellStyle name="Normal 22 18 2 2" xfId="20382"/>
    <cellStyle name="Normal 22 18 2 2 2" xfId="20383"/>
    <cellStyle name="Normal 22 18 2 2 2 2" xfId="20384"/>
    <cellStyle name="Normal 22 18 2 2 2 3" xfId="20385"/>
    <cellStyle name="Normal 22 18 2 2 3" xfId="20386"/>
    <cellStyle name="Normal 22 18 2 2 4" xfId="20387"/>
    <cellStyle name="Normal 22 18 2 3" xfId="20388"/>
    <cellStyle name="Normal 22 18 2 3 2" xfId="20389"/>
    <cellStyle name="Normal 22 18 2 3 2 2" xfId="20390"/>
    <cellStyle name="Normal 22 18 2 3 2 3" xfId="20391"/>
    <cellStyle name="Normal 22 18 2 3 3" xfId="20392"/>
    <cellStyle name="Normal 22 18 2 3 4" xfId="20393"/>
    <cellStyle name="Normal 22 18 2 4" xfId="20394"/>
    <cellStyle name="Normal 22 18 2 4 2" xfId="20395"/>
    <cellStyle name="Normal 22 18 2 4 3" xfId="20396"/>
    <cellStyle name="Normal 22 18 2 5" xfId="20397"/>
    <cellStyle name="Normal 22 18 2 6" xfId="20398"/>
    <cellStyle name="Normal 22 18 3" xfId="20399"/>
    <cellStyle name="Normal 22 18 3 2" xfId="20400"/>
    <cellStyle name="Normal 22 18 3 3" xfId="20401"/>
    <cellStyle name="Normal 22 18 4" xfId="20402"/>
    <cellStyle name="Normal 22 18 5" xfId="20403"/>
    <cellStyle name="Normal 22 19" xfId="20404"/>
    <cellStyle name="Normal 22 2" xfId="8070"/>
    <cellStyle name="Normal 22 2 2" xfId="8071"/>
    <cellStyle name="Normal 22 2 2 2" xfId="20405"/>
    <cellStyle name="Normal 22 2 2 2 2" xfId="20406"/>
    <cellStyle name="Normal 22 2 2 2 3" xfId="20407"/>
    <cellStyle name="Normal 22 2 2 3" xfId="20408"/>
    <cellStyle name="Normal 22 2 2 4" xfId="20409"/>
    <cellStyle name="Normal 22 2 3" xfId="20410"/>
    <cellStyle name="Normal 22 2 3 2" xfId="20411"/>
    <cellStyle name="Normal 22 2 3 3" xfId="20412"/>
    <cellStyle name="Normal 22 2 4" xfId="20413"/>
    <cellStyle name="Normal 22 2 5" xfId="20414"/>
    <cellStyle name="Normal 22 3" xfId="20415"/>
    <cellStyle name="Normal 22 4" xfId="20416"/>
    <cellStyle name="Normal 22 4 2" xfId="20417"/>
    <cellStyle name="Normal 22 4 2 2" xfId="20418"/>
    <cellStyle name="Normal 22 4 2 2 2" xfId="20419"/>
    <cellStyle name="Normal 22 4 2 2 3" xfId="20420"/>
    <cellStyle name="Normal 22 4 2 3" xfId="20421"/>
    <cellStyle name="Normal 22 4 2 4" xfId="20422"/>
    <cellStyle name="Normal 22 5" xfId="20423"/>
    <cellStyle name="Normal 22 6" xfId="20424"/>
    <cellStyle name="Normal 22 7" xfId="20425"/>
    <cellStyle name="Normal 22 7 2" xfId="20426"/>
    <cellStyle name="Normal 22 7 2 2" xfId="20427"/>
    <cellStyle name="Normal 22 7 2 2 2" xfId="20428"/>
    <cellStyle name="Normal 22 7 2 2 2 2" xfId="20429"/>
    <cellStyle name="Normal 22 7 2 2 2 2 2" xfId="20430"/>
    <cellStyle name="Normal 22 7 2 2 2 2 2 2" xfId="20431"/>
    <cellStyle name="Normal 22 7 2 2 2 2 2 3" xfId="20432"/>
    <cellStyle name="Normal 22 7 2 2 2 2 3" xfId="20433"/>
    <cellStyle name="Normal 22 7 2 2 2 2 4" xfId="20434"/>
    <cellStyle name="Normal 22 7 2 2 2 3" xfId="20435"/>
    <cellStyle name="Normal 22 7 2 2 2 3 2" xfId="20436"/>
    <cellStyle name="Normal 22 7 2 2 2 3 3" xfId="20437"/>
    <cellStyle name="Normal 22 7 2 2 2 4" xfId="20438"/>
    <cellStyle name="Normal 22 7 2 2 2 5" xfId="20439"/>
    <cellStyle name="Normal 22 7 2 2 3" xfId="20440"/>
    <cellStyle name="Normal 22 7 2 2 3 2" xfId="20441"/>
    <cellStyle name="Normal 22 7 2 2 3 3" xfId="20442"/>
    <cellStyle name="Normal 22 7 2 2 4" xfId="20443"/>
    <cellStyle name="Normal 22 7 2 2 5" xfId="20444"/>
    <cellStyle name="Normal 22 7 2 3" xfId="20445"/>
    <cellStyle name="Normal 22 7 2 3 2" xfId="20446"/>
    <cellStyle name="Normal 22 7 2 3 2 2" xfId="20447"/>
    <cellStyle name="Normal 22 7 2 3 2 3" xfId="20448"/>
    <cellStyle name="Normal 22 7 2 3 3" xfId="20449"/>
    <cellStyle name="Normal 22 7 2 3 4" xfId="20450"/>
    <cellStyle name="Normal 22 7 2 4" xfId="20451"/>
    <cellStyle name="Normal 22 7 2 4 2" xfId="20452"/>
    <cellStyle name="Normal 22 7 2 4 2 2" xfId="20453"/>
    <cellStyle name="Normal 22 7 2 4 2 2 2" xfId="20454"/>
    <cellStyle name="Normal 22 7 2 4 2 2 3" xfId="20455"/>
    <cellStyle name="Normal 22 7 2 4 2 3" xfId="20456"/>
    <cellStyle name="Normal 22 7 2 4 2 4" xfId="20457"/>
    <cellStyle name="Normal 22 7 2 4 3" xfId="20458"/>
    <cellStyle name="Normal 22 7 2 4 3 2" xfId="20459"/>
    <cellStyle name="Normal 22 7 2 4 3 3" xfId="20460"/>
    <cellStyle name="Normal 22 7 2 4 4" xfId="20461"/>
    <cellStyle name="Normal 22 7 2 4 5" xfId="20462"/>
    <cellStyle name="Normal 22 7 2 5" xfId="20463"/>
    <cellStyle name="Normal 22 7 2 5 2" xfId="20464"/>
    <cellStyle name="Normal 22 7 2 5 3" xfId="20465"/>
    <cellStyle name="Normal 22 7 2 6" xfId="20466"/>
    <cellStyle name="Normal 22 7 2 7" xfId="20467"/>
    <cellStyle name="Normal 22 7 3" xfId="20468"/>
    <cellStyle name="Normal 22 7 3 2" xfId="20469"/>
    <cellStyle name="Normal 22 7 3 2 2" xfId="20470"/>
    <cellStyle name="Normal 22 7 3 2 3" xfId="20471"/>
    <cellStyle name="Normal 22 7 3 3" xfId="20472"/>
    <cellStyle name="Normal 22 7 3 4" xfId="20473"/>
    <cellStyle name="Normal 22 7 4" xfId="20474"/>
    <cellStyle name="Normal 22 7 4 2" xfId="20475"/>
    <cellStyle name="Normal 22 7 4 2 2" xfId="20476"/>
    <cellStyle name="Normal 22 7 4 2 3" xfId="20477"/>
    <cellStyle name="Normal 22 7 4 3" xfId="20478"/>
    <cellStyle name="Normal 22 7 4 4" xfId="20479"/>
    <cellStyle name="Normal 22 8" xfId="20480"/>
    <cellStyle name="Normal 22 8 2" xfId="20481"/>
    <cellStyle name="Normal 22 8 2 2" xfId="20482"/>
    <cellStyle name="Normal 22 8 2 2 2" xfId="20483"/>
    <cellStyle name="Normal 22 8 2 2 3" xfId="20484"/>
    <cellStyle name="Normal 22 8 2 3" xfId="20485"/>
    <cellStyle name="Normal 22 8 2 4" xfId="20486"/>
    <cellStyle name="Normal 22 9" xfId="20487"/>
    <cellStyle name="Normal 22 9 10" xfId="20488"/>
    <cellStyle name="Normal 22 9 10 2" xfId="20489"/>
    <cellStyle name="Normal 22 9 10 2 2" xfId="20490"/>
    <cellStyle name="Normal 22 9 10 2 3" xfId="20491"/>
    <cellStyle name="Normal 22 9 10 3" xfId="20492"/>
    <cellStyle name="Normal 22 9 10 4" xfId="20493"/>
    <cellStyle name="Normal 22 9 11" xfId="20494"/>
    <cellStyle name="Normal 22 9 11 2" xfId="20495"/>
    <cellStyle name="Normal 22 9 11 2 2" xfId="20496"/>
    <cellStyle name="Normal 22 9 11 2 3" xfId="20497"/>
    <cellStyle name="Normal 22 9 11 3" xfId="20498"/>
    <cellStyle name="Normal 22 9 11 4" xfId="20499"/>
    <cellStyle name="Normal 22 9 12" xfId="20500"/>
    <cellStyle name="Normal 22 9 12 2" xfId="20501"/>
    <cellStyle name="Normal 22 9 12 2 2" xfId="20502"/>
    <cellStyle name="Normal 22 9 12 2 2 2" xfId="20503"/>
    <cellStyle name="Normal 22 9 12 2 2 3" xfId="20504"/>
    <cellStyle name="Normal 22 9 12 2 3" xfId="20505"/>
    <cellStyle name="Normal 22 9 12 2 4" xfId="20506"/>
    <cellStyle name="Normal 22 9 12 3" xfId="20507"/>
    <cellStyle name="Normal 22 9 12 3 2" xfId="20508"/>
    <cellStyle name="Normal 22 9 12 3 2 2" xfId="20509"/>
    <cellStyle name="Normal 22 9 12 3 2 2 2" xfId="20510"/>
    <cellStyle name="Normal 22 9 12 3 2 2 2 2" xfId="20511"/>
    <cellStyle name="Normal 22 9 12 3 2 2 2 2 2" xfId="20512"/>
    <cellStyle name="Normal 22 9 12 3 2 2 2 2 2 2" xfId="20513"/>
    <cellStyle name="Normal 22 9 12 3 2 2 2 2 2 3" xfId="20514"/>
    <cellStyle name="Normal 22 9 12 3 2 2 2 2 3" xfId="20515"/>
    <cellStyle name="Normal 22 9 12 3 2 2 2 2 4" xfId="20516"/>
    <cellStyle name="Normal 22 9 12 3 2 2 2 3" xfId="20517"/>
    <cellStyle name="Normal 22 9 12 3 2 2 2 3 2" xfId="20518"/>
    <cellStyle name="Normal 22 9 12 3 2 2 2 3 2 2" xfId="20519"/>
    <cellStyle name="Normal 22 9 12 3 2 2 2 3 2 3" xfId="20520"/>
    <cellStyle name="Normal 22 9 12 3 2 2 2 3 3" xfId="20521"/>
    <cellStyle name="Normal 22 9 12 3 2 2 2 3 4" xfId="20522"/>
    <cellStyle name="Normal 22 9 12 3 2 2 2 4" xfId="20523"/>
    <cellStyle name="Normal 22 9 12 3 2 2 2 4 2" xfId="20524"/>
    <cellStyle name="Normal 22 9 12 3 2 2 2 4 3" xfId="20525"/>
    <cellStyle name="Normal 22 9 12 3 2 2 2 5" xfId="20526"/>
    <cellStyle name="Normal 22 9 12 3 2 2 2 6" xfId="20527"/>
    <cellStyle name="Normal 22 9 12 3 2 2 3" xfId="20528"/>
    <cellStyle name="Normal 22 9 12 3 2 2 3 2" xfId="20529"/>
    <cellStyle name="Normal 22 9 12 3 2 2 3 2 2" xfId="20530"/>
    <cellStyle name="Normal 22 9 12 3 2 2 3 2 3" xfId="20531"/>
    <cellStyle name="Normal 22 9 12 3 2 2 3 3" xfId="20532"/>
    <cellStyle name="Normal 22 9 12 3 2 2 3 4" xfId="20533"/>
    <cellStyle name="Normal 22 9 12 3 2 2 4" xfId="20534"/>
    <cellStyle name="Normal 22 9 12 3 2 2 4 2" xfId="20535"/>
    <cellStyle name="Normal 22 9 12 3 2 2 4 3" xfId="20536"/>
    <cellStyle name="Normal 22 9 12 3 2 2 5" xfId="20537"/>
    <cellStyle name="Normal 22 9 12 3 2 2 6" xfId="20538"/>
    <cellStyle name="Normal 22 9 12 3 2 3" xfId="20539"/>
    <cellStyle name="Normal 22 9 12 3 2 3 2" xfId="20540"/>
    <cellStyle name="Normal 22 9 12 3 2 3 2 2" xfId="20541"/>
    <cellStyle name="Normal 22 9 12 3 2 3 2 2 2" xfId="20542"/>
    <cellStyle name="Normal 22 9 12 3 2 3 2 2 3" xfId="20543"/>
    <cellStyle name="Normal 22 9 12 3 2 3 2 3" xfId="20544"/>
    <cellStyle name="Normal 22 9 12 3 2 3 2 4" xfId="20545"/>
    <cellStyle name="Normal 22 9 12 3 2 3 3" xfId="20546"/>
    <cellStyle name="Normal 22 9 12 3 2 3 3 2" xfId="20547"/>
    <cellStyle name="Normal 22 9 12 3 2 3 3 3" xfId="20548"/>
    <cellStyle name="Normal 22 9 12 3 2 3 4" xfId="20549"/>
    <cellStyle name="Normal 22 9 12 3 2 3 5" xfId="20550"/>
    <cellStyle name="Normal 22 9 12 3 2 4" xfId="20551"/>
    <cellStyle name="Normal 22 9 12 3 2 4 2" xfId="20552"/>
    <cellStyle name="Normal 22 9 12 3 2 4 3" xfId="20553"/>
    <cellStyle name="Normal 22 9 12 3 2 5" xfId="20554"/>
    <cellStyle name="Normal 22 9 12 3 2 6" xfId="20555"/>
    <cellStyle name="Normal 22 9 12 3 3" xfId="20556"/>
    <cellStyle name="Normal 22 9 12 3 3 2" xfId="20557"/>
    <cellStyle name="Normal 22 9 12 3 3 3" xfId="20558"/>
    <cellStyle name="Normal 22 9 12 3 4" xfId="20559"/>
    <cellStyle name="Normal 22 9 12 3 5" xfId="20560"/>
    <cellStyle name="Normal 22 9 12 4" xfId="20561"/>
    <cellStyle name="Normal 22 9 12 4 2" xfId="20562"/>
    <cellStyle name="Normal 22 9 12 4 3" xfId="20563"/>
    <cellStyle name="Normal 22 9 12 5" xfId="20564"/>
    <cellStyle name="Normal 22 9 12 6" xfId="20565"/>
    <cellStyle name="Normal 22 9 2" xfId="20566"/>
    <cellStyle name="Normal 22 9 2 2" xfId="20567"/>
    <cellStyle name="Normal 22 9 2 2 2" xfId="20568"/>
    <cellStyle name="Normal 22 9 2 2 3" xfId="20569"/>
    <cellStyle name="Normal 22 9 2 3" xfId="20570"/>
    <cellStyle name="Normal 22 9 2 4" xfId="20571"/>
    <cellStyle name="Normal 22 9 3" xfId="20572"/>
    <cellStyle name="Normal 22 9 3 2" xfId="20573"/>
    <cellStyle name="Normal 22 9 3 2 2" xfId="20574"/>
    <cellStyle name="Normal 22 9 3 2 3" xfId="20575"/>
    <cellStyle name="Normal 22 9 3 3" xfId="20576"/>
    <cellStyle name="Normal 22 9 3 4" xfId="20577"/>
    <cellStyle name="Normal 22 9 4" xfId="20578"/>
    <cellStyle name="Normal 22 9 4 2" xfId="20579"/>
    <cellStyle name="Normal 22 9 4 2 2" xfId="20580"/>
    <cellStyle name="Normal 22 9 4 2 3" xfId="20581"/>
    <cellStyle name="Normal 22 9 4 3" xfId="20582"/>
    <cellStyle name="Normal 22 9 4 4" xfId="20583"/>
    <cellStyle name="Normal 22 9 5" xfId="20584"/>
    <cellStyle name="Normal 22 9 5 2" xfId="20585"/>
    <cellStyle name="Normal 22 9 5 2 2" xfId="20586"/>
    <cellStyle name="Normal 22 9 5 2 3" xfId="20587"/>
    <cellStyle name="Normal 22 9 5 3" xfId="20588"/>
    <cellStyle name="Normal 22 9 5 4" xfId="20589"/>
    <cellStyle name="Normal 22 9 6" xfId="20590"/>
    <cellStyle name="Normal 22 9 6 10" xfId="20591"/>
    <cellStyle name="Normal 22 9 6 11" xfId="20592"/>
    <cellStyle name="Normal 22 9 6 2" xfId="20593"/>
    <cellStyle name="Normal 22 9 6 2 2" xfId="20594"/>
    <cellStyle name="Normal 22 9 6 2 2 2" xfId="20595"/>
    <cellStyle name="Normal 22 9 6 2 2 3" xfId="20596"/>
    <cellStyle name="Normal 22 9 6 2 3" xfId="20597"/>
    <cellStyle name="Normal 22 9 6 2 4" xfId="20598"/>
    <cellStyle name="Normal 22 9 6 3" xfId="20599"/>
    <cellStyle name="Normal 22 9 6 3 2" xfId="20600"/>
    <cellStyle name="Normal 22 9 6 3 2 2" xfId="20601"/>
    <cellStyle name="Normal 22 9 6 3 2 2 2" xfId="20602"/>
    <cellStyle name="Normal 22 9 6 3 2 2 3" xfId="20603"/>
    <cellStyle name="Normal 22 9 6 3 2 3" xfId="20604"/>
    <cellStyle name="Normal 22 9 6 3 2 4" xfId="20605"/>
    <cellStyle name="Normal 22 9 6 3 3" xfId="20606"/>
    <cellStyle name="Normal 22 9 6 3 3 2" xfId="20607"/>
    <cellStyle name="Normal 22 9 6 3 3 2 2" xfId="20608"/>
    <cellStyle name="Normal 22 9 6 3 3 2 2 2" xfId="20609"/>
    <cellStyle name="Normal 22 9 6 3 3 2 2 3" xfId="20610"/>
    <cellStyle name="Normal 22 9 6 3 3 2 3" xfId="20611"/>
    <cellStyle name="Normal 22 9 6 3 3 2 4" xfId="20612"/>
    <cellStyle name="Normal 22 9 6 3 3 3" xfId="20613"/>
    <cellStyle name="Normal 22 9 6 3 3 3 2" xfId="20614"/>
    <cellStyle name="Normal 22 9 6 3 3 3 3" xfId="20615"/>
    <cellStyle name="Normal 22 9 6 3 3 4" xfId="20616"/>
    <cellStyle name="Normal 22 9 6 3 3 5" xfId="20617"/>
    <cellStyle name="Normal 22 9 6 3 4" xfId="20618"/>
    <cellStyle name="Normal 22 9 6 3 4 2" xfId="20619"/>
    <cellStyle name="Normal 22 9 6 3 4 3" xfId="20620"/>
    <cellStyle name="Normal 22 9 6 3 5" xfId="20621"/>
    <cellStyle name="Normal 22 9 6 3 6" xfId="20622"/>
    <cellStyle name="Normal 22 9 6 4" xfId="20623"/>
    <cellStyle name="Normal 22 9 6 4 2" xfId="20624"/>
    <cellStyle name="Normal 22 9 6 4 2 2" xfId="20625"/>
    <cellStyle name="Normal 22 9 6 4 2 3" xfId="20626"/>
    <cellStyle name="Normal 22 9 6 4 3" xfId="20627"/>
    <cellStyle name="Normal 22 9 6 4 4" xfId="20628"/>
    <cellStyle name="Normal 22 9 6 5" xfId="20629"/>
    <cellStyle name="Normal 22 9 6 5 2" xfId="20630"/>
    <cellStyle name="Normal 22 9 6 5 2 2" xfId="20631"/>
    <cellStyle name="Normal 22 9 6 5 2 3" xfId="20632"/>
    <cellStyle name="Normal 22 9 6 5 3" xfId="20633"/>
    <cellStyle name="Normal 22 9 6 5 4" xfId="20634"/>
    <cellStyle name="Normal 22 9 6 6" xfId="20635"/>
    <cellStyle name="Normal 22 9 6 6 2" xfId="20636"/>
    <cellStyle name="Normal 22 9 6 6 2 2" xfId="20637"/>
    <cellStyle name="Normal 22 9 6 6 2 3" xfId="20638"/>
    <cellStyle name="Normal 22 9 6 6 3" xfId="20639"/>
    <cellStyle name="Normal 22 9 6 6 4" xfId="20640"/>
    <cellStyle name="Normal 22 9 6 7" xfId="20641"/>
    <cellStyle name="Normal 22 9 6 7 2" xfId="20642"/>
    <cellStyle name="Normal 22 9 6 7 2 2" xfId="20643"/>
    <cellStyle name="Normal 22 9 6 7 2 3" xfId="20644"/>
    <cellStyle name="Normal 22 9 6 7 3" xfId="20645"/>
    <cellStyle name="Normal 22 9 6 7 4" xfId="20646"/>
    <cellStyle name="Normal 22 9 6 8" xfId="20647"/>
    <cellStyle name="Normal 22 9 6 8 2" xfId="20648"/>
    <cellStyle name="Normal 22 9 6 8 2 2" xfId="20649"/>
    <cellStyle name="Normal 22 9 6 8 2 3" xfId="20650"/>
    <cellStyle name="Normal 22 9 6 8 3" xfId="20651"/>
    <cellStyle name="Normal 22 9 6 8 4" xfId="20652"/>
    <cellStyle name="Normal 22 9 6 9" xfId="20653"/>
    <cellStyle name="Normal 22 9 6 9 2" xfId="20654"/>
    <cellStyle name="Normal 22 9 6 9 3" xfId="20655"/>
    <cellStyle name="Normal 22 9 7" xfId="20656"/>
    <cellStyle name="Normal 22 9 7 2" xfId="20657"/>
    <cellStyle name="Normal 22 9 7 2 2" xfId="20658"/>
    <cellStyle name="Normal 22 9 7 2 3" xfId="20659"/>
    <cellStyle name="Normal 22 9 7 3" xfId="20660"/>
    <cellStyle name="Normal 22 9 7 4" xfId="20661"/>
    <cellStyle name="Normal 22 9 8" xfId="20662"/>
    <cellStyle name="Normal 22 9 8 2" xfId="20663"/>
    <cellStyle name="Normal 22 9 8 2 2" xfId="20664"/>
    <cellStyle name="Normal 22 9 8 2 2 2" xfId="20665"/>
    <cellStyle name="Normal 22 9 8 2 2 3" xfId="20666"/>
    <cellStyle name="Normal 22 9 8 2 3" xfId="20667"/>
    <cellStyle name="Normal 22 9 8 2 4" xfId="20668"/>
    <cellStyle name="Normal 22 9 8 3" xfId="20669"/>
    <cellStyle name="Normal 22 9 8 3 2" xfId="20670"/>
    <cellStyle name="Normal 22 9 8 3 2 2" xfId="20671"/>
    <cellStyle name="Normal 22 9 8 3 2 3" xfId="20672"/>
    <cellStyle name="Normal 22 9 8 3 3" xfId="20673"/>
    <cellStyle name="Normal 22 9 8 3 4" xfId="20674"/>
    <cellStyle name="Normal 22 9 8 4" xfId="20675"/>
    <cellStyle name="Normal 22 9 8 4 2" xfId="20676"/>
    <cellStyle name="Normal 22 9 8 4 2 2" xfId="20677"/>
    <cellStyle name="Normal 22 9 8 4 2 3" xfId="20678"/>
    <cellStyle name="Normal 22 9 8 4 3" xfId="20679"/>
    <cellStyle name="Normal 22 9 8 4 4" xfId="20680"/>
    <cellStyle name="Normal 22 9 8 5" xfId="20681"/>
    <cellStyle name="Normal 22 9 8 5 2" xfId="20682"/>
    <cellStyle name="Normal 22 9 8 5 3" xfId="20683"/>
    <cellStyle name="Normal 22 9 8 6" xfId="20684"/>
    <cellStyle name="Normal 22 9 8 7" xfId="20685"/>
    <cellStyle name="Normal 22 9 9" xfId="20686"/>
    <cellStyle name="Normal 22 9 9 2" xfId="20687"/>
    <cellStyle name="Normal 22 9 9 2 2" xfId="20688"/>
    <cellStyle name="Normal 22 9 9 2 3" xfId="20689"/>
    <cellStyle name="Normal 22 9 9 3" xfId="20690"/>
    <cellStyle name="Normal 22 9 9 4" xfId="20691"/>
    <cellStyle name="Normal 22_Sheet2" xfId="8072"/>
    <cellStyle name="Normal 23" xfId="8073"/>
    <cellStyle name="Normal 23 10" xfId="20692"/>
    <cellStyle name="Normal 23 10 2" xfId="20693"/>
    <cellStyle name="Normal 23 10 2 2" xfId="20694"/>
    <cellStyle name="Normal 23 10 2 3" xfId="20695"/>
    <cellStyle name="Normal 23 10 3" xfId="20696"/>
    <cellStyle name="Normal 23 10 4" xfId="20697"/>
    <cellStyle name="Normal 23 11" xfId="20698"/>
    <cellStyle name="Normal 23 11 2" xfId="20699"/>
    <cellStyle name="Normal 23 11 2 2" xfId="20700"/>
    <cellStyle name="Normal 23 11 2 3" xfId="20701"/>
    <cellStyle name="Normal 23 11 3" xfId="20702"/>
    <cellStyle name="Normal 23 11 4" xfId="20703"/>
    <cellStyle name="Normal 23 12" xfId="20704"/>
    <cellStyle name="Normal 23 12 2" xfId="20705"/>
    <cellStyle name="Normal 23 12 2 2" xfId="20706"/>
    <cellStyle name="Normal 23 12 2 3" xfId="20707"/>
    <cellStyle name="Normal 23 12 3" xfId="20708"/>
    <cellStyle name="Normal 23 12 4" xfId="20709"/>
    <cellStyle name="Normal 23 13" xfId="20710"/>
    <cellStyle name="Normal 23 14" xfId="20711"/>
    <cellStyle name="Normal 23 15" xfId="20712"/>
    <cellStyle name="Normal 23 16" xfId="20713"/>
    <cellStyle name="Normal 23 17" xfId="20714"/>
    <cellStyle name="Normal 23 18" xfId="20715"/>
    <cellStyle name="Normal 23 19" xfId="20716"/>
    <cellStyle name="Normal 23 2" xfId="8074"/>
    <cellStyle name="Normal 23 2 2" xfId="8075"/>
    <cellStyle name="Normal 23 2 2 2" xfId="20717"/>
    <cellStyle name="Normal 23 2 2 2 2" xfId="20718"/>
    <cellStyle name="Normal 23 2 2 2 3" xfId="20719"/>
    <cellStyle name="Normal 23 2 2 3" xfId="20720"/>
    <cellStyle name="Normal 23 2 2 4" xfId="20721"/>
    <cellStyle name="Normal 23 3" xfId="8076"/>
    <cellStyle name="Normal 23 4" xfId="8077"/>
    <cellStyle name="Normal 23 5" xfId="20722"/>
    <cellStyle name="Normal 23 5 2" xfId="20723"/>
    <cellStyle name="Normal 23 5 2 2" xfId="20724"/>
    <cellStyle name="Normal 23 5 2 3" xfId="20725"/>
    <cellStyle name="Normal 23 5 3" xfId="20726"/>
    <cellStyle name="Normal 23 5 4" xfId="20727"/>
    <cellStyle name="Normal 23 6" xfId="20728"/>
    <cellStyle name="Normal 23 6 2" xfId="20729"/>
    <cellStyle name="Normal 23 6 2 2" xfId="20730"/>
    <cellStyle name="Normal 23 6 2 3" xfId="20731"/>
    <cellStyle name="Normal 23 6 3" xfId="20732"/>
    <cellStyle name="Normal 23 6 4" xfId="20733"/>
    <cellStyle name="Normal 23 7" xfId="20734"/>
    <cellStyle name="Normal 23 7 2" xfId="20735"/>
    <cellStyle name="Normal 23 7 2 2" xfId="20736"/>
    <cellStyle name="Normal 23 7 2 3" xfId="20737"/>
    <cellStyle name="Normal 23 7 3" xfId="20738"/>
    <cellStyle name="Normal 23 7 4" xfId="20739"/>
    <cellStyle name="Normal 23 8" xfId="20740"/>
    <cellStyle name="Normal 23 8 2" xfId="20741"/>
    <cellStyle name="Normal 23 8 2 10" xfId="20742"/>
    <cellStyle name="Normal 23 8 2 10 2" xfId="20743"/>
    <cellStyle name="Normal 23 8 2 10 3" xfId="20744"/>
    <cellStyle name="Normal 23 8 2 11" xfId="20745"/>
    <cellStyle name="Normal 23 8 2 12" xfId="20746"/>
    <cellStyle name="Normal 23 8 2 2" xfId="20747"/>
    <cellStyle name="Normal 23 8 2 2 2" xfId="20748"/>
    <cellStyle name="Normal 23 8 2 2 2 2" xfId="20749"/>
    <cellStyle name="Normal 23 8 2 2 2 3" xfId="20750"/>
    <cellStyle name="Normal 23 8 2 2 3" xfId="20751"/>
    <cellStyle name="Normal 23 8 2 2 4" xfId="20752"/>
    <cellStyle name="Normal 23 8 2 3" xfId="20753"/>
    <cellStyle name="Normal 23 8 2 3 2" xfId="20754"/>
    <cellStyle name="Normal 23 8 2 3 2 2" xfId="20755"/>
    <cellStyle name="Normal 23 8 2 3 2 3" xfId="20756"/>
    <cellStyle name="Normal 23 8 2 3 3" xfId="20757"/>
    <cellStyle name="Normal 23 8 2 3 4" xfId="20758"/>
    <cellStyle name="Normal 23 8 2 4" xfId="20759"/>
    <cellStyle name="Normal 23 8 2 4 2" xfId="20760"/>
    <cellStyle name="Normal 23 8 2 4 2 2" xfId="20761"/>
    <cellStyle name="Normal 23 8 2 4 2 2 2" xfId="20762"/>
    <cellStyle name="Normal 23 8 2 4 2 2 3" xfId="20763"/>
    <cellStyle name="Normal 23 8 2 4 2 3" xfId="20764"/>
    <cellStyle name="Normal 23 8 2 4 2 4" xfId="20765"/>
    <cellStyle name="Normal 23 8 2 4 3" xfId="20766"/>
    <cellStyle name="Normal 23 8 2 4 3 2" xfId="20767"/>
    <cellStyle name="Normal 23 8 2 4 3 3" xfId="20768"/>
    <cellStyle name="Normal 23 8 2 4 4" xfId="20769"/>
    <cellStyle name="Normal 23 8 2 4 5" xfId="20770"/>
    <cellStyle name="Normal 23 8 2 5" xfId="20771"/>
    <cellStyle name="Normal 23 8 2 5 2" xfId="20772"/>
    <cellStyle name="Normal 23 8 2 5 2 2" xfId="20773"/>
    <cellStyle name="Normal 23 8 2 5 2 3" xfId="20774"/>
    <cellStyle name="Normal 23 8 2 5 3" xfId="20775"/>
    <cellStyle name="Normal 23 8 2 5 4" xfId="20776"/>
    <cellStyle name="Normal 23 8 2 6" xfId="20777"/>
    <cellStyle name="Normal 23 8 2 6 2" xfId="20778"/>
    <cellStyle name="Normal 23 8 2 6 2 2" xfId="20779"/>
    <cellStyle name="Normal 23 8 2 6 2 3" xfId="20780"/>
    <cellStyle name="Normal 23 8 2 6 3" xfId="20781"/>
    <cellStyle name="Normal 23 8 2 6 4" xfId="20782"/>
    <cellStyle name="Normal 23 8 2 7" xfId="20783"/>
    <cellStyle name="Normal 23 8 2 7 2" xfId="20784"/>
    <cellStyle name="Normal 23 8 2 7 2 2" xfId="20785"/>
    <cellStyle name="Normal 23 8 2 7 2 2 2" xfId="20786"/>
    <cellStyle name="Normal 23 8 2 7 2 2 2 2" xfId="20787"/>
    <cellStyle name="Normal 23 8 2 7 2 2 2 2 2" xfId="20788"/>
    <cellStyle name="Normal 23 8 2 7 2 2 2 2 2 2" xfId="20789"/>
    <cellStyle name="Normal 23 8 2 7 2 2 2 2 2 3" xfId="20790"/>
    <cellStyle name="Normal 23 8 2 7 2 2 2 2 3" xfId="20791"/>
    <cellStyle name="Normal 23 8 2 7 2 2 2 2 4" xfId="20792"/>
    <cellStyle name="Normal 23 8 2 7 2 2 2 3" xfId="20793"/>
    <cellStyle name="Normal 23 8 2 7 2 2 2 3 2" xfId="20794"/>
    <cellStyle name="Normal 23 8 2 7 2 2 2 3 2 2" xfId="20795"/>
    <cellStyle name="Normal 23 8 2 7 2 2 2 3 2 3" xfId="20796"/>
    <cellStyle name="Normal 23 8 2 7 2 2 2 3 3" xfId="20797"/>
    <cellStyle name="Normal 23 8 2 7 2 2 2 3 4" xfId="20798"/>
    <cellStyle name="Normal 23 8 2 7 2 2 2 4" xfId="20799"/>
    <cellStyle name="Normal 23 8 2 7 2 2 2 4 2" xfId="20800"/>
    <cellStyle name="Normal 23 8 2 7 2 2 2 4 3" xfId="20801"/>
    <cellStyle name="Normal 23 8 2 7 2 2 2 5" xfId="20802"/>
    <cellStyle name="Normal 23 8 2 7 2 2 2 6" xfId="20803"/>
    <cellStyle name="Normal 23 8 2 7 2 2 3" xfId="20804"/>
    <cellStyle name="Normal 23 8 2 7 2 2 3 2" xfId="20805"/>
    <cellStyle name="Normal 23 8 2 7 2 2 3 2 2" xfId="20806"/>
    <cellStyle name="Normal 23 8 2 7 2 2 3 2 2 2" xfId="20807"/>
    <cellStyle name="Normal 23 8 2 7 2 2 3 2 2 3" xfId="20808"/>
    <cellStyle name="Normal 23 8 2 7 2 2 3 2 3" xfId="20809"/>
    <cellStyle name="Normal 23 8 2 7 2 2 3 2 4" xfId="20810"/>
    <cellStyle name="Normal 23 8 2 7 2 2 3 3" xfId="20811"/>
    <cellStyle name="Normal 23 8 2 7 2 2 3 3 2" xfId="20812"/>
    <cellStyle name="Normal 23 8 2 7 2 2 3 3 3" xfId="20813"/>
    <cellStyle name="Normal 23 8 2 7 2 2 3 4" xfId="20814"/>
    <cellStyle name="Normal 23 8 2 7 2 2 3 5" xfId="20815"/>
    <cellStyle name="Normal 23 8 2 7 2 2 4" xfId="20816"/>
    <cellStyle name="Normal 23 8 2 7 2 2 4 2" xfId="20817"/>
    <cellStyle name="Normal 23 8 2 7 2 2 4 3" xfId="20818"/>
    <cellStyle name="Normal 23 8 2 7 2 2 5" xfId="20819"/>
    <cellStyle name="Normal 23 8 2 7 2 2 6" xfId="20820"/>
    <cellStyle name="Normal 23 8 2 7 2 3" xfId="20821"/>
    <cellStyle name="Normal 23 8 2 7 2 3 2" xfId="20822"/>
    <cellStyle name="Normal 23 8 2 7 2 3 3" xfId="20823"/>
    <cellStyle name="Normal 23 8 2 7 2 4" xfId="20824"/>
    <cellStyle name="Normal 23 8 2 7 2 5" xfId="20825"/>
    <cellStyle name="Normal 23 8 2 7 3" xfId="20826"/>
    <cellStyle name="Normal 23 8 2 7 3 2" xfId="20827"/>
    <cellStyle name="Normal 23 8 2 7 3 3" xfId="20828"/>
    <cellStyle name="Normal 23 8 2 7 4" xfId="20829"/>
    <cellStyle name="Normal 23 8 2 7 5" xfId="20830"/>
    <cellStyle name="Normal 23 8 2 8" xfId="20831"/>
    <cellStyle name="Normal 23 8 2 8 2" xfId="20832"/>
    <cellStyle name="Normal 23 8 2 8 2 2" xfId="20833"/>
    <cellStyle name="Normal 23 8 2 8 2 3" xfId="20834"/>
    <cellStyle name="Normal 23 8 2 8 3" xfId="20835"/>
    <cellStyle name="Normal 23 8 2 8 4" xfId="20836"/>
    <cellStyle name="Normal 23 8 2 9" xfId="20837"/>
    <cellStyle name="Normal 23 8 2 9 2" xfId="20838"/>
    <cellStyle name="Normal 23 8 2 9 2 2" xfId="20839"/>
    <cellStyle name="Normal 23 8 2 9 2 3" xfId="20840"/>
    <cellStyle name="Normal 23 8 2 9 3" xfId="20841"/>
    <cellStyle name="Normal 23 8 2 9 4" xfId="20842"/>
    <cellStyle name="Normal 23 8 3" xfId="20843"/>
    <cellStyle name="Normal 23 8 3 2" xfId="20844"/>
    <cellStyle name="Normal 23 8 3 2 2" xfId="20845"/>
    <cellStyle name="Normal 23 8 3 2 3" xfId="20846"/>
    <cellStyle name="Normal 23 8 3 3" xfId="20847"/>
    <cellStyle name="Normal 23 8 3 4" xfId="20848"/>
    <cellStyle name="Normal 23 8 4" xfId="20849"/>
    <cellStyle name="Normal 23 8 4 2" xfId="20850"/>
    <cellStyle name="Normal 23 8 4 3" xfId="20851"/>
    <cellStyle name="Normal 23 8 5" xfId="20852"/>
    <cellStyle name="Normal 23 8 6" xfId="20853"/>
    <cellStyle name="Normal 23 9" xfId="20854"/>
    <cellStyle name="Normal 23 9 2" xfId="20855"/>
    <cellStyle name="Normal 23 9 2 2" xfId="20856"/>
    <cellStyle name="Normal 23 9 2 3" xfId="20857"/>
    <cellStyle name="Normal 23 9 3" xfId="20858"/>
    <cellStyle name="Normal 23 9 4" xfId="20859"/>
    <cellStyle name="Normal 23_Sheet2" xfId="8078"/>
    <cellStyle name="Normal 24" xfId="8079"/>
    <cellStyle name="Normal 24 10" xfId="20860"/>
    <cellStyle name="Normal 24 10 10" xfId="20861"/>
    <cellStyle name="Normal 24 10 2" xfId="20862"/>
    <cellStyle name="Normal 24 10 2 2" xfId="20863"/>
    <cellStyle name="Normal 24 10 2 2 2" xfId="20864"/>
    <cellStyle name="Normal 24 10 2 2 2 2" xfId="20865"/>
    <cellStyle name="Normal 24 10 2 2 2 3" xfId="20866"/>
    <cellStyle name="Normal 24 10 2 2 3" xfId="20867"/>
    <cellStyle name="Normal 24 10 2 2 4" xfId="20868"/>
    <cellStyle name="Normal 24 10 2 3" xfId="20869"/>
    <cellStyle name="Normal 24 10 2 3 2" xfId="20870"/>
    <cellStyle name="Normal 24 10 2 3 2 2" xfId="20871"/>
    <cellStyle name="Normal 24 10 2 3 2 2 2" xfId="20872"/>
    <cellStyle name="Normal 24 10 2 3 2 2 2 2" xfId="20873"/>
    <cellStyle name="Normal 24 10 2 3 2 2 2 2 2" xfId="20874"/>
    <cellStyle name="Normal 24 10 2 3 2 2 2 2 2 2" xfId="20875"/>
    <cellStyle name="Normal 24 10 2 3 2 2 2 2 2 2 2" xfId="20876"/>
    <cellStyle name="Normal 24 10 2 3 2 2 2 2 2 2 2 2" xfId="20877"/>
    <cellStyle name="Normal 24 10 2 3 2 2 2 2 2 2 2 3" xfId="20878"/>
    <cellStyle name="Normal 24 10 2 3 2 2 2 2 2 2 3" xfId="20879"/>
    <cellStyle name="Normal 24 10 2 3 2 2 2 2 2 2 4" xfId="20880"/>
    <cellStyle name="Normal 24 10 2 3 2 2 2 2 2 3" xfId="20881"/>
    <cellStyle name="Normal 24 10 2 3 2 2 2 2 2 3 2" xfId="20882"/>
    <cellStyle name="Normal 24 10 2 3 2 2 2 2 2 3 3" xfId="20883"/>
    <cellStyle name="Normal 24 10 2 3 2 2 2 2 2 4" xfId="20884"/>
    <cellStyle name="Normal 24 10 2 3 2 2 2 2 2 5" xfId="20885"/>
    <cellStyle name="Normal 24 10 2 3 2 2 2 2 3" xfId="20886"/>
    <cellStyle name="Normal 24 10 2 3 2 2 2 2 3 2" xfId="20887"/>
    <cellStyle name="Normal 24 10 2 3 2 2 2 2 3 3" xfId="20888"/>
    <cellStyle name="Normal 24 10 2 3 2 2 2 2 3 3 2" xfId="20889"/>
    <cellStyle name="Normal 24 10 2 3 2 2 2 2 3 3 2 2" xfId="20890"/>
    <cellStyle name="Normal 24 10 2 3 2 2 2 2 3 3 2 3" xfId="20891"/>
    <cellStyle name="Normal 24 10 2 3 2 2 2 2 3 3 3" xfId="20892"/>
    <cellStyle name="Normal 24 10 2 3 2 2 2 2 3 3 4" xfId="20893"/>
    <cellStyle name="Normal 24 10 2 3 2 2 2 2 3 4" xfId="20894"/>
    <cellStyle name="Normal 24 10 2 3 2 2 2 2 4" xfId="20895"/>
    <cellStyle name="Normal 24 10 2 3 2 2 2 2 5" xfId="20896"/>
    <cellStyle name="Normal 24 10 2 3 2 2 2 3" xfId="20897"/>
    <cellStyle name="Normal 24 10 2 3 2 2 2 3 2" xfId="20898"/>
    <cellStyle name="Normal 24 10 2 3 2 2 2 3 2 2" xfId="20899"/>
    <cellStyle name="Normal 24 10 2 3 2 2 2 3 2 2 2" xfId="20900"/>
    <cellStyle name="Normal 24 10 2 3 2 2 2 3 2 2 2 2" xfId="20901"/>
    <cellStyle name="Normal 24 10 2 3 2 2 2 3 2 2 2 2 2" xfId="20902"/>
    <cellStyle name="Normal 24 10 2 3 2 2 2 3 2 2 2 2 2 2" xfId="20903"/>
    <cellStyle name="Normal 24 10 2 3 2 2 2 3 2 2 2 2 2 2 2" xfId="20904"/>
    <cellStyle name="Normal 24 10 2 3 2 2 2 3 2 2 2 2 2 2 3" xfId="20905"/>
    <cellStyle name="Normal 24 10 2 3 2 2 2 3 2 2 2 2 2 3" xfId="20906"/>
    <cellStyle name="Normal 24 10 2 3 2 2 2 3 2 2 2 2 2 4" xfId="20907"/>
    <cellStyle name="Normal 24 10 2 3 2 2 2 3 2 2 2 2 3" xfId="20908"/>
    <cellStyle name="Normal 24 10 2 3 2 2 2 3 2 2 2 2 3 2" xfId="20909"/>
    <cellStyle name="Normal 24 10 2 3 2 2 2 3 2 2 2 2 3 3" xfId="20910"/>
    <cellStyle name="Normal 24 10 2 3 2 2 2 3 2 2 2 2 4" xfId="20911"/>
    <cellStyle name="Normal 24 10 2 3 2 2 2 3 2 2 2 2 5" xfId="20912"/>
    <cellStyle name="Normal 24 10 2 3 2 2 2 3 2 2 2 3" xfId="20913"/>
    <cellStyle name="Normal 24 10 2 3 2 2 2 3 2 2 2 3 2" xfId="20914"/>
    <cellStyle name="Normal 24 10 2 3 2 2 2 3 2 2 2 3 3" xfId="20915"/>
    <cellStyle name="Normal 24 10 2 3 2 2 2 3 2 2 2 4" xfId="20916"/>
    <cellStyle name="Normal 24 10 2 3 2 2 2 3 2 2 2 5" xfId="20917"/>
    <cellStyle name="Normal 24 10 2 3 2 2 2 3 2 2 3" xfId="20918"/>
    <cellStyle name="Normal 24 10 2 3 2 2 2 3 2 2 3 2" xfId="20919"/>
    <cellStyle name="Normal 24 10 2 3 2 2 2 3 2 2 3 2 2" xfId="20920"/>
    <cellStyle name="Normal 24 10 2 3 2 2 2 3 2 2 3 2 2 2" xfId="20921"/>
    <cellStyle name="Normal 24 10 2 3 2 2 2 3 2 2 3 2 2 2 2" xfId="20922"/>
    <cellStyle name="Normal 24 10 2 3 2 2 2 3 2 2 3 2 2 2 3" xfId="20923"/>
    <cellStyle name="Normal 24 10 2 3 2 2 2 3 2 2 3 2 2 3" xfId="20924"/>
    <cellStyle name="Normal 24 10 2 3 2 2 2 3 2 2 3 2 2 4" xfId="20925"/>
    <cellStyle name="Normal 24 10 2 3 2 2 2 3 2 2 3 2 3" xfId="20926"/>
    <cellStyle name="Normal 24 10 2 3 2 2 2 3 2 2 3 2 3 2" xfId="20927"/>
    <cellStyle name="Normal 24 10 2 3 2 2 2 3 2 2 3 2 3 3" xfId="20928"/>
    <cellStyle name="Normal 24 10 2 3 2 2 2 3 2 2 3 2 4" xfId="20929"/>
    <cellStyle name="Normal 24 10 2 3 2 2 2 3 2 2 3 2 4 2" xfId="20930"/>
    <cellStyle name="Normal 24 10 2 3 2 2 2 3 2 2 3 2 4 2 2" xfId="20931"/>
    <cellStyle name="Normal 24 10 2 3 2 2 2 3 2 2 3 2 4 2 3" xfId="20932"/>
    <cellStyle name="Normal 24 10 2 3 2 2 2 3 2 2 3 2 4 3" xfId="20933"/>
    <cellStyle name="Normal 24 10 2 3 2 2 2 3 2 2 3 2 4 4" xfId="20934"/>
    <cellStyle name="Normal 24 10 2 3 2 2 2 3 2 2 3 2 4 4 2" xfId="20935"/>
    <cellStyle name="Normal 24 10 2 3 2 2 2 3 2 2 3 2 4 4 2 2" xfId="20936"/>
    <cellStyle name="Normal 24 10 2 3 2 2 2 3 2 2 3 2 4 4 2 3" xfId="20937"/>
    <cellStyle name="Normal 24 10 2 3 2 2 2 3 2 2 3 2 4 4 3" xfId="20938"/>
    <cellStyle name="Normal 24 10 2 3 2 2 2 3 2 2 3 2 4 4 4" xfId="20939"/>
    <cellStyle name="Normal 24 10 2 3 2 2 2 3 2 2 3 2 4 5" xfId="20940"/>
    <cellStyle name="Normal 24 10 2 3 2 2 2 3 2 2 3 2 5" xfId="20941"/>
    <cellStyle name="Normal 24 10 2 3 2 2 2 3 2 2 3 2 6" xfId="20942"/>
    <cellStyle name="Normal 24 10 2 3 2 2 2 3 2 2 3 3" xfId="20943"/>
    <cellStyle name="Normal 24 10 2 3 2 2 2 3 2 2 3 3 2" xfId="20944"/>
    <cellStyle name="Normal 24 10 2 3 2 2 2 3 2 2 3 3 2 2" xfId="20945"/>
    <cellStyle name="Normal 24 10 2 3 2 2 2 3 2 2 3 3 2 3" xfId="20946"/>
    <cellStyle name="Normal 24 10 2 3 2 2 2 3 2 2 3 3 3" xfId="20947"/>
    <cellStyle name="Normal 24 10 2 3 2 2 2 3 2 2 3 3 4" xfId="20948"/>
    <cellStyle name="Normal 24 10 2 3 2 2 2 3 2 2 3 4" xfId="20949"/>
    <cellStyle name="Normal 24 10 2 3 2 2 2 3 2 2 3 4 2" xfId="20950"/>
    <cellStyle name="Normal 24 10 2 3 2 2 2 3 2 2 3 4 3" xfId="20951"/>
    <cellStyle name="Normal 24 10 2 3 2 2 2 3 2 2 3 5" xfId="20952"/>
    <cellStyle name="Normal 24 10 2 3 2 2 2 3 2 2 3 6" xfId="20953"/>
    <cellStyle name="Normal 24 10 2 3 2 2 2 3 2 2 4" xfId="20954"/>
    <cellStyle name="Normal 24 10 2 3 2 2 2 3 2 2 4 2" xfId="20955"/>
    <cellStyle name="Normal 24 10 2 3 2 2 2 3 2 2 4 3" xfId="20956"/>
    <cellStyle name="Normal 24 10 2 3 2 2 2 3 2 2 5" xfId="20957"/>
    <cellStyle name="Normal 24 10 2 3 2 2 2 3 2 2 6" xfId="20958"/>
    <cellStyle name="Normal 24 10 2 3 2 2 2 3 2 3" xfId="20959"/>
    <cellStyle name="Normal 24 10 2 3 2 2 2 3 2 3 2" xfId="20960"/>
    <cellStyle name="Normal 24 10 2 3 2 2 2 3 2 3 2 2" xfId="20961"/>
    <cellStyle name="Normal 24 10 2 3 2 2 2 3 2 3 2 2 2" xfId="20962"/>
    <cellStyle name="Normal 24 10 2 3 2 2 2 3 2 3 2 2 2 2" xfId="20963"/>
    <cellStyle name="Normal 24 10 2 3 2 2 2 3 2 3 2 2 2 2 2" xfId="20964"/>
    <cellStyle name="Normal 24 10 2 3 2 2 2 3 2 3 2 2 2 2 2 2" xfId="20965"/>
    <cellStyle name="Normal 24 10 2 3 2 2 2 3 2 3 2 2 2 2 2 2 2" xfId="20966"/>
    <cellStyle name="Normal 24 10 2 3 2 2 2 3 2 3 2 2 2 2 2 2 3" xfId="20967"/>
    <cellStyle name="Normal 24 10 2 3 2 2 2 3 2 3 2 2 2 2 2 3" xfId="20968"/>
    <cellStyle name="Normal 24 10 2 3 2 2 2 3 2 3 2 2 2 2 2 4" xfId="20969"/>
    <cellStyle name="Normal 24 10 2 3 2 2 2 3 2 3 2 2 2 2 3" xfId="20970"/>
    <cellStyle name="Normal 24 10 2 3 2 2 2 3 2 3 2 2 2 2 3 2" xfId="20971"/>
    <cellStyle name="Normal 24 10 2 3 2 2 2 3 2 3 2 2 2 2 3 2 2" xfId="20972"/>
    <cellStyle name="Normal 24 10 2 3 2 2 2 3 2 3 2 2 2 2 3 2 2 2" xfId="20973"/>
    <cellStyle name="Normal 24 10 2 3 2 2 2 3 2 3 2 2 2 2 3 2 2 3" xfId="20974"/>
    <cellStyle name="Normal 24 10 2 3 2 2 2 3 2 3 2 2 2 2 3 2 3" xfId="20975"/>
    <cellStyle name="Normal 24 10 2 3 2 2 2 3 2 3 2 2 2 2 3 2 3 2" xfId="20976"/>
    <cellStyle name="Normal 24 10 2 3 2 2 2 3 2 3 2 2 2 2 3 2 3 2 2" xfId="20977"/>
    <cellStyle name="Normal 24 10 2 3 2 2 2 3 2 3 2 2 2 2 3 2 3 2 3" xfId="20978"/>
    <cellStyle name="Normal 24 10 2 3 2 2 2 3 2 3 2 2 2 2 3 2 3 3" xfId="20979"/>
    <cellStyle name="Normal 24 10 2 3 2 2 2 3 2 3 2 2 2 2 3 2 3 4" xfId="20980"/>
    <cellStyle name="Normal 24 10 2 3 2 2 2 3 2 3 2 2 2 2 3 2 4" xfId="20981"/>
    <cellStyle name="Normal 24 10 2 3 2 2 2 3 2 3 2 2 2 2 3 2 5" xfId="20982"/>
    <cellStyle name="Normal 24 10 2 3 2 2 2 3 2 3 2 2 2 2 3 3" xfId="20983"/>
    <cellStyle name="Normal 24 10 2 3 2 2 2 3 2 3 2 2 2 2 3 3 2" xfId="20984"/>
    <cellStyle name="Normal 24 10 2 3 2 2 2 3 2 3 2 2 2 2 3 3 3" xfId="20985"/>
    <cellStyle name="Normal 24 10 2 3 2 2 2 3 2 3 2 2 2 2 3 4" xfId="20986"/>
    <cellStyle name="Normal 24 10 2 3 2 2 2 3 2 3 2 2 2 2 3 5" xfId="20987"/>
    <cellStyle name="Normal 24 10 2 3 2 2 2 3 2 3 2 2 2 2 4" xfId="20988"/>
    <cellStyle name="Normal 24 10 2 3 2 2 2 3 2 3 2 2 2 2 4 2" xfId="20989"/>
    <cellStyle name="Normal 24 10 2 3 2 2 2 3 2 3 2 2 2 2 4 3" xfId="20990"/>
    <cellStyle name="Normal 24 10 2 3 2 2 2 3 2 3 2 2 2 2 5" xfId="20991"/>
    <cellStyle name="Normal 24 10 2 3 2 2 2 3 2 3 2 2 2 2 6" xfId="20992"/>
    <cellStyle name="Normal 24 10 2 3 2 2 2 3 2 3 2 2 2 3" xfId="20993"/>
    <cellStyle name="Normal 24 10 2 3 2 2 2 3 2 3 2 2 2 3 2" xfId="20994"/>
    <cellStyle name="Normal 24 10 2 3 2 2 2 3 2 3 2 2 2 3 3" xfId="20995"/>
    <cellStyle name="Normal 24 10 2 3 2 2 2 3 2 3 2 2 2 4" xfId="20996"/>
    <cellStyle name="Normal 24 10 2 3 2 2 2 3 2 3 2 2 2 5" xfId="20997"/>
    <cellStyle name="Normal 24 10 2 3 2 2 2 3 2 3 2 2 3" xfId="20998"/>
    <cellStyle name="Normal 24 10 2 3 2 2 2 3 2 3 2 2 3 2" xfId="20999"/>
    <cellStyle name="Normal 24 10 2 3 2 2 2 3 2 3 2 2 3 2 2" xfId="21000"/>
    <cellStyle name="Normal 24 10 2 3 2 2 2 3 2 3 2 2 3 2 3" xfId="21001"/>
    <cellStyle name="Normal 24 10 2 3 2 2 2 3 2 3 2 2 3 3" xfId="21002"/>
    <cellStyle name="Normal 24 10 2 3 2 2 2 3 2 3 2 2 3 4" xfId="21003"/>
    <cellStyle name="Normal 24 10 2 3 2 2 2 3 2 3 2 2 4" xfId="21004"/>
    <cellStyle name="Normal 24 10 2 3 2 2 2 3 2 3 2 2 4 2" xfId="21005"/>
    <cellStyle name="Normal 24 10 2 3 2 2 2 3 2 3 2 2 4 3" xfId="21006"/>
    <cellStyle name="Normal 24 10 2 3 2 2 2 3 2 3 2 2 5" xfId="21007"/>
    <cellStyle name="Normal 24 10 2 3 2 2 2 3 2 3 2 2 6" xfId="21008"/>
    <cellStyle name="Normal 24 10 2 3 2 2 2 3 2 3 2 3" xfId="21009"/>
    <cellStyle name="Normal 24 10 2 3 2 2 2 3 2 3 2 3 2" xfId="21010"/>
    <cellStyle name="Normal 24 10 2 3 2 2 2 3 2 3 2 3 3" xfId="21011"/>
    <cellStyle name="Normal 24 10 2 3 2 2 2 3 2 3 2 4" xfId="21012"/>
    <cellStyle name="Normal 24 10 2 3 2 2 2 3 2 3 2 5" xfId="21013"/>
    <cellStyle name="Normal 24 10 2 3 2 2 2 3 2 3 3" xfId="21014"/>
    <cellStyle name="Normal 24 10 2 3 2 2 2 3 2 3 3 2" xfId="21015"/>
    <cellStyle name="Normal 24 10 2 3 2 2 2 3 2 3 3 2 2" xfId="21016"/>
    <cellStyle name="Normal 24 10 2 3 2 2 2 3 2 3 3 2 3" xfId="21017"/>
    <cellStyle name="Normal 24 10 2 3 2 2 2 3 2 3 3 3" xfId="21018"/>
    <cellStyle name="Normal 24 10 2 3 2 2 2 3 2 3 3 4" xfId="21019"/>
    <cellStyle name="Normal 24 10 2 3 2 2 2 3 2 3 4" xfId="21020"/>
    <cellStyle name="Normal 24 10 2 3 2 2 2 3 2 3 4 2" xfId="21021"/>
    <cellStyle name="Normal 24 10 2 3 2 2 2 3 2 3 4 3" xfId="21022"/>
    <cellStyle name="Normal 24 10 2 3 2 2 2 3 2 3 5" xfId="21023"/>
    <cellStyle name="Normal 24 10 2 3 2 2 2 3 2 3 6" xfId="21024"/>
    <cellStyle name="Normal 24 10 2 3 2 2 2 3 2 4" xfId="21025"/>
    <cellStyle name="Normal 24 10 2 3 2 2 2 3 2 4 2" xfId="21026"/>
    <cellStyle name="Normal 24 10 2 3 2 2 2 3 2 4 2 2" xfId="21027"/>
    <cellStyle name="Normal 24 10 2 3 2 2 2 3 2 4 2 2 2" xfId="21028"/>
    <cellStyle name="Normal 24 10 2 3 2 2 2 3 2 4 2 2 2 2" xfId="21029"/>
    <cellStyle name="Normal 24 10 2 3 2 2 2 3 2 4 2 2 2 2 2" xfId="21030"/>
    <cellStyle name="Normal 24 10 2 3 2 2 2 3 2 4 2 2 2 2 2 2" xfId="21031"/>
    <cellStyle name="Normal 24 10 2 3 2 2 2 3 2 4 2 2 2 2 2 2 2" xfId="21032"/>
    <cellStyle name="Normal 24 10 2 3 2 2 2 3 2 4 2 2 2 2 2 2 2 2" xfId="21033"/>
    <cellStyle name="Normal 24 10 2 3 2 2 2 3 2 4 2 2 2 2 2 2 2 3" xfId="21034"/>
    <cellStyle name="Normal 24 10 2 3 2 2 2 3 2 4 2 2 2 2 2 2 3" xfId="21035"/>
    <cellStyle name="Normal 24 10 2 3 2 2 2 3 2 4 2 2 2 2 2 2 4" xfId="21036"/>
    <cellStyle name="Normal 24 10 2 3 2 2 2 3 2 4 2 2 2 2 2 3" xfId="21037"/>
    <cellStyle name="Normal 24 10 2 3 2 2 2 3 2 4 2 2 2 2 2 3 2" xfId="21038"/>
    <cellStyle name="Normal 24 10 2 3 2 2 2 3 2 4 2 2 2 2 2 3 2 2" xfId="21039"/>
    <cellStyle name="Normal 24 10 2 3 2 2 2 3 2 4 2 2 2 2 2 3 2 2 2" xfId="21040"/>
    <cellStyle name="Normal 24 10 2 3 2 2 2 3 2 4 2 2 2 2 2 3 2 2 3" xfId="21041"/>
    <cellStyle name="Normal 24 10 2 3 2 2 2 3 2 4 2 2 2 2 2 3 2 3" xfId="21042"/>
    <cellStyle name="Normal 24 10 2 3 2 2 2 3 2 4 2 2 2 2 2 3 2 4" xfId="21043"/>
    <cellStyle name="Normal 24 10 2 3 2 2 2 3 2 4 2 2 2 2 2 3 3" xfId="21044"/>
    <cellStyle name="Normal 24 10 2 3 2 2 2 3 2 4 2 2 2 2 2 3 3 2" xfId="21045"/>
    <cellStyle name="Normal 24 10 2 3 2 2 2 3 2 4 2 2 2 2 2 3 3 3" xfId="21046"/>
    <cellStyle name="Normal 24 10 2 3 2 2 2 3 2 4 2 2 2 2 2 3 4" xfId="21047"/>
    <cellStyle name="Normal 24 10 2 3 2 2 2 3 2 4 2 2 2 2 2 3 5" xfId="21048"/>
    <cellStyle name="Normal 24 10 2 3 2 2 2 3 2 4 2 2 2 2 2 4" xfId="21049"/>
    <cellStyle name="Normal 24 10 2 3 2 2 2 3 2 4 2 2 2 2 2 5" xfId="21050"/>
    <cellStyle name="Normal 24 10 2 3 2 2 2 3 2 4 2 2 2 2 3" xfId="21051"/>
    <cellStyle name="Normal 24 10 2 3 2 2 2 3 2 4 2 2 2 2 4" xfId="21052"/>
    <cellStyle name="Normal 24 10 2 3 2 2 2 3 2 4 2 2 2 3" xfId="21053"/>
    <cellStyle name="Normal 24 10 2 3 2 2 2 3 2 4 2 2 2 3 2" xfId="21054"/>
    <cellStyle name="Normal 24 10 2 3 2 2 2 3 2 4 2 2 2 3 3" xfId="21055"/>
    <cellStyle name="Normal 24 10 2 3 2 2 2 3 2 4 2 2 2 4" xfId="21056"/>
    <cellStyle name="Normal 24 10 2 3 2 2 2 3 2 4 2 2 2 4 2" xfId="21057"/>
    <cellStyle name="Normal 24 10 2 3 2 2 2 3 2 4 2 2 2 4 2 2" xfId="21058"/>
    <cellStyle name="Normal 24 10 2 3 2 2 2 3 2 4 2 2 2 4 2 3" xfId="21059"/>
    <cellStyle name="Normal 24 10 2 3 2 2 2 3 2 4 2 2 2 4 3" xfId="21060"/>
    <cellStyle name="Normal 24 10 2 3 2 2 2 3 2 4 2 2 2 4 4" xfId="21061"/>
    <cellStyle name="Normal 24 10 2 3 2 2 2 3 2 4 2 2 2 5" xfId="21062"/>
    <cellStyle name="Normal 24 10 2 3 2 2 2 3 2 4 2 2 2 6" xfId="21063"/>
    <cellStyle name="Normal 24 10 2 3 2 2 2 3 2 4 2 2 3" xfId="21064"/>
    <cellStyle name="Normal 24 10 2 3 2 2 2 3 2 4 2 2 3 2" xfId="21065"/>
    <cellStyle name="Normal 24 10 2 3 2 2 2 3 2 4 2 2 3 3" xfId="21066"/>
    <cellStyle name="Normal 24 10 2 3 2 2 2 3 2 4 2 2 4" xfId="21067"/>
    <cellStyle name="Normal 24 10 2 3 2 2 2 3 2 4 2 2 5" xfId="21068"/>
    <cellStyle name="Normal 24 10 2 3 2 2 2 3 2 4 2 3" xfId="21069"/>
    <cellStyle name="Normal 24 10 2 3 2 2 2 3 2 4 2 3 2" xfId="21070"/>
    <cellStyle name="Normal 24 10 2 3 2 2 2 3 2 4 2 3 3" xfId="21071"/>
    <cellStyle name="Normal 24 10 2 3 2 2 2 3 2 4 2 4" xfId="21072"/>
    <cellStyle name="Normal 24 10 2 3 2 2 2 3 2 4 2 5" xfId="21073"/>
    <cellStyle name="Normal 24 10 2 3 2 2 2 3 2 4 3" xfId="21074"/>
    <cellStyle name="Normal 24 10 2 3 2 2 2 3 2 4 3 2" xfId="21075"/>
    <cellStyle name="Normal 24 10 2 3 2 2 2 3 2 4 3 3" xfId="21076"/>
    <cellStyle name="Normal 24 10 2 3 2 2 2 3 2 4 4" xfId="21077"/>
    <cellStyle name="Normal 24 10 2 3 2 2 2 3 2 4 5" xfId="21078"/>
    <cellStyle name="Normal 24 10 2 3 2 2 2 3 2 5" xfId="21079"/>
    <cellStyle name="Normal 24 10 2 3 2 2 2 3 2 5 2" xfId="21080"/>
    <cellStyle name="Normal 24 10 2 3 2 2 2 3 2 5 3" xfId="21081"/>
    <cellStyle name="Normal 24 10 2 3 2 2 2 3 2 6" xfId="21082"/>
    <cellStyle name="Normal 24 10 2 3 2 2 2 3 2 7" xfId="21083"/>
    <cellStyle name="Normal 24 10 2 3 2 2 2 3 3" xfId="21084"/>
    <cellStyle name="Normal 24 10 2 3 2 2 2 3 3 2" xfId="21085"/>
    <cellStyle name="Normal 24 10 2 3 2 2 2 3 3 2 2" xfId="21086"/>
    <cellStyle name="Normal 24 10 2 3 2 2 2 3 3 2 2 2" xfId="21087"/>
    <cellStyle name="Normal 24 10 2 3 2 2 2 3 3 2 2 2 2" xfId="21088"/>
    <cellStyle name="Normal 24 10 2 3 2 2 2 3 3 2 2 2 3" xfId="21089"/>
    <cellStyle name="Normal 24 10 2 3 2 2 2 3 3 2 2 3" xfId="21090"/>
    <cellStyle name="Normal 24 10 2 3 2 2 2 3 3 2 2 3 2" xfId="21091"/>
    <cellStyle name="Normal 24 10 2 3 2 2 2 3 3 2 2 3 2 2" xfId="21092"/>
    <cellStyle name="Normal 24 10 2 3 2 2 2 3 3 2 2 3 2 3" xfId="21093"/>
    <cellStyle name="Normal 24 10 2 3 2 2 2 3 3 2 2 3 3" xfId="21094"/>
    <cellStyle name="Normal 24 10 2 3 2 2 2 3 3 2 2 3 4" xfId="21095"/>
    <cellStyle name="Normal 24 10 2 3 2 2 2 3 3 2 2 4" xfId="21096"/>
    <cellStyle name="Normal 24 10 2 3 2 2 2 3 3 2 2 4 2" xfId="21097"/>
    <cellStyle name="Normal 24 10 2 3 2 2 2 3 3 2 2 4 2 2" xfId="21098"/>
    <cellStyle name="Normal 24 10 2 3 2 2 2 3 3 2 2 4 2 3" xfId="21099"/>
    <cellStyle name="Normal 24 10 2 3 2 2 2 3 3 2 2 4 3" xfId="21100"/>
    <cellStyle name="Normal 24 10 2 3 2 2 2 3 3 2 2 4 4" xfId="21101"/>
    <cellStyle name="Normal 24 10 2 3 2 2 2 3 3 2 2 5" xfId="21102"/>
    <cellStyle name="Normal 24 10 2 3 2 2 2 3 3 2 2 6" xfId="21103"/>
    <cellStyle name="Normal 24 10 2 3 2 2 2 3 3 2 3" xfId="21104"/>
    <cellStyle name="Normal 24 10 2 3 2 2 2 3 3 2 3 2" xfId="21105"/>
    <cellStyle name="Normal 24 10 2 3 2 2 2 3 3 2 3 3" xfId="21106"/>
    <cellStyle name="Normal 24 10 2 3 2 2 2 3 3 2 4" xfId="21107"/>
    <cellStyle name="Normal 24 10 2 3 2 2 2 3 3 2 5" xfId="21108"/>
    <cellStyle name="Normal 24 10 2 3 2 2 2 3 3 3" xfId="21109"/>
    <cellStyle name="Normal 24 10 2 3 2 2 2 3 3 3 2" xfId="21110"/>
    <cellStyle name="Normal 24 10 2 3 2 2 2 3 3 3 3" xfId="21111"/>
    <cellStyle name="Normal 24 10 2 3 2 2 2 3 3 4" xfId="21112"/>
    <cellStyle name="Normal 24 10 2 3 2 2 2 3 3 5" xfId="21113"/>
    <cellStyle name="Normal 24 10 2 3 2 2 2 3 4" xfId="21114"/>
    <cellStyle name="Normal 24 10 2 3 2 2 2 3 4 2" xfId="21115"/>
    <cellStyle name="Normal 24 10 2 3 2 2 2 3 4 2 2" xfId="21116"/>
    <cellStyle name="Normal 24 10 2 3 2 2 2 3 4 2 2 2" xfId="21117"/>
    <cellStyle name="Normal 24 10 2 3 2 2 2 3 4 2 2 3" xfId="21118"/>
    <cellStyle name="Normal 24 10 2 3 2 2 2 3 4 2 3" xfId="21119"/>
    <cellStyle name="Normal 24 10 2 3 2 2 2 3 4 2 4" xfId="21120"/>
    <cellStyle name="Normal 24 10 2 3 2 2 2 3 4 3" xfId="21121"/>
    <cellStyle name="Normal 24 10 2 3 2 2 2 3 4 3 2" xfId="21122"/>
    <cellStyle name="Normal 24 10 2 3 2 2 2 3 4 3 2 2" xfId="21123"/>
    <cellStyle name="Normal 24 10 2 3 2 2 2 3 4 3 2 2 2" xfId="21124"/>
    <cellStyle name="Normal 24 10 2 3 2 2 2 3 4 3 2 2 2 2" xfId="21125"/>
    <cellStyle name="Normal 24 10 2 3 2 2 2 3 4 3 2 2 2 3" xfId="21126"/>
    <cellStyle name="Normal 24 10 2 3 2 2 2 3 4 3 2 2 3" xfId="21127"/>
    <cellStyle name="Normal 24 10 2 3 2 2 2 3 4 3 2 2 4" xfId="21128"/>
    <cellStyle name="Normal 24 10 2 3 2 2 2 3 4 3 2 3" xfId="21129"/>
    <cellStyle name="Normal 24 10 2 3 2 2 2 3 4 3 2 3 2" xfId="21130"/>
    <cellStyle name="Normal 24 10 2 3 2 2 2 3 4 3 2 3 3" xfId="21131"/>
    <cellStyle name="Normal 24 10 2 3 2 2 2 3 4 3 2 4" xfId="21132"/>
    <cellStyle name="Normal 24 10 2 3 2 2 2 3 4 3 2 5" xfId="21133"/>
    <cellStyle name="Normal 24 10 2 3 2 2 2 3 4 3 3" xfId="21134"/>
    <cellStyle name="Normal 24 10 2 3 2 2 2 3 4 3 3 2" xfId="21135"/>
    <cellStyle name="Normal 24 10 2 3 2 2 2 3 4 3 3 2 2" xfId="21136"/>
    <cellStyle name="Normal 24 10 2 3 2 2 2 3 4 3 3 2 2 2" xfId="21137"/>
    <cellStyle name="Normal 24 10 2 3 2 2 2 3 4 3 3 2 2 2 2" xfId="21138"/>
    <cellStyle name="Normal 24 10 2 3 2 2 2 3 4 3 3 2 2 2 3" xfId="21139"/>
    <cellStyle name="Normal 24 10 2 3 2 2 2 3 4 3 3 2 2 3" xfId="21140"/>
    <cellStyle name="Normal 24 10 2 3 2 2 2 3 4 3 3 2 2 3 2" xfId="21141"/>
    <cellStyle name="Normal 24 10 2 3 2 2 2 3 4 3 3 2 2 3 2 2" xfId="21142"/>
    <cellStyle name="Normal 24 10 2 3 2 2 2 3 4 3 3 2 2 3 2 3" xfId="21143"/>
    <cellStyle name="Normal 24 10 2 3 2 2 2 3 4 3 3 2 2 3 3" xfId="21144"/>
    <cellStyle name="Normal 24 10 2 3 2 2 2 3 4 3 3 2 2 3 4" xfId="21145"/>
    <cellStyle name="Normal 24 10 2 3 2 2 2 3 4 3 3 2 2 4" xfId="21146"/>
    <cellStyle name="Normal 24 10 2 3 2 2 2 3 4 3 3 2 2 5" xfId="21147"/>
    <cellStyle name="Normal 24 10 2 3 2 2 2 3 4 3 3 2 3" xfId="21148"/>
    <cellStyle name="Normal 24 10 2 3 2 2 2 3 4 3 3 2 3 2" xfId="21149"/>
    <cellStyle name="Normal 24 10 2 3 2 2 2 3 4 3 3 2 3 3" xfId="21150"/>
    <cellStyle name="Normal 24 10 2 3 2 2 2 3 4 3 3 2 4" xfId="21151"/>
    <cellStyle name="Normal 24 10 2 3 2 2 2 3 4 3 3 2 5" xfId="21152"/>
    <cellStyle name="Normal 24 10 2 3 2 2 2 3 4 3 3 3" xfId="21153"/>
    <cellStyle name="Normal 24 10 2 3 2 2 2 3 4 3 3 3 2" xfId="21154"/>
    <cellStyle name="Normal 24 10 2 3 2 2 2 3 4 3 3 3 3" xfId="21155"/>
    <cellStyle name="Normal 24 10 2 3 2 2 2 3 4 3 3 4" xfId="21156"/>
    <cellStyle name="Normal 24 10 2 3 2 2 2 3 4 3 3 5" xfId="21157"/>
    <cellStyle name="Normal 24 10 2 3 2 2 2 3 4 3 4" xfId="21158"/>
    <cellStyle name="Normal 24 10 2 3 2 2 2 3 4 3 4 2" xfId="21159"/>
    <cellStyle name="Normal 24 10 2 3 2 2 2 3 4 3 4 3" xfId="21160"/>
    <cellStyle name="Normal 24 10 2 3 2 2 2 3 4 3 5" xfId="21161"/>
    <cellStyle name="Normal 24 10 2 3 2 2 2 3 4 3 6" xfId="21162"/>
    <cellStyle name="Normal 24 10 2 3 2 2 2 3 4 4" xfId="21163"/>
    <cellStyle name="Normal 24 10 2 3 2 2 2 3 4 4 2" xfId="21164"/>
    <cellStyle name="Normal 24 10 2 3 2 2 2 3 4 4 3" xfId="21165"/>
    <cellStyle name="Normal 24 10 2 3 2 2 2 3 4 5" xfId="21166"/>
    <cellStyle name="Normal 24 10 2 3 2 2 2 3 4 6" xfId="21167"/>
    <cellStyle name="Normal 24 10 2 3 2 2 2 3 5" xfId="21168"/>
    <cellStyle name="Normal 24 10 2 3 2 2 2 3 5 2" xfId="21169"/>
    <cellStyle name="Normal 24 10 2 3 2 2 2 3 5 2 4 2" xfId="21170"/>
    <cellStyle name="Normal 24 10 2 3 2 2 2 3 5 2 4 2 2" xfId="21171"/>
    <cellStyle name="Normal 24 10 2 3 2 2 2 3 5 2 4 2 2 2" xfId="21172"/>
    <cellStyle name="Normal 24 10 2 3 2 2 2 3 5 2 4 2 2 3" xfId="21173"/>
    <cellStyle name="Normal 24 10 2 3 2 2 2 3 5 2 4 2 3" xfId="21174"/>
    <cellStyle name="Normal 24 10 2 3 2 2 2 3 5 2 4 2 4" xfId="21175"/>
    <cellStyle name="Normal 24 10 2 3 2 2 2 3 5 2 4 2 4 2" xfId="21176"/>
    <cellStyle name="Normal 24 10 2 3 2 2 2 3 5 2 4 2 4 2 2" xfId="21177"/>
    <cellStyle name="Normal 24 10 2 3 2 2 2 3 5 2 4 2 4 2 2 2" xfId="21178"/>
    <cellStyle name="Normal 24 10 2 3 2 2 2 3 5 2 4 2 4 2 2 3" xfId="21179"/>
    <cellStyle name="Normal 24 10 2 3 2 2 2 3 5 2 4 2 4 2 3" xfId="21180"/>
    <cellStyle name="Normal 24 10 2 3 2 2 2 3 5 2 4 2 4 2 4" xfId="21181"/>
    <cellStyle name="Normal 24 10 2 3 2 2 2 3 5 2 4 2 4 3" xfId="21182"/>
    <cellStyle name="Normal 24 10 2 3 2 2 2 3 5 2 4 2 4 3 2" xfId="21183"/>
    <cellStyle name="Normal 24 10 2 3 2 2 2 3 5 2 4 2 4 3 3" xfId="21184"/>
    <cellStyle name="Normal 24 10 2 3 2 2 2 3 5 2 4 2 4 4" xfId="21185"/>
    <cellStyle name="Normal 24 10 2 3 2 2 2 3 5 2 4 2 4 5" xfId="21186"/>
    <cellStyle name="Normal 24 10 2 3 2 2 2 3 5 2 4 2 5" xfId="21187"/>
    <cellStyle name="Normal 24 10 2 3 2 2 2 3 5 3" xfId="21188"/>
    <cellStyle name="Normal 24 10 2 3 2 2 2 3 5 3 2 2" xfId="21189"/>
    <cellStyle name="Normal 24 10 2 3 2 2 2 3 5 3 2 2 2" xfId="21190"/>
    <cellStyle name="Normal 24 10 2 3 2 2 2 3 5 3 2 2 2 2" xfId="21191"/>
    <cellStyle name="Normal 24 10 2 3 2 2 2 3 5 3 2 2 2 2 2" xfId="21192"/>
    <cellStyle name="Normal 24 10 2 3 2 2 2 3 5 3 2 2 2 2 3" xfId="21193"/>
    <cellStyle name="Normal 24 10 2 3 2 2 2 3 5 3 2 2 2 3" xfId="21194"/>
    <cellStyle name="Normal 24 10 2 3 2 2 2 3 5 3 2 2 2 4" xfId="21195"/>
    <cellStyle name="Normal 24 10 2 3 2 2 2 3 5 3 2 2 3" xfId="21196"/>
    <cellStyle name="Normal 24 10 2 3 2 2 2 3 5 3 2 2 3 2" xfId="21197"/>
    <cellStyle name="Normal 24 10 2 3 2 2 2 3 5 3 2 2 3 2 2" xfId="21198"/>
    <cellStyle name="Normal 24 10 2 3 2 2 2 3 5 3 2 2 3 2 3" xfId="21199"/>
    <cellStyle name="Normal 24 10 2 3 2 2 2 3 5 3 2 2 3 3" xfId="21200"/>
    <cellStyle name="Normal 24 10 2 3 2 2 2 3 5 3 2 2 3 4" xfId="21201"/>
    <cellStyle name="Normal 24 10 2 3 2 2 2 3 5 3 2 2 4" xfId="21202"/>
    <cellStyle name="Normal 24 10 2 3 2 2 2 3 5 3 2 2 4 2" xfId="21203"/>
    <cellStyle name="Normal 24 10 2 3 2 2 2 3 5 3 2 2 4 3" xfId="21204"/>
    <cellStyle name="Normal 24 10 2 3 2 2 2 3 5 3 2 2 5" xfId="21205"/>
    <cellStyle name="Normal 24 10 2 3 2 2 2 3 5 3 2 2 6" xfId="21206"/>
    <cellStyle name="Normal 24 10 2 3 2 2 2 3 6" xfId="21207"/>
    <cellStyle name="Normal 24 10 2 3 2 2 2 3 7" xfId="21208"/>
    <cellStyle name="Normal 24 10 2 3 2 2 2 4" xfId="21209"/>
    <cellStyle name="Normal 24 10 2 3 2 2 2 4 2" xfId="21210"/>
    <cellStyle name="Normal 24 10 2 3 2 2 2 4 2 2" xfId="21211"/>
    <cellStyle name="Normal 24 10 2 3 2 2 2 4 2 2 2" xfId="21212"/>
    <cellStyle name="Normal 24 10 2 3 2 2 2 4 2 2 2 2" xfId="21213"/>
    <cellStyle name="Normal 24 10 2 3 2 2 2 4 2 2 2 3" xfId="21214"/>
    <cellStyle name="Normal 24 10 2 3 2 2 2 4 2 2 3" xfId="21215"/>
    <cellStyle name="Normal 24 10 2 3 2 2 2 4 2 2 4" xfId="21216"/>
    <cellStyle name="Normal 24 10 2 3 2 2 2 4 2 3" xfId="21217"/>
    <cellStyle name="Normal 24 10 2 3 2 2 2 4 2 3 2" xfId="21218"/>
    <cellStyle name="Normal 24 10 2 3 2 2 2 4 2 3 3" xfId="21219"/>
    <cellStyle name="Normal 24 10 2 3 2 2 2 4 2 4" xfId="21220"/>
    <cellStyle name="Normal 24 10 2 3 2 2 2 4 2 4 2" xfId="21221"/>
    <cellStyle name="Normal 24 10 2 3 2 2 2 4 2 4 2 2" xfId="21222"/>
    <cellStyle name="Normal 24 10 2 3 2 2 2 4 2 4 2 3" xfId="21223"/>
    <cellStyle name="Normal 24 10 2 3 2 2 2 4 2 4 3" xfId="21224"/>
    <cellStyle name="Normal 24 10 2 3 2 2 2 4 2 4 4" xfId="21225"/>
    <cellStyle name="Normal 24 10 2 3 2 2 2 4 2 5" xfId="21226"/>
    <cellStyle name="Normal 24 10 2 3 2 2 2 4 2 6" xfId="21227"/>
    <cellStyle name="Normal 24 10 2 3 2 2 2 4 3" xfId="21228"/>
    <cellStyle name="Normal 24 10 2 3 2 2 2 4 3 2" xfId="21229"/>
    <cellStyle name="Normal 24 10 2 3 2 2 2 4 3 2 2" xfId="21230"/>
    <cellStyle name="Normal 24 10 2 3 2 2 2 4 3 2 2 2" xfId="21231"/>
    <cellStyle name="Normal 24 10 2 3 2 2 2 4 3 2 2 2 2" xfId="21232"/>
    <cellStyle name="Normal 24 10 2 3 2 2 2 4 3 2 2 2 3" xfId="21233"/>
    <cellStyle name="Normal 24 10 2 3 2 2 2 4 3 2 2 3" xfId="21234"/>
    <cellStyle name="Normal 24 10 2 3 2 2 2 4 3 2 2 4" xfId="21235"/>
    <cellStyle name="Normal 24 10 2 3 2 2 2 4 3 2 3" xfId="21236"/>
    <cellStyle name="Normal 24 10 2 3 2 2 2 4 3 2 3 2" xfId="21237"/>
    <cellStyle name="Normal 24 10 2 3 2 2 2 4 3 2 3 2 2" xfId="21238"/>
    <cellStyle name="Normal 24 10 2 3 2 2 2 4 3 2 3 2 3" xfId="21239"/>
    <cellStyle name="Normal 24 10 2 3 2 2 2 4 3 2 3 3" xfId="21240"/>
    <cellStyle name="Normal 24 10 2 3 2 2 2 4 3 2 3 4" xfId="21241"/>
    <cellStyle name="Normal 24 10 2 3 2 2 2 4 3 2 4" xfId="21242"/>
    <cellStyle name="Normal 24 10 2 3 2 2 2 4 3 2 4 2" xfId="21243"/>
    <cellStyle name="Normal 24 10 2 3 2 2 2 4 3 2 4 3" xfId="21244"/>
    <cellStyle name="Normal 24 10 2 3 2 2 2 4 3 2 5" xfId="21245"/>
    <cellStyle name="Normal 24 10 2 3 2 2 2 4 3 2 6" xfId="21246"/>
    <cellStyle name="Normal 24 10 2 3 2 2 2 4 3 3" xfId="21247"/>
    <cellStyle name="Normal 24 10 2 3 2 2 2 4 3 3 2" xfId="21248"/>
    <cellStyle name="Normal 24 10 2 3 2 2 2 4 3 3 3" xfId="21249"/>
    <cellStyle name="Normal 24 10 2 3 2 2 2 4 3 4" xfId="21250"/>
    <cellStyle name="Normal 24 10 2 3 2 2 2 4 3 5" xfId="21251"/>
    <cellStyle name="Normal 24 10 2 3 2 2 2 4 4" xfId="21252"/>
    <cellStyle name="Normal 24 10 2 3 2 2 2 4 4 2" xfId="21253"/>
    <cellStyle name="Normal 24 10 2 3 2 2 2 4 4 3" xfId="21254"/>
    <cellStyle name="Normal 24 10 2 3 2 2 2 4 5" xfId="21255"/>
    <cellStyle name="Normal 24 10 2 3 2 2 2 4 6" xfId="21256"/>
    <cellStyle name="Normal 24 10 2 3 2 2 2 5" xfId="21257"/>
    <cellStyle name="Normal 24 10 2 3 2 2 2 5 2" xfId="21258"/>
    <cellStyle name="Normal 24 10 2 3 2 2 2 5 2 2" xfId="21259"/>
    <cellStyle name="Normal 24 10 2 3 2 2 2 5 2 3" xfId="21260"/>
    <cellStyle name="Normal 24 10 2 3 2 2 2 5 3" xfId="21261"/>
    <cellStyle name="Normal 24 10 2 3 2 2 2 5 4" xfId="21262"/>
    <cellStyle name="Normal 24 10 2 3 2 2 2 6" xfId="21263"/>
    <cellStyle name="Normal 24 10 2 3 2 2 2 6 2" xfId="21264"/>
    <cellStyle name="Normal 24 10 2 3 2 2 2 6 3" xfId="21265"/>
    <cellStyle name="Normal 24 10 2 3 2 2 2 7" xfId="21266"/>
    <cellStyle name="Normal 24 10 2 3 2 2 2 8" xfId="21267"/>
    <cellStyle name="Normal 24 10 2 3 2 2 3" xfId="21268"/>
    <cellStyle name="Normal 24 10 2 3 2 2 3 2" xfId="21269"/>
    <cellStyle name="Normal 24 10 2 3 2 2 3 2 2" xfId="21270"/>
    <cellStyle name="Normal 24 10 2 3 2 2 3 2 3" xfId="21271"/>
    <cellStyle name="Normal 24 10 2 3 2 2 3 3" xfId="21272"/>
    <cellStyle name="Normal 24 10 2 3 2 2 3 4" xfId="21273"/>
    <cellStyle name="Normal 24 10 2 3 2 2 4" xfId="21274"/>
    <cellStyle name="Normal 24 10 2 3 2 2 4 2" xfId="21275"/>
    <cellStyle name="Normal 24 10 2 3 2 2 4 3" xfId="21276"/>
    <cellStyle name="Normal 24 10 2 3 2 2 5" xfId="21277"/>
    <cellStyle name="Normal 24 10 2 3 2 2 6" xfId="21278"/>
    <cellStyle name="Normal 24 10 2 3 2 3" xfId="21279"/>
    <cellStyle name="Normal 24 10 2 3 2 3 2" xfId="21280"/>
    <cellStyle name="Normal 24 10 2 3 2 3 3" xfId="21281"/>
    <cellStyle name="Normal 24 10 2 3 2 4" xfId="21282"/>
    <cellStyle name="Normal 24 10 2 3 2 5" xfId="21283"/>
    <cellStyle name="Normal 24 10 2 3 3" xfId="21284"/>
    <cellStyle name="Normal 24 10 2 3 3 2" xfId="21285"/>
    <cellStyle name="Normal 24 10 2 3 3 2 2" xfId="21286"/>
    <cellStyle name="Normal 24 10 2 3 3 2 3" xfId="21287"/>
    <cellStyle name="Normal 24 10 2 3 3 3" xfId="21288"/>
    <cellStyle name="Normal 24 10 2 3 3 4" xfId="21289"/>
    <cellStyle name="Normal 24 10 2 3 4" xfId="21290"/>
    <cellStyle name="Normal 24 10 2 3 4 2" xfId="21291"/>
    <cellStyle name="Normal 24 10 2 3 4 2 2" xfId="21292"/>
    <cellStyle name="Normal 24 10 2 3 4 2 2 2" xfId="21293"/>
    <cellStyle name="Normal 24 10 2 3 4 2 2 3" xfId="21294"/>
    <cellStyle name="Normal 24 10 2 3 4 2 3" xfId="21295"/>
    <cellStyle name="Normal 24 10 2 3 4 2 4" xfId="21296"/>
    <cellStyle name="Normal 24 10 2 3 4 3" xfId="21297"/>
    <cellStyle name="Normal 24 10 2 3 4 3 2" xfId="21298"/>
    <cellStyle name="Normal 24 10 2 3 4 3 3" xfId="21299"/>
    <cellStyle name="Normal 24 10 2 3 4 4" xfId="21300"/>
    <cellStyle name="Normal 24 10 2 3 4 5" xfId="21301"/>
    <cellStyle name="Normal 24 10 2 3 5" xfId="21302"/>
    <cellStyle name="Normal 24 10 2 3 5 2" xfId="21303"/>
    <cellStyle name="Normal 24 10 2 3 5 2 2" xfId="21304"/>
    <cellStyle name="Normal 24 10 2 3 5 2 2 2" xfId="21305"/>
    <cellStyle name="Normal 24 10 2 3 5 2 2 2 2" xfId="21306"/>
    <cellStyle name="Normal 24 10 2 3 5 2 2 2 3" xfId="21307"/>
    <cellStyle name="Normal 24 10 2 3 5 2 2 3" xfId="21308"/>
    <cellStyle name="Normal 24 10 2 3 5 2 2 4" xfId="21309"/>
    <cellStyle name="Normal 24 10 2 3 5 2 3" xfId="21310"/>
    <cellStyle name="Normal 24 10 2 3 5 2 3 2" xfId="21311"/>
    <cellStyle name="Normal 24 10 2 3 5 2 3 2 2" xfId="21312"/>
    <cellStyle name="Normal 24 10 2 3 5 2 3 2 2 2" xfId="21313"/>
    <cellStyle name="Normal 24 10 2 3 5 2 3 2 2 3" xfId="21314"/>
    <cellStyle name="Normal 24 10 2 3 5 2 3 2 3" xfId="21315"/>
    <cellStyle name="Normal 24 10 2 3 5 2 3 2 4" xfId="21316"/>
    <cellStyle name="Normal 24 10 2 3 5 2 3 3" xfId="21317"/>
    <cellStyle name="Normal 24 10 2 3 5 2 3 4" xfId="21318"/>
    <cellStyle name="Normal 24 10 2 3 5 2 4" xfId="21319"/>
    <cellStyle name="Normal 24 10 2 3 5 2 5" xfId="21320"/>
    <cellStyle name="Normal 24 10 2 3 5 3" xfId="21321"/>
    <cellStyle name="Normal 24 10 2 3 5 3 2" xfId="21322"/>
    <cellStyle name="Normal 24 10 2 3 5 3 3" xfId="21323"/>
    <cellStyle name="Normal 24 10 2 3 5 4" xfId="21324"/>
    <cellStyle name="Normal 24 10 2 3 5 5" xfId="21325"/>
    <cellStyle name="Normal 24 10 2 3 6" xfId="21326"/>
    <cellStyle name="Normal 24 10 2 3 6 2" xfId="21327"/>
    <cellStyle name="Normal 24 10 2 3 6 3" xfId="21328"/>
    <cellStyle name="Normal 24 10 2 3 7" xfId="21329"/>
    <cellStyle name="Normal 24 10 2 3 8" xfId="21330"/>
    <cellStyle name="Normal 24 10 2 4" xfId="21331"/>
    <cellStyle name="Normal 24 10 2 4 2" xfId="21332"/>
    <cellStyle name="Normal 24 10 2 4 2 2" xfId="21333"/>
    <cellStyle name="Normal 24 10 2 4 2 3" xfId="21334"/>
    <cellStyle name="Normal 24 10 2 4 3" xfId="21335"/>
    <cellStyle name="Normal 24 10 2 4 4" xfId="21336"/>
    <cellStyle name="Normal 24 10 2 5" xfId="21337"/>
    <cellStyle name="Normal 24 10 2 5 2" xfId="21338"/>
    <cellStyle name="Normal 24 10 2 5 2 2" xfId="21339"/>
    <cellStyle name="Normal 24 10 2 5 2 3" xfId="21340"/>
    <cellStyle name="Normal 24 10 2 5 3" xfId="21341"/>
    <cellStyle name="Normal 24 10 2 5 4" xfId="21342"/>
    <cellStyle name="Normal 24 10 2 6" xfId="21343"/>
    <cellStyle name="Normal 24 10 2 6 2" xfId="21344"/>
    <cellStyle name="Normal 24 10 2 6 2 2" xfId="21345"/>
    <cellStyle name="Normal 24 10 2 6 2 2 2" xfId="21346"/>
    <cellStyle name="Normal 24 10 2 6 2 2 2 2" xfId="21347"/>
    <cellStyle name="Normal 24 10 2 6 2 2 2 2 2" xfId="21348"/>
    <cellStyle name="Normal 24 10 2 6 2 2 2 2 3" xfId="21349"/>
    <cellStyle name="Normal 24 10 2 6 2 2 2 3" xfId="21350"/>
    <cellStyle name="Normal 24 10 2 6 2 2 2 4" xfId="21351"/>
    <cellStyle name="Normal 24 10 2 6 2 2 3" xfId="21352"/>
    <cellStyle name="Normal 24 10 2 6 2 2 3 2" xfId="21353"/>
    <cellStyle name="Normal 24 10 2 6 2 2 3 2 2" xfId="21354"/>
    <cellStyle name="Normal 24 10 2 6 2 2 3 2 3" xfId="21355"/>
    <cellStyle name="Normal 24 10 2 6 2 2 3 3" xfId="21356"/>
    <cellStyle name="Normal 24 10 2 6 2 2 3 4" xfId="21357"/>
    <cellStyle name="Normal 24 10 2 6 2 2 4" xfId="21358"/>
    <cellStyle name="Normal 24 10 2 6 2 2 4 2" xfId="21359"/>
    <cellStyle name="Normal 24 10 2 6 2 2 4 3" xfId="21360"/>
    <cellStyle name="Normal 24 10 2 6 2 2 5" xfId="21361"/>
    <cellStyle name="Normal 24 10 2 6 2 2 6" xfId="21362"/>
    <cellStyle name="Normal 24 10 2 6 2 3" xfId="21363"/>
    <cellStyle name="Normal 24 10 2 6 2 3 2" xfId="21364"/>
    <cellStyle name="Normal 24 10 2 6 2 3 2 2" xfId="21365"/>
    <cellStyle name="Normal 24 10 2 6 2 3 2 2 2" xfId="21366"/>
    <cellStyle name="Normal 24 10 2 6 2 3 2 2 3" xfId="21367"/>
    <cellStyle name="Normal 24 10 2 6 2 3 2 3" xfId="21368"/>
    <cellStyle name="Normal 24 10 2 6 2 3 2 4" xfId="21369"/>
    <cellStyle name="Normal 24 10 2 6 2 3 3" xfId="21370"/>
    <cellStyle name="Normal 24 10 2 6 2 3 3 2" xfId="21371"/>
    <cellStyle name="Normal 24 10 2 6 2 3 3 3" xfId="21372"/>
    <cellStyle name="Normal 24 10 2 6 2 3 4" xfId="21373"/>
    <cellStyle name="Normal 24 10 2 6 2 3 5" xfId="21374"/>
    <cellStyle name="Normal 24 10 2 6 2 4" xfId="21375"/>
    <cellStyle name="Normal 24 10 2 6 2 4 2" xfId="21376"/>
    <cellStyle name="Normal 24 10 2 6 2 4 2 2" xfId="21377"/>
    <cellStyle name="Normal 24 10 2 6 2 4 2 2 2" xfId="21378"/>
    <cellStyle name="Normal 24 10 2 6 2 4 2 2 3" xfId="21379"/>
    <cellStyle name="Normal 24 10 2 6 2 4 2 3" xfId="21380"/>
    <cellStyle name="Normal 24 10 2 6 2 4 2 4" xfId="21381"/>
    <cellStyle name="Normal 24 10 2 6 2 4 3" xfId="21382"/>
    <cellStyle name="Normal 24 10 2 6 2 4 3 2" xfId="21383"/>
    <cellStyle name="Normal 24 10 2 6 2 4 3 3" xfId="21384"/>
    <cellStyle name="Normal 24 10 2 6 2 4 4" xfId="21385"/>
    <cellStyle name="Normal 24 10 2 6 2 4 5" xfId="21386"/>
    <cellStyle name="Normal 24 10 2 6 2 5" xfId="21387"/>
    <cellStyle name="Normal 24 10 2 6 2 5 2" xfId="21388"/>
    <cellStyle name="Normal 24 10 2 6 2 5 2 2" xfId="21389"/>
    <cellStyle name="Normal 24 10 2 6 2 5 2 3" xfId="21390"/>
    <cellStyle name="Normal 24 10 2 6 2 5 3" xfId="21391"/>
    <cellStyle name="Normal 24 10 2 6 2 5 4" xfId="21392"/>
    <cellStyle name="Normal 24 10 2 6 2 6" xfId="21393"/>
    <cellStyle name="Normal 24 10 2 6 2 6 2" xfId="21394"/>
    <cellStyle name="Normal 24 10 2 6 2 6 3" xfId="21395"/>
    <cellStyle name="Normal 24 10 2 6 2 7" xfId="21396"/>
    <cellStyle name="Normal 24 10 2 6 2 8" xfId="21397"/>
    <cellStyle name="Normal 24 10 2 6 3" xfId="21398"/>
    <cellStyle name="Normal 24 10 2 6 3 2" xfId="21399"/>
    <cellStyle name="Normal 24 10 2 6 3 3" xfId="21400"/>
    <cellStyle name="Normal 24 10 2 6 4" xfId="21401"/>
    <cellStyle name="Normal 24 10 2 6 5" xfId="21402"/>
    <cellStyle name="Normal 24 10 2 7" xfId="21403"/>
    <cellStyle name="Normal 24 10 2 7 2" xfId="21404"/>
    <cellStyle name="Normal 24 10 2 7 3" xfId="21405"/>
    <cellStyle name="Normal 24 10 2 8" xfId="21406"/>
    <cellStyle name="Normal 24 10 2 9" xfId="21407"/>
    <cellStyle name="Normal 24 10 3" xfId="21408"/>
    <cellStyle name="Normal 24 10 3 2" xfId="21409"/>
    <cellStyle name="Normal 24 10 3 2 2" xfId="21410"/>
    <cellStyle name="Normal 24 10 3 2 3" xfId="21411"/>
    <cellStyle name="Normal 24 10 3 3" xfId="21412"/>
    <cellStyle name="Normal 24 10 3 4" xfId="21413"/>
    <cellStyle name="Normal 24 10 4" xfId="21414"/>
    <cellStyle name="Normal 24 10 4 10" xfId="21415"/>
    <cellStyle name="Normal 24 10 4 2" xfId="21416"/>
    <cellStyle name="Normal 24 10 4 2 2" xfId="21417"/>
    <cellStyle name="Normal 24 10 4 2 2 2" xfId="21418"/>
    <cellStyle name="Normal 24 10 4 2 2 3" xfId="21419"/>
    <cellStyle name="Normal 24 10 4 2 3" xfId="21420"/>
    <cellStyle name="Normal 24 10 4 2 4" xfId="21421"/>
    <cellStyle name="Normal 24 10 4 3" xfId="21422"/>
    <cellStyle name="Normal 24 10 4 3 2" xfId="21423"/>
    <cellStyle name="Normal 24 10 4 3 2 2" xfId="21424"/>
    <cellStyle name="Normal 24 10 4 3 2 2 2" xfId="21425"/>
    <cellStyle name="Normal 24 10 4 3 2 2 3" xfId="21426"/>
    <cellStyle name="Normal 24 10 4 3 2 3" xfId="21427"/>
    <cellStyle name="Normal 24 10 4 3 2 4" xfId="21428"/>
    <cellStyle name="Normal 24 10 4 3 3" xfId="21429"/>
    <cellStyle name="Normal 24 10 4 3 3 2" xfId="21430"/>
    <cellStyle name="Normal 24 10 4 3 3 2 2" xfId="21431"/>
    <cellStyle name="Normal 24 10 4 3 3 2 3" xfId="21432"/>
    <cellStyle name="Normal 24 10 4 3 3 3" xfId="21433"/>
    <cellStyle name="Normal 24 10 4 3 3 4" xfId="21434"/>
    <cellStyle name="Normal 24 10 4 3 4" xfId="21435"/>
    <cellStyle name="Normal 24 10 4 3 4 2" xfId="21436"/>
    <cellStyle name="Normal 24 10 4 3 4 2 2" xfId="21437"/>
    <cellStyle name="Normal 24 10 4 3 4 2 2 2" xfId="21438"/>
    <cellStyle name="Normal 24 10 4 3 4 2 2 2 2" xfId="21439"/>
    <cellStyle name="Normal 24 10 4 3 4 2 2 2 2 2" xfId="21440"/>
    <cellStyle name="Normal 24 10 4 3 4 2 2 2 2 2 2" xfId="21441"/>
    <cellStyle name="Normal 24 10 4 3 4 2 2 2 2 2 2 2" xfId="21442"/>
    <cellStyle name="Normal 24 10 4 3 4 2 2 2 2 2 2 2 2" xfId="21443"/>
    <cellStyle name="Normal 24 10 4 3 4 2 2 2 2 2 2 2 3" xfId="21444"/>
    <cellStyle name="Normal 24 10 4 3 4 2 2 2 2 2 2 3" xfId="21445"/>
    <cellStyle name="Normal 24 10 4 3 4 2 2 2 2 2 2 4" xfId="21446"/>
    <cellStyle name="Normal 24 10 4 3 4 2 2 2 2 2 3" xfId="21447"/>
    <cellStyle name="Normal 24 10 4 3 4 2 2 2 2 2 3 2" xfId="21448"/>
    <cellStyle name="Normal 24 10 4 3 4 2 2 2 2 2 3 3" xfId="21449"/>
    <cellStyle name="Normal 24 10 4 3 4 2 2 2 2 2 4" xfId="21450"/>
    <cellStyle name="Normal 24 10 4 3 4 2 2 2 2 2 5" xfId="21451"/>
    <cellStyle name="Normal 24 10 4 3 4 2 2 2 2 3" xfId="21452"/>
    <cellStyle name="Normal 24 10 4 3 4 2 2 2 2 3 2" xfId="21453"/>
    <cellStyle name="Normal 24 10 4 3 4 2 2 2 2 3 3" xfId="21454"/>
    <cellStyle name="Normal 24 10 4 3 4 2 2 2 2 4" xfId="21455"/>
    <cellStyle name="Normal 24 10 4 3 4 2 2 2 2 5" xfId="21456"/>
    <cellStyle name="Normal 24 10 4 3 4 2 2 2 3" xfId="21457"/>
    <cellStyle name="Normal 24 10 4 3 4 2 2 2 3 2" xfId="21458"/>
    <cellStyle name="Normal 24 10 4 3 4 2 2 2 3 2 2" xfId="21459"/>
    <cellStyle name="Normal 24 10 4 3 4 2 2 2 3 2 2 2" xfId="21460"/>
    <cellStyle name="Normal 24 10 4 3 4 2 2 2 3 2 2 3" xfId="21461"/>
    <cellStyle name="Normal 24 10 4 3 4 2 2 2 3 2 3" xfId="21462"/>
    <cellStyle name="Normal 24 10 4 3 4 2 2 2 3 2 4" xfId="21463"/>
    <cellStyle name="Normal 24 10 4 3 4 2 2 2 3 3" xfId="21464"/>
    <cellStyle name="Normal 24 10 4 3 4 2 2 2 3 3 2" xfId="21465"/>
    <cellStyle name="Normal 24 10 4 3 4 2 2 2 3 3 3" xfId="21466"/>
    <cellStyle name="Normal 24 10 4 3 4 2 2 2 3 4" xfId="21467"/>
    <cellStyle name="Normal 24 10 4 3 4 2 2 2 3 5" xfId="21468"/>
    <cellStyle name="Normal 24 10 4 3 4 2 2 2 4" xfId="21469"/>
    <cellStyle name="Normal 24 10 4 3 4 2 2 2 4 2" xfId="21470"/>
    <cellStyle name="Normal 24 10 4 3 4 2 2 2 4 2 2" xfId="21471"/>
    <cellStyle name="Normal 24 10 4 3 4 2 2 2 4 2 2 2" xfId="21472"/>
    <cellStyle name="Normal 24 10 4 3 4 2 2 2 4 2 2 2 2" xfId="21473"/>
    <cellStyle name="Normal 24 10 4 3 4 2 2 2 4 2 2 2 3" xfId="21474"/>
    <cellStyle name="Normal 24 10 4 3 4 2 2 2 4 2 2 3" xfId="21475"/>
    <cellStyle name="Normal 24 10 4 3 4 2 2 2 4 2 2 4" xfId="21476"/>
    <cellStyle name="Normal 24 10 4 3 4 2 2 2 4 2 3" xfId="21477"/>
    <cellStyle name="Normal 24 10 4 3 4 2 2 2 4 2 3 2" xfId="21478"/>
    <cellStyle name="Normal 24 10 4 3 4 2 2 2 4 2 3 2 2" xfId="21479"/>
    <cellStyle name="Normal 24 10 4 3 4 2 2 2 4 2 3 2 2 2" xfId="21480"/>
    <cellStyle name="Normal 24 10 4 3 4 2 2 2 4 2 3 2 2 3" xfId="21481"/>
    <cellStyle name="Normal 24 10 4 3 4 2 2 2 4 2 3 2 3" xfId="21482"/>
    <cellStyle name="Normal 24 10 4 3 4 2 2 2 4 2 3 2 3 2" xfId="21483"/>
    <cellStyle name="Normal 24 10 4 3 4 2 2 2 4 2 3 2 3 2 2" xfId="21484"/>
    <cellStyle name="Normal 24 10 4 3 4 2 2 2 4 2 3 2 3 2 3" xfId="21485"/>
    <cellStyle name="Normal 24 10 4 3 4 2 2 2 4 2 3 2 3 3" xfId="21486"/>
    <cellStyle name="Normal 24 10 4 3 4 2 2 2 4 2 3 2 3 4" xfId="21487"/>
    <cellStyle name="Normal 24 10 4 3 4 2 2 2 4 2 3 2 4" xfId="21488"/>
    <cellStyle name="Normal 24 10 4 3 4 2 2 2 4 2 3 2 5" xfId="21489"/>
    <cellStyle name="Normal 24 10 4 3 4 2 2 2 4 2 3 3" xfId="21490"/>
    <cellStyle name="Normal 24 10 4 3 4 2 2 2 4 2 3 4" xfId="21491"/>
    <cellStyle name="Normal 24 10 4 3 4 2 2 2 4 2 4" xfId="21492"/>
    <cellStyle name="Normal 24 10 4 3 4 2 2 2 4 2 4 2" xfId="21493"/>
    <cellStyle name="Normal 24 10 4 3 4 2 2 2 4 2 4 2 2" xfId="21494"/>
    <cellStyle name="Normal 24 10 4 3 4 2 2 2 4 2 4 2 2 2" xfId="21495"/>
    <cellStyle name="Normal 24 10 4 3 4 2 2 2 4 2 4 2 2 3" xfId="21496"/>
    <cellStyle name="Normal 24 10 4 3 4 2 2 2 4 2 4 2 3" xfId="21497"/>
    <cellStyle name="Normal 24 10 4 3 4 2 2 2 4 2 4 2 4" xfId="21498"/>
    <cellStyle name="Normal 24 10 4 3 4 2 2 2 4 2 4 3" xfId="21499"/>
    <cellStyle name="Normal 24 10 4 3 4 2 2 2 4 2 4 3 2" xfId="21500"/>
    <cellStyle name="Normal 24 10 4 3 4 2 2 2 4 2 4 3 3" xfId="21501"/>
    <cellStyle name="Normal 24 10 4 3 4 2 2 2 4 2 4 4" xfId="21502"/>
    <cellStyle name="Normal 24 10 4 3 4 2 2 2 4 2 4 5" xfId="21503"/>
    <cellStyle name="Normal 24 10 4 3 4 2 2 2 4 2 5" xfId="21504"/>
    <cellStyle name="Normal 24 10 4 3 4 2 2 2 4 2 6" xfId="21505"/>
    <cellStyle name="Normal 24 10 4 3 4 2 2 2 4 3" xfId="21506"/>
    <cellStyle name="Normal 24 10 4 3 4 2 2 2 4 3 2" xfId="21507"/>
    <cellStyle name="Normal 24 10 4 3 4 2 2 2 4 3 3" xfId="21508"/>
    <cellStyle name="Normal 24 10 4 3 4 2 2 2 4 4" xfId="21509"/>
    <cellStyle name="Normal 24 10 4 3 4 2 2 2 4 5" xfId="21510"/>
    <cellStyle name="Normal 24 10 4 3 4 2 2 2 5" xfId="21511"/>
    <cellStyle name="Normal 24 10 4 3 4 2 2 2 5 2" xfId="21512"/>
    <cellStyle name="Normal 24 10 4 3 4 2 2 2 5 3" xfId="21513"/>
    <cellStyle name="Normal 24 10 4 3 4 2 2 2 6" xfId="21514"/>
    <cellStyle name="Normal 24 10 4 3 4 2 2 2 7" xfId="21515"/>
    <cellStyle name="Normal 24 10 4 3 4 2 2 3" xfId="21516"/>
    <cellStyle name="Normal 24 10 4 3 4 2 2 3 2" xfId="21517"/>
    <cellStyle name="Normal 24 10 4 3 4 2 2 3 3" xfId="21518"/>
    <cellStyle name="Normal 24 10 4 3 4 2 2 4" xfId="21519"/>
    <cellStyle name="Normal 24 10 4 3 4 2 2 5" xfId="21520"/>
    <cellStyle name="Normal 24 10 4 3 4 2 3" xfId="21521"/>
    <cellStyle name="Normal 24 10 4 3 4 2 3 2" xfId="21522"/>
    <cellStyle name="Normal 24 10 4 3 4 2 3 2 2" xfId="21523"/>
    <cellStyle name="Normal 24 10 4 3 4 2 3 2 2 2" xfId="21524"/>
    <cellStyle name="Normal 24 10 4 3 4 2 3 2 2 3" xfId="21525"/>
    <cellStyle name="Normal 24 10 4 3 4 2 3 2 3" xfId="21526"/>
    <cellStyle name="Normal 24 10 4 3 4 2 3 2 4" xfId="21527"/>
    <cellStyle name="Normal 24 10 4 3 4 2 3 3" xfId="21528"/>
    <cellStyle name="Normal 24 10 4 3 4 2 3 3 2" xfId="21529"/>
    <cellStyle name="Normal 24 10 4 3 4 2 3 3 3" xfId="21530"/>
    <cellStyle name="Normal 24 10 4 3 4 2 3 4" xfId="21531"/>
    <cellStyle name="Normal 24 10 4 3 4 2 3 5" xfId="21532"/>
    <cellStyle name="Normal 24 10 4 3 4 2 4" xfId="21533"/>
    <cellStyle name="Normal 24 10 4 3 4 2 4 2" xfId="21534"/>
    <cellStyle name="Normal 24 10 4 3 4 2 4 2 2" xfId="21535"/>
    <cellStyle name="Normal 24 10 4 3 4 2 4 2 3" xfId="21536"/>
    <cellStyle name="Normal 24 10 4 3 4 2 4 3" xfId="21537"/>
    <cellStyle name="Normal 24 10 4 3 4 2 4 4" xfId="21538"/>
    <cellStyle name="Normal 24 10 4 3 4 2 5" xfId="21539"/>
    <cellStyle name="Normal 24 10 4 3 4 2 5 2" xfId="21540"/>
    <cellStyle name="Normal 24 10 4 3 4 2 5 2 2" xfId="21541"/>
    <cellStyle name="Normal 24 10 4 3 4 2 5 2 3" xfId="21542"/>
    <cellStyle name="Normal 24 10 4 3 4 2 5 3" xfId="21543"/>
    <cellStyle name="Normal 24 10 4 3 4 2 5 4" xfId="21544"/>
    <cellStyle name="Normal 24 10 4 3 4 2 6" xfId="21545"/>
    <cellStyle name="Normal 24 10 4 3 4 2 6 2" xfId="21546"/>
    <cellStyle name="Normal 24 10 4 3 4 2 6 3" xfId="21547"/>
    <cellStyle name="Normal 24 10 4 3 4 2 7" xfId="21548"/>
    <cellStyle name="Normal 24 10 4 3 4 2 8" xfId="21549"/>
    <cellStyle name="Normal 24 10 4 3 4 3" xfId="21550"/>
    <cellStyle name="Normal 24 10 4 3 4 3 2" xfId="21551"/>
    <cellStyle name="Normal 24 10 4 3 4 3 3" xfId="21552"/>
    <cellStyle name="Normal 24 10 4 3 4 4" xfId="21553"/>
    <cellStyle name="Normal 24 10 4 3 4 5" xfId="21554"/>
    <cellStyle name="Normal 24 10 4 3 5" xfId="21555"/>
    <cellStyle name="Normal 24 10 4 3 5 2" xfId="21556"/>
    <cellStyle name="Normal 24 10 4 3 5 2 2" xfId="21557"/>
    <cellStyle name="Normal 24 10 4 3 5 2 2 2" xfId="21558"/>
    <cellStyle name="Normal 24 10 4 3 5 2 2 2 2" xfId="21559"/>
    <cellStyle name="Normal 24 10 4 3 5 2 2 2 3" xfId="21560"/>
    <cellStyle name="Normal 24 10 4 3 5 2 2 3" xfId="21561"/>
    <cellStyle name="Normal 24 10 4 3 5 2 2 4" xfId="21562"/>
    <cellStyle name="Normal 24 10 4 3 5 2 3" xfId="21563"/>
    <cellStyle name="Normal 24 10 4 3 5 2 3 2" xfId="21564"/>
    <cellStyle name="Normal 24 10 4 3 5 2 3 3" xfId="21565"/>
    <cellStyle name="Normal 24 10 4 3 5 2 4" xfId="21566"/>
    <cellStyle name="Normal 24 10 4 3 5 2 5" xfId="21567"/>
    <cellStyle name="Normal 24 10 4 3 5 3" xfId="21568"/>
    <cellStyle name="Normal 24 10 4 3 5 3 2" xfId="21569"/>
    <cellStyle name="Normal 24 10 4 3 5 3 2 2" xfId="21570"/>
    <cellStyle name="Normal 24 10 4 3 5 3 2 2 2" xfId="21571"/>
    <cellStyle name="Normal 24 10 4 3 5 3 2 2 3" xfId="21572"/>
    <cellStyle name="Normal 24 10 4 3 5 3 2 3" xfId="21573"/>
    <cellStyle name="Normal 24 10 4 3 5 3 2 4" xfId="21574"/>
    <cellStyle name="Normal 24 10 4 3 5 3 3" xfId="21575"/>
    <cellStyle name="Normal 24 10 4 3 5 3 3 2" xfId="21576"/>
    <cellStyle name="Normal 24 10 4 3 5 3 3 3" xfId="21577"/>
    <cellStyle name="Normal 24 10 4 3 5 3 4" xfId="21578"/>
    <cellStyle name="Normal 24 10 4 3 5 3 5" xfId="21579"/>
    <cellStyle name="Normal 24 10 4 3 5 4" xfId="21580"/>
    <cellStyle name="Normal 24 10 4 3 5 4 2" xfId="21581"/>
    <cellStyle name="Normal 24 10 4 3 5 4 3" xfId="21582"/>
    <cellStyle name="Normal 24 10 4 3 5 5" xfId="21583"/>
    <cellStyle name="Normal 24 10 4 3 5 6" xfId="21584"/>
    <cellStyle name="Normal 24 10 4 3 6" xfId="21585"/>
    <cellStyle name="Normal 24 10 4 3 6 2" xfId="21586"/>
    <cellStyle name="Normal 24 10 4 3 6 3" xfId="21587"/>
    <cellStyle name="Normal 24 10 4 3 7" xfId="21588"/>
    <cellStyle name="Normal 24 10 4 3 8" xfId="21589"/>
    <cellStyle name="Normal 24 10 4 4" xfId="21590"/>
    <cellStyle name="Normal 24 10 4 4 2" xfId="21591"/>
    <cellStyle name="Normal 24 10 4 4 2 2" xfId="21592"/>
    <cellStyle name="Normal 24 10 4 4 2 3" xfId="21593"/>
    <cellStyle name="Normal 24 10 4 4 3" xfId="21594"/>
    <cellStyle name="Normal 24 10 4 4 4" xfId="21595"/>
    <cellStyle name="Normal 24 10 4 5" xfId="21596"/>
    <cellStyle name="Normal 24 10 4 5 2" xfId="21597"/>
    <cellStyle name="Normal 24 10 4 5 2 2" xfId="21598"/>
    <cellStyle name="Normal 24 10 4 5 2 3" xfId="21599"/>
    <cellStyle name="Normal 24 10 4 5 3" xfId="21600"/>
    <cellStyle name="Normal 24 10 4 5 4" xfId="21601"/>
    <cellStyle name="Normal 24 10 4 6" xfId="21602"/>
    <cellStyle name="Normal 24 10 4 6 2" xfId="21603"/>
    <cellStyle name="Normal 24 10 4 6 2 2" xfId="21604"/>
    <cellStyle name="Normal 24 10 4 6 2 2 2" xfId="21605"/>
    <cellStyle name="Normal 24 10 4 6 2 2 3" xfId="21606"/>
    <cellStyle name="Normal 24 10 4 6 2 3" xfId="21607"/>
    <cellStyle name="Normal 24 10 4 6 2 4" xfId="21608"/>
    <cellStyle name="Normal 24 10 4 6 3" xfId="21609"/>
    <cellStyle name="Normal 24 10 4 6 3 2" xfId="21610"/>
    <cellStyle name="Normal 24 10 4 6 3 3" xfId="21611"/>
    <cellStyle name="Normal 24 10 4 6 4" xfId="21612"/>
    <cellStyle name="Normal 24 10 4 6 5" xfId="21613"/>
    <cellStyle name="Normal 24 10 4 7" xfId="21614"/>
    <cellStyle name="Normal 24 10 4 7 2" xfId="21615"/>
    <cellStyle name="Normal 24 10 4 7 2 2" xfId="21616"/>
    <cellStyle name="Normal 24 10 4 7 2 3" xfId="21617"/>
    <cellStyle name="Normal 24 10 4 7 3" xfId="21618"/>
    <cellStyle name="Normal 24 10 4 7 4" xfId="21619"/>
    <cellStyle name="Normal 24 10 4 8" xfId="21620"/>
    <cellStyle name="Normal 24 10 4 8 2" xfId="21621"/>
    <cellStyle name="Normal 24 10 4 8 3" xfId="21622"/>
    <cellStyle name="Normal 24 10 4 9" xfId="21623"/>
    <cellStyle name="Normal 24 10 5" xfId="21624"/>
    <cellStyle name="Normal 24 10 5 2" xfId="21625"/>
    <cellStyle name="Normal 24 10 5 2 2" xfId="21626"/>
    <cellStyle name="Normal 24 10 5 2 3" xfId="21627"/>
    <cellStyle name="Normal 24 10 5 3" xfId="21628"/>
    <cellStyle name="Normal 24 10 5 4" xfId="21629"/>
    <cellStyle name="Normal 24 10 6" xfId="21630"/>
    <cellStyle name="Normal 24 10 6 2" xfId="21631"/>
    <cellStyle name="Normal 24 10 6 2 2" xfId="21632"/>
    <cellStyle name="Normal 24 10 6 2 3" xfId="21633"/>
    <cellStyle name="Normal 24 10 6 3" xfId="21634"/>
    <cellStyle name="Normal 24 10 6 4" xfId="21635"/>
    <cellStyle name="Normal 24 10 7" xfId="21636"/>
    <cellStyle name="Normal 24 10 7 2" xfId="21637"/>
    <cellStyle name="Normal 24 10 7 2 2" xfId="21638"/>
    <cellStyle name="Normal 24 10 7 2 2 2" xfId="21639"/>
    <cellStyle name="Normal 24 10 7 2 2 2 2" xfId="21640"/>
    <cellStyle name="Normal 24 10 7 2 2 2 3" xfId="21641"/>
    <cellStyle name="Normal 24 10 7 2 2 3" xfId="21642"/>
    <cellStyle name="Normal 24 10 7 2 2 4" xfId="21643"/>
    <cellStyle name="Normal 24 10 7 2 3" xfId="21644"/>
    <cellStyle name="Normal 24 10 7 2 3 2" xfId="21645"/>
    <cellStyle name="Normal 24 10 7 2 3 3" xfId="21646"/>
    <cellStyle name="Normal 24 10 7 2 4" xfId="21647"/>
    <cellStyle name="Normal 24 10 7 2 5" xfId="21648"/>
    <cellStyle name="Normal 24 10 7 3" xfId="21649"/>
    <cellStyle name="Normal 24 10 7 3 2" xfId="21650"/>
    <cellStyle name="Normal 24 10 7 3 2 2" xfId="21651"/>
    <cellStyle name="Normal 24 10 7 3 2 3" xfId="21652"/>
    <cellStyle name="Normal 24 10 7 3 3" xfId="21653"/>
    <cellStyle name="Normal 24 10 7 3 4" xfId="21654"/>
    <cellStyle name="Normal 24 10 7 4" xfId="21655"/>
    <cellStyle name="Normal 24 10 7 4 2" xfId="21656"/>
    <cellStyle name="Normal 24 10 7 4 2 2" xfId="21657"/>
    <cellStyle name="Normal 24 10 7 4 2 2 2" xfId="21658"/>
    <cellStyle name="Normal 24 10 7 4 2 2 2 2" xfId="21659"/>
    <cellStyle name="Normal 24 10 7 4 2 2 2 2 2" xfId="21660"/>
    <cellStyle name="Normal 24 10 7 4 2 2 2 2 3" xfId="21661"/>
    <cellStyle name="Normal 24 10 7 4 2 2 2 3" xfId="21662"/>
    <cellStyle name="Normal 24 10 7 4 2 2 2 4" xfId="21663"/>
    <cellStyle name="Normal 24 10 7 4 2 2 3" xfId="21664"/>
    <cellStyle name="Normal 24 10 7 4 2 2 3 2" xfId="21665"/>
    <cellStyle name="Normal 24 10 7 4 2 2 3 2 2" xfId="21666"/>
    <cellStyle name="Normal 24 10 7 4 2 2 3 2 3" xfId="21667"/>
    <cellStyle name="Normal 24 10 7 4 2 2 3 3" xfId="21668"/>
    <cellStyle name="Normal 24 10 7 4 2 2 3 4" xfId="21669"/>
    <cellStyle name="Normal 24 10 7 4 2 2 4" xfId="21670"/>
    <cellStyle name="Normal 24 10 7 4 2 2 4 2" xfId="21671"/>
    <cellStyle name="Normal 24 10 7 4 2 2 4 3" xfId="21672"/>
    <cellStyle name="Normal 24 10 7 4 2 2 5" xfId="21673"/>
    <cellStyle name="Normal 24 10 7 4 2 2 6" xfId="21674"/>
    <cellStyle name="Normal 24 10 7 4 2 3" xfId="21675"/>
    <cellStyle name="Normal 24 10 7 4 2 3 2" xfId="21676"/>
    <cellStyle name="Normal 24 10 7 4 2 3 2 2" xfId="21677"/>
    <cellStyle name="Normal 24 10 7 4 2 3 2 3" xfId="21678"/>
    <cellStyle name="Normal 24 10 7 4 2 3 3" xfId="21679"/>
    <cellStyle name="Normal 24 10 7 4 2 3 4" xfId="21680"/>
    <cellStyle name="Normal 24 10 7 4 2 4" xfId="21681"/>
    <cellStyle name="Normal 24 10 7 4 2 4 2" xfId="21682"/>
    <cellStyle name="Normal 24 10 7 4 2 4 2 2" xfId="21683"/>
    <cellStyle name="Normal 24 10 7 4 2 4 2 3" xfId="21684"/>
    <cellStyle name="Normal 24 10 7 4 2 4 3" xfId="21685"/>
    <cellStyle name="Normal 24 10 7 4 2 4 4" xfId="21686"/>
    <cellStyle name="Normal 24 10 7 4 2 5" xfId="21687"/>
    <cellStyle name="Normal 24 10 7 4 2 5 2" xfId="21688"/>
    <cellStyle name="Normal 24 10 7 4 2 5 3" xfId="21689"/>
    <cellStyle name="Normal 24 10 7 4 2 6" xfId="21690"/>
    <cellStyle name="Normal 24 10 7 4 2 7" xfId="21691"/>
    <cellStyle name="Normal 24 10 7 4 3" xfId="21692"/>
    <cellStyle name="Normal 24 10 7 4 3 2" xfId="21693"/>
    <cellStyle name="Normal 24 10 7 4 3 2 2" xfId="21694"/>
    <cellStyle name="Normal 24 10 7 4 3 2 2 2" xfId="21695"/>
    <cellStyle name="Normal 24 10 7 4 3 2 2 3" xfId="21696"/>
    <cellStyle name="Normal 24 10 7 4 3 2 3" xfId="21697"/>
    <cellStyle name="Normal 24 10 7 4 3 2 4" xfId="21698"/>
    <cellStyle name="Normal 24 10 7 4 3 3" xfId="21699"/>
    <cellStyle name="Normal 24 10 7 4 3 3 2" xfId="21700"/>
    <cellStyle name="Normal 24 10 7 4 3 3 3" xfId="21701"/>
    <cellStyle name="Normal 24 10 7 4 3 4" xfId="21702"/>
    <cellStyle name="Normal 24 10 7 4 3 5" xfId="21703"/>
    <cellStyle name="Normal 24 10 7 4 4" xfId="21704"/>
    <cellStyle name="Normal 24 10 7 4 4 2" xfId="21705"/>
    <cellStyle name="Normal 24 10 7 4 4 3" xfId="21706"/>
    <cellStyle name="Normal 24 10 7 4 5" xfId="21707"/>
    <cellStyle name="Normal 24 10 7 4 6" xfId="21708"/>
    <cellStyle name="Normal 24 10 7 5" xfId="21709"/>
    <cellStyle name="Normal 24 10 7 5 2" xfId="21710"/>
    <cellStyle name="Normal 24 10 7 5 2 2" xfId="21711"/>
    <cellStyle name="Normal 24 10 7 5 2 2 2" xfId="21712"/>
    <cellStyle name="Normal 24 10 7 5 2 2 3" xfId="21713"/>
    <cellStyle name="Normal 24 10 7 5 2 3" xfId="21714"/>
    <cellStyle name="Normal 24 10 7 5 2 4" xfId="21715"/>
    <cellStyle name="Normal 24 10 7 5 3" xfId="21716"/>
    <cellStyle name="Normal 24 10 7 5 3 2" xfId="21717"/>
    <cellStyle name="Normal 24 10 7 5 3 2 2" xfId="21718"/>
    <cellStyle name="Normal 24 10 7 5 3 2 2 2" xfId="21719"/>
    <cellStyle name="Normal 24 10 7 5 3 2 2 3" xfId="21720"/>
    <cellStyle name="Normal 24 10 7 5 3 2 3" xfId="21721"/>
    <cellStyle name="Normal 24 10 7 5 3 2 4" xfId="21722"/>
    <cellStyle name="Normal 24 10 7 5 3 3" xfId="21723"/>
    <cellStyle name="Normal 24 10 7 5 3 3 2" xfId="21724"/>
    <cellStyle name="Normal 24 10 7 5 3 3 3" xfId="21725"/>
    <cellStyle name="Normal 24 10 7 5 3 4" xfId="21726"/>
    <cellStyle name="Normal 24 10 7 5 3 5" xfId="21727"/>
    <cellStyle name="Normal 24 10 7 5 4" xfId="21728"/>
    <cellStyle name="Normal 24 10 7 5 4 2" xfId="21729"/>
    <cellStyle name="Normal 24 10 7 5 4 2 2" xfId="21730"/>
    <cellStyle name="Normal 24 10 7 5 4 2 3" xfId="21731"/>
    <cellStyle name="Normal 24 10 7 5 4 3" xfId="21732"/>
    <cellStyle name="Normal 24 10 7 5 4 4" xfId="21733"/>
    <cellStyle name="Normal 24 10 7 5 5" xfId="21734"/>
    <cellStyle name="Normal 24 10 7 5 5 2" xfId="21735"/>
    <cellStyle name="Normal 24 10 7 5 5 3" xfId="21736"/>
    <cellStyle name="Normal 24 10 7 5 6" xfId="21737"/>
    <cellStyle name="Normal 24 10 7 5 7" xfId="21738"/>
    <cellStyle name="Normal 24 10 7 6" xfId="21739"/>
    <cellStyle name="Normal 24 10 7 6 2" xfId="21740"/>
    <cellStyle name="Normal 24 10 7 6 3" xfId="21741"/>
    <cellStyle name="Normal 24 10 7 7" xfId="21742"/>
    <cellStyle name="Normal 24 10 7 8" xfId="21743"/>
    <cellStyle name="Normal 24 10 8" xfId="21744"/>
    <cellStyle name="Normal 24 10 8 2" xfId="21745"/>
    <cellStyle name="Normal 24 10 8 3" xfId="21746"/>
    <cellStyle name="Normal 24 10 9" xfId="21747"/>
    <cellStyle name="Normal 24 11" xfId="21748"/>
    <cellStyle name="Normal 24 11 2" xfId="21749"/>
    <cellStyle name="Normal 24 11 2 2" xfId="21750"/>
    <cellStyle name="Normal 24 11 2 2 2" xfId="21751"/>
    <cellStyle name="Normal 24 11 2 2 2 2" xfId="21752"/>
    <cellStyle name="Normal 24 11 2 2 2 3" xfId="21753"/>
    <cellStyle name="Normal 24 11 2 2 3" xfId="21754"/>
    <cellStyle name="Normal 24 11 2 2 4" xfId="21755"/>
    <cellStyle name="Normal 24 11 2 3" xfId="21756"/>
    <cellStyle name="Normal 24 11 2 3 2" xfId="21757"/>
    <cellStyle name="Normal 24 11 2 3 3" xfId="21758"/>
    <cellStyle name="Normal 24 11 2 4" xfId="21759"/>
    <cellStyle name="Normal 24 11 2 5" xfId="21760"/>
    <cellStyle name="Normal 24 11 3" xfId="21761"/>
    <cellStyle name="Normal 24 11 3 2" xfId="21762"/>
    <cellStyle name="Normal 24 11 3 2 2" xfId="21763"/>
    <cellStyle name="Normal 24 11 3 2 3" xfId="21764"/>
    <cellStyle name="Normal 24 11 3 3" xfId="21765"/>
    <cellStyle name="Normal 24 11 3 4" xfId="21766"/>
    <cellStyle name="Normal 24 11 4" xfId="21767"/>
    <cellStyle name="Normal 24 11 4 2" xfId="21768"/>
    <cellStyle name="Normal 24 11 4 3" xfId="21769"/>
    <cellStyle name="Normal 24 11 5" xfId="21770"/>
    <cellStyle name="Normal 24 11 6" xfId="21771"/>
    <cellStyle name="Normal 24 12" xfId="21772"/>
    <cellStyle name="Normal 24 12 2" xfId="21773"/>
    <cellStyle name="Normal 24 12 2 2" xfId="21774"/>
    <cellStyle name="Normal 24 12 2 2 2" xfId="21775"/>
    <cellStyle name="Normal 24 12 2 2 3" xfId="21776"/>
    <cellStyle name="Normal 24 12 2 3" xfId="21777"/>
    <cellStyle name="Normal 24 12 2 4" xfId="21778"/>
    <cellStyle name="Normal 24 12 3" xfId="21779"/>
    <cellStyle name="Normal 24 12 3 2" xfId="21780"/>
    <cellStyle name="Normal 24 12 3 3" xfId="21781"/>
    <cellStyle name="Normal 24 12 4" xfId="21782"/>
    <cellStyle name="Normal 24 12 5" xfId="21783"/>
    <cellStyle name="Normal 24 13" xfId="21784"/>
    <cellStyle name="Normal 24 13 2" xfId="21785"/>
    <cellStyle name="Normal 24 13 2 2" xfId="21786"/>
    <cellStyle name="Normal 24 13 2 2 2" xfId="21787"/>
    <cellStyle name="Normal 24 13 2 2 3" xfId="21788"/>
    <cellStyle name="Normal 24 13 2 3" xfId="21789"/>
    <cellStyle name="Normal 24 13 2 4" xfId="21790"/>
    <cellStyle name="Normal 24 13 3" xfId="21791"/>
    <cellStyle name="Normal 24 13 3 2" xfId="21792"/>
    <cellStyle name="Normal 24 13 3 3" xfId="21793"/>
    <cellStyle name="Normal 24 13 4" xfId="21794"/>
    <cellStyle name="Normal 24 13 5" xfId="21795"/>
    <cellStyle name="Normal 24 14" xfId="21796"/>
    <cellStyle name="Normal 24 14 2" xfId="21797"/>
    <cellStyle name="Normal 24 14 2 2" xfId="21798"/>
    <cellStyle name="Normal 24 14 2 3" xfId="21799"/>
    <cellStyle name="Normal 24 14 3" xfId="21800"/>
    <cellStyle name="Normal 24 14 4" xfId="21801"/>
    <cellStyle name="Normal 24 15" xfId="21802"/>
    <cellStyle name="Normal 24 15 2" xfId="21803"/>
    <cellStyle name="Normal 24 15 2 2" xfId="21804"/>
    <cellStyle name="Normal 24 15 2 3" xfId="21805"/>
    <cellStyle name="Normal 24 15 3" xfId="21806"/>
    <cellStyle name="Normal 24 15 4" xfId="21807"/>
    <cellStyle name="Normal 24 16" xfId="21808"/>
    <cellStyle name="Normal 24 17" xfId="21809"/>
    <cellStyle name="Normal 24 17 2" xfId="21810"/>
    <cellStyle name="Normal 24 17 2 2" xfId="21811"/>
    <cellStyle name="Normal 24 17 2 3" xfId="21812"/>
    <cellStyle name="Normal 24 17 3" xfId="21813"/>
    <cellStyle name="Normal 24 17 4" xfId="21814"/>
    <cellStyle name="Normal 24 18" xfId="21815"/>
    <cellStyle name="Normal 24 19" xfId="21816"/>
    <cellStyle name="Normal 24 2" xfId="8080"/>
    <cellStyle name="Normal 24 2 2" xfId="21817"/>
    <cellStyle name="Normal 24 2 2 10" xfId="21818"/>
    <cellStyle name="Normal 24 2 2 10 2" xfId="21819"/>
    <cellStyle name="Normal 24 2 2 10 3" xfId="21820"/>
    <cellStyle name="Normal 24 2 2 11" xfId="21821"/>
    <cellStyle name="Normal 24 2 2 12" xfId="21822"/>
    <cellStyle name="Normal 24 2 2 2" xfId="21823"/>
    <cellStyle name="Normal 24 2 2 2 2" xfId="21824"/>
    <cellStyle name="Normal 24 2 2 2 2 2" xfId="21825"/>
    <cellStyle name="Normal 24 2 2 2 2 3" xfId="21826"/>
    <cellStyle name="Normal 24 2 2 2 3" xfId="21827"/>
    <cellStyle name="Normal 24 2 2 2 4" xfId="21828"/>
    <cellStyle name="Normal 24 2 2 3" xfId="21829"/>
    <cellStyle name="Normal 24 2 2 3 2" xfId="21830"/>
    <cellStyle name="Normal 24 2 2 3 2 2" xfId="21831"/>
    <cellStyle name="Normal 24 2 2 3 2 2 2" xfId="21832"/>
    <cellStyle name="Normal 24 2 2 3 2 2 3" xfId="21833"/>
    <cellStyle name="Normal 24 2 2 3 2 3" xfId="21834"/>
    <cellStyle name="Normal 24 2 2 3 2 4" xfId="21835"/>
    <cellStyle name="Normal 24 2 2 3 3" xfId="21836"/>
    <cellStyle name="Normal 24 2 2 3 3 2" xfId="21837"/>
    <cellStyle name="Normal 24 2 2 3 3 3" xfId="21838"/>
    <cellStyle name="Normal 24 2 2 3 4" xfId="21839"/>
    <cellStyle name="Normal 24 2 2 3 5" xfId="21840"/>
    <cellStyle name="Normal 24 2 2 4" xfId="21841"/>
    <cellStyle name="Normal 24 2 2 4 2" xfId="21842"/>
    <cellStyle name="Normal 24 2 2 4 2 2" xfId="21843"/>
    <cellStyle name="Normal 24 2 2 4 2 2 2" xfId="21844"/>
    <cellStyle name="Normal 24 2 2 4 2 2 3" xfId="21845"/>
    <cellStyle name="Normal 24 2 2 4 2 3" xfId="21846"/>
    <cellStyle name="Normal 24 2 2 4 2 4" xfId="21847"/>
    <cellStyle name="Normal 24 2 2 4 3" xfId="21848"/>
    <cellStyle name="Normal 24 2 2 4 3 2" xfId="21849"/>
    <cellStyle name="Normal 24 2 2 4 3 3" xfId="21850"/>
    <cellStyle name="Normal 24 2 2 4 4" xfId="21851"/>
    <cellStyle name="Normal 24 2 2 4 5" xfId="21852"/>
    <cellStyle name="Normal 24 2 2 5" xfId="21853"/>
    <cellStyle name="Normal 24 2 2 5 2" xfId="21854"/>
    <cellStyle name="Normal 24 2 2 5 2 2" xfId="21855"/>
    <cellStyle name="Normal 24 2 2 5 2 2 2" xfId="21856"/>
    <cellStyle name="Normal 24 2 2 5 2 2 3" xfId="21857"/>
    <cellStyle name="Normal 24 2 2 5 2 3" xfId="21858"/>
    <cellStyle name="Normal 24 2 2 5 2 4" xfId="21859"/>
    <cellStyle name="Normal 24 2 2 5 3" xfId="21860"/>
    <cellStyle name="Normal 24 2 2 5 3 2" xfId="21861"/>
    <cellStyle name="Normal 24 2 2 5 3 2 2" xfId="21862"/>
    <cellStyle name="Normal 24 2 2 5 3 2 2 2" xfId="21863"/>
    <cellStyle name="Normal 24 2 2 5 3 2 2 2 2" xfId="21864"/>
    <cellStyle name="Normal 24 2 2 5 3 2 2 2 2 2" xfId="21865"/>
    <cellStyle name="Normal 24 2 2 5 3 2 2 2 2 2 2" xfId="21866"/>
    <cellStyle name="Normal 24 2 2 5 3 2 2 2 2 2 3" xfId="21867"/>
    <cellStyle name="Normal 24 2 2 5 3 2 2 2 2 3" xfId="21868"/>
    <cellStyle name="Normal 24 2 2 5 3 2 2 2 2 4" xfId="21869"/>
    <cellStyle name="Normal 24 2 2 5 3 2 2 2 3" xfId="21870"/>
    <cellStyle name="Normal 24 2 2 5 3 2 2 2 3 2" xfId="21871"/>
    <cellStyle name="Normal 24 2 2 5 3 2 2 2 3 3" xfId="21872"/>
    <cellStyle name="Normal 24 2 2 5 3 2 2 2 4" xfId="21873"/>
    <cellStyle name="Normal 24 2 2 5 3 2 2 2 5" xfId="21874"/>
    <cellStyle name="Normal 24 2 2 5 3 2 2 3" xfId="21875"/>
    <cellStyle name="Normal 24 2 2 5 3 2 2 3 2" xfId="21876"/>
    <cellStyle name="Normal 24 2 2 5 3 2 2 3 2 2" xfId="21877"/>
    <cellStyle name="Normal 24 2 2 5 3 2 2 3 2 3" xfId="21878"/>
    <cellStyle name="Normal 24 2 2 5 3 2 2 3 3" xfId="21879"/>
    <cellStyle name="Normal 24 2 2 5 3 2 2 3 4" xfId="21880"/>
    <cellStyle name="Normal 24 2 2 5 3 2 2 4" xfId="21881"/>
    <cellStyle name="Normal 24 2 2 5 3 2 2 4 2" xfId="21882"/>
    <cellStyle name="Normal 24 2 2 5 3 2 2 4 3" xfId="21883"/>
    <cellStyle name="Normal 24 2 2 5 3 2 2 5" xfId="21884"/>
    <cellStyle name="Normal 24 2 2 5 3 2 2 6" xfId="21885"/>
    <cellStyle name="Normal 24 2 2 5 3 2 3" xfId="21886"/>
    <cellStyle name="Normal 24 2 2 5 3 2 3 2" xfId="21887"/>
    <cellStyle name="Normal 24 2 2 5 3 2 3 2 2" xfId="21888"/>
    <cellStyle name="Normal 24 2 2 5 3 2 3 2 2 2" xfId="21889"/>
    <cellStyle name="Normal 24 2 2 5 3 2 3 2 2 2 2" xfId="21890"/>
    <cellStyle name="Normal 24 2 2 5 3 2 3 2 2 2 2 2" xfId="21891"/>
    <cellStyle name="Normal 24 2 2 5 3 2 3 2 2 2 2 2 2" xfId="21892"/>
    <cellStyle name="Normal 24 2 2 5 3 2 3 2 2 2 2 2 3" xfId="21893"/>
    <cellStyle name="Normal 24 2 2 5 3 2 3 2 2 2 2 3" xfId="21894"/>
    <cellStyle name="Normal 24 2 2 5 3 2 3 2 2 2 2 4" xfId="21895"/>
    <cellStyle name="Normal 24 2 2 5 3 2 3 2 2 2 3" xfId="21896"/>
    <cellStyle name="Normal 24 2 2 5 3 2 3 2 2 2 3 2" xfId="21897"/>
    <cellStyle name="Normal 24 2 2 5 3 2 3 2 2 2 3 2 2" xfId="21898"/>
    <cellStyle name="Normal 24 2 2 5 3 2 3 2 2 2 3 2 2 2" xfId="21899"/>
    <cellStyle name="Normal 24 2 2 5 3 2 3 2 2 2 3 2 2 2 2" xfId="21900"/>
    <cellStyle name="Normal 24 2 2 5 3 2 3 2 2 2 3 2 2 2 2 2" xfId="21901"/>
    <cellStyle name="Normal 24 2 2 5 3 2 3 2 2 2 3 2 2 2 2 3" xfId="21902"/>
    <cellStyle name="Normal 24 2 2 5 3 2 3 2 2 2 3 2 2 2 3" xfId="21903"/>
    <cellStyle name="Normal 24 2 2 5 3 2 3 2 2 2 3 2 2 2 4" xfId="21904"/>
    <cellStyle name="Normal 24 2 2 5 3 2 3 2 2 2 3 2 2 3" xfId="21905"/>
    <cellStyle name="Normal 24 2 2 5 3 2 3 2 2 2 3 2 2 3 2" xfId="21906"/>
    <cellStyle name="Normal 24 2 2 5 3 2 3 2 2 2 3 2 2 3 3" xfId="21907"/>
    <cellStyle name="Normal 24 2 2 5 3 2 3 2 2 2 3 2 2 4" xfId="21908"/>
    <cellStyle name="Normal 24 2 2 5 3 2 3 2 2 2 3 2 2 5" xfId="21909"/>
    <cellStyle name="Normal 24 2 2 5 3 2 3 2 2 2 3 2 3" xfId="21910"/>
    <cellStyle name="Normal 24 2 2 5 3 2 3 2 2 2 3 2 3 2" xfId="21911"/>
    <cellStyle name="Normal 24 2 2 5 3 2 3 2 2 2 3 2 3 3" xfId="21912"/>
    <cellStyle name="Normal 24 2 2 5 3 2 3 2 2 2 3 2 4" xfId="21913"/>
    <cellStyle name="Normal 24 2 2 5 3 2 3 2 2 2 3 2 5" xfId="21914"/>
    <cellStyle name="Normal 24 2 2 5 3 2 3 2 2 2 3 3" xfId="21915"/>
    <cellStyle name="Normal 24 2 2 5 3 2 3 2 2 2 3 3 2" xfId="21916"/>
    <cellStyle name="Normal 24 2 2 5 3 2 3 2 2 2 3 3 3" xfId="21917"/>
    <cellStyle name="Normal 24 2 2 5 3 2 3 2 2 2 3 4" xfId="21918"/>
    <cellStyle name="Normal 24 2 2 5 3 2 3 2 2 2 3 5" xfId="21919"/>
    <cellStyle name="Normal 24 2 2 5 3 2 3 2 2 2 4" xfId="21920"/>
    <cellStyle name="Normal 24 2 2 5 3 2 3 2 2 2 4 2" xfId="21921"/>
    <cellStyle name="Normal 24 2 2 5 3 2 3 2 2 2 4 3" xfId="21922"/>
    <cellStyle name="Normal 24 2 2 5 3 2 3 2 2 2 5" xfId="21923"/>
    <cellStyle name="Normal 24 2 2 5 3 2 3 2 2 2 6" xfId="21924"/>
    <cellStyle name="Normal 24 2 2 5 3 2 3 2 2 3" xfId="21925"/>
    <cellStyle name="Normal 24 2 2 5 3 2 3 2 2 3 2" xfId="21926"/>
    <cellStyle name="Normal 24 2 2 5 3 2 3 2 2 3 3" xfId="21927"/>
    <cellStyle name="Normal 24 2 2 5 3 2 3 2 2 4" xfId="21928"/>
    <cellStyle name="Normal 24 2 2 5 3 2 3 2 2 5" xfId="21929"/>
    <cellStyle name="Normal 24 2 2 5 3 2 3 2 3" xfId="21930"/>
    <cellStyle name="Normal 24 2 2 5 3 2 3 2 3 2" xfId="21931"/>
    <cellStyle name="Normal 24 2 2 5 3 2 3 2 3 3" xfId="21932"/>
    <cellStyle name="Normal 24 2 2 5 3 2 3 2 4" xfId="21933"/>
    <cellStyle name="Normal 24 2 2 5 3 2 3 2 5" xfId="21934"/>
    <cellStyle name="Normal 24 2 2 5 3 2 3 3" xfId="21935"/>
    <cellStyle name="Normal 24 2 2 5 3 2 3 3 2" xfId="21936"/>
    <cellStyle name="Normal 24 2 2 5 3 2 3 3 2 2" xfId="21937"/>
    <cellStyle name="Normal 24 2 2 5 3 2 3 3 2 2 2" xfId="21938"/>
    <cellStyle name="Normal 24 2 2 5 3 2 3 3 2 2 3" xfId="21939"/>
    <cellStyle name="Normal 24 2 2 5 3 2 3 3 2 3" xfId="21940"/>
    <cellStyle name="Normal 24 2 2 5 3 2 3 3 2 4" xfId="21941"/>
    <cellStyle name="Normal 24 2 2 5 3 2 3 3 3" xfId="21942"/>
    <cellStyle name="Normal 24 2 2 5 3 2 3 3 3 2" xfId="21943"/>
    <cellStyle name="Normal 24 2 2 5 3 2 3 3 3 3" xfId="21944"/>
    <cellStyle name="Normal 24 2 2 5 3 2 3 3 4" xfId="21945"/>
    <cellStyle name="Normal 24 2 2 5 3 2 3 3 5" xfId="21946"/>
    <cellStyle name="Normal 24 2 2 5 3 2 3 4" xfId="21947"/>
    <cellStyle name="Normal 24 2 2 5 3 2 3 4 2" xfId="21948"/>
    <cellStyle name="Normal 24 2 2 5 3 2 3 4 3" xfId="21949"/>
    <cellStyle name="Normal 24 2 2 5 3 2 3 5" xfId="21950"/>
    <cellStyle name="Normal 24 2 2 5 3 2 3 6" xfId="21951"/>
    <cellStyle name="Normal 24 2 2 5 3 2 4" xfId="21952"/>
    <cellStyle name="Normal 24 2 2 5 3 2 4 2" xfId="21953"/>
    <cellStyle name="Normal 24 2 2 5 3 2 4 2 2" xfId="21954"/>
    <cellStyle name="Normal 24 2 2 5 3 2 4 2 3" xfId="21955"/>
    <cellStyle name="Normal 24 2 2 5 3 2 4 3" xfId="21956"/>
    <cellStyle name="Normal 24 2 2 5 3 2 4 4" xfId="21957"/>
    <cellStyle name="Normal 24 2 2 5 3 2 5" xfId="21958"/>
    <cellStyle name="Normal 24 2 2 5 3 2 5 2" xfId="21959"/>
    <cellStyle name="Normal 24 2 2 5 3 2 5 2 2" xfId="21960"/>
    <cellStyle name="Normal 24 2 2 5 3 2 5 2 3" xfId="21961"/>
    <cellStyle name="Normal 24 2 2 5 3 2 5 3" xfId="21962"/>
    <cellStyle name="Normal 24 2 2 5 3 2 5 4" xfId="21963"/>
    <cellStyle name="Normal 24 2 2 5 3 2 6" xfId="21964"/>
    <cellStyle name="Normal 24 2 2 5 3 2 6 2" xfId="21965"/>
    <cellStyle name="Normal 24 2 2 5 3 2 6 3" xfId="21966"/>
    <cellStyle name="Normal 24 2 2 5 3 2 7" xfId="21967"/>
    <cellStyle name="Normal 24 2 2 5 3 2 8" xfId="21968"/>
    <cellStyle name="Normal 24 2 2 5 3 3" xfId="21969"/>
    <cellStyle name="Normal 24 2 2 5 3 3 2" xfId="21970"/>
    <cellStyle name="Normal 24 2 2 5 3 3 3" xfId="21971"/>
    <cellStyle name="Normal 24 2 2 5 3 4" xfId="21972"/>
    <cellStyle name="Normal 24 2 2 5 3 5" xfId="21973"/>
    <cellStyle name="Normal 24 2 2 5 4" xfId="21974"/>
    <cellStyle name="Normal 24 2 2 5 4 2" xfId="21975"/>
    <cellStyle name="Normal 24 2 2 5 4 3" xfId="21976"/>
    <cellStyle name="Normal 24 2 2 5 5" xfId="21977"/>
    <cellStyle name="Normal 24 2 2 5 6" xfId="21978"/>
    <cellStyle name="Normal 24 2 2 6" xfId="21979"/>
    <cellStyle name="Normal 24 2 2 6 2" xfId="21980"/>
    <cellStyle name="Normal 24 2 2 6 2 2" xfId="21981"/>
    <cellStyle name="Normal 24 2 2 6 2 3" xfId="21982"/>
    <cellStyle name="Normal 24 2 2 6 3" xfId="21983"/>
    <cellStyle name="Normal 24 2 2 6 4" xfId="21984"/>
    <cellStyle name="Normal 24 2 2 7" xfId="21985"/>
    <cellStyle name="Normal 24 2 2 7 2" xfId="21986"/>
    <cellStyle name="Normal 24 2 2 7 2 2" xfId="21987"/>
    <cellStyle name="Normal 24 2 2 7 2 2 2" xfId="21988"/>
    <cellStyle name="Normal 24 2 2 7 2 2 3" xfId="21989"/>
    <cellStyle name="Normal 24 2 2 7 2 3" xfId="21990"/>
    <cellStyle name="Normal 24 2 2 7 2 4" xfId="21991"/>
    <cellStyle name="Normal 24 2 2 7 3" xfId="21992"/>
    <cellStyle name="Normal 24 2 2 7 3 2" xfId="21993"/>
    <cellStyle name="Normal 24 2 2 7 3 2 2" xfId="21994"/>
    <cellStyle name="Normal 24 2 2 7 3 2 3" xfId="21995"/>
    <cellStyle name="Normal 24 2 2 7 3 3" xfId="21996"/>
    <cellStyle name="Normal 24 2 2 7 3 4" xfId="21997"/>
    <cellStyle name="Normal 24 2 2 7 4" xfId="21998"/>
    <cellStyle name="Normal 24 2 2 7 4 2" xfId="21999"/>
    <cellStyle name="Normal 24 2 2 7 4 2 2" xfId="22000"/>
    <cellStyle name="Normal 24 2 2 7 4 2 2 2" xfId="22001"/>
    <cellStyle name="Normal 24 2 2 7 4 2 2 2 2" xfId="22002"/>
    <cellStyle name="Normal 24 2 2 7 4 2 2 2 2 2" xfId="22003"/>
    <cellStyle name="Normal 24 2 2 7 4 2 2 2 2 2 2" xfId="22004"/>
    <cellStyle name="Normal 24 2 2 7 4 2 2 2 2 2 2 2" xfId="22005"/>
    <cellStyle name="Normal 24 2 2 7 4 2 2 2 2 2 2 2 2" xfId="22006"/>
    <cellStyle name="Normal 24 2 2 7 4 2 2 2 2 2 2 2 3" xfId="22007"/>
    <cellStyle name="Normal 24 2 2 7 4 2 2 2 2 2 2 3" xfId="22008"/>
    <cellStyle name="Normal 24 2 2 7 4 2 2 2 2 2 2 4" xfId="22009"/>
    <cellStyle name="Normal 24 2 2 7 4 2 2 2 2 2 3" xfId="22010"/>
    <cellStyle name="Normal 24 2 2 7 4 2 2 2 2 2 3 2" xfId="22011"/>
    <cellStyle name="Normal 24 2 2 7 4 2 2 2 2 2 3 3" xfId="22012"/>
    <cellStyle name="Normal 24 2 2 7 4 2 2 2 2 2 4" xfId="22013"/>
    <cellStyle name="Normal 24 2 2 7 4 2 2 2 2 2 5" xfId="22014"/>
    <cellStyle name="Normal 24 2 2 7 4 2 2 2 2 3" xfId="22015"/>
    <cellStyle name="Normal 24 2 2 7 4 2 2 2 2 3 2" xfId="22016"/>
    <cellStyle name="Normal 24 2 2 7 4 2 2 2 2 3 3" xfId="22017"/>
    <cellStyle name="Normal 24 2 2 7 4 2 2 2 2 4" xfId="22018"/>
    <cellStyle name="Normal 24 2 2 7 4 2 2 2 2 5" xfId="22019"/>
    <cellStyle name="Normal 24 2 2 7 4 2 2 2 3" xfId="22020"/>
    <cellStyle name="Normal 24 2 2 7 4 2 2 2 3 2" xfId="22021"/>
    <cellStyle name="Normal 24 2 2 7 4 2 2 2 3 2 2" xfId="22022"/>
    <cellStyle name="Normal 24 2 2 7 4 2 2 2 3 2 2 2" xfId="22023"/>
    <cellStyle name="Normal 24 2 2 7 4 2 2 2 3 2 2 2 2" xfId="22024"/>
    <cellStyle name="Normal 24 2 2 7 4 2 2 2 3 2 2 2 2 2" xfId="22025"/>
    <cellStyle name="Normal 24 2 2 7 4 2 2 2 3 2 2 2 2 2 2" xfId="22026"/>
    <cellStyle name="Normal 24 2 2 7 4 2 2 2 3 2 2 2 2 2 3" xfId="22027"/>
    <cellStyle name="Normal 24 2 2 7 4 2 2 2 3 2 2 2 2 3" xfId="22028"/>
    <cellStyle name="Normal 24 2 2 7 4 2 2 2 3 2 2 2 2 4" xfId="22029"/>
    <cellStyle name="Normal 24 2 2 7 4 2 2 2 3 2 2 3" xfId="22030"/>
    <cellStyle name="Normal 24 2 2 7 4 2 2 2 3 2 3" xfId="22031"/>
    <cellStyle name="Normal 24 2 2 7 4 2 2 2 3 2 4" xfId="22032"/>
    <cellStyle name="Normal 24 2 2 7 4 2 2 2 3 2 4 2" xfId="22033"/>
    <cellStyle name="Normal 24 2 2 7 4 2 2 2 3 2 4 2 2" xfId="22034"/>
    <cellStyle name="Normal 24 2 2 7 4 2 2 2 3 2 4 2 3" xfId="22035"/>
    <cellStyle name="Normal 24 2 2 7 4 2 2 2 3 2 4 3" xfId="22036"/>
    <cellStyle name="Normal 24 2 2 7 4 2 2 2 3 2 4 4" xfId="22037"/>
    <cellStyle name="Normal 24 2 2 7 4 2 2 2 3 2 5" xfId="22038"/>
    <cellStyle name="Normal 24 2 2 7 4 2 2 2 3 3" xfId="22039"/>
    <cellStyle name="Normal 24 2 2 7 4 2 2 2 3 3 2" xfId="22040"/>
    <cellStyle name="Normal 24 2 2 7 4 2 2 2 3 3 3" xfId="22041"/>
    <cellStyle name="Normal 24 2 2 7 4 2 2 2 3 4" xfId="22042"/>
    <cellStyle name="Normal 24 2 2 7 4 2 2 2 3 5" xfId="22043"/>
    <cellStyle name="Normal 24 2 2 7 4 2 2 2 4" xfId="22044"/>
    <cellStyle name="Normal 24 2 2 7 4 2 2 2 4 2" xfId="22045"/>
    <cellStyle name="Normal 24 2 2 7 4 2 2 2 4 2 2" xfId="22046"/>
    <cellStyle name="Normal 24 2 2 7 4 2 2 2 4 2 2 2" xfId="22047"/>
    <cellStyle name="Normal 24 2 2 7 4 2 2 2 4 2 2 2 2" xfId="22048"/>
    <cellStyle name="Normal 24 2 2 7 4 2 2 2 4 2 2 2 3" xfId="22049"/>
    <cellStyle name="Normal 24 2 2 7 4 2 2 2 4 2 2 3" xfId="22050"/>
    <cellStyle name="Normal 24 2 2 7 4 2 2 2 4 2 2 4" xfId="22051"/>
    <cellStyle name="Normal 24 2 2 7 4 2 2 2 4 2 3" xfId="22052"/>
    <cellStyle name="Normal 24 2 2 7 4 2 2 2 4 2 3 2" xfId="22053"/>
    <cellStyle name="Normal 24 2 2 7 4 2 2 2 4 2 3 3" xfId="22054"/>
    <cellStyle name="Normal 24 2 2 7 4 2 2 2 4 2 4" xfId="22055"/>
    <cellStyle name="Normal 24 2 2 7 4 2 2 2 4 2 4 2" xfId="22056"/>
    <cellStyle name="Normal 24 2 2 7 4 2 2 2 4 2 4 2 2" xfId="22057"/>
    <cellStyle name="Normal 24 2 2 7 4 2 2 2 4 2 4 2 2 2" xfId="22058"/>
    <cellStyle name="Normal 24 2 2 7 4 2 2 2 4 2 4 2 2 3" xfId="22059"/>
    <cellStyle name="Normal 24 2 2 7 4 2 2 2 4 2 4 2 3" xfId="22060"/>
    <cellStyle name="Normal 24 2 2 7 4 2 2 2 4 2 4 2 4" xfId="22061"/>
    <cellStyle name="Normal 24 2 2 7 4 2 2 2 4 2 4 3" xfId="22062"/>
    <cellStyle name="Normal 24 2 2 7 4 2 2 2 4 2 4 3 2" xfId="22063"/>
    <cellStyle name="Normal 24 2 2 7 4 2 2 2 4 2 4 3 3" xfId="22064"/>
    <cellStyle name="Normal 24 2 2 7 4 2 2 2 4 2 4 4" xfId="22065"/>
    <cellStyle name="Normal 24 2 2 7 4 2 2 2 4 2 4 5" xfId="22066"/>
    <cellStyle name="Normal 24 2 2 7 4 2 2 2 4 2 5" xfId="22067"/>
    <cellStyle name="Normal 24 2 2 7 4 2 2 2 4 2 6" xfId="22068"/>
    <cellStyle name="Normal 24 2 2 7 4 2 2 2 4 3" xfId="22069"/>
    <cellStyle name="Normal 24 2 2 7 4 2 2 2 4 3 2" xfId="22070"/>
    <cellStyle name="Normal 24 2 2 7 4 2 2 2 4 3 3" xfId="22071"/>
    <cellStyle name="Normal 24 2 2 7 4 2 2 2 4 4" xfId="22072"/>
    <cellStyle name="Normal 24 2 2 7 4 2 2 2 4 5" xfId="22073"/>
    <cellStyle name="Normal 24 2 2 7 4 2 2 2 5" xfId="22074"/>
    <cellStyle name="Normal 24 2 2 7 4 2 2 2 5 2" xfId="22075"/>
    <cellStyle name="Normal 24 2 2 7 4 2 2 2 5 3" xfId="22076"/>
    <cellStyle name="Normal 24 2 2 7 4 2 2 2 6" xfId="22077"/>
    <cellStyle name="Normal 24 2 2 7 4 2 2 2 7" xfId="22078"/>
    <cellStyle name="Normal 24 2 2 7 4 2 2 3" xfId="22079"/>
    <cellStyle name="Normal 24 2 2 7 4 2 2 3 2" xfId="22080"/>
    <cellStyle name="Normal 24 2 2 7 4 2 2 3 3" xfId="22081"/>
    <cellStyle name="Normal 24 2 2 7 4 2 2 4" xfId="22082"/>
    <cellStyle name="Normal 24 2 2 7 4 2 2 5" xfId="22083"/>
    <cellStyle name="Normal 24 2 2 7 4 2 3" xfId="22084"/>
    <cellStyle name="Normal 24 2 2 7 4 2 3 2" xfId="22085"/>
    <cellStyle name="Normal 24 2 2 7 4 2 3 3" xfId="22086"/>
    <cellStyle name="Normal 24 2 2 7 4 2 4" xfId="22087"/>
    <cellStyle name="Normal 24 2 2 7 4 2 5" xfId="22088"/>
    <cellStyle name="Normal 24 2 2 7 4 3" xfId="22089"/>
    <cellStyle name="Normal 24 2 2 7 4 3 2" xfId="22090"/>
    <cellStyle name="Normal 24 2 2 7 4 3 3" xfId="22091"/>
    <cellStyle name="Normal 24 2 2 7 4 4" xfId="22092"/>
    <cellStyle name="Normal 24 2 2 7 4 5" xfId="22093"/>
    <cellStyle name="Normal 24 2 2 7 5" xfId="22094"/>
    <cellStyle name="Normal 24 2 2 7 5 2" xfId="22095"/>
    <cellStyle name="Normal 24 2 2 7 5 3" xfId="22096"/>
    <cellStyle name="Normal 24 2 2 7 6" xfId="22097"/>
    <cellStyle name="Normal 24 2 2 7 7" xfId="22098"/>
    <cellStyle name="Normal 24 2 2 8" xfId="22099"/>
    <cellStyle name="Normal 24 2 2 8 2" xfId="22100"/>
    <cellStyle name="Normal 24 2 2 8 2 2" xfId="22101"/>
    <cellStyle name="Normal 24 2 2 8 2 3" xfId="22102"/>
    <cellStyle name="Normal 24 2 2 8 3" xfId="22103"/>
    <cellStyle name="Normal 24 2 2 8 4" xfId="22104"/>
    <cellStyle name="Normal 24 2 2 9" xfId="22105"/>
    <cellStyle name="Normal 24 2 2 9 2" xfId="22106"/>
    <cellStyle name="Normal 24 2 2 9 2 2" xfId="22107"/>
    <cellStyle name="Normal 24 2 2 9 2 3" xfId="22108"/>
    <cellStyle name="Normal 24 2 2 9 3" xfId="22109"/>
    <cellStyle name="Normal 24 2 2 9 4" xfId="22110"/>
    <cellStyle name="Normal 24 2 3" xfId="22111"/>
    <cellStyle name="Normal 24 2 3 2" xfId="22112"/>
    <cellStyle name="Normal 24 2 3 2 2" xfId="22113"/>
    <cellStyle name="Normal 24 2 3 2 2 2" xfId="22114"/>
    <cellStyle name="Normal 24 2 3 2 2 3" xfId="22115"/>
    <cellStyle name="Normal 24 2 3 2 3" xfId="22116"/>
    <cellStyle name="Normal 24 2 3 2 4" xfId="22117"/>
    <cellStyle name="Normal 24 2 3 3" xfId="22118"/>
    <cellStyle name="Normal 24 2 3 3 2" xfId="22119"/>
    <cellStyle name="Normal 24 2 3 3 3" xfId="22120"/>
    <cellStyle name="Normal 24 2 3 4" xfId="22121"/>
    <cellStyle name="Normal 24 2 3 5" xfId="22122"/>
    <cellStyle name="Normal 24 2 4" xfId="22123"/>
    <cellStyle name="Normal 24 2 4 2" xfId="22124"/>
    <cellStyle name="Normal 24 2 4 2 2" xfId="22125"/>
    <cellStyle name="Normal 24 2 4 2 3" xfId="22126"/>
    <cellStyle name="Normal 24 2 4 3" xfId="22127"/>
    <cellStyle name="Normal 24 2 4 4" xfId="22128"/>
    <cellStyle name="Normal 24 2 5" xfId="22129"/>
    <cellStyle name="Normal 24 2 5 2" xfId="22130"/>
    <cellStyle name="Normal 24 2 5 2 2" xfId="22131"/>
    <cellStyle name="Normal 24 2 5 2 3" xfId="22132"/>
    <cellStyle name="Normal 24 2 5 3" xfId="22133"/>
    <cellStyle name="Normal 24 2 5 4" xfId="22134"/>
    <cellStyle name="Normal 24 2 6" xfId="22135"/>
    <cellStyle name="Normal 24 2 6 2" xfId="22136"/>
    <cellStyle name="Normal 24 2 6 2 2" xfId="22137"/>
    <cellStyle name="Normal 24 2 6 2 3" xfId="22138"/>
    <cellStyle name="Normal 24 2 6 3" xfId="22139"/>
    <cellStyle name="Normal 24 2 6 4" xfId="22140"/>
    <cellStyle name="Normal 24 2 7" xfId="22141"/>
    <cellStyle name="Normal 24 2 7 2" xfId="22142"/>
    <cellStyle name="Normal 24 2 7 2 2" xfId="22143"/>
    <cellStyle name="Normal 24 2 7 2 3" xfId="22144"/>
    <cellStyle name="Normal 24 2 7 3" xfId="22145"/>
    <cellStyle name="Normal 24 2 7 4" xfId="22146"/>
    <cellStyle name="Normal 24 2 8" xfId="22147"/>
    <cellStyle name="Normal 24 2 8 2" xfId="22148"/>
    <cellStyle name="Normal 24 2 8 2 2" xfId="22149"/>
    <cellStyle name="Normal 24 2 8 2 3" xfId="22150"/>
    <cellStyle name="Normal 24 2 8 3" xfId="22151"/>
    <cellStyle name="Normal 24 2 8 4" xfId="22152"/>
    <cellStyle name="Normal 24 2 9" xfId="22153"/>
    <cellStyle name="Normal 24 2 9 2" xfId="22154"/>
    <cellStyle name="Normal 24 2 9 2 2" xfId="22155"/>
    <cellStyle name="Normal 24 2 9 2 3" xfId="22156"/>
    <cellStyle name="Normal 24 2 9 3" xfId="22157"/>
    <cellStyle name="Normal 24 2 9 4" xfId="22158"/>
    <cellStyle name="Normal 24 3" xfId="8081"/>
    <cellStyle name="Normal 24 4" xfId="8082"/>
    <cellStyle name="Normal 24 5" xfId="8083"/>
    <cellStyle name="Normal 24 5 2" xfId="22159"/>
    <cellStyle name="Normal 24 5 2 2" xfId="22160"/>
    <cellStyle name="Normal 24 5 2 2 2" xfId="22161"/>
    <cellStyle name="Normal 24 5 2 2 3" xfId="22162"/>
    <cellStyle name="Normal 24 5 2 3" xfId="22163"/>
    <cellStyle name="Normal 24 5 2 4" xfId="22164"/>
    <cellStyle name="Normal 24 6" xfId="8084"/>
    <cellStyle name="Normal 24 6 2" xfId="22165"/>
    <cellStyle name="Normal 24 6 2 2" xfId="22166"/>
    <cellStyle name="Normal 24 6 2 2 2" xfId="22167"/>
    <cellStyle name="Normal 24 6 2 2 2 2" xfId="22168"/>
    <cellStyle name="Normal 24 6 2 2 2 2 2" xfId="22169"/>
    <cellStyle name="Normal 24 6 2 2 2 2 2 2" xfId="22170"/>
    <cellStyle name="Normal 24 6 2 2 2 2 2 2 2" xfId="22171"/>
    <cellStyle name="Normal 24 6 2 2 2 2 2 2 3" xfId="22172"/>
    <cellStyle name="Normal 24 6 2 2 2 2 2 3" xfId="22173"/>
    <cellStyle name="Normal 24 6 2 2 2 2 2 4" xfId="22174"/>
    <cellStyle name="Normal 24 6 2 2 2 2 3" xfId="22175"/>
    <cellStyle name="Normal 24 6 2 2 2 2 3 2" xfId="22176"/>
    <cellStyle name="Normal 24 6 2 2 2 2 3 2 2" xfId="22177"/>
    <cellStyle name="Normal 24 6 2 2 2 2 3 2 2 2" xfId="22178"/>
    <cellStyle name="Normal 24 6 2 2 2 2 3 2 2 3" xfId="22179"/>
    <cellStyle name="Normal 24 6 2 2 2 2 3 2 3" xfId="22180"/>
    <cellStyle name="Normal 24 6 2 2 2 2 3 2 4" xfId="22181"/>
    <cellStyle name="Normal 24 6 2 2 2 2 3 3" xfId="22182"/>
    <cellStyle name="Normal 24 6 2 2 2 2 3 3 2" xfId="22183"/>
    <cellStyle name="Normal 24 6 2 2 2 2 3 3 3" xfId="22184"/>
    <cellStyle name="Normal 24 6 2 2 2 2 3 4" xfId="22185"/>
    <cellStyle name="Normal 24 6 2 2 2 2 3 5" xfId="22186"/>
    <cellStyle name="Normal 24 6 2 2 2 2 4" xfId="22187"/>
    <cellStyle name="Normal 24 6 2 2 2 2 4 2" xfId="22188"/>
    <cellStyle name="Normal 24 6 2 2 2 2 4 2 2" xfId="22189"/>
    <cellStyle name="Normal 24 6 2 2 2 2 4 2 3" xfId="22190"/>
    <cellStyle name="Normal 24 6 2 2 2 2 4 3" xfId="22191"/>
    <cellStyle name="Normal 24 6 2 2 2 2 4 4" xfId="22192"/>
    <cellStyle name="Normal 24 6 2 2 2 2 5" xfId="22193"/>
    <cellStyle name="Normal 24 6 2 2 2 2 5 2" xfId="22194"/>
    <cellStyle name="Normal 24 6 2 2 2 2 5 3" xfId="22195"/>
    <cellStyle name="Normal 24 6 2 2 2 2 6" xfId="22196"/>
    <cellStyle name="Normal 24 6 2 2 2 2 7" xfId="22197"/>
    <cellStyle name="Normal 24 6 2 2 2 3" xfId="22198"/>
    <cellStyle name="Normal 24 6 2 2 2 3 2" xfId="22199"/>
    <cellStyle name="Normal 24 6 2 2 2 3 3" xfId="22200"/>
    <cellStyle name="Normal 24 6 2 2 2 4" xfId="22201"/>
    <cellStyle name="Normal 24 6 2 2 2 5" xfId="22202"/>
    <cellStyle name="Normal 24 6 2 2 3" xfId="22203"/>
    <cellStyle name="Normal 24 6 2 2 3 2" xfId="22204"/>
    <cellStyle name="Normal 24 6 2 2 3 3" xfId="22205"/>
    <cellStyle name="Normal 24 6 2 2 4" xfId="22206"/>
    <cellStyle name="Normal 24 6 2 2 5" xfId="22207"/>
    <cellStyle name="Normal 24 6 2 3" xfId="22208"/>
    <cellStyle name="Normal 24 6 2 3 2" xfId="22209"/>
    <cellStyle name="Normal 24 6 2 3 2 2" xfId="22210"/>
    <cellStyle name="Normal 24 6 2 3 2 3" xfId="22211"/>
    <cellStyle name="Normal 24 6 2 3 3" xfId="22212"/>
    <cellStyle name="Normal 24 6 2 3 4" xfId="22213"/>
    <cellStyle name="Normal 24 6 2 4" xfId="22214"/>
    <cellStyle name="Normal 24 6 2 4 2" xfId="22215"/>
    <cellStyle name="Normal 24 6 2 4 2 2" xfId="22216"/>
    <cellStyle name="Normal 24 6 2 4 2 3" xfId="22217"/>
    <cellStyle name="Normal 24 6 2 4 3" xfId="22218"/>
    <cellStyle name="Normal 24 6 2 4 4" xfId="22219"/>
    <cellStyle name="Normal 24 6 2 5" xfId="22220"/>
    <cellStyle name="Normal 24 6 2 5 2" xfId="22221"/>
    <cellStyle name="Normal 24 6 2 5 2 2" xfId="22222"/>
    <cellStyle name="Normal 24 6 2 5 2 3" xfId="22223"/>
    <cellStyle name="Normal 24 6 2 5 3" xfId="22224"/>
    <cellStyle name="Normal 24 6 2 5 4" xfId="22225"/>
    <cellStyle name="Normal 24 6 2 6" xfId="22226"/>
    <cellStyle name="Normal 24 6 2 6 2" xfId="22227"/>
    <cellStyle name="Normal 24 6 2 6 3" xfId="22228"/>
    <cellStyle name="Normal 24 6 2 7" xfId="22229"/>
    <cellStyle name="Normal 24 6 2 8" xfId="22230"/>
    <cellStyle name="Normal 24 6 3" xfId="22231"/>
    <cellStyle name="Normal 24 6 3 2" xfId="22232"/>
    <cellStyle name="Normal 24 6 3 2 2" xfId="22233"/>
    <cellStyle name="Normal 24 6 3 2 3" xfId="22234"/>
    <cellStyle name="Normal 24 6 3 3" xfId="22235"/>
    <cellStyle name="Normal 24 6 3 4" xfId="22236"/>
    <cellStyle name="Normal 24 6 4" xfId="22237"/>
    <cellStyle name="Normal 24 6 4 2" xfId="22238"/>
    <cellStyle name="Normal 24 6 4 2 2" xfId="22239"/>
    <cellStyle name="Normal 24 6 4 2 3" xfId="22240"/>
    <cellStyle name="Normal 24 6 4 3" xfId="22241"/>
    <cellStyle name="Normal 24 6 4 4" xfId="22242"/>
    <cellStyle name="Normal 24 6 5" xfId="22243"/>
    <cellStyle name="Normal 24 6 5 2" xfId="22244"/>
    <cellStyle name="Normal 24 6 5 2 2" xfId="22245"/>
    <cellStyle name="Normal 24 6 5 2 3" xfId="22246"/>
    <cellStyle name="Normal 24 6 5 3" xfId="22247"/>
    <cellStyle name="Normal 24 6 5 4" xfId="22248"/>
    <cellStyle name="Normal 24 6 6" xfId="22249"/>
    <cellStyle name="Normal 24 6 6 2" xfId="22250"/>
    <cellStyle name="Normal 24 6 6 2 2" xfId="22251"/>
    <cellStyle name="Normal 24 6 6 2 2 2" xfId="22252"/>
    <cellStyle name="Normal 24 6 6 2 2 3" xfId="22253"/>
    <cellStyle name="Normal 24 6 6 2 3" xfId="22254"/>
    <cellStyle name="Normal 24 6 6 2 4" xfId="22255"/>
    <cellStyle name="Normal 24 6 6 3" xfId="22256"/>
    <cellStyle name="Normal 24 6 6 3 2" xfId="22257"/>
    <cellStyle name="Normal 24 6 6 3 2 2" xfId="22258"/>
    <cellStyle name="Normal 24 6 6 3 2 3" xfId="22259"/>
    <cellStyle name="Normal 24 6 6 3 3" xfId="22260"/>
    <cellStyle name="Normal 24 6 6 3 4" xfId="22261"/>
    <cellStyle name="Normal 24 6 6 4" xfId="22262"/>
    <cellStyle name="Normal 24 6 6 4 2" xfId="22263"/>
    <cellStyle name="Normal 24 6 6 4 3" xfId="22264"/>
    <cellStyle name="Normal 24 6 6 5" xfId="22265"/>
    <cellStyle name="Normal 24 6 6 6" xfId="22266"/>
    <cellStyle name="Normal 24 6 7" xfId="22267"/>
    <cellStyle name="Normal 24 6 7 2" xfId="22268"/>
    <cellStyle name="Normal 24 6 7 2 2" xfId="22269"/>
    <cellStyle name="Normal 24 6 7 2 2 2" xfId="22270"/>
    <cellStyle name="Normal 24 6 7 2 2 2 2" xfId="22271"/>
    <cellStyle name="Normal 24 6 7 2 2 2 3" xfId="22272"/>
    <cellStyle name="Normal 24 6 7 2 2 3" xfId="22273"/>
    <cellStyle name="Normal 24 6 7 2 2 4" xfId="22274"/>
    <cellStyle name="Normal 24 6 7 2 3" xfId="22275"/>
    <cellStyle name="Normal 24 6 7 2 3 2" xfId="22276"/>
    <cellStyle name="Normal 24 6 7 2 3 3" xfId="22277"/>
    <cellStyle name="Normal 24 6 7 2 4" xfId="22278"/>
    <cellStyle name="Normal 24 6 7 2 5" xfId="22279"/>
    <cellStyle name="Normal 24 6 7 3" xfId="22280"/>
    <cellStyle name="Normal 24 6 7 3 2" xfId="22281"/>
    <cellStyle name="Normal 24 6 7 3 2 2" xfId="22282"/>
    <cellStyle name="Normal 24 6 7 3 2 2 2" xfId="22283"/>
    <cellStyle name="Normal 24 6 7 3 2 2 2 2" xfId="22284"/>
    <cellStyle name="Normal 24 6 7 3 2 2 2 2 2" xfId="22285"/>
    <cellStyle name="Normal 24 6 7 3 2 2 2 2 2 2" xfId="22286"/>
    <cellStyle name="Normal 24 6 7 3 2 2 2 2 2 3" xfId="22287"/>
    <cellStyle name="Normal 24 6 7 3 2 2 2 2 3" xfId="22288"/>
    <cellStyle name="Normal 24 6 7 3 2 2 2 2 4" xfId="22289"/>
    <cellStyle name="Normal 24 6 7 3 2 2 2 3" xfId="22290"/>
    <cellStyle name="Normal 24 6 7 3 2 2 2 3 2" xfId="22291"/>
    <cellStyle name="Normal 24 6 7 3 2 2 2 3 2 2" xfId="22292"/>
    <cellStyle name="Normal 24 6 7 3 2 2 2 3 2 3" xfId="22293"/>
    <cellStyle name="Normal 24 6 7 3 2 2 2 3 3" xfId="22294"/>
    <cellStyle name="Normal 24 6 7 3 2 2 2 3 4" xfId="22295"/>
    <cellStyle name="Normal 24 6 7 3 2 2 2 4" xfId="22296"/>
    <cellStyle name="Normal 24 6 7 3 2 2 2 4 2" xfId="22297"/>
    <cellStyle name="Normal 24 6 7 3 2 2 2 4 3" xfId="22298"/>
    <cellStyle name="Normal 24 6 7 3 2 2 2 5" xfId="22299"/>
    <cellStyle name="Normal 24 6 7 3 2 2 2 6" xfId="22300"/>
    <cellStyle name="Normal 24 6 7 3 2 2 3" xfId="22301"/>
    <cellStyle name="Normal 24 6 7 3 2 2 3 2" xfId="22302"/>
    <cellStyle name="Normal 24 6 7 3 2 2 3 3" xfId="22303"/>
    <cellStyle name="Normal 24 6 7 3 2 2 4" xfId="22304"/>
    <cellStyle name="Normal 24 6 7 3 2 2 5" xfId="22305"/>
    <cellStyle name="Normal 24 6 7 3 2 3" xfId="22306"/>
    <cellStyle name="Normal 24 6 7 3 2 3 2" xfId="22307"/>
    <cellStyle name="Normal 24 6 7 3 2 3 3" xfId="22308"/>
    <cellStyle name="Normal 24 6 7 3 2 4" xfId="22309"/>
    <cellStyle name="Normal 24 6 7 3 2 5" xfId="22310"/>
    <cellStyle name="Normal 24 6 7 3 3" xfId="22311"/>
    <cellStyle name="Normal 24 6 7 3 3 2" xfId="22312"/>
    <cellStyle name="Normal 24 6 7 3 3 3" xfId="22313"/>
    <cellStyle name="Normal 24 6 7 3 4" xfId="22314"/>
    <cellStyle name="Normal 24 6 7 3 5" xfId="22315"/>
    <cellStyle name="Normal 24 6 7 4" xfId="22316"/>
    <cellStyle name="Normal 24 6 7 4 2" xfId="22317"/>
    <cellStyle name="Normal 24 6 7 4 3" xfId="22318"/>
    <cellStyle name="Normal 24 6 7 5" xfId="22319"/>
    <cellStyle name="Normal 24 6 7 6" xfId="22320"/>
    <cellStyle name="Normal 24 6 8" xfId="22321"/>
    <cellStyle name="Normal 24 6 8 2" xfId="22322"/>
    <cellStyle name="Normal 24 6 8 2 2" xfId="22323"/>
    <cellStyle name="Normal 24 6 8 2 3" xfId="22324"/>
    <cellStyle name="Normal 24 6 8 3" xfId="22325"/>
    <cellStyle name="Normal 24 6 8 4" xfId="22326"/>
    <cellStyle name="Normal 24 7" xfId="8085"/>
    <cellStyle name="Normal 24 8" xfId="22327"/>
    <cellStyle name="Normal 24 8 2" xfId="22328"/>
    <cellStyle name="Normal 24 8 2 2" xfId="22329"/>
    <cellStyle name="Normal 24 8 2 2 2" xfId="22330"/>
    <cellStyle name="Normal 24 8 2 2 2 2" xfId="22331"/>
    <cellStyle name="Normal 24 8 2 2 2 3" xfId="22332"/>
    <cellStyle name="Normal 24 8 2 2 3" xfId="22333"/>
    <cellStyle name="Normal 24 8 2 2 4" xfId="22334"/>
    <cellStyle name="Normal 24 8 2 3" xfId="22335"/>
    <cellStyle name="Normal 24 8 2 3 2" xfId="22336"/>
    <cellStyle name="Normal 24 8 2 3 3" xfId="22337"/>
    <cellStyle name="Normal 24 8 2 4" xfId="22338"/>
    <cellStyle name="Normal 24 8 2 5" xfId="22339"/>
    <cellStyle name="Normal 24 8 3" xfId="22340"/>
    <cellStyle name="Normal 24 8 3 2" xfId="22341"/>
    <cellStyle name="Normal 24 8 3 2 2" xfId="22342"/>
    <cellStyle name="Normal 24 8 3 2 2 2" xfId="22343"/>
    <cellStyle name="Normal 24 8 3 2 2 3" xfId="22344"/>
    <cellStyle name="Normal 24 8 3 2 3" xfId="22345"/>
    <cellStyle name="Normal 24 8 3 2 4" xfId="22346"/>
    <cellStyle name="Normal 24 8 3 3" xfId="22347"/>
    <cellStyle name="Normal 24 8 3 3 2" xfId="22348"/>
    <cellStyle name="Normal 24 8 3 3 3" xfId="22349"/>
    <cellStyle name="Normal 24 8 3 4" xfId="22350"/>
    <cellStyle name="Normal 24 8 3 5" xfId="22351"/>
    <cellStyle name="Normal 24 8 4" xfId="22352"/>
    <cellStyle name="Normal 24 8 4 2" xfId="22353"/>
    <cellStyle name="Normal 24 8 4 2 2" xfId="22354"/>
    <cellStyle name="Normal 24 8 4 2 3" xfId="22355"/>
    <cellStyle name="Normal 24 8 4 3" xfId="22356"/>
    <cellStyle name="Normal 24 8 4 4" xfId="22357"/>
    <cellStyle name="Normal 24 8 5" xfId="22358"/>
    <cellStyle name="Normal 24 8 5 2" xfId="22359"/>
    <cellStyle name="Normal 24 8 5 3" xfId="22360"/>
    <cellStyle name="Normal 24 8 6" xfId="22361"/>
    <cellStyle name="Normal 24 8 7" xfId="22362"/>
    <cellStyle name="Normal 24 9" xfId="22363"/>
    <cellStyle name="Normal 24 9 10" xfId="22364"/>
    <cellStyle name="Normal 24 9 10 2" xfId="22365"/>
    <cellStyle name="Normal 24 9 10 2 2" xfId="22366"/>
    <cellStyle name="Normal 24 9 10 2 3" xfId="22367"/>
    <cellStyle name="Normal 24 9 10 3" xfId="22368"/>
    <cellStyle name="Normal 24 9 10 4" xfId="22369"/>
    <cellStyle name="Normal 24 9 11" xfId="22370"/>
    <cellStyle name="Normal 24 9 11 2" xfId="22371"/>
    <cellStyle name="Normal 24 9 11 2 2" xfId="22372"/>
    <cellStyle name="Normal 24 9 11 2 3" xfId="22373"/>
    <cellStyle name="Normal 24 9 11 3" xfId="22374"/>
    <cellStyle name="Normal 24 9 11 4" xfId="22375"/>
    <cellStyle name="Normal 24 9 12" xfId="22376"/>
    <cellStyle name="Normal 24 9 12 2" xfId="22377"/>
    <cellStyle name="Normal 24 9 12 2 2" xfId="22378"/>
    <cellStyle name="Normal 24 9 12 2 3" xfId="22379"/>
    <cellStyle name="Normal 24 9 12 3" xfId="22380"/>
    <cellStyle name="Normal 24 9 12 4" xfId="22381"/>
    <cellStyle name="Normal 24 9 13" xfId="22382"/>
    <cellStyle name="Normal 24 9 13 2" xfId="22383"/>
    <cellStyle name="Normal 24 9 13 2 2" xfId="22384"/>
    <cellStyle name="Normal 24 9 13 2 3" xfId="22385"/>
    <cellStyle name="Normal 24 9 13 3" xfId="22386"/>
    <cellStyle name="Normal 24 9 13 4" xfId="22387"/>
    <cellStyle name="Normal 24 9 14" xfId="22388"/>
    <cellStyle name="Normal 24 9 14 2" xfId="22389"/>
    <cellStyle name="Normal 24 9 14 2 2" xfId="22390"/>
    <cellStyle name="Normal 24 9 14 2 2 2" xfId="22391"/>
    <cellStyle name="Normal 24 9 14 2 2 2 2" xfId="22392"/>
    <cellStyle name="Normal 24 9 14 2 2 2 3" xfId="22393"/>
    <cellStyle name="Normal 24 9 14 2 2 3" xfId="22394"/>
    <cellStyle name="Normal 24 9 14 2 2 4" xfId="22395"/>
    <cellStyle name="Normal 24 9 14 2 3" xfId="22396"/>
    <cellStyle name="Normal 24 9 14 2 3 2" xfId="22397"/>
    <cellStyle name="Normal 24 9 14 2 3 3" xfId="22398"/>
    <cellStyle name="Normal 24 9 14 2 4" xfId="22399"/>
    <cellStyle name="Normal 24 9 14 2 5" xfId="22400"/>
    <cellStyle name="Normal 24 9 14 3" xfId="22401"/>
    <cellStyle name="Normal 24 9 14 3 2" xfId="22402"/>
    <cellStyle name="Normal 24 9 14 3 2 2" xfId="22403"/>
    <cellStyle name="Normal 24 9 14 3 2 3" xfId="22404"/>
    <cellStyle name="Normal 24 9 14 3 3" xfId="22405"/>
    <cellStyle name="Normal 24 9 14 3 4" xfId="22406"/>
    <cellStyle name="Normal 24 9 14 4" xfId="22407"/>
    <cellStyle name="Normal 24 9 14 4 2" xfId="22408"/>
    <cellStyle name="Normal 24 9 14 4 2 2" xfId="22409"/>
    <cellStyle name="Normal 24 9 14 4 2 2 2" xfId="22410"/>
    <cellStyle name="Normal 24 9 14 4 2 2 2 2" xfId="22411"/>
    <cellStyle name="Normal 24 9 14 4 2 2 2 2 2" xfId="22412"/>
    <cellStyle name="Normal 24 9 14 4 2 2 2 2 2 2" xfId="22413"/>
    <cellStyle name="Normal 24 9 14 4 2 2 2 2 2 2 2" xfId="22414"/>
    <cellStyle name="Normal 24 9 14 4 2 2 2 2 2 2 2 2" xfId="22415"/>
    <cellStyle name="Normal 24 9 14 4 2 2 2 2 2 2 2 2 2" xfId="22416"/>
    <cellStyle name="Normal 24 9 14 4 2 2 2 2 2 2 2 2 2 2" xfId="22417"/>
    <cellStyle name="Normal 24 9 14 4 2 2 2 2 2 2 2 2 2 2 2" xfId="22418"/>
    <cellStyle name="Normal 24 9 14 4 2 2 2 2 2 2 2 2 2 2 2 2" xfId="22419"/>
    <cellStyle name="Normal 24 9 14 4 2 2 2 2 2 2 2 2 2 2 2 2 2" xfId="22420"/>
    <cellStyle name="Normal 24 9 14 4 2 2 2 2 2 2 2 2 2 2 2 2 3" xfId="22421"/>
    <cellStyle name="Normal 24 9 14 4 2 2 2 2 2 2 2 2 2 2 2 3" xfId="22422"/>
    <cellStyle name="Normal 24 9 14 4 2 2 2 2 2 2 2 2 2 2 2 3 2" xfId="22423"/>
    <cellStyle name="Normal 24 9 14 4 2 2 2 2 2 2 2 2 2 2 2 3 2 2" xfId="22424"/>
    <cellStyle name="Normal 24 9 14 4 2 2 2 2 2 2 2 2 2 2 2 3 2 2 2" xfId="22425"/>
    <cellStyle name="Normal 24 9 14 4 2 2 2 2 2 2 2 2 2 2 2 3 2 2 3" xfId="22426"/>
    <cellStyle name="Normal 24 9 14 4 2 2 2 2 2 2 2 2 2 2 2 3 2 3" xfId="22427"/>
    <cellStyle name="Normal 24 9 14 4 2 2 2 2 2 2 2 2 2 2 2 3 2 4" xfId="22428"/>
    <cellStyle name="Normal 24 9 14 4 2 2 2 2 2 2 2 2 2 2 2 3 3" xfId="22429"/>
    <cellStyle name="Normal 24 9 14 4 2 2 2 2 2 2 2 2 2 2 2 3 3 2" xfId="22430"/>
    <cellStyle name="Normal 24 9 14 4 2 2 2 2 2 2 2 2 2 2 2 3 3 3" xfId="22431"/>
    <cellStyle name="Normal 24 9 14 4 2 2 2 2 2 2 2 2 2 2 2 3 4" xfId="22432"/>
    <cellStyle name="Normal 24 9 14 4 2 2 2 2 2 2 2 2 2 2 2 3 5" xfId="22433"/>
    <cellStyle name="Normal 24 9 14 4 2 2 2 2 2 2 2 2 2 2 2 4" xfId="22434"/>
    <cellStyle name="Normal 24 9 14 4 2 2 2 2 2 2 2 2 2 2 2 5" xfId="22435"/>
    <cellStyle name="Normal 24 9 14 4 2 2 2 2 2 2 2 2 2 2 3" xfId="22436"/>
    <cellStyle name="Normal 24 9 14 4 2 2 2 2 2 2 2 2 2 2 3 2" xfId="22437"/>
    <cellStyle name="Normal 24 9 14 4 2 2 2 2 2 2 2 2 2 2 3 2 2" xfId="22438"/>
    <cellStyle name="Normal 24 9 14 4 2 2 2 2 2 2 2 2 2 2 3 2 3" xfId="22439"/>
    <cellStyle name="Normal 24 9 14 4 2 2 2 2 2 2 2 2 2 2 3 3" xfId="22440"/>
    <cellStyle name="Normal 24 9 14 4 2 2 2 2 2 2 2 2 2 2 3 4" xfId="22441"/>
    <cellStyle name="Normal 24 9 14 4 2 2 2 2 2 2 2 2 2 2 4" xfId="22442"/>
    <cellStyle name="Normal 24 9 14 4 2 2 2 2 2 2 2 2 2 2 4 2" xfId="22443"/>
    <cellStyle name="Normal 24 9 14 4 2 2 2 2 2 2 2 2 2 2 4 3" xfId="22444"/>
    <cellStyle name="Normal 24 9 14 4 2 2 2 2 2 2 2 2 2 2 5" xfId="22445"/>
    <cellStyle name="Normal 24 9 14 4 2 2 2 2 2 2 2 2 2 2 6" xfId="22446"/>
    <cellStyle name="Normal 24 9 14 4 2 2 2 2 2 2 2 2 2 3" xfId="22447"/>
    <cellStyle name="Normal 24 9 14 4 2 2 2 2 2 2 2 2 2 3 2" xfId="22448"/>
    <cellStyle name="Normal 24 9 14 4 2 2 2 2 2 2 2 2 2 3 3" xfId="22449"/>
    <cellStyle name="Normal 24 9 14 4 2 2 2 2 2 2 2 2 2 4" xfId="22450"/>
    <cellStyle name="Normal 24 9 14 4 2 2 2 2 2 2 2 2 2 5" xfId="22451"/>
    <cellStyle name="Normal 24 9 14 4 2 2 2 2 2 2 2 2 3" xfId="22452"/>
    <cellStyle name="Normal 24 9 14 4 2 2 2 2 2 2 2 2 3 2" xfId="22453"/>
    <cellStyle name="Normal 24 9 14 4 2 2 2 2 2 2 2 2 3 3" xfId="22454"/>
    <cellStyle name="Normal 24 9 14 4 2 2 2 2 2 2 2 2 4" xfId="22455"/>
    <cellStyle name="Normal 24 9 14 4 2 2 2 2 2 2 2 2 5" xfId="22456"/>
    <cellStyle name="Normal 24 9 14 4 2 2 2 2 2 2 2 3" xfId="22457"/>
    <cellStyle name="Normal 24 9 14 4 2 2 2 2 2 2 2 3 2" xfId="22458"/>
    <cellStyle name="Normal 24 9 14 4 2 2 2 2 2 2 2 3 3" xfId="22459"/>
    <cellStyle name="Normal 24 9 14 4 2 2 2 2 2 2 2 4" xfId="22460"/>
    <cellStyle name="Normal 24 9 14 4 2 2 2 2 2 2 2 5" xfId="22461"/>
    <cellStyle name="Normal 24 9 14 4 2 2 2 2 2 2 3" xfId="22462"/>
    <cellStyle name="Normal 24 9 14 4 2 2 2 2 2 2 3 2" xfId="22463"/>
    <cellStyle name="Normal 24 9 14 4 2 2 2 2 2 2 3 3" xfId="22464"/>
    <cellStyle name="Normal 24 9 14 4 2 2 2 2 2 2 4" xfId="22465"/>
    <cellStyle name="Normal 24 9 14 4 2 2 2 2 2 2 5" xfId="22466"/>
    <cellStyle name="Normal 24 9 14 4 2 2 2 2 2 3" xfId="22467"/>
    <cellStyle name="Normal 24 9 14 4 2 2 2 2 2 3 2" xfId="22468"/>
    <cellStyle name="Normal 24 9 14 4 2 2 2 2 2 3 3" xfId="22469"/>
    <cellStyle name="Normal 24 9 14 4 2 2 2 2 2 4" xfId="22470"/>
    <cellStyle name="Normal 24 9 14 4 2 2 2 2 2 5" xfId="22471"/>
    <cellStyle name="Normal 24 9 14 4 2 2 2 2 3" xfId="22472"/>
    <cellStyle name="Normal 24 9 14 4 2 2 2 2 3 2" xfId="22473"/>
    <cellStyle name="Normal 24 9 14 4 2 2 2 2 3 2 2" xfId="22474"/>
    <cellStyle name="Normal 24 9 14 4 2 2 2 2 3 2 2 2" xfId="22475"/>
    <cellStyle name="Normal 24 9 14 4 2 2 2 2 3 2 2 3" xfId="22476"/>
    <cellStyle name="Normal 24 9 14 4 2 2 2 2 3 2 3" xfId="22477"/>
    <cellStyle name="Normal 24 9 14 4 2 2 2 2 3 2 4" xfId="22478"/>
    <cellStyle name="Normal 24 9 14 4 2 2 2 2 3 3" xfId="22479"/>
    <cellStyle name="Normal 24 9 14 4 2 2 2 2 3 4" xfId="22480"/>
    <cellStyle name="Normal 24 9 14 4 2 2 2 2 4" xfId="22481"/>
    <cellStyle name="Normal 24 9 14 4 2 2 2 2 5" xfId="22482"/>
    <cellStyle name="Normal 24 9 14 4 2 2 2 3" xfId="22483"/>
    <cellStyle name="Normal 24 9 14 4 2 2 2 3 2" xfId="22484"/>
    <cellStyle name="Normal 24 9 14 4 2 2 2 3 2 2" xfId="22485"/>
    <cellStyle name="Normal 24 9 14 4 2 2 2 3 2 3" xfId="22486"/>
    <cellStyle name="Normal 24 9 14 4 2 2 2 3 3" xfId="22487"/>
    <cellStyle name="Normal 24 9 14 4 2 2 2 3 4" xfId="22488"/>
    <cellStyle name="Normal 24 9 14 4 2 2 2 4" xfId="22489"/>
    <cellStyle name="Normal 24 9 14 4 2 2 2 4 2" xfId="22490"/>
    <cellStyle name="Normal 24 9 14 4 2 2 2 4 2 2" xfId="22491"/>
    <cellStyle name="Normal 24 9 14 4 2 2 2 4 2 3" xfId="22492"/>
    <cellStyle name="Normal 24 9 14 4 2 2 2 4 3" xfId="22493"/>
    <cellStyle name="Normal 24 9 14 4 2 2 2 4 4" xfId="22494"/>
    <cellStyle name="Normal 24 9 14 4 2 2 2 5" xfId="22495"/>
    <cellStyle name="Normal 24 9 14 4 2 2 2 5 2" xfId="22496"/>
    <cellStyle name="Normal 24 9 14 4 2 2 2 5 3" xfId="22497"/>
    <cellStyle name="Normal 24 9 14 4 2 2 2 6" xfId="22498"/>
    <cellStyle name="Normal 24 9 14 4 2 2 2 7" xfId="22499"/>
    <cellStyle name="Normal 24 9 14 4 2 2 3" xfId="22500"/>
    <cellStyle name="Normal 24 9 14 4 2 2 3 2" xfId="22501"/>
    <cellStyle name="Normal 24 9 14 4 2 2 3 3" xfId="22502"/>
    <cellStyle name="Normal 24 9 14 4 2 2 4" xfId="22503"/>
    <cellStyle name="Normal 24 9 14 4 2 2 5" xfId="22504"/>
    <cellStyle name="Normal 24 9 14 4 2 3" xfId="22505"/>
    <cellStyle name="Normal 24 9 14 4 2 3 2" xfId="22506"/>
    <cellStyle name="Normal 24 9 14 4 2 3 2 2" xfId="22507"/>
    <cellStyle name="Normal 24 9 14 4 2 3 2 2 2" xfId="22508"/>
    <cellStyle name="Normal 24 9 14 4 2 3 2 2 3" xfId="22509"/>
    <cellStyle name="Normal 24 9 14 4 2 3 2 3" xfId="22510"/>
    <cellStyle name="Normal 24 9 14 4 2 3 2 4" xfId="22511"/>
    <cellStyle name="Normal 24 9 14 4 2 3 3" xfId="22512"/>
    <cellStyle name="Normal 24 9 14 4 2 3 3 2" xfId="22513"/>
    <cellStyle name="Normal 24 9 14 4 2 3 3 3" xfId="22514"/>
    <cellStyle name="Normal 24 9 14 4 2 3 4" xfId="22515"/>
    <cellStyle name="Normal 24 9 14 4 2 3 5" xfId="22516"/>
    <cellStyle name="Normal 24 9 14 4 2 4" xfId="22517"/>
    <cellStyle name="Normal 24 9 14 4 2 4 2" xfId="22518"/>
    <cellStyle name="Normal 24 9 14 4 2 4 2 2" xfId="22519"/>
    <cellStyle name="Normal 24 9 14 4 2 4 2 2 2" xfId="22520"/>
    <cellStyle name="Normal 24 9 14 4 2 4 2 2 3" xfId="22521"/>
    <cellStyle name="Normal 24 9 14 4 2 4 2 3" xfId="22522"/>
    <cellStyle name="Normal 24 9 14 4 2 4 2 4" xfId="22523"/>
    <cellStyle name="Normal 24 9 14 4 2 4 3" xfId="22524"/>
    <cellStyle name="Normal 24 9 14 4 2 4 3 2" xfId="22525"/>
    <cellStyle name="Normal 24 9 14 4 2 4 3 3" xfId="22526"/>
    <cellStyle name="Normal 24 9 14 4 2 4 4" xfId="22527"/>
    <cellStyle name="Normal 24 9 14 4 2 4 5" xfId="22528"/>
    <cellStyle name="Normal 24 9 14 4 2 5" xfId="22529"/>
    <cellStyle name="Normal 24 9 14 4 2 5 2" xfId="22530"/>
    <cellStyle name="Normal 24 9 14 4 2 5 2 2" xfId="22531"/>
    <cellStyle name="Normal 24 9 14 4 2 5 2 3" xfId="22532"/>
    <cellStyle name="Normal 24 9 14 4 2 5 3" xfId="22533"/>
    <cellStyle name="Normal 24 9 14 4 2 5 4" xfId="22534"/>
    <cellStyle name="Normal 24 9 14 4 2 6" xfId="22535"/>
    <cellStyle name="Normal 24 9 14 4 2 6 2" xfId="22536"/>
    <cellStyle name="Normal 24 9 14 4 2 6 3" xfId="22537"/>
    <cellStyle name="Normal 24 9 14 4 2 7" xfId="22538"/>
    <cellStyle name="Normal 24 9 14 4 2 8" xfId="22539"/>
    <cellStyle name="Normal 24 9 14 4 3" xfId="22540"/>
    <cellStyle name="Normal 24 9 14 4 3 2" xfId="22541"/>
    <cellStyle name="Normal 24 9 14 4 3 2 2" xfId="22542"/>
    <cellStyle name="Normal 24 9 14 4 3 2 3" xfId="22543"/>
    <cellStyle name="Normal 24 9 14 4 3 3" xfId="22544"/>
    <cellStyle name="Normal 24 9 14 4 3 4" xfId="22545"/>
    <cellStyle name="Normal 24 9 14 4 4" xfId="22546"/>
    <cellStyle name="Normal 24 9 14 4 4 2" xfId="22547"/>
    <cellStyle name="Normal 24 9 14 4 4 3" xfId="22548"/>
    <cellStyle name="Normal 24 9 14 4 5" xfId="22549"/>
    <cellStyle name="Normal 24 9 14 4 6" xfId="22550"/>
    <cellStyle name="Normal 24 9 14 5" xfId="22551"/>
    <cellStyle name="Normal 24 9 14 5 2" xfId="22552"/>
    <cellStyle name="Normal 24 9 14 5 3" xfId="22553"/>
    <cellStyle name="Normal 24 9 14 6" xfId="22554"/>
    <cellStyle name="Normal 24 9 14 7" xfId="22555"/>
    <cellStyle name="Normal 24 9 15" xfId="22556"/>
    <cellStyle name="Normal 24 9 15 2" xfId="22557"/>
    <cellStyle name="Normal 24 9 15 2 2" xfId="22558"/>
    <cellStyle name="Normal 24 9 15 2 3" xfId="22559"/>
    <cellStyle name="Normal 24 9 15 3" xfId="22560"/>
    <cellStyle name="Normal 24 9 15 4" xfId="22561"/>
    <cellStyle name="Normal 24 9 16" xfId="22562"/>
    <cellStyle name="Normal 24 9 16 2" xfId="22563"/>
    <cellStyle name="Normal 24 9 16 3" xfId="22564"/>
    <cellStyle name="Normal 24 9 17" xfId="22565"/>
    <cellStyle name="Normal 24 9 18" xfId="22566"/>
    <cellStyle name="Normal 24 9 2" xfId="22567"/>
    <cellStyle name="Normal 24 9 2 10" xfId="22568"/>
    <cellStyle name="Normal 24 9 2 11" xfId="22569"/>
    <cellStyle name="Normal 24 9 2 2" xfId="22570"/>
    <cellStyle name="Normal 24 9 2 2 2" xfId="22571"/>
    <cellStyle name="Normal 24 9 2 2 2 2" xfId="22572"/>
    <cellStyle name="Normal 24 9 2 2 2 3" xfId="22573"/>
    <cellStyle name="Normal 24 9 2 2 3" xfId="22574"/>
    <cellStyle name="Normal 24 9 2 2 4" xfId="22575"/>
    <cellStyle name="Normal 24 9 2 3" xfId="22576"/>
    <cellStyle name="Normal 24 9 2 3 2" xfId="22577"/>
    <cellStyle name="Normal 24 9 2 3 2 2" xfId="22578"/>
    <cellStyle name="Normal 24 9 2 3 2 2 2" xfId="22579"/>
    <cellStyle name="Normal 24 9 2 3 2 2 3" xfId="22580"/>
    <cellStyle name="Normal 24 9 2 3 2 3" xfId="22581"/>
    <cellStyle name="Normal 24 9 2 3 2 4" xfId="22582"/>
    <cellStyle name="Normal 24 9 2 3 3" xfId="22583"/>
    <cellStyle name="Normal 24 9 2 3 3 2" xfId="22584"/>
    <cellStyle name="Normal 24 9 2 3 3 2 2" xfId="22585"/>
    <cellStyle name="Normal 24 9 2 3 3 2 3" xfId="22586"/>
    <cellStyle name="Normal 24 9 2 3 3 3" xfId="22587"/>
    <cellStyle name="Normal 24 9 2 3 3 4" xfId="22588"/>
    <cellStyle name="Normal 24 9 2 3 4" xfId="22589"/>
    <cellStyle name="Normal 24 9 2 3 4 2" xfId="22590"/>
    <cellStyle name="Normal 24 9 2 3 4 2 2" xfId="22591"/>
    <cellStyle name="Normal 24 9 2 3 4 2 3" xfId="22592"/>
    <cellStyle name="Normal 24 9 2 3 4 3" xfId="22593"/>
    <cellStyle name="Normal 24 9 2 3 4 4" xfId="22594"/>
    <cellStyle name="Normal 24 9 2 3 5" xfId="22595"/>
    <cellStyle name="Normal 24 9 2 3 5 2" xfId="22596"/>
    <cellStyle name="Normal 24 9 2 3 5 2 2" xfId="22597"/>
    <cellStyle name="Normal 24 9 2 3 5 2 3" xfId="22598"/>
    <cellStyle name="Normal 24 9 2 3 5 3" xfId="22599"/>
    <cellStyle name="Normal 24 9 2 3 5 4" xfId="22600"/>
    <cellStyle name="Normal 24 9 2 3 6" xfId="22601"/>
    <cellStyle name="Normal 24 9 2 3 6 2" xfId="22602"/>
    <cellStyle name="Normal 24 9 2 3 6 2 2" xfId="22603"/>
    <cellStyle name="Normal 24 9 2 3 6 2 3" xfId="22604"/>
    <cellStyle name="Normal 24 9 2 3 6 3" xfId="22605"/>
    <cellStyle name="Normal 24 9 2 3 6 4" xfId="22606"/>
    <cellStyle name="Normal 24 9 2 3 7" xfId="22607"/>
    <cellStyle name="Normal 24 9 2 3 7 2" xfId="22608"/>
    <cellStyle name="Normal 24 9 2 3 7 3" xfId="22609"/>
    <cellStyle name="Normal 24 9 2 3 8" xfId="22610"/>
    <cellStyle name="Normal 24 9 2 3 9" xfId="22611"/>
    <cellStyle name="Normal 24 9 2 4" xfId="22612"/>
    <cellStyle name="Normal 24 9 2 4 2" xfId="22613"/>
    <cellStyle name="Normal 24 9 2 4 2 2" xfId="22614"/>
    <cellStyle name="Normal 24 9 2 4 2 3" xfId="22615"/>
    <cellStyle name="Normal 24 9 2 4 3" xfId="22616"/>
    <cellStyle name="Normal 24 9 2 4 4" xfId="22617"/>
    <cellStyle name="Normal 24 9 2 5" xfId="22618"/>
    <cellStyle name="Normal 24 9 2 5 2" xfId="22619"/>
    <cellStyle name="Normal 24 9 2 5 2 2" xfId="22620"/>
    <cellStyle name="Normal 24 9 2 5 2 3" xfId="22621"/>
    <cellStyle name="Normal 24 9 2 5 3" xfId="22622"/>
    <cellStyle name="Normal 24 9 2 5 4" xfId="22623"/>
    <cellStyle name="Normal 24 9 2 6" xfId="22624"/>
    <cellStyle name="Normal 24 9 2 6 2" xfId="22625"/>
    <cellStyle name="Normal 24 9 2 6 2 2" xfId="22626"/>
    <cellStyle name="Normal 24 9 2 6 2 2 2" xfId="22627"/>
    <cellStyle name="Normal 24 9 2 6 2 2 2 2" xfId="22628"/>
    <cellStyle name="Normal 24 9 2 6 2 2 2 2 2" xfId="22629"/>
    <cellStyle name="Normal 24 9 2 6 2 2 2 2 2 2" xfId="22630"/>
    <cellStyle name="Normal 24 9 2 6 2 2 2 2 2 3" xfId="22631"/>
    <cellStyle name="Normal 24 9 2 6 2 2 2 2 3" xfId="22632"/>
    <cellStyle name="Normal 24 9 2 6 2 2 2 2 4" xfId="22633"/>
    <cellStyle name="Normal 24 9 2 6 2 2 2 3" xfId="22634"/>
    <cellStyle name="Normal 24 9 2 6 2 2 2 3 2" xfId="22635"/>
    <cellStyle name="Normal 24 9 2 6 2 2 2 3 2 2" xfId="22636"/>
    <cellStyle name="Normal 24 9 2 6 2 2 2 3 2 3" xfId="22637"/>
    <cellStyle name="Normal 24 9 2 6 2 2 2 3 3" xfId="22638"/>
    <cellStyle name="Normal 24 9 2 6 2 2 2 3 4" xfId="22639"/>
    <cellStyle name="Normal 24 9 2 6 2 2 2 4" xfId="22640"/>
    <cellStyle name="Normal 24 9 2 6 2 2 2 4 2" xfId="22641"/>
    <cellStyle name="Normal 24 9 2 6 2 2 2 4 3" xfId="22642"/>
    <cellStyle name="Normal 24 9 2 6 2 2 2 5" xfId="22643"/>
    <cellStyle name="Normal 24 9 2 6 2 2 2 6" xfId="22644"/>
    <cellStyle name="Normal 24 9 2 6 2 2 3" xfId="22645"/>
    <cellStyle name="Normal 24 9 2 6 2 2 3 2" xfId="22646"/>
    <cellStyle name="Normal 24 9 2 6 2 2 3 2 2" xfId="22647"/>
    <cellStyle name="Normal 24 9 2 6 2 2 3 2 2 2" xfId="22648"/>
    <cellStyle name="Normal 24 9 2 6 2 2 3 2 2 3" xfId="22649"/>
    <cellStyle name="Normal 24 9 2 6 2 2 3 2 3" xfId="22650"/>
    <cellStyle name="Normal 24 9 2 6 2 2 3 2 4" xfId="22651"/>
    <cellStyle name="Normal 24 9 2 6 2 2 3 3" xfId="22652"/>
    <cellStyle name="Normal 24 9 2 6 2 2 3 3 2" xfId="22653"/>
    <cellStyle name="Normal 24 9 2 6 2 2 3 3 3" xfId="22654"/>
    <cellStyle name="Normal 24 9 2 6 2 2 3 4" xfId="22655"/>
    <cellStyle name="Normal 24 9 2 6 2 2 3 5" xfId="22656"/>
    <cellStyle name="Normal 24 9 2 6 2 2 4" xfId="22657"/>
    <cellStyle name="Normal 24 9 2 6 2 2 4 2" xfId="22658"/>
    <cellStyle name="Normal 24 9 2 6 2 2 4 3" xfId="22659"/>
    <cellStyle name="Normal 24 9 2 6 2 2 5" xfId="22660"/>
    <cellStyle name="Normal 24 9 2 6 2 2 6" xfId="22661"/>
    <cellStyle name="Normal 24 9 2 6 2 3" xfId="22662"/>
    <cellStyle name="Normal 24 9 2 6 2 3 2" xfId="22663"/>
    <cellStyle name="Normal 24 9 2 6 2 3 3" xfId="22664"/>
    <cellStyle name="Normal 24 9 2 6 2 4" xfId="22665"/>
    <cellStyle name="Normal 24 9 2 6 2 5" xfId="22666"/>
    <cellStyle name="Normal 24 9 2 6 3" xfId="22667"/>
    <cellStyle name="Normal 24 9 2 6 3 2" xfId="22668"/>
    <cellStyle name="Normal 24 9 2 6 3 3" xfId="22669"/>
    <cellStyle name="Normal 24 9 2 6 4" xfId="22670"/>
    <cellStyle name="Normal 24 9 2 6 5" xfId="22671"/>
    <cellStyle name="Normal 24 9 2 7" xfId="22672"/>
    <cellStyle name="Normal 24 9 2 7 2" xfId="22673"/>
    <cellStyle name="Normal 24 9 2 7 2 2" xfId="22674"/>
    <cellStyle name="Normal 24 9 2 7 2 3" xfId="22675"/>
    <cellStyle name="Normal 24 9 2 7 3" xfId="22676"/>
    <cellStyle name="Normal 24 9 2 7 4" xfId="22677"/>
    <cellStyle name="Normal 24 9 2 8" xfId="22678"/>
    <cellStyle name="Normal 24 9 2 8 2" xfId="22679"/>
    <cellStyle name="Normal 24 9 2 8 2 2" xfId="22680"/>
    <cellStyle name="Normal 24 9 2 8 2 3" xfId="22681"/>
    <cellStyle name="Normal 24 9 2 8 3" xfId="22682"/>
    <cellStyle name="Normal 24 9 2 8 4" xfId="22683"/>
    <cellStyle name="Normal 24 9 2 9" xfId="22684"/>
    <cellStyle name="Normal 24 9 2 9 2" xfId="22685"/>
    <cellStyle name="Normal 24 9 2 9 3" xfId="22686"/>
    <cellStyle name="Normal 24 9 3" xfId="22687"/>
    <cellStyle name="Normal 24 9 3 2" xfId="22688"/>
    <cellStyle name="Normal 24 9 3 2 2" xfId="22689"/>
    <cellStyle name="Normal 24 9 3 2 2 2" xfId="22690"/>
    <cellStyle name="Normal 24 9 3 2 2 3" xfId="22691"/>
    <cellStyle name="Normal 24 9 3 2 3" xfId="22692"/>
    <cellStyle name="Normal 24 9 3 2 4" xfId="22693"/>
    <cellStyle name="Normal 24 9 3 3" xfId="22694"/>
    <cellStyle name="Normal 24 9 3 3 2" xfId="22695"/>
    <cellStyle name="Normal 24 9 3 3 3" xfId="22696"/>
    <cellStyle name="Normal 24 9 3 4" xfId="22697"/>
    <cellStyle name="Normal 24 9 3 5" xfId="22698"/>
    <cellStyle name="Normal 24 9 4" xfId="22699"/>
    <cellStyle name="Normal 24 9 4 2" xfId="22700"/>
    <cellStyle name="Normal 24 9 4 2 2" xfId="22701"/>
    <cellStyle name="Normal 24 9 4 2 2 2" xfId="22702"/>
    <cellStyle name="Normal 24 9 4 2 2 3" xfId="22703"/>
    <cellStyle name="Normal 24 9 4 2 3" xfId="22704"/>
    <cellStyle name="Normal 24 9 4 2 4" xfId="22705"/>
    <cellStyle name="Normal 24 9 4 3" xfId="22706"/>
    <cellStyle name="Normal 24 9 4 3 2" xfId="22707"/>
    <cellStyle name="Normal 24 9 4 3 2 2" xfId="22708"/>
    <cellStyle name="Normal 24 9 4 3 2 3" xfId="22709"/>
    <cellStyle name="Normal 24 9 4 3 3" xfId="22710"/>
    <cellStyle name="Normal 24 9 4 3 4" xfId="22711"/>
    <cellStyle name="Normal 24 9 4 4" xfId="22712"/>
    <cellStyle name="Normal 24 9 4 4 2" xfId="22713"/>
    <cellStyle name="Normal 24 9 4 4 2 2" xfId="22714"/>
    <cellStyle name="Normal 24 9 4 4 2 2 2" xfId="22715"/>
    <cellStyle name="Normal 24 9 4 4 2 2 2 2" xfId="22716"/>
    <cellStyle name="Normal 24 9 4 4 2 2 2 2 2" xfId="22717"/>
    <cellStyle name="Normal 24 9 4 4 2 2 2 2 3" xfId="22718"/>
    <cellStyle name="Normal 24 9 4 4 2 2 2 3" xfId="22719"/>
    <cellStyle name="Normal 24 9 4 4 2 2 2 4" xfId="22720"/>
    <cellStyle name="Normal 24 9 4 4 2 2 3" xfId="22721"/>
    <cellStyle name="Normal 24 9 4 4 2 2 3 2" xfId="22722"/>
    <cellStyle name="Normal 24 9 4 4 2 2 3 3" xfId="22723"/>
    <cellStyle name="Normal 24 9 4 4 2 2 4" xfId="22724"/>
    <cellStyle name="Normal 24 9 4 4 2 2 5" xfId="22725"/>
    <cellStyle name="Normal 24 9 4 4 2 3" xfId="22726"/>
    <cellStyle name="Normal 24 9 4 4 2 3 2" xfId="22727"/>
    <cellStyle name="Normal 24 9 4 4 2 3 3" xfId="22728"/>
    <cellStyle name="Normal 24 9 4 4 2 4" xfId="22729"/>
    <cellStyle name="Normal 24 9 4 4 2 5" xfId="22730"/>
    <cellStyle name="Normal 24 9 4 4 3" xfId="22731"/>
    <cellStyle name="Normal 24 9 4 4 3 2" xfId="22732"/>
    <cellStyle name="Normal 24 9 4 4 3 3" xfId="22733"/>
    <cellStyle name="Normal 24 9 4 4 4" xfId="22734"/>
    <cellStyle name="Normal 24 9 4 4 5" xfId="22735"/>
    <cellStyle name="Normal 24 9 4 5" xfId="22736"/>
    <cellStyle name="Normal 24 9 4 5 2" xfId="22737"/>
    <cellStyle name="Normal 24 9 4 5 3" xfId="22738"/>
    <cellStyle name="Normal 24 9 4 6" xfId="22739"/>
    <cellStyle name="Normal 24 9 4 7" xfId="22740"/>
    <cellStyle name="Normal 24 9 5" xfId="22741"/>
    <cellStyle name="Normal 24 9 5 2" xfId="22742"/>
    <cellStyle name="Normal 24 9 5 2 2" xfId="22743"/>
    <cellStyle name="Normal 24 9 5 2 2 2" xfId="22744"/>
    <cellStyle name="Normal 24 9 5 2 2 3" xfId="22745"/>
    <cellStyle name="Normal 24 9 5 2 3" xfId="22746"/>
    <cellStyle name="Normal 24 9 5 2 4" xfId="22747"/>
    <cellStyle name="Normal 24 9 5 3" xfId="22748"/>
    <cellStyle name="Normal 24 9 5 3 2" xfId="22749"/>
    <cellStyle name="Normal 24 9 5 3 2 2" xfId="22750"/>
    <cellStyle name="Normal 24 9 5 3 2 3" xfId="22751"/>
    <cellStyle name="Normal 24 9 5 3 3" xfId="22752"/>
    <cellStyle name="Normal 24 9 5 3 4" xfId="22753"/>
    <cellStyle name="Normal 24 9 5 4" xfId="22754"/>
    <cellStyle name="Normal 24 9 5 4 2" xfId="22755"/>
    <cellStyle name="Normal 24 9 5 4 3" xfId="22756"/>
    <cellStyle name="Normal 24 9 5 5" xfId="22757"/>
    <cellStyle name="Normal 24 9 5 6" xfId="22758"/>
    <cellStyle name="Normal 24 9 6" xfId="22759"/>
    <cellStyle name="Normal 24 9 6 2" xfId="22760"/>
    <cellStyle name="Normal 24 9 6 2 2" xfId="22761"/>
    <cellStyle name="Normal 24 9 6 2 2 2" xfId="22762"/>
    <cellStyle name="Normal 24 9 6 2 2 3" xfId="22763"/>
    <cellStyle name="Normal 24 9 6 2 3" xfId="22764"/>
    <cellStyle name="Normal 24 9 6 2 4" xfId="22765"/>
    <cellStyle name="Normal 24 9 6 3" xfId="22766"/>
    <cellStyle name="Normal 24 9 6 3 2" xfId="22767"/>
    <cellStyle name="Normal 24 9 6 3 3" xfId="22768"/>
    <cellStyle name="Normal 24 9 6 4" xfId="22769"/>
    <cellStyle name="Normal 24 9 6 5" xfId="22770"/>
    <cellStyle name="Normal 24 9 7" xfId="22771"/>
    <cellStyle name="Normal 24 9 7 10" xfId="22772"/>
    <cellStyle name="Normal 24 9 7 10 2" xfId="22773"/>
    <cellStyle name="Normal 24 9 7 10 3" xfId="22774"/>
    <cellStyle name="Normal 24 9 7 11" xfId="22775"/>
    <cellStyle name="Normal 24 9 7 12" xfId="22776"/>
    <cellStyle name="Normal 24 9 7 2" xfId="22777"/>
    <cellStyle name="Normal 24 9 7 2 2" xfId="22778"/>
    <cellStyle name="Normal 24 9 7 2 2 2" xfId="22779"/>
    <cellStyle name="Normal 24 9 7 2 2 3" xfId="22780"/>
    <cellStyle name="Normal 24 9 7 2 3" xfId="22781"/>
    <cellStyle name="Normal 24 9 7 2 4" xfId="22782"/>
    <cellStyle name="Normal 24 9 7 3" xfId="22783"/>
    <cellStyle name="Normal 24 9 7 3 2" xfId="22784"/>
    <cellStyle name="Normal 24 9 7 3 2 2" xfId="22785"/>
    <cellStyle name="Normal 24 9 7 3 2 3" xfId="22786"/>
    <cellStyle name="Normal 24 9 7 3 3" xfId="22787"/>
    <cellStyle name="Normal 24 9 7 3 4" xfId="22788"/>
    <cellStyle name="Normal 24 9 7 4" xfId="22789"/>
    <cellStyle name="Normal 24 9 7 4 2" xfId="22790"/>
    <cellStyle name="Normal 24 9 7 4 2 2" xfId="22791"/>
    <cellStyle name="Normal 24 9 7 4 2 3" xfId="22792"/>
    <cellStyle name="Normal 24 9 7 4 3" xfId="22793"/>
    <cellStyle name="Normal 24 9 7 4 4" xfId="22794"/>
    <cellStyle name="Normal 24 9 7 5" xfId="22795"/>
    <cellStyle name="Normal 24 9 7 5 2" xfId="22796"/>
    <cellStyle name="Normal 24 9 7 5 2 2" xfId="22797"/>
    <cellStyle name="Normal 24 9 7 5 2 3" xfId="22798"/>
    <cellStyle name="Normal 24 9 7 5 3" xfId="22799"/>
    <cellStyle name="Normal 24 9 7 5 4" xfId="22800"/>
    <cellStyle name="Normal 24 9 7 6" xfId="22801"/>
    <cellStyle name="Normal 24 9 7 6 2" xfId="22802"/>
    <cellStyle name="Normal 24 9 7 6 2 2" xfId="22803"/>
    <cellStyle name="Normal 24 9 7 6 2 3" xfId="22804"/>
    <cellStyle name="Normal 24 9 7 6 3" xfId="22805"/>
    <cellStyle name="Normal 24 9 7 6 4" xfId="22806"/>
    <cellStyle name="Normal 24 9 7 7" xfId="22807"/>
    <cellStyle name="Normal 24 9 7 7 2" xfId="22808"/>
    <cellStyle name="Normal 24 9 7 7 2 2" xfId="22809"/>
    <cellStyle name="Normal 24 9 7 7 2 3" xfId="22810"/>
    <cellStyle name="Normal 24 9 7 7 3" xfId="22811"/>
    <cellStyle name="Normal 24 9 7 7 4" xfId="22812"/>
    <cellStyle name="Normal 24 9 7 8" xfId="22813"/>
    <cellStyle name="Normal 24 9 7 8 2" xfId="22814"/>
    <cellStyle name="Normal 24 9 7 8 2 2" xfId="22815"/>
    <cellStyle name="Normal 24 9 7 8 2 3" xfId="22816"/>
    <cellStyle name="Normal 24 9 7 8 3" xfId="22817"/>
    <cellStyle name="Normal 24 9 7 8 4" xfId="22818"/>
    <cellStyle name="Normal 24 9 7 9" xfId="22819"/>
    <cellStyle name="Normal 24 9 7 9 2" xfId="22820"/>
    <cellStyle name="Normal 24 9 7 9 2 2" xfId="22821"/>
    <cellStyle name="Normal 24 9 7 9 2 3" xfId="22822"/>
    <cellStyle name="Normal 24 9 7 9 3" xfId="22823"/>
    <cellStyle name="Normal 24 9 7 9 4" xfId="22824"/>
    <cellStyle name="Normal 24 9 8" xfId="22825"/>
    <cellStyle name="Normal 24 9 8 2" xfId="22826"/>
    <cellStyle name="Normal 24 9 8 2 2" xfId="22827"/>
    <cellStyle name="Normal 24 9 8 2 3" xfId="22828"/>
    <cellStyle name="Normal 24 9 8 3" xfId="22829"/>
    <cellStyle name="Normal 24 9 8 4" xfId="22830"/>
    <cellStyle name="Normal 24 9 9" xfId="22831"/>
    <cellStyle name="Normal 24 9 9 2" xfId="22832"/>
    <cellStyle name="Normal 24 9 9 2 2" xfId="22833"/>
    <cellStyle name="Normal 24 9 9 2 2 2" xfId="22834"/>
    <cellStyle name="Normal 24 9 9 2 2 3" xfId="22835"/>
    <cellStyle name="Normal 24 9 9 2 3" xfId="22836"/>
    <cellStyle name="Normal 24 9 9 2 4" xfId="22837"/>
    <cellStyle name="Normal 24 9 9 3" xfId="22838"/>
    <cellStyle name="Normal 24 9 9 3 2" xfId="22839"/>
    <cellStyle name="Normal 24 9 9 3 2 2" xfId="22840"/>
    <cellStyle name="Normal 24 9 9 3 2 2 2" xfId="22841"/>
    <cellStyle name="Normal 24 9 9 3 2 2 3" xfId="22842"/>
    <cellStyle name="Normal 24 9 9 3 2 3" xfId="22843"/>
    <cellStyle name="Normal 24 9 9 3 2 4" xfId="22844"/>
    <cellStyle name="Normal 24 9 9 3 3" xfId="22845"/>
    <cellStyle name="Normal 24 9 9 3 3 2" xfId="22846"/>
    <cellStyle name="Normal 24 9 9 3 3 2 2" xfId="22847"/>
    <cellStyle name="Normal 24 9 9 3 3 2 3" xfId="22848"/>
    <cellStyle name="Normal 24 9 9 3 3 3" xfId="22849"/>
    <cellStyle name="Normal 24 9 9 3 3 4" xfId="22850"/>
    <cellStyle name="Normal 24 9 9 3 4" xfId="22851"/>
    <cellStyle name="Normal 24 9 9 3 4 2" xfId="22852"/>
    <cellStyle name="Normal 24 9 9 3 4 2 2" xfId="22853"/>
    <cellStyle name="Normal 24 9 9 3 4 2 2 2" xfId="22854"/>
    <cellStyle name="Normal 24 9 9 3 4 2 2 2 2" xfId="22855"/>
    <cellStyle name="Normal 24 9 9 3 4 2 2 2 2 2" xfId="22856"/>
    <cellStyle name="Normal 24 9 9 3 4 2 2 2 2 2 2" xfId="22857"/>
    <cellStyle name="Normal 24 9 9 3 4 2 2 2 2 2 2 2" xfId="22858"/>
    <cellStyle name="Normal 24 9 9 3 4 2 2 2 2 2 2 3" xfId="22859"/>
    <cellStyle name="Normal 24 9 9 3 4 2 2 2 2 2 3" xfId="22860"/>
    <cellStyle name="Normal 24 9 9 3 4 2 2 2 2 2 4" xfId="22861"/>
    <cellStyle name="Normal 24 9 9 3 4 2 2 2 2 3" xfId="22862"/>
    <cellStyle name="Normal 24 9 9 3 4 2 2 2 2 3 2" xfId="22863"/>
    <cellStyle name="Normal 24 9 9 3 4 2 2 2 2 3 3" xfId="22864"/>
    <cellStyle name="Normal 24 9 9 3 4 2 2 2 2 4" xfId="22865"/>
    <cellStyle name="Normal 24 9 9 3 4 2 2 2 2 5" xfId="22866"/>
    <cellStyle name="Normal 24 9 9 3 4 2 2 2 3" xfId="22867"/>
    <cellStyle name="Normal 24 9 9 3 4 2 2 2 3 2" xfId="22868"/>
    <cellStyle name="Normal 24 9 9 3 4 2 2 2 3 2 2" xfId="22869"/>
    <cellStyle name="Normal 24 9 9 3 4 2 2 2 3 2 3" xfId="22870"/>
    <cellStyle name="Normal 24 9 9 3 4 2 2 2 3 3" xfId="22871"/>
    <cellStyle name="Normal 24 9 9 3 4 2 2 2 3 4" xfId="22872"/>
    <cellStyle name="Normal 24 9 9 3 4 2 2 2 4" xfId="22873"/>
    <cellStyle name="Normal 24 9 9 3 4 2 2 2 4 2" xfId="22874"/>
    <cellStyle name="Normal 24 9 9 3 4 2 2 2 4 3" xfId="22875"/>
    <cellStyle name="Normal 24 9 9 3 4 2 2 2 5" xfId="22876"/>
    <cellStyle name="Normal 24 9 9 3 4 2 2 2 6" xfId="22877"/>
    <cellStyle name="Normal 24 9 9 3 4 2 2 3" xfId="22878"/>
    <cellStyle name="Normal 24 9 9 3 4 2 2 3 2" xfId="22879"/>
    <cellStyle name="Normal 24 9 9 3 4 2 2 3 2 2" xfId="22880"/>
    <cellStyle name="Normal 24 9 9 3 4 2 2 3 2 3" xfId="22881"/>
    <cellStyle name="Normal 24 9 9 3 4 2 2 3 3" xfId="22882"/>
    <cellStyle name="Normal 24 9 9 3 4 2 2 3 4" xfId="22883"/>
    <cellStyle name="Normal 24 9 9 3 4 2 2 4" xfId="22884"/>
    <cellStyle name="Normal 24 9 9 3 4 2 2 4 2" xfId="22885"/>
    <cellStyle name="Normal 24 9 9 3 4 2 2 4 3" xfId="22886"/>
    <cellStyle name="Normal 24 9 9 3 4 2 2 5" xfId="22887"/>
    <cellStyle name="Normal 24 9 9 3 4 2 2 6" xfId="22888"/>
    <cellStyle name="Normal 24 9 9 3 4 2 3" xfId="22889"/>
    <cellStyle name="Normal 24 9 9 3 4 2 3 2" xfId="22890"/>
    <cellStyle name="Normal 24 9 9 3 4 2 3 2 2" xfId="22891"/>
    <cellStyle name="Normal 24 9 9 3 4 2 3 2 3" xfId="22892"/>
    <cellStyle name="Normal 24 9 9 3 4 2 3 3" xfId="22893"/>
    <cellStyle name="Normal 24 9 9 3 4 2 3 4" xfId="22894"/>
    <cellStyle name="Normal 24 9 9 3 4 2 4" xfId="22895"/>
    <cellStyle name="Normal 24 9 9 3 4 2 4 2" xfId="22896"/>
    <cellStyle name="Normal 24 9 9 3 4 2 4 3" xfId="22897"/>
    <cellStyle name="Normal 24 9 9 3 4 2 5" xfId="22898"/>
    <cellStyle name="Normal 24 9 9 3 4 2 6" xfId="22899"/>
    <cellStyle name="Normal 24 9 9 3 4 3" xfId="22900"/>
    <cellStyle name="Normal 24 9 9 3 4 3 2" xfId="22901"/>
    <cellStyle name="Normal 24 9 9 3 4 3 2 2" xfId="22902"/>
    <cellStyle name="Normal 24 9 9 3 4 3 2 3" xfId="22903"/>
    <cellStyle name="Normal 24 9 9 3 4 3 3" xfId="22904"/>
    <cellStyle name="Normal 24 9 9 3 4 3 4" xfId="22905"/>
    <cellStyle name="Normal 24 9 9 3 4 4" xfId="22906"/>
    <cellStyle name="Normal 24 9 9 3 4 4 2" xfId="22907"/>
    <cellStyle name="Normal 24 9 9 3 4 4 3" xfId="22908"/>
    <cellStyle name="Normal 24 9 9 3 4 5" xfId="22909"/>
    <cellStyle name="Normal 24 9 9 3 4 6" xfId="22910"/>
    <cellStyle name="Normal 24 9 9 3 4 6 2" xfId="22911"/>
    <cellStyle name="Normal 24 9 9 3 4 6 2 2" xfId="22912"/>
    <cellStyle name="Normal 24 9 9 3 4 6 2 3" xfId="22913"/>
    <cellStyle name="Normal 24 9 9 3 4 6 3" xfId="22914"/>
    <cellStyle name="Normal 24 9 9 3 4 6 4" xfId="22915"/>
    <cellStyle name="Normal 24 9 9 3 4 7" xfId="22916"/>
    <cellStyle name="Normal 24 9 9 3 5" xfId="22917"/>
    <cellStyle name="Normal 24 9 9 3 5 2" xfId="22918"/>
    <cellStyle name="Normal 24 9 9 3 5 3" xfId="22919"/>
    <cellStyle name="Normal 24 9 9 3 6" xfId="22920"/>
    <cellStyle name="Normal 24 9 9 3 7" xfId="22921"/>
    <cellStyle name="Normal 24 9 9 4" xfId="22922"/>
    <cellStyle name="Normal 24 9 9 4 2" xfId="22923"/>
    <cellStyle name="Normal 24 9 9 4 2 2" xfId="22924"/>
    <cellStyle name="Normal 24 9 9 4 2 3" xfId="22925"/>
    <cellStyle name="Normal 24 9 9 4 3" xfId="22926"/>
    <cellStyle name="Normal 24 9 9 4 4" xfId="22927"/>
    <cellStyle name="Normal 24 9 9 5" xfId="22928"/>
    <cellStyle name="Normal 24 9 9 5 2" xfId="22929"/>
    <cellStyle name="Normal 24 9 9 5 2 2" xfId="22930"/>
    <cellStyle name="Normal 24 9 9 5 2 3" xfId="22931"/>
    <cellStyle name="Normal 24 9 9 5 3" xfId="22932"/>
    <cellStyle name="Normal 24 9 9 5 4" xfId="22933"/>
    <cellStyle name="Normal 24 9 9 6" xfId="22934"/>
    <cellStyle name="Normal 24 9 9 6 2" xfId="22935"/>
    <cellStyle name="Normal 24 9 9 6 2 2" xfId="22936"/>
    <cellStyle name="Normal 24 9 9 6 2 3" xfId="22937"/>
    <cellStyle name="Normal 24 9 9 6 3" xfId="22938"/>
    <cellStyle name="Normal 24 9 9 6 4" xfId="22939"/>
    <cellStyle name="Normal 24 9 9 7" xfId="22940"/>
    <cellStyle name="Normal 24 9 9 7 2" xfId="22941"/>
    <cellStyle name="Normal 24 9 9 7 3" xfId="22942"/>
    <cellStyle name="Normal 24 9 9 8" xfId="22943"/>
    <cellStyle name="Normal 24 9 9 9" xfId="22944"/>
    <cellStyle name="Normal 24_Sheet2" xfId="8086"/>
    <cellStyle name="Normal 25" xfId="8087"/>
    <cellStyle name="Normal 25 10" xfId="22945"/>
    <cellStyle name="Normal 25 10 2" xfId="22946"/>
    <cellStyle name="Normal 25 10 2 2" xfId="22947"/>
    <cellStyle name="Normal 25 10 2 3" xfId="22948"/>
    <cellStyle name="Normal 25 11" xfId="22949"/>
    <cellStyle name="Normal 25 12" xfId="22950"/>
    <cellStyle name="Normal 25 13" xfId="22951"/>
    <cellStyle name="Normal 25 14" xfId="22952"/>
    <cellStyle name="Normal 25 15" xfId="22953"/>
    <cellStyle name="Normal 25 16" xfId="22954"/>
    <cellStyle name="Normal 25 16 2" xfId="22955"/>
    <cellStyle name="Normal 25 16 3" xfId="22956"/>
    <cellStyle name="Normal 25 17" xfId="22957"/>
    <cellStyle name="Normal 25 17 2" xfId="22958"/>
    <cellStyle name="Normal 25 17 3" xfId="22959"/>
    <cellStyle name="Normal 25 18" xfId="22960"/>
    <cellStyle name="Normal 25 19" xfId="22961"/>
    <cellStyle name="Normal 25 2" xfId="8088"/>
    <cellStyle name="Normal 25 2 10" xfId="22962"/>
    <cellStyle name="Normal 25 2 11" xfId="22963"/>
    <cellStyle name="Normal 25 2 2" xfId="8089"/>
    <cellStyle name="Normal 25 2 2 10" xfId="22964"/>
    <cellStyle name="Normal 25 2 2 10 2" xfId="22965"/>
    <cellStyle name="Normal 25 2 2 10 3" xfId="22966"/>
    <cellStyle name="Normal 25 2 2 11" xfId="22967"/>
    <cellStyle name="Normal 25 2 2 12" xfId="22968"/>
    <cellStyle name="Normal 25 2 2 13" xfId="22969"/>
    <cellStyle name="Normal 25 2 2 2" xfId="8090"/>
    <cellStyle name="Normal 25 2 2 2 2" xfId="22970"/>
    <cellStyle name="Normal 25 2 2 3" xfId="22971"/>
    <cellStyle name="Normal 25 2 2 3 2" xfId="22972"/>
    <cellStyle name="Normal 25 2 2 3 2 2" xfId="22973"/>
    <cellStyle name="Normal 25 2 2 3 2 3" xfId="22974"/>
    <cellStyle name="Normal 25 2 2 3 3" xfId="22975"/>
    <cellStyle name="Normal 25 2 2 3 3 2" xfId="22976"/>
    <cellStyle name="Normal 25 2 2 3 3 3" xfId="22977"/>
    <cellStyle name="Normal 25 2 2 3 4" xfId="22978"/>
    <cellStyle name="Normal 25 2 2 3 5" xfId="22979"/>
    <cellStyle name="Normal 25 2 2 4" xfId="22980"/>
    <cellStyle name="Normal 25 2 2 4 2" xfId="22981"/>
    <cellStyle name="Normal 25 2 2 4 3" xfId="22982"/>
    <cellStyle name="Normal 25 2 2 5" xfId="22983"/>
    <cellStyle name="Normal 25 2 2 5 2" xfId="22984"/>
    <cellStyle name="Normal 25 2 2 5 3" xfId="22985"/>
    <cellStyle name="Normal 25 2 2 6" xfId="22986"/>
    <cellStyle name="Normal 25 2 2 6 2" xfId="22987"/>
    <cellStyle name="Normal 25 2 2 6 3" xfId="22988"/>
    <cellStyle name="Normal 25 2 2 7" xfId="22989"/>
    <cellStyle name="Normal 25 2 2 7 2" xfId="22990"/>
    <cellStyle name="Normal 25 2 2 7 3" xfId="22991"/>
    <cellStyle name="Normal 25 2 2 8" xfId="22992"/>
    <cellStyle name="Normal 25 2 2 8 2" xfId="22993"/>
    <cellStyle name="Normal 25 2 2 8 3" xfId="22994"/>
    <cellStyle name="Normal 25 2 2 9" xfId="22995"/>
    <cellStyle name="Normal 25 2 2 9 2" xfId="22996"/>
    <cellStyle name="Normal 25 2 2 9 3" xfId="22997"/>
    <cellStyle name="Normal 25 2 3" xfId="8091"/>
    <cellStyle name="Normal 25 2 4" xfId="22998"/>
    <cellStyle name="Normal 25 2 5" xfId="22999"/>
    <cellStyle name="Normal 25 2 6" xfId="23000"/>
    <cellStyle name="Normal 25 2 7" xfId="23001"/>
    <cellStyle name="Normal 25 2 8" xfId="23002"/>
    <cellStyle name="Normal 25 2 9" xfId="23003"/>
    <cellStyle name="Normal 25 20" xfId="23004"/>
    <cellStyle name="Normal 25 3" xfId="8092"/>
    <cellStyle name="Normal 25 3 10" xfId="23005"/>
    <cellStyle name="Normal 25 3 2" xfId="8093"/>
    <cellStyle name="Normal 25 3 2 10" xfId="23006"/>
    <cellStyle name="Normal 25 3 2 11" xfId="23007"/>
    <cellStyle name="Normal 25 3 2 12" xfId="23008"/>
    <cellStyle name="Normal 25 3 2 2" xfId="23009"/>
    <cellStyle name="Normal 25 3 2 2 2" xfId="23010"/>
    <cellStyle name="Normal 25 3 2 2 3" xfId="23011"/>
    <cellStyle name="Normal 25 3 2 3" xfId="23012"/>
    <cellStyle name="Normal 25 3 2 3 2" xfId="23013"/>
    <cellStyle name="Normal 25 3 2 3 3" xfId="23014"/>
    <cellStyle name="Normal 25 3 2 4" xfId="23015"/>
    <cellStyle name="Normal 25 3 2 4 2" xfId="23016"/>
    <cellStyle name="Normal 25 3 2 4 3" xfId="23017"/>
    <cellStyle name="Normal 25 3 2 5" xfId="23018"/>
    <cellStyle name="Normal 25 3 2 5 2" xfId="23019"/>
    <cellStyle name="Normal 25 3 2 5 3" xfId="23020"/>
    <cellStyle name="Normal 25 3 2 6" xfId="23021"/>
    <cellStyle name="Normal 25 3 2 6 2" xfId="23022"/>
    <cellStyle name="Normal 25 3 2 6 3" xfId="23023"/>
    <cellStyle name="Normal 25 3 2 7" xfId="23024"/>
    <cellStyle name="Normal 25 3 2 7 2" xfId="23025"/>
    <cellStyle name="Normal 25 3 2 7 3" xfId="23026"/>
    <cellStyle name="Normal 25 3 2 8" xfId="23027"/>
    <cellStyle name="Normal 25 3 2 8 2" xfId="23028"/>
    <cellStyle name="Normal 25 3 2 8 3" xfId="23029"/>
    <cellStyle name="Normal 25 3 2 9" xfId="23030"/>
    <cellStyle name="Normal 25 3 2 9 2" xfId="23031"/>
    <cellStyle name="Normal 25 3 2 9 3" xfId="23032"/>
    <cellStyle name="Normal 25 3 3" xfId="23033"/>
    <cellStyle name="Normal 25 3 4" xfId="23034"/>
    <cellStyle name="Normal 25 3 5" xfId="23035"/>
    <cellStyle name="Normal 25 3 6" xfId="23036"/>
    <cellStyle name="Normal 25 3 7" xfId="23037"/>
    <cellStyle name="Normal 25 3 8" xfId="23038"/>
    <cellStyle name="Normal 25 3 9" xfId="23039"/>
    <cellStyle name="Normal 25 4" xfId="8094"/>
    <cellStyle name="Normal 25 4 10" xfId="23040"/>
    <cellStyle name="Normal 25 4 10 2" xfId="23041"/>
    <cellStyle name="Normal 25 4 10 2 2" xfId="23042"/>
    <cellStyle name="Normal 25 4 10 2 3" xfId="23043"/>
    <cellStyle name="Normal 25 4 10 3" xfId="23044"/>
    <cellStyle name="Normal 25 4 10 4" xfId="23045"/>
    <cellStyle name="Normal 25 4 11" xfId="23046"/>
    <cellStyle name="Normal 25 4 11 2" xfId="23047"/>
    <cellStyle name="Normal 25 4 11 3" xfId="23048"/>
    <cellStyle name="Normal 25 4 12" xfId="23049"/>
    <cellStyle name="Normal 25 4 13" xfId="23050"/>
    <cellStyle name="Normal 25 4 14" xfId="23051"/>
    <cellStyle name="Normal 25 4 2" xfId="8095"/>
    <cellStyle name="Normal 25 4 2 2" xfId="23052"/>
    <cellStyle name="Normal 25 4 2 2 2" xfId="23053"/>
    <cellStyle name="Normal 25 4 2 2 3" xfId="23054"/>
    <cellStyle name="Normal 25 4 2 3" xfId="23055"/>
    <cellStyle name="Normal 25 4 2 4" xfId="23056"/>
    <cellStyle name="Normal 25 4 2 5" xfId="23057"/>
    <cellStyle name="Normal 25 4 3" xfId="23058"/>
    <cellStyle name="Normal 25 4 3 2" xfId="23059"/>
    <cellStyle name="Normal 25 4 3 2 2" xfId="23060"/>
    <cellStyle name="Normal 25 4 3 2 3" xfId="23061"/>
    <cellStyle name="Normal 25 4 3 3" xfId="23062"/>
    <cellStyle name="Normal 25 4 3 4" xfId="23063"/>
    <cellStyle name="Normal 25 4 4" xfId="23064"/>
    <cellStyle name="Normal 25 4 4 2" xfId="23065"/>
    <cellStyle name="Normal 25 4 4 2 2" xfId="23066"/>
    <cellStyle name="Normal 25 4 4 2 3" xfId="23067"/>
    <cellStyle name="Normal 25 4 4 3" xfId="23068"/>
    <cellStyle name="Normal 25 4 4 4" xfId="23069"/>
    <cellStyle name="Normal 25 4 5" xfId="23070"/>
    <cellStyle name="Normal 25 4 5 2" xfId="23071"/>
    <cellStyle name="Normal 25 4 5 2 2" xfId="23072"/>
    <cellStyle name="Normal 25 4 5 2 3" xfId="23073"/>
    <cellStyle name="Normal 25 4 5 3" xfId="23074"/>
    <cellStyle name="Normal 25 4 5 4" xfId="23075"/>
    <cellStyle name="Normal 25 4 6" xfId="23076"/>
    <cellStyle name="Normal 25 4 6 2" xfId="23077"/>
    <cellStyle name="Normal 25 4 6 2 2" xfId="23078"/>
    <cellStyle name="Normal 25 4 6 2 3" xfId="23079"/>
    <cellStyle name="Normal 25 4 6 3" xfId="23080"/>
    <cellStyle name="Normal 25 4 6 4" xfId="23081"/>
    <cellStyle name="Normal 25 4 7" xfId="23082"/>
    <cellStyle name="Normal 25 4 7 2" xfId="23083"/>
    <cellStyle name="Normal 25 4 7 2 2" xfId="23084"/>
    <cellStyle name="Normal 25 4 7 2 3" xfId="23085"/>
    <cellStyle name="Normal 25 4 7 3" xfId="23086"/>
    <cellStyle name="Normal 25 4 7 4" xfId="23087"/>
    <cellStyle name="Normal 25 4 8" xfId="23088"/>
    <cellStyle name="Normal 25 4 8 2" xfId="23089"/>
    <cellStyle name="Normal 25 4 8 2 2" xfId="23090"/>
    <cellStyle name="Normal 25 4 8 2 3" xfId="23091"/>
    <cellStyle name="Normal 25 4 8 3" xfId="23092"/>
    <cellStyle name="Normal 25 4 8 4" xfId="23093"/>
    <cellStyle name="Normal 25 4 9" xfId="23094"/>
    <cellStyle name="Normal 25 4 9 2" xfId="23095"/>
    <cellStyle name="Normal 25 4 9 2 2" xfId="23096"/>
    <cellStyle name="Normal 25 4 9 2 3" xfId="23097"/>
    <cellStyle name="Normal 25 4 9 3" xfId="23098"/>
    <cellStyle name="Normal 25 4 9 4" xfId="23099"/>
    <cellStyle name="Normal 25 5" xfId="8096"/>
    <cellStyle name="Normal 25 5 2" xfId="23100"/>
    <cellStyle name="Normal 25 5 2 2" xfId="23101"/>
    <cellStyle name="Normal 25 5 2 3" xfId="23102"/>
    <cellStyle name="Normal 25 6" xfId="8097"/>
    <cellStyle name="Normal 25 6 2" xfId="23103"/>
    <cellStyle name="Normal 25 6 2 2" xfId="23104"/>
    <cellStyle name="Normal 25 6 2 3" xfId="23105"/>
    <cellStyle name="Normal 25 7" xfId="8098"/>
    <cellStyle name="Normal 25 7 2" xfId="23106"/>
    <cellStyle name="Normal 25 7 2 2" xfId="23107"/>
    <cellStyle name="Normal 25 7 2 3" xfId="23108"/>
    <cellStyle name="Normal 25 8" xfId="23109"/>
    <cellStyle name="Normal 25 8 2" xfId="23110"/>
    <cellStyle name="Normal 25 8 2 2" xfId="23111"/>
    <cellStyle name="Normal 25 8 2 3" xfId="23112"/>
    <cellStyle name="Normal 25 9" xfId="23113"/>
    <cellStyle name="Normal 25 9 2" xfId="23114"/>
    <cellStyle name="Normal 25 9 2 2" xfId="23115"/>
    <cellStyle name="Normal 25 9 2 3" xfId="23116"/>
    <cellStyle name="Normal 25_AH Bhainsa Estimate" xfId="23117"/>
    <cellStyle name="Normal 26" xfId="8099"/>
    <cellStyle name="Normal 26 10" xfId="9347"/>
    <cellStyle name="Normal 26 10 2" xfId="23118"/>
    <cellStyle name="Normal 26 10 2 2" xfId="23119"/>
    <cellStyle name="Normal 26 10 2 3" xfId="23120"/>
    <cellStyle name="Normal 26 11" xfId="23121"/>
    <cellStyle name="Normal 26 12" xfId="23122"/>
    <cellStyle name="Normal 26 13" xfId="23123"/>
    <cellStyle name="Normal 26 14" xfId="23124"/>
    <cellStyle name="Normal 26 15" xfId="23125"/>
    <cellStyle name="Normal 26 16" xfId="23126"/>
    <cellStyle name="Normal 26 16 2" xfId="23127"/>
    <cellStyle name="Normal 26 16 3" xfId="23128"/>
    <cellStyle name="Normal 26 17" xfId="23129"/>
    <cellStyle name="Normal 26 17 2" xfId="23130"/>
    <cellStyle name="Normal 26 17 3" xfId="23131"/>
    <cellStyle name="Normal 26 18" xfId="23132"/>
    <cellStyle name="Normal 26 19" xfId="23133"/>
    <cellStyle name="Normal 26 2" xfId="8100"/>
    <cellStyle name="Normal 26 2 10" xfId="23134"/>
    <cellStyle name="Normal 26 2 11" xfId="23135"/>
    <cellStyle name="Normal 26 2 2" xfId="8101"/>
    <cellStyle name="Normal 26 2 2 10" xfId="23136"/>
    <cellStyle name="Normal 26 2 2 11" xfId="23137"/>
    <cellStyle name="Normal 26 2 2 11 2" xfId="23138"/>
    <cellStyle name="Normal 26 2 2 11 3" xfId="23139"/>
    <cellStyle name="Normal 26 2 2 12" xfId="23140"/>
    <cellStyle name="Normal 26 2 2 12 2" xfId="23141"/>
    <cellStyle name="Normal 26 2 2 12 3" xfId="23142"/>
    <cellStyle name="Normal 26 2 2 13" xfId="23143"/>
    <cellStyle name="Normal 26 2 2 14" xfId="23144"/>
    <cellStyle name="Normal 26 2 2 15" xfId="23145"/>
    <cellStyle name="Normal 26 2 2 2" xfId="8102"/>
    <cellStyle name="Normal 26 2 2 2 2" xfId="23146"/>
    <cellStyle name="Normal 26 2 2 3" xfId="23147"/>
    <cellStyle name="Normal 26 2 2 3 2" xfId="23148"/>
    <cellStyle name="Normal 26 2 2 3 2 2" xfId="23149"/>
    <cellStyle name="Normal 26 2 2 3 2 3" xfId="23150"/>
    <cellStyle name="Normal 26 2 2 3 2 4" xfId="23151"/>
    <cellStyle name="Normal 26 2 2 3 2 5" xfId="23152"/>
    <cellStyle name="Normal 26 2 2 3 3" xfId="23153"/>
    <cellStyle name="Normal 26 2 2 3 4" xfId="23154"/>
    <cellStyle name="Normal 26 2 2 3 5" xfId="23155"/>
    <cellStyle name="Normal 26 2 2 4" xfId="23156"/>
    <cellStyle name="Normal 26 2 2 4 2" xfId="23157"/>
    <cellStyle name="Normal 26 2 2 4 2 2" xfId="23158"/>
    <cellStyle name="Normal 26 2 2 4 2 3" xfId="23159"/>
    <cellStyle name="Normal 26 2 2 5" xfId="23160"/>
    <cellStyle name="Normal 26 2 2 5 2" xfId="23161"/>
    <cellStyle name="Normal 26 2 2 5 2 2" xfId="23162"/>
    <cellStyle name="Normal 26 2 2 5 2 3" xfId="23163"/>
    <cellStyle name="Normal 26 2 2 6" xfId="23164"/>
    <cellStyle name="Normal 26 2 2 6 2" xfId="23165"/>
    <cellStyle name="Normal 26 2 2 6 2 2" xfId="23166"/>
    <cellStyle name="Normal 26 2 2 6 2 3" xfId="23167"/>
    <cellStyle name="Normal 26 2 2 7" xfId="23168"/>
    <cellStyle name="Normal 26 2 2 7 2" xfId="23169"/>
    <cellStyle name="Normal 26 2 2 7 2 2" xfId="23170"/>
    <cellStyle name="Normal 26 2 2 7 2 3" xfId="23171"/>
    <cellStyle name="Normal 26 2 2 8" xfId="23172"/>
    <cellStyle name="Normal 26 2 2 8 2" xfId="23173"/>
    <cellStyle name="Normal 26 2 2 8 2 2" xfId="23174"/>
    <cellStyle name="Normal 26 2 2 8 2 3" xfId="23175"/>
    <cellStyle name="Normal 26 2 2 9" xfId="23176"/>
    <cellStyle name="Normal 26 2 2 9 2" xfId="23177"/>
    <cellStyle name="Normal 26 2 2 9 2 2" xfId="23178"/>
    <cellStyle name="Normal 26 2 2 9 2 3" xfId="23179"/>
    <cellStyle name="Normal 26 2 3" xfId="8103"/>
    <cellStyle name="Normal 26 2 3 2" xfId="23180"/>
    <cellStyle name="Normal 26 2 3 3" xfId="23181"/>
    <cellStyle name="Normal 26 2 4" xfId="23182"/>
    <cellStyle name="Normal 26 2 4 2" xfId="23183"/>
    <cellStyle name="Normal 26 2 4 2 2" xfId="23184"/>
    <cellStyle name="Normal 26 2 4 2 3" xfId="23185"/>
    <cellStyle name="Normal 26 2 4 2 4" xfId="23186"/>
    <cellStyle name="Normal 26 2 4 2 5" xfId="23187"/>
    <cellStyle name="Normal 26 2 5" xfId="23188"/>
    <cellStyle name="Normal 26 2 5 2" xfId="23189"/>
    <cellStyle name="Normal 26 2 6" xfId="23190"/>
    <cellStyle name="Normal 26 2 7" xfId="23191"/>
    <cellStyle name="Normal 26 2 8" xfId="23192"/>
    <cellStyle name="Normal 26 2 9" xfId="23193"/>
    <cellStyle name="Normal 26 20" xfId="23194"/>
    <cellStyle name="Normal 26 3" xfId="8104"/>
    <cellStyle name="Normal 26 3 10" xfId="23195"/>
    <cellStyle name="Normal 26 3 2" xfId="8105"/>
    <cellStyle name="Normal 26 3 2 10" xfId="23196"/>
    <cellStyle name="Normal 26 3 2 11" xfId="23197"/>
    <cellStyle name="Normal 26 3 2 12" xfId="23198"/>
    <cellStyle name="Normal 26 3 2 2" xfId="23199"/>
    <cellStyle name="Normal 26 3 2 2 2" xfId="23200"/>
    <cellStyle name="Normal 26 3 2 2 3" xfId="23201"/>
    <cellStyle name="Normal 26 3 2 3" xfId="23202"/>
    <cellStyle name="Normal 26 3 2 3 2" xfId="23203"/>
    <cellStyle name="Normal 26 3 2 3 3" xfId="23204"/>
    <cellStyle name="Normal 26 3 2 4" xfId="23205"/>
    <cellStyle name="Normal 26 3 2 4 2" xfId="23206"/>
    <cellStyle name="Normal 26 3 2 4 3" xfId="23207"/>
    <cellStyle name="Normal 26 3 2 5" xfId="23208"/>
    <cellStyle name="Normal 26 3 2 5 2" xfId="23209"/>
    <cellStyle name="Normal 26 3 2 5 3" xfId="23210"/>
    <cellStyle name="Normal 26 3 2 6" xfId="23211"/>
    <cellStyle name="Normal 26 3 2 6 2" xfId="23212"/>
    <cellStyle name="Normal 26 3 2 6 3" xfId="23213"/>
    <cellStyle name="Normal 26 3 2 7" xfId="23214"/>
    <cellStyle name="Normal 26 3 2 7 2" xfId="23215"/>
    <cellStyle name="Normal 26 3 2 7 3" xfId="23216"/>
    <cellStyle name="Normal 26 3 2 8" xfId="23217"/>
    <cellStyle name="Normal 26 3 2 8 2" xfId="23218"/>
    <cellStyle name="Normal 26 3 2 8 3" xfId="23219"/>
    <cellStyle name="Normal 26 3 2 9" xfId="23220"/>
    <cellStyle name="Normal 26 3 2 9 2" xfId="23221"/>
    <cellStyle name="Normal 26 3 2 9 3" xfId="23222"/>
    <cellStyle name="Normal 26 3 3" xfId="23223"/>
    <cellStyle name="Normal 26 3 4" xfId="23224"/>
    <cellStyle name="Normal 26 3 5" xfId="23225"/>
    <cellStyle name="Normal 26 3 6" xfId="23226"/>
    <cellStyle name="Normal 26 3 7" xfId="23227"/>
    <cellStyle name="Normal 26 3 8" xfId="23228"/>
    <cellStyle name="Normal 26 3 9" xfId="23229"/>
    <cellStyle name="Normal 26 4" xfId="8106"/>
    <cellStyle name="Normal 26 4 2" xfId="23230"/>
    <cellStyle name="Normal 26 4 2 2" xfId="23231"/>
    <cellStyle name="Normal 26 4 2 3" xfId="23232"/>
    <cellStyle name="Normal 26 4 2 4" xfId="23233"/>
    <cellStyle name="Normal 26 4 2 5" xfId="23234"/>
    <cellStyle name="Normal 26 4 3" xfId="23235"/>
    <cellStyle name="Normal 26 4 3 2" xfId="23236"/>
    <cellStyle name="Normal 26 4 3 3" xfId="23237"/>
    <cellStyle name="Normal 26 4 4" xfId="23238"/>
    <cellStyle name="Normal 26 4 5" xfId="23239"/>
    <cellStyle name="Normal 26 4 6" xfId="23240"/>
    <cellStyle name="Normal 26 5" xfId="8107"/>
    <cellStyle name="Normal 26 5 2" xfId="23241"/>
    <cellStyle name="Normal 26 5 2 2" xfId="23242"/>
    <cellStyle name="Normal 26 5 2 3" xfId="23243"/>
    <cellStyle name="Normal 26 6" xfId="8108"/>
    <cellStyle name="Normal 26 6 2" xfId="23244"/>
    <cellStyle name="Normal 26 6 2 2" xfId="23245"/>
    <cellStyle name="Normal 26 6 2 3" xfId="23246"/>
    <cellStyle name="Normal 26 7" xfId="23247"/>
    <cellStyle name="Normal 26 7 2" xfId="23248"/>
    <cellStyle name="Normal 26 7 2 2" xfId="23249"/>
    <cellStyle name="Normal 26 7 2 3" xfId="23250"/>
    <cellStyle name="Normal 26 8" xfId="23251"/>
    <cellStyle name="Normal 26 8 2" xfId="23252"/>
    <cellStyle name="Normal 26 8 2 2" xfId="23253"/>
    <cellStyle name="Normal 26 8 2 3" xfId="23254"/>
    <cellStyle name="Normal 26 9" xfId="23255"/>
    <cellStyle name="Normal 26 9 2" xfId="23256"/>
    <cellStyle name="Normal 26 9 2 2" xfId="23257"/>
    <cellStyle name="Normal 26 9 2 3" xfId="23258"/>
    <cellStyle name="Normal 26_AH Bhainsa Estimate" xfId="23259"/>
    <cellStyle name="Normal 27" xfId="8109"/>
    <cellStyle name="Normal 27 10" xfId="23260"/>
    <cellStyle name="Normal 27 10 2" xfId="23261"/>
    <cellStyle name="Normal 27 10 2 2" xfId="23262"/>
    <cellStyle name="Normal 27 10 2 3" xfId="23263"/>
    <cellStyle name="Normal 27 11" xfId="23264"/>
    <cellStyle name="Normal 27 12" xfId="23265"/>
    <cellStyle name="Normal 27 13" xfId="23266"/>
    <cellStyle name="Normal 27 14" xfId="23267"/>
    <cellStyle name="Normal 27 14 2" xfId="23268"/>
    <cellStyle name="Normal 27 14 3" xfId="23269"/>
    <cellStyle name="Normal 27 15" xfId="23270"/>
    <cellStyle name="Normal 27 15 2" xfId="23271"/>
    <cellStyle name="Normal 27 15 3" xfId="23272"/>
    <cellStyle name="Normal 27 16" xfId="23273"/>
    <cellStyle name="Normal 27 17" xfId="23274"/>
    <cellStyle name="Normal 27 18" xfId="23275"/>
    <cellStyle name="Normal 27 2" xfId="8110"/>
    <cellStyle name="Normal 27 2 10" xfId="23276"/>
    <cellStyle name="Normal 27 2 11" xfId="23277"/>
    <cellStyle name="Normal 27 2 2" xfId="8111"/>
    <cellStyle name="Normal 27 2 2 10" xfId="23278"/>
    <cellStyle name="Normal 27 2 2 10 2" xfId="23279"/>
    <cellStyle name="Normal 27 2 2 10 3" xfId="23280"/>
    <cellStyle name="Normal 27 2 2 11" xfId="23281"/>
    <cellStyle name="Normal 27 2 2 12" xfId="23282"/>
    <cellStyle name="Normal 27 2 2 13" xfId="23283"/>
    <cellStyle name="Normal 27 2 2 2" xfId="8112"/>
    <cellStyle name="Normal 27 2 2 2 2" xfId="23284"/>
    <cellStyle name="Normal 27 2 2 2 3" xfId="23285"/>
    <cellStyle name="Normal 27 2 2 3" xfId="23286"/>
    <cellStyle name="Normal 27 2 2 3 2" xfId="23287"/>
    <cellStyle name="Normal 27 2 2 3 2 2" xfId="23288"/>
    <cellStyle name="Normal 27 2 2 3 2 3" xfId="23289"/>
    <cellStyle name="Normal 27 2 2 3 3" xfId="23290"/>
    <cellStyle name="Normal 27 2 2 3 3 2" xfId="23291"/>
    <cellStyle name="Normal 27 2 2 3 3 3" xfId="23292"/>
    <cellStyle name="Normal 27 2 2 3 4" xfId="23293"/>
    <cellStyle name="Normal 27 2 2 3 5" xfId="23294"/>
    <cellStyle name="Normal 27 2 2 4" xfId="23295"/>
    <cellStyle name="Normal 27 2 2 4 2" xfId="23296"/>
    <cellStyle name="Normal 27 2 2 4 3" xfId="23297"/>
    <cellStyle name="Normal 27 2 2 5" xfId="23298"/>
    <cellStyle name="Normal 27 2 2 5 2" xfId="23299"/>
    <cellStyle name="Normal 27 2 2 5 3" xfId="23300"/>
    <cellStyle name="Normal 27 2 2 6" xfId="23301"/>
    <cellStyle name="Normal 27 2 2 6 2" xfId="23302"/>
    <cellStyle name="Normal 27 2 2 6 3" xfId="23303"/>
    <cellStyle name="Normal 27 2 2 7" xfId="23304"/>
    <cellStyle name="Normal 27 2 2 7 2" xfId="23305"/>
    <cellStyle name="Normal 27 2 2 7 3" xfId="23306"/>
    <cellStyle name="Normal 27 2 2 8" xfId="23307"/>
    <cellStyle name="Normal 27 2 2 8 2" xfId="23308"/>
    <cellStyle name="Normal 27 2 2 8 3" xfId="23309"/>
    <cellStyle name="Normal 27 2 2 9" xfId="23310"/>
    <cellStyle name="Normal 27 2 2 9 2" xfId="23311"/>
    <cellStyle name="Normal 27 2 2 9 3" xfId="23312"/>
    <cellStyle name="Normal 27 2 3" xfId="8113"/>
    <cellStyle name="Normal 27 2 4" xfId="23313"/>
    <cellStyle name="Normal 27 2 5" xfId="23314"/>
    <cellStyle name="Normal 27 2 6" xfId="23315"/>
    <cellStyle name="Normal 27 2 7" xfId="23316"/>
    <cellStyle name="Normal 27 2 8" xfId="23317"/>
    <cellStyle name="Normal 27 2 9" xfId="23318"/>
    <cellStyle name="Normal 27 3" xfId="8114"/>
    <cellStyle name="Normal 27 3 10" xfId="23319"/>
    <cellStyle name="Normal 27 3 2" xfId="8115"/>
    <cellStyle name="Normal 27 3 2 10" xfId="23320"/>
    <cellStyle name="Normal 27 3 2 11" xfId="23321"/>
    <cellStyle name="Normal 27 3 2 12" xfId="23322"/>
    <cellStyle name="Normal 27 3 2 2" xfId="23323"/>
    <cellStyle name="Normal 27 3 2 2 2" xfId="23324"/>
    <cellStyle name="Normal 27 3 2 2 3" xfId="23325"/>
    <cellStyle name="Normal 27 3 2 3" xfId="23326"/>
    <cellStyle name="Normal 27 3 2 3 2" xfId="23327"/>
    <cellStyle name="Normal 27 3 2 3 3" xfId="23328"/>
    <cellStyle name="Normal 27 3 2 4" xfId="23329"/>
    <cellStyle name="Normal 27 3 2 4 2" xfId="23330"/>
    <cellStyle name="Normal 27 3 2 4 3" xfId="23331"/>
    <cellStyle name="Normal 27 3 2 5" xfId="23332"/>
    <cellStyle name="Normal 27 3 2 5 2" xfId="23333"/>
    <cellStyle name="Normal 27 3 2 5 3" xfId="23334"/>
    <cellStyle name="Normal 27 3 2 6" xfId="23335"/>
    <cellStyle name="Normal 27 3 2 6 2" xfId="23336"/>
    <cellStyle name="Normal 27 3 2 6 3" xfId="23337"/>
    <cellStyle name="Normal 27 3 2 7" xfId="23338"/>
    <cellStyle name="Normal 27 3 2 7 2" xfId="23339"/>
    <cellStyle name="Normal 27 3 2 7 3" xfId="23340"/>
    <cellStyle name="Normal 27 3 2 8" xfId="23341"/>
    <cellStyle name="Normal 27 3 2 8 2" xfId="23342"/>
    <cellStyle name="Normal 27 3 2 8 3" xfId="23343"/>
    <cellStyle name="Normal 27 3 2 9" xfId="23344"/>
    <cellStyle name="Normal 27 3 2 9 2" xfId="23345"/>
    <cellStyle name="Normal 27 3 2 9 3" xfId="23346"/>
    <cellStyle name="Normal 27 3 3" xfId="23347"/>
    <cellStyle name="Normal 27 3 4" xfId="23348"/>
    <cellStyle name="Normal 27 3 5" xfId="23349"/>
    <cellStyle name="Normal 27 3 6" xfId="23350"/>
    <cellStyle name="Normal 27 3 7" xfId="23351"/>
    <cellStyle name="Normal 27 3 8" xfId="23352"/>
    <cellStyle name="Normal 27 3 9" xfId="23353"/>
    <cellStyle name="Normal 27 4" xfId="8116"/>
    <cellStyle name="Normal 27 4 2" xfId="23354"/>
    <cellStyle name="Normal 27 4 2 2" xfId="23355"/>
    <cellStyle name="Normal 27 4 2 3" xfId="23356"/>
    <cellStyle name="Normal 27 4 2 4" xfId="23357"/>
    <cellStyle name="Normal 27 4 2 5" xfId="23358"/>
    <cellStyle name="Normal 27 4 3" xfId="23359"/>
    <cellStyle name="Normal 27 4 3 2" xfId="23360"/>
    <cellStyle name="Normal 27 4 3 3" xfId="23361"/>
    <cellStyle name="Normal 27 4 4" xfId="23362"/>
    <cellStyle name="Normal 27 4 5" xfId="23363"/>
    <cellStyle name="Normal 27 4 6" xfId="23364"/>
    <cellStyle name="Normal 27 5" xfId="8117"/>
    <cellStyle name="Normal 27 5 2" xfId="23365"/>
    <cellStyle name="Normal 27 5 2 2" xfId="23366"/>
    <cellStyle name="Normal 27 5 2 3" xfId="23367"/>
    <cellStyle name="Normal 27 6" xfId="23368"/>
    <cellStyle name="Normal 27 6 2" xfId="23369"/>
    <cellStyle name="Normal 27 6 2 2" xfId="23370"/>
    <cellStyle name="Normal 27 6 2 3" xfId="23371"/>
    <cellStyle name="Normal 27 7" xfId="23372"/>
    <cellStyle name="Normal 27 7 2" xfId="23373"/>
    <cellStyle name="Normal 27 7 2 2" xfId="23374"/>
    <cellStyle name="Normal 27 7 2 3" xfId="23375"/>
    <cellStyle name="Normal 27 8" xfId="23376"/>
    <cellStyle name="Normal 27 8 2" xfId="23377"/>
    <cellStyle name="Normal 27 8 2 2" xfId="23378"/>
    <cellStyle name="Normal 27 8 2 3" xfId="23379"/>
    <cellStyle name="Normal 27 9" xfId="23380"/>
    <cellStyle name="Normal 27 9 2" xfId="23381"/>
    <cellStyle name="Normal 27 9 2 2" xfId="23382"/>
    <cellStyle name="Normal 27 9 2 3" xfId="23383"/>
    <cellStyle name="Normal 27_AH Bhainsa Estimate" xfId="23384"/>
    <cellStyle name="Normal 28" xfId="8118"/>
    <cellStyle name="Normal 28 10" xfId="23385"/>
    <cellStyle name="Normal 28 10 2" xfId="23386"/>
    <cellStyle name="Normal 28 10 2 2" xfId="23387"/>
    <cellStyle name="Normal 28 10 2 3" xfId="23388"/>
    <cellStyle name="Normal 28 11" xfId="23389"/>
    <cellStyle name="Normal 28 11 2" xfId="23390"/>
    <cellStyle name="Normal 28 11 2 2" xfId="23391"/>
    <cellStyle name="Normal 28 11 2 3" xfId="23392"/>
    <cellStyle name="Normal 28 12" xfId="23393"/>
    <cellStyle name="Normal 28 12 2" xfId="23394"/>
    <cellStyle name="Normal 28 12 3" xfId="23395"/>
    <cellStyle name="Normal 28 13" xfId="23396"/>
    <cellStyle name="Normal 28 13 2" xfId="23397"/>
    <cellStyle name="Normal 28 13 3" xfId="23398"/>
    <cellStyle name="Normal 28 14" xfId="23399"/>
    <cellStyle name="Normal 28 15" xfId="23400"/>
    <cellStyle name="Normal 28 16" xfId="23401"/>
    <cellStyle name="Normal 28 2" xfId="8119"/>
    <cellStyle name="Normal 28 2 2" xfId="8120"/>
    <cellStyle name="Normal 28 2 2 10" xfId="23402"/>
    <cellStyle name="Normal 28 2 2 10 2" xfId="23403"/>
    <cellStyle name="Normal 28 2 2 10 3" xfId="23404"/>
    <cellStyle name="Normal 28 2 2 11" xfId="23405"/>
    <cellStyle name="Normal 28 2 2 12" xfId="23406"/>
    <cellStyle name="Normal 28 2 2 13" xfId="23407"/>
    <cellStyle name="Normal 28 2 2 2" xfId="8121"/>
    <cellStyle name="Normal 28 2 2 2 2" xfId="23408"/>
    <cellStyle name="Normal 28 2 2 2 2 2" xfId="23409"/>
    <cellStyle name="Normal 28 2 2 2 2 2 2" xfId="23410"/>
    <cellStyle name="Normal 28 2 2 2 2 2 3" xfId="23411"/>
    <cellStyle name="Normal 28 2 2 2 2 3" xfId="23412"/>
    <cellStyle name="Normal 28 2 2 2 2 4" xfId="23413"/>
    <cellStyle name="Normal 28 2 2 2 3" xfId="23414"/>
    <cellStyle name="Normal 28 2 2 2 3 2" xfId="23415"/>
    <cellStyle name="Normal 28 2 2 2 3 2 2" xfId="23416"/>
    <cellStyle name="Normal 28 2 2 2 3 2 3" xfId="23417"/>
    <cellStyle name="Normal 28 2 2 2 3 3" xfId="23418"/>
    <cellStyle name="Normal 28 2 2 2 3 4" xfId="23419"/>
    <cellStyle name="Normal 28 2 2 2 4" xfId="23420"/>
    <cellStyle name="Normal 28 2 2 2 4 2" xfId="23421"/>
    <cellStyle name="Normal 28 2 2 2 4 2 2" xfId="23422"/>
    <cellStyle name="Normal 28 2 2 2 4 2 3" xfId="23423"/>
    <cellStyle name="Normal 28 2 2 2 4 3" xfId="23424"/>
    <cellStyle name="Normal 28 2 2 2 4 4" xfId="23425"/>
    <cellStyle name="Normal 28 2 2 2 5" xfId="23426"/>
    <cellStyle name="Normal 28 2 2 2 5 2" xfId="23427"/>
    <cellStyle name="Normal 28 2 2 2 5 2 2" xfId="23428"/>
    <cellStyle name="Normal 28 2 2 2 5 2 3" xfId="23429"/>
    <cellStyle name="Normal 28 2 2 2 5 3" xfId="23430"/>
    <cellStyle name="Normal 28 2 2 2 5 4" xfId="23431"/>
    <cellStyle name="Normal 28 2 2 2 6" xfId="23432"/>
    <cellStyle name="Normal 28 2 2 2 6 2" xfId="23433"/>
    <cellStyle name="Normal 28 2 2 2 6 2 2" xfId="23434"/>
    <cellStyle name="Normal 28 2 2 2 6 2 3" xfId="23435"/>
    <cellStyle name="Normal 28 2 2 2 6 3" xfId="23436"/>
    <cellStyle name="Normal 28 2 2 2 6 4" xfId="23437"/>
    <cellStyle name="Normal 28 2 2 2 7" xfId="23438"/>
    <cellStyle name="Normal 28 2 2 2 7 2" xfId="23439"/>
    <cellStyle name="Normal 28 2 2 2 7 2 2" xfId="23440"/>
    <cellStyle name="Normal 28 2 2 2 7 2 3" xfId="23441"/>
    <cellStyle name="Normal 28 2 2 2 7 3" xfId="23442"/>
    <cellStyle name="Normal 28 2 2 2 7 4" xfId="23443"/>
    <cellStyle name="Normal 28 2 2 2 8" xfId="23444"/>
    <cellStyle name="Normal 28 2 2 2 8 2" xfId="23445"/>
    <cellStyle name="Normal 28 2 2 2 8 2 2" xfId="23446"/>
    <cellStyle name="Normal 28 2 2 2 8 2 3" xfId="23447"/>
    <cellStyle name="Normal 28 2 2 2 8 3" xfId="23448"/>
    <cellStyle name="Normal 28 2 2 2 8 4" xfId="23449"/>
    <cellStyle name="Normal 28 2 2 2 9" xfId="23450"/>
    <cellStyle name="Normal 28 2 2 2 9 2" xfId="23451"/>
    <cellStyle name="Normal 28 2 2 2 9 2 2" xfId="23452"/>
    <cellStyle name="Normal 28 2 2 2 9 2 3" xfId="23453"/>
    <cellStyle name="Normal 28 2 2 2 9 3" xfId="23454"/>
    <cellStyle name="Normal 28 2 2 2 9 4" xfId="23455"/>
    <cellStyle name="Normal 28 2 2 3" xfId="23456"/>
    <cellStyle name="Normal 28 2 2 3 2" xfId="23457"/>
    <cellStyle name="Normal 28 2 2 3 3" xfId="23458"/>
    <cellStyle name="Normal 28 2 2 4" xfId="23459"/>
    <cellStyle name="Normal 28 2 2 4 2" xfId="23460"/>
    <cellStyle name="Normal 28 2 2 4 3" xfId="23461"/>
    <cellStyle name="Normal 28 2 2 5" xfId="23462"/>
    <cellStyle name="Normal 28 2 2 5 2" xfId="23463"/>
    <cellStyle name="Normal 28 2 2 5 3" xfId="23464"/>
    <cellStyle name="Normal 28 2 2 6" xfId="23465"/>
    <cellStyle name="Normal 28 2 2 6 2" xfId="23466"/>
    <cellStyle name="Normal 28 2 2 6 3" xfId="23467"/>
    <cellStyle name="Normal 28 2 2 7" xfId="23468"/>
    <cellStyle name="Normal 28 2 2 7 2" xfId="23469"/>
    <cellStyle name="Normal 28 2 2 7 3" xfId="23470"/>
    <cellStyle name="Normal 28 2 2 8" xfId="23471"/>
    <cellStyle name="Normal 28 2 2 8 2" xfId="23472"/>
    <cellStyle name="Normal 28 2 2 8 3" xfId="23473"/>
    <cellStyle name="Normal 28 2 2 9" xfId="23474"/>
    <cellStyle name="Normal 28 2 2 9 2" xfId="23475"/>
    <cellStyle name="Normal 28 2 2 9 3" xfId="23476"/>
    <cellStyle name="Normal 28 2 3" xfId="8122"/>
    <cellStyle name="Normal 28 2 4" xfId="23477"/>
    <cellStyle name="Normal 28 3" xfId="8123"/>
    <cellStyle name="Normal 28 3 2" xfId="8124"/>
    <cellStyle name="Normal 28 3 2 10" xfId="23478"/>
    <cellStyle name="Normal 28 3 2 11" xfId="23479"/>
    <cellStyle name="Normal 28 3 2 12" xfId="23480"/>
    <cellStyle name="Normal 28 3 2 2" xfId="23481"/>
    <cellStyle name="Normal 28 3 2 2 2" xfId="23482"/>
    <cellStyle name="Normal 28 3 2 2 3" xfId="23483"/>
    <cellStyle name="Normal 28 3 2 3" xfId="23484"/>
    <cellStyle name="Normal 28 3 2 3 2" xfId="23485"/>
    <cellStyle name="Normal 28 3 2 3 3" xfId="23486"/>
    <cellStyle name="Normal 28 3 2 4" xfId="23487"/>
    <cellStyle name="Normal 28 3 2 4 2" xfId="23488"/>
    <cellStyle name="Normal 28 3 2 4 3" xfId="23489"/>
    <cellStyle name="Normal 28 3 2 5" xfId="23490"/>
    <cellStyle name="Normal 28 3 2 5 2" xfId="23491"/>
    <cellStyle name="Normal 28 3 2 5 3" xfId="23492"/>
    <cellStyle name="Normal 28 3 2 6" xfId="23493"/>
    <cellStyle name="Normal 28 3 2 6 2" xfId="23494"/>
    <cellStyle name="Normal 28 3 2 6 3" xfId="23495"/>
    <cellStyle name="Normal 28 3 2 7" xfId="23496"/>
    <cellStyle name="Normal 28 3 2 7 2" xfId="23497"/>
    <cellStyle name="Normal 28 3 2 7 3" xfId="23498"/>
    <cellStyle name="Normal 28 3 2 8" xfId="23499"/>
    <cellStyle name="Normal 28 3 2 8 2" xfId="23500"/>
    <cellStyle name="Normal 28 3 2 8 3" xfId="23501"/>
    <cellStyle name="Normal 28 3 2 9" xfId="23502"/>
    <cellStyle name="Normal 28 3 2 9 2" xfId="23503"/>
    <cellStyle name="Normal 28 3 2 9 3" xfId="23504"/>
    <cellStyle name="Normal 28 3 3" xfId="23505"/>
    <cellStyle name="Normal 28 4" xfId="8125"/>
    <cellStyle name="Normal 28 4 10" xfId="23506"/>
    <cellStyle name="Normal 28 4 11" xfId="23507"/>
    <cellStyle name="Normal 28 4 12" xfId="23508"/>
    <cellStyle name="Normal 28 4 2" xfId="23509"/>
    <cellStyle name="Normal 28 4 2 2" xfId="23510"/>
    <cellStyle name="Normal 28 4 2 2 2" xfId="23511"/>
    <cellStyle name="Normal 28 4 2 2 3" xfId="23512"/>
    <cellStyle name="Normal 28 4 2 3" xfId="23513"/>
    <cellStyle name="Normal 28 4 2 3 2" xfId="23514"/>
    <cellStyle name="Normal 28 4 2 3 3" xfId="23515"/>
    <cellStyle name="Normal 28 4 2 4" xfId="23516"/>
    <cellStyle name="Normal 28 4 2 5" xfId="23517"/>
    <cellStyle name="Normal 28 4 3" xfId="23518"/>
    <cellStyle name="Normal 28 4 3 2" xfId="23519"/>
    <cellStyle name="Normal 28 4 3 3" xfId="23520"/>
    <cellStyle name="Normal 28 4 4" xfId="23521"/>
    <cellStyle name="Normal 28 4 4 2" xfId="23522"/>
    <cellStyle name="Normal 28 4 4 3" xfId="23523"/>
    <cellStyle name="Normal 28 4 5" xfId="23524"/>
    <cellStyle name="Normal 28 4 5 2" xfId="23525"/>
    <cellStyle name="Normal 28 4 5 3" xfId="23526"/>
    <cellStyle name="Normal 28 4 6" xfId="23527"/>
    <cellStyle name="Normal 28 4 6 2" xfId="23528"/>
    <cellStyle name="Normal 28 4 6 3" xfId="23529"/>
    <cellStyle name="Normal 28 4 7" xfId="23530"/>
    <cellStyle name="Normal 28 4 7 2" xfId="23531"/>
    <cellStyle name="Normal 28 4 7 3" xfId="23532"/>
    <cellStyle name="Normal 28 4 8" xfId="23533"/>
    <cellStyle name="Normal 28 4 8 2" xfId="23534"/>
    <cellStyle name="Normal 28 4 8 3" xfId="23535"/>
    <cellStyle name="Normal 28 4 9" xfId="23536"/>
    <cellStyle name="Normal 28 4 9 2" xfId="23537"/>
    <cellStyle name="Normal 28 4 9 3" xfId="23538"/>
    <cellStyle name="Normal 28 5" xfId="23539"/>
    <cellStyle name="Normal 28 5 2" xfId="23540"/>
    <cellStyle name="Normal 28 5 2 2" xfId="23541"/>
    <cellStyle name="Normal 28 5 2 3" xfId="23542"/>
    <cellStyle name="Normal 28 5 2 4" xfId="23543"/>
    <cellStyle name="Normal 28 5 2 5" xfId="23544"/>
    <cellStyle name="Normal 28 5 3" xfId="23545"/>
    <cellStyle name="Normal 28 5 4" xfId="23546"/>
    <cellStyle name="Normal 28 5 5" xfId="23547"/>
    <cellStyle name="Normal 28 6" xfId="23548"/>
    <cellStyle name="Normal 28 6 2" xfId="23549"/>
    <cellStyle name="Normal 28 6 2 2" xfId="23550"/>
    <cellStyle name="Normal 28 6 2 3" xfId="23551"/>
    <cellStyle name="Normal 28 7" xfId="23552"/>
    <cellStyle name="Normal 28 7 2" xfId="23553"/>
    <cellStyle name="Normal 28 7 2 2" xfId="23554"/>
    <cellStyle name="Normal 28 7 2 3" xfId="23555"/>
    <cellStyle name="Normal 28 8" xfId="23556"/>
    <cellStyle name="Normal 28 8 2" xfId="23557"/>
    <cellStyle name="Normal 28 8 2 2" xfId="23558"/>
    <cellStyle name="Normal 28 8 2 3" xfId="23559"/>
    <cellStyle name="Normal 28 9" xfId="23560"/>
    <cellStyle name="Normal 28 9 2" xfId="23561"/>
    <cellStyle name="Normal 28 9 2 2" xfId="23562"/>
    <cellStyle name="Normal 28 9 2 3" xfId="23563"/>
    <cellStyle name="Normal 28_AH Bhainsa Estimate" xfId="23564"/>
    <cellStyle name="Normal 29" xfId="8126"/>
    <cellStyle name="Normal 29 10" xfId="23565"/>
    <cellStyle name="Normal 29 10 2" xfId="23566"/>
    <cellStyle name="Normal 29 10 2 2" xfId="23567"/>
    <cellStyle name="Normal 29 10 2 3" xfId="23568"/>
    <cellStyle name="Normal 29 11" xfId="23569"/>
    <cellStyle name="Normal 29 12" xfId="23570"/>
    <cellStyle name="Normal 29 13" xfId="23571"/>
    <cellStyle name="Normal 29 14" xfId="23572"/>
    <cellStyle name="Normal 29 15" xfId="23573"/>
    <cellStyle name="Normal 29 16" xfId="23574"/>
    <cellStyle name="Normal 29 16 2" xfId="23575"/>
    <cellStyle name="Normal 29 16 3" xfId="23576"/>
    <cellStyle name="Normal 29 17" xfId="23577"/>
    <cellStyle name="Normal 29 17 2" xfId="23578"/>
    <cellStyle name="Normal 29 17 3" xfId="23579"/>
    <cellStyle name="Normal 29 18" xfId="23580"/>
    <cellStyle name="Normal 29 19" xfId="23581"/>
    <cellStyle name="Normal 29 2" xfId="8127"/>
    <cellStyle name="Normal 29 2 10" xfId="23582"/>
    <cellStyle name="Normal 29 2 11" xfId="23583"/>
    <cellStyle name="Normal 29 2 12" xfId="23584"/>
    <cellStyle name="Normal 29 2 13" xfId="23585"/>
    <cellStyle name="Normal 29 2 14" xfId="23586"/>
    <cellStyle name="Normal 29 2 2" xfId="8128"/>
    <cellStyle name="Normal 29 2 2 10" xfId="23587"/>
    <cellStyle name="Normal 29 2 2 10 2" xfId="23588"/>
    <cellStyle name="Normal 29 2 2 10 3" xfId="23589"/>
    <cellStyle name="Normal 29 2 2 11" xfId="23590"/>
    <cellStyle name="Normal 29 2 2 12" xfId="23591"/>
    <cellStyle name="Normal 29 2 2 13" xfId="23592"/>
    <cellStyle name="Normal 29 2 2 2" xfId="8129"/>
    <cellStyle name="Normal 29 2 2 2 2" xfId="23593"/>
    <cellStyle name="Normal 29 2 2 2 3" xfId="23594"/>
    <cellStyle name="Normal 29 2 2 3" xfId="23595"/>
    <cellStyle name="Normal 29 2 2 3 2" xfId="23596"/>
    <cellStyle name="Normal 29 2 2 3 3" xfId="23597"/>
    <cellStyle name="Normal 29 2 2 4" xfId="23598"/>
    <cellStyle name="Normal 29 2 2 4 2" xfId="23599"/>
    <cellStyle name="Normal 29 2 2 4 3" xfId="23600"/>
    <cellStyle name="Normal 29 2 2 5" xfId="23601"/>
    <cellStyle name="Normal 29 2 2 5 2" xfId="23602"/>
    <cellStyle name="Normal 29 2 2 5 3" xfId="23603"/>
    <cellStyle name="Normal 29 2 2 6" xfId="23604"/>
    <cellStyle name="Normal 29 2 2 6 2" xfId="23605"/>
    <cellStyle name="Normal 29 2 2 6 3" xfId="23606"/>
    <cellStyle name="Normal 29 2 2 7" xfId="23607"/>
    <cellStyle name="Normal 29 2 2 7 2" xfId="23608"/>
    <cellStyle name="Normal 29 2 2 7 3" xfId="23609"/>
    <cellStyle name="Normal 29 2 2 8" xfId="23610"/>
    <cellStyle name="Normal 29 2 2 8 2" xfId="23611"/>
    <cellStyle name="Normal 29 2 2 8 3" xfId="23612"/>
    <cellStyle name="Normal 29 2 2 9" xfId="23613"/>
    <cellStyle name="Normal 29 2 2 9 2" xfId="23614"/>
    <cellStyle name="Normal 29 2 2 9 3" xfId="23615"/>
    <cellStyle name="Normal 29 2 3" xfId="8130"/>
    <cellStyle name="Normal 29 2 4" xfId="8131"/>
    <cellStyle name="Normal 29 2 4 2" xfId="23616"/>
    <cellStyle name="Normal 29 2 4 2 2" xfId="23617"/>
    <cellStyle name="Normal 29 2 4 2 2 2" xfId="23618"/>
    <cellStyle name="Normal 29 2 4 2 2 3" xfId="23619"/>
    <cellStyle name="Normal 29 2 4 2 3" xfId="23620"/>
    <cellStyle name="Normal 29 2 4 2 3 2" xfId="23621"/>
    <cellStyle name="Normal 29 2 4 2 3 3" xfId="23622"/>
    <cellStyle name="Normal 29 2 4 2 4" xfId="23623"/>
    <cellStyle name="Normal 29 2 4 2 5" xfId="23624"/>
    <cellStyle name="Normal 29 2 4 3" xfId="23625"/>
    <cellStyle name="Normal 29 2 4 3 2" xfId="23626"/>
    <cellStyle name="Normal 29 2 4 3 3" xfId="23627"/>
    <cellStyle name="Normal 29 2 5" xfId="23628"/>
    <cellStyle name="Normal 29 2 6" xfId="23629"/>
    <cellStyle name="Normal 29 2 7" xfId="23630"/>
    <cellStyle name="Normal 29 2 8" xfId="23631"/>
    <cellStyle name="Normal 29 2 9" xfId="23632"/>
    <cellStyle name="Normal 29 2_AH Bhainsa Estimate" xfId="23633"/>
    <cellStyle name="Normal 29 20" xfId="23634"/>
    <cellStyle name="Normal 29 3" xfId="8132"/>
    <cellStyle name="Normal 29 3 10" xfId="23635"/>
    <cellStyle name="Normal 29 3 2" xfId="8133"/>
    <cellStyle name="Normal 29 3 2 10" xfId="23636"/>
    <cellStyle name="Normal 29 3 2 11" xfId="23637"/>
    <cellStyle name="Normal 29 3 2 12" xfId="23638"/>
    <cellStyle name="Normal 29 3 2 2" xfId="23639"/>
    <cellStyle name="Normal 29 3 2 2 2" xfId="23640"/>
    <cellStyle name="Normal 29 3 2 2 3" xfId="23641"/>
    <cellStyle name="Normal 29 3 2 3" xfId="23642"/>
    <cellStyle name="Normal 29 3 2 3 2" xfId="23643"/>
    <cellStyle name="Normal 29 3 2 3 3" xfId="23644"/>
    <cellStyle name="Normal 29 3 2 4" xfId="23645"/>
    <cellStyle name="Normal 29 3 2 4 2" xfId="23646"/>
    <cellStyle name="Normal 29 3 2 4 3" xfId="23647"/>
    <cellStyle name="Normal 29 3 2 5" xfId="23648"/>
    <cellStyle name="Normal 29 3 2 5 2" xfId="23649"/>
    <cellStyle name="Normal 29 3 2 5 3" xfId="23650"/>
    <cellStyle name="Normal 29 3 2 6" xfId="23651"/>
    <cellStyle name="Normal 29 3 2 6 2" xfId="23652"/>
    <cellStyle name="Normal 29 3 2 6 3" xfId="23653"/>
    <cellStyle name="Normal 29 3 2 7" xfId="23654"/>
    <cellStyle name="Normal 29 3 2 7 2" xfId="23655"/>
    <cellStyle name="Normal 29 3 2 7 3" xfId="23656"/>
    <cellStyle name="Normal 29 3 2 8" xfId="23657"/>
    <cellStyle name="Normal 29 3 2 8 2" xfId="23658"/>
    <cellStyle name="Normal 29 3 2 8 3" xfId="23659"/>
    <cellStyle name="Normal 29 3 2 9" xfId="23660"/>
    <cellStyle name="Normal 29 3 2 9 2" xfId="23661"/>
    <cellStyle name="Normal 29 3 2 9 3" xfId="23662"/>
    <cellStyle name="Normal 29 3 3" xfId="23663"/>
    <cellStyle name="Normal 29 3 4" xfId="23664"/>
    <cellStyle name="Normal 29 3 5" xfId="23665"/>
    <cellStyle name="Normal 29 3 6" xfId="23666"/>
    <cellStyle name="Normal 29 3 7" xfId="23667"/>
    <cellStyle name="Normal 29 3 8" xfId="23668"/>
    <cellStyle name="Normal 29 3 9" xfId="23669"/>
    <cellStyle name="Normal 29 4" xfId="8134"/>
    <cellStyle name="Normal 29 4 2" xfId="23670"/>
    <cellStyle name="Normal 29 4 2 2" xfId="23671"/>
    <cellStyle name="Normal 29 4 2 2 2" xfId="23672"/>
    <cellStyle name="Normal 29 4 2 2 3" xfId="23673"/>
    <cellStyle name="Normal 29 4 3" xfId="23674"/>
    <cellStyle name="Normal 29 4 3 2" xfId="23675"/>
    <cellStyle name="Normal 29 4 3 3" xfId="23676"/>
    <cellStyle name="Normal 29 4 4" xfId="23677"/>
    <cellStyle name="Normal 29 4 4 2" xfId="23678"/>
    <cellStyle name="Normal 29 4 4 3" xfId="23679"/>
    <cellStyle name="Normal 29 4 5" xfId="23680"/>
    <cellStyle name="Normal 29 4 6" xfId="23681"/>
    <cellStyle name="Normal 29 5" xfId="8135"/>
    <cellStyle name="Normal 29 5 2" xfId="23682"/>
    <cellStyle name="Normal 29 5 2 2" xfId="23683"/>
    <cellStyle name="Normal 29 5 2 3" xfId="23684"/>
    <cellStyle name="Normal 29 5 3" xfId="23685"/>
    <cellStyle name="Normal 29 5 3 2" xfId="23686"/>
    <cellStyle name="Normal 29 5 3 3" xfId="23687"/>
    <cellStyle name="Normal 29 5 4" xfId="23688"/>
    <cellStyle name="Normal 29 5 4 2" xfId="23689"/>
    <cellStyle name="Normal 29 5 4 3" xfId="23690"/>
    <cellStyle name="Normal 29 5 5" xfId="23691"/>
    <cellStyle name="Normal 29 5 6" xfId="23692"/>
    <cellStyle name="Normal 29 6" xfId="8136"/>
    <cellStyle name="Normal 29 6 2" xfId="23693"/>
    <cellStyle name="Normal 29 6 2 2" xfId="23694"/>
    <cellStyle name="Normal 29 6 2 3" xfId="23695"/>
    <cellStyle name="Normal 29 6 3" xfId="23696"/>
    <cellStyle name="Normal 29 6 3 2" xfId="23697"/>
    <cellStyle name="Normal 29 6 3 3" xfId="23698"/>
    <cellStyle name="Normal 29 6 4" xfId="23699"/>
    <cellStyle name="Normal 29 6 4 2" xfId="23700"/>
    <cellStyle name="Normal 29 6 4 3" xfId="23701"/>
    <cellStyle name="Normal 29 6 5" xfId="23702"/>
    <cellStyle name="Normal 29 6 6" xfId="23703"/>
    <cellStyle name="Normal 29 7" xfId="8137"/>
    <cellStyle name="Normal 29 7 2" xfId="8138"/>
    <cellStyle name="Normal 29 7 2 2" xfId="23704"/>
    <cellStyle name="Normal 29 7 2 2 2" xfId="23705"/>
    <cellStyle name="Normal 29 7 2 2 3" xfId="23706"/>
    <cellStyle name="Normal 29 7 2 3" xfId="23707"/>
    <cellStyle name="Normal 29 7 2 4" xfId="23708"/>
    <cellStyle name="Normal 29 7 3" xfId="23709"/>
    <cellStyle name="Normal 29 7 3 2" xfId="23710"/>
    <cellStyle name="Normal 29 7 3 3" xfId="23711"/>
    <cellStyle name="Normal 29 7 4" xfId="23712"/>
    <cellStyle name="Normal 29 7 4 2" xfId="23713"/>
    <cellStyle name="Normal 29 7 4 3" xfId="23714"/>
    <cellStyle name="Normal 29 7 5" xfId="23715"/>
    <cellStyle name="Normal 29 7 6" xfId="23716"/>
    <cellStyle name="Normal 29 8" xfId="23717"/>
    <cellStyle name="Normal 29 8 2" xfId="23718"/>
    <cellStyle name="Normal 29 8 2 2" xfId="23719"/>
    <cellStyle name="Normal 29 8 2 3" xfId="23720"/>
    <cellStyle name="Normal 29 9" xfId="23721"/>
    <cellStyle name="Normal 29 9 2" xfId="23722"/>
    <cellStyle name="Normal 29 9 2 2" xfId="23723"/>
    <cellStyle name="Normal 29 9 2 3" xfId="23724"/>
    <cellStyle name="Normal 29_AH Bhainsa Estimate" xfId="23725"/>
    <cellStyle name="Normal 3" xfId="8139"/>
    <cellStyle name="Normal 3 10" xfId="5"/>
    <cellStyle name="Normal 3 10 10" xfId="23726"/>
    <cellStyle name="Normal 3 10 11" xfId="23727"/>
    <cellStyle name="Normal 3 10 12" xfId="23728"/>
    <cellStyle name="Normal 3 10 12 2" xfId="23729"/>
    <cellStyle name="Normal 3 10 12 3" xfId="23730"/>
    <cellStyle name="Normal 3 10 13" xfId="23731"/>
    <cellStyle name="Normal 3 10 13 2" xfId="23732"/>
    <cellStyle name="Normal 3 10 13 3" xfId="23733"/>
    <cellStyle name="Normal 3 10 14" xfId="23734"/>
    <cellStyle name="Normal 3 10 15" xfId="23735"/>
    <cellStyle name="Normal 3 10 2" xfId="8140"/>
    <cellStyle name="Normal 3 10 2 2" xfId="23736"/>
    <cellStyle name="Normal 3 10 2 2 2" xfId="23737"/>
    <cellStyle name="Normal 3 10 2 2 3" xfId="23738"/>
    <cellStyle name="Normal 3 10 2 3" xfId="23739"/>
    <cellStyle name="Normal 3 10 2 3 2" xfId="23740"/>
    <cellStyle name="Normal 3 10 2 3 3" xfId="23741"/>
    <cellStyle name="Normal 3 10 2 4" xfId="23742"/>
    <cellStyle name="Normal 3 10 2 5" xfId="23743"/>
    <cellStyle name="Normal 3 10 3" xfId="8141"/>
    <cellStyle name="Normal 3 10 3 2" xfId="23744"/>
    <cellStyle name="Normal 3 10 3 2 2" xfId="23745"/>
    <cellStyle name="Normal 3 10 3 2 2 2" xfId="23746"/>
    <cellStyle name="Normal 3 10 3 2 2 3" xfId="23747"/>
    <cellStyle name="Normal 3 10 3 2 3" xfId="23748"/>
    <cellStyle name="Normal 3 10 3 2 3 2" xfId="23749"/>
    <cellStyle name="Normal 3 10 3 2 3 3" xfId="23750"/>
    <cellStyle name="Normal 3 10 3 2 4" xfId="23751"/>
    <cellStyle name="Normal 3 10 3 2 5" xfId="23752"/>
    <cellStyle name="Normal 3 10 3 3" xfId="23753"/>
    <cellStyle name="Normal 3 10 3 3 2" xfId="23754"/>
    <cellStyle name="Normal 3 10 3 3 3" xfId="23755"/>
    <cellStyle name="Normal 3 10 3 4" xfId="23756"/>
    <cellStyle name="Normal 3 10 3 4 2" xfId="23757"/>
    <cellStyle name="Normal 3 10 3 4 3" xfId="23758"/>
    <cellStyle name="Normal 3 10 3 5" xfId="23759"/>
    <cellStyle name="Normal 3 10 3 6" xfId="23760"/>
    <cellStyle name="Normal 3 10 4" xfId="8142"/>
    <cellStyle name="Normal 3 10 4 2" xfId="23761"/>
    <cellStyle name="Normal 3 10 4 2 2" xfId="23762"/>
    <cellStyle name="Normal 3 10 4 2 3" xfId="23763"/>
    <cellStyle name="Normal 3 10 5" xfId="8143"/>
    <cellStyle name="Normal 3 10 5 2" xfId="23764"/>
    <cellStyle name="Normal 3 10 5 2 2" xfId="23765"/>
    <cellStyle name="Normal 3 10 5 2 2 2" xfId="23766"/>
    <cellStyle name="Normal 3 10 5 2 2 2 2" xfId="23767"/>
    <cellStyle name="Normal 3 10 5 2 2 2 3" xfId="23768"/>
    <cellStyle name="Normal 3 10 5 2 2 3" xfId="23769"/>
    <cellStyle name="Normal 3 10 5 2 2 4" xfId="23770"/>
    <cellStyle name="Normal 3 10 5 2 3" xfId="23771"/>
    <cellStyle name="Normal 3 10 5 2 3 2" xfId="23772"/>
    <cellStyle name="Normal 3 10 5 2 3 2 2" xfId="23773"/>
    <cellStyle name="Normal 3 10 5 2 3 2 3" xfId="23774"/>
    <cellStyle name="Normal 3 10 5 2 3 3" xfId="23775"/>
    <cellStyle name="Normal 3 10 5 2 3 4" xfId="23776"/>
    <cellStyle name="Normal 3 10 5 2 4" xfId="23777"/>
    <cellStyle name="Normal 3 10 5 2 4 2" xfId="23778"/>
    <cellStyle name="Normal 3 10 5 2 4 3" xfId="23779"/>
    <cellStyle name="Normal 3 10 5 2 5" xfId="23780"/>
    <cellStyle name="Normal 3 10 5 2 5 2" xfId="23781"/>
    <cellStyle name="Normal 3 10 5 2 5 3" xfId="23782"/>
    <cellStyle name="Normal 3 10 5 2 6" xfId="23783"/>
    <cellStyle name="Normal 3 10 5 2 7" xfId="23784"/>
    <cellStyle name="Normal 3 10 5 3" xfId="23785"/>
    <cellStyle name="Normal 3 10 5 3 2" xfId="23786"/>
    <cellStyle name="Normal 3 10 5 3 2 2" xfId="23787"/>
    <cellStyle name="Normal 3 10 5 3 2 3" xfId="23788"/>
    <cellStyle name="Normal 3 10 5 3 3" xfId="23789"/>
    <cellStyle name="Normal 3 10 5 3 4" xfId="23790"/>
    <cellStyle name="Normal 3 10 5 4" xfId="23791"/>
    <cellStyle name="Normal 3 10 5 4 2" xfId="23792"/>
    <cellStyle name="Normal 3 10 5 4 3" xfId="23793"/>
    <cellStyle name="Normal 3 10 6" xfId="8144"/>
    <cellStyle name="Normal 3 10 6 2" xfId="8145"/>
    <cellStyle name="Normal 3 10 6 2 2" xfId="23794"/>
    <cellStyle name="Normal 3 10 6 2 2 2" xfId="23795"/>
    <cellStyle name="Normal 3 10 6 2 2 3" xfId="23796"/>
    <cellStyle name="Normal 3 10 6 2 3" xfId="23797"/>
    <cellStyle name="Normal 3 10 6 2 4" xfId="23798"/>
    <cellStyle name="Normal 3 10 6 3" xfId="23799"/>
    <cellStyle name="Normal 3 10 6 3 2" xfId="23800"/>
    <cellStyle name="Normal 3 10 6 3 3" xfId="23801"/>
    <cellStyle name="Normal 3 10 7" xfId="8146"/>
    <cellStyle name="Normal 3 10 8" xfId="23802"/>
    <cellStyle name="Normal 3 10 9" xfId="23803"/>
    <cellStyle name="Normal 3 11" xfId="8147"/>
    <cellStyle name="Normal 3 11 10" xfId="23804"/>
    <cellStyle name="Normal 3 11 10 2" xfId="23805"/>
    <cellStyle name="Normal 3 11 10 3" xfId="23806"/>
    <cellStyle name="Normal 3 11 11" xfId="23807"/>
    <cellStyle name="Normal 3 11 11 2" xfId="23808"/>
    <cellStyle name="Normal 3 11 11 3" xfId="23809"/>
    <cellStyle name="Normal 3 11 12" xfId="23810"/>
    <cellStyle name="Normal 3 11 13" xfId="23811"/>
    <cellStyle name="Normal 3 11 2" xfId="8148"/>
    <cellStyle name="Normal 3 11 2 2" xfId="23812"/>
    <cellStyle name="Normal 3 11 2 3" xfId="23813"/>
    <cellStyle name="Normal 3 11 2 3 2" xfId="23814"/>
    <cellStyle name="Normal 3 11 2 3 3" xfId="23815"/>
    <cellStyle name="Normal 3 11 3" xfId="23816"/>
    <cellStyle name="Normal 3 11 4" xfId="23817"/>
    <cellStyle name="Normal 3 11 5" xfId="23818"/>
    <cellStyle name="Normal 3 11 6" xfId="23819"/>
    <cellStyle name="Normal 3 11 7" xfId="23820"/>
    <cellStyle name="Normal 3 11 8" xfId="23821"/>
    <cellStyle name="Normal 3 11 9" xfId="23822"/>
    <cellStyle name="Normal 3 12" xfId="8149"/>
    <cellStyle name="Normal 3 12 10" xfId="23823"/>
    <cellStyle name="Normal 3 12 11" xfId="23824"/>
    <cellStyle name="Normal 3 12 11 2" xfId="23825"/>
    <cellStyle name="Normal 3 12 11 3" xfId="23826"/>
    <cellStyle name="Normal 3 12 12" xfId="23827"/>
    <cellStyle name="Normal 3 12 12 2" xfId="23828"/>
    <cellStyle name="Normal 3 12 12 3" xfId="23829"/>
    <cellStyle name="Normal 3 12 13" xfId="23830"/>
    <cellStyle name="Normal 3 12 14" xfId="23831"/>
    <cellStyle name="Normal 3 12 2" xfId="8150"/>
    <cellStyle name="Normal 3 12 2 2" xfId="8151"/>
    <cellStyle name="Normal 3 12 2 2 2" xfId="23832"/>
    <cellStyle name="Normal 3 12 2 2 2 2" xfId="23833"/>
    <cellStyle name="Normal 3 12 2 2 2 3" xfId="23834"/>
    <cellStyle name="Normal 3 12 2 2 3" xfId="23835"/>
    <cellStyle name="Normal 3 12 2 2 4" xfId="23836"/>
    <cellStyle name="Normal 3 12 2 3" xfId="23837"/>
    <cellStyle name="Normal 3 12 2 3 2" xfId="23838"/>
    <cellStyle name="Normal 3 12 2 3 3" xfId="23839"/>
    <cellStyle name="Normal 3 12 2 4" xfId="23840"/>
    <cellStyle name="Normal 3 12 2 4 2" xfId="23841"/>
    <cellStyle name="Normal 3 12 2 4 3" xfId="23842"/>
    <cellStyle name="Normal 3 12 2 5" xfId="23843"/>
    <cellStyle name="Normal 3 12 2 6" xfId="23844"/>
    <cellStyle name="Normal 3 12 3" xfId="8152"/>
    <cellStyle name="Normal 3 12 4" xfId="23845"/>
    <cellStyle name="Normal 3 12 5" xfId="23846"/>
    <cellStyle name="Normal 3 12 6" xfId="23847"/>
    <cellStyle name="Normal 3 12 7" xfId="23848"/>
    <cellStyle name="Normal 3 12 8" xfId="23849"/>
    <cellStyle name="Normal 3 12 9" xfId="23850"/>
    <cellStyle name="Normal 3 13" xfId="8153"/>
    <cellStyle name="Normal 3 13 2" xfId="8154"/>
    <cellStyle name="Normal 3 13 2 2" xfId="23851"/>
    <cellStyle name="Normal 3 13 2 2 2" xfId="23852"/>
    <cellStyle name="Normal 3 13 2 2 3" xfId="23853"/>
    <cellStyle name="Normal 3 13 2 3" xfId="23854"/>
    <cellStyle name="Normal 3 13 2 3 2" xfId="23855"/>
    <cellStyle name="Normal 3 13 2 3 3" xfId="23856"/>
    <cellStyle name="Normal 3 13 2 4" xfId="23857"/>
    <cellStyle name="Normal 3 13 2 5" xfId="23858"/>
    <cellStyle name="Normal 3 13 3" xfId="23859"/>
    <cellStyle name="Normal 3 13 3 2" xfId="23860"/>
    <cellStyle name="Normal 3 13 3 3" xfId="23861"/>
    <cellStyle name="Normal 3 13 4" xfId="8155"/>
    <cellStyle name="Normal 3 13 4 2" xfId="23862"/>
    <cellStyle name="Normal 3 13 4 3" xfId="23863"/>
    <cellStyle name="Normal 3 13 5" xfId="23864"/>
    <cellStyle name="Normal 3 13 6" xfId="23865"/>
    <cellStyle name="Normal 3 14" xfId="8156"/>
    <cellStyle name="Normal 3 14 2" xfId="8157"/>
    <cellStyle name="Normal 3 14 2 2" xfId="23866"/>
    <cellStyle name="Normal 3 14 2 2 2" xfId="23867"/>
    <cellStyle name="Normal 3 14 2 2 3" xfId="23868"/>
    <cellStyle name="Normal 3 14 2 3" xfId="23869"/>
    <cellStyle name="Normal 3 14 2 3 2" xfId="23870"/>
    <cellStyle name="Normal 3 14 2 3 3" xfId="23871"/>
    <cellStyle name="Normal 3 14 2 4" xfId="23872"/>
    <cellStyle name="Normal 3 14 2 5" xfId="23873"/>
    <cellStyle name="Normal 3 14 3" xfId="23874"/>
    <cellStyle name="Normal 3 14 3 2" xfId="23875"/>
    <cellStyle name="Normal 3 14 3 3" xfId="23876"/>
    <cellStyle name="Normal 3 14 4" xfId="23877"/>
    <cellStyle name="Normal 3 14 4 2" xfId="23878"/>
    <cellStyle name="Normal 3 14 4 3" xfId="23879"/>
    <cellStyle name="Normal 3 14 5" xfId="23880"/>
    <cellStyle name="Normal 3 14 6" xfId="23881"/>
    <cellStyle name="Normal 3 15" xfId="8158"/>
    <cellStyle name="Normal 3 15 2" xfId="8159"/>
    <cellStyle name="Normal 3 15 2 2" xfId="23882"/>
    <cellStyle name="Normal 3 15 2 2 2" xfId="23883"/>
    <cellStyle name="Normal 3 15 2 2 3" xfId="23884"/>
    <cellStyle name="Normal 3 15 2 3" xfId="23885"/>
    <cellStyle name="Normal 3 15 2 3 2" xfId="23886"/>
    <cellStyle name="Normal 3 15 2 3 3" xfId="23887"/>
    <cellStyle name="Normal 3 15 2 4" xfId="23888"/>
    <cellStyle name="Normal 3 15 2 5" xfId="23889"/>
    <cellStyle name="Normal 3 15 3" xfId="23890"/>
    <cellStyle name="Normal 3 15 3 2" xfId="23891"/>
    <cellStyle name="Normal 3 15 3 3" xfId="23892"/>
    <cellStyle name="Normal 3 15 4" xfId="23893"/>
    <cellStyle name="Normal 3 15 4 2" xfId="23894"/>
    <cellStyle name="Normal 3 15 4 3" xfId="23895"/>
    <cellStyle name="Normal 3 15 5" xfId="23896"/>
    <cellStyle name="Normal 3 15 6" xfId="23897"/>
    <cellStyle name="Normal 3 16" xfId="8160"/>
    <cellStyle name="Normal 3 16 2" xfId="8161"/>
    <cellStyle name="Normal 3 16 2 2" xfId="8162"/>
    <cellStyle name="Normal 3 16 2 2 2" xfId="23898"/>
    <cellStyle name="Normal 3 16 2 2 2 2" xfId="23899"/>
    <cellStyle name="Normal 3 16 2 2 2 3" xfId="23900"/>
    <cellStyle name="Normal 3 16 2 2 3" xfId="23901"/>
    <cellStyle name="Normal 3 16 2 2 4" xfId="23902"/>
    <cellStyle name="Normal 3 16 2 3" xfId="23903"/>
    <cellStyle name="Normal 3 16 2 3 2" xfId="23904"/>
    <cellStyle name="Normal 3 16 2 3 3" xfId="23905"/>
    <cellStyle name="Normal 3 16 2 4" xfId="23906"/>
    <cellStyle name="Normal 3 16 2 4 2" xfId="23907"/>
    <cellStyle name="Normal 3 16 2 4 3" xfId="23908"/>
    <cellStyle name="Normal 3 16 2 5" xfId="23909"/>
    <cellStyle name="Normal 3 16 2 6" xfId="23910"/>
    <cellStyle name="Normal 3 16 3" xfId="8163"/>
    <cellStyle name="Normal 3 16 3 2" xfId="23911"/>
    <cellStyle name="Normal 3 16 3 2 2" xfId="23912"/>
    <cellStyle name="Normal 3 16 3 2 3" xfId="23913"/>
    <cellStyle name="Normal 3 16 3 3" xfId="23914"/>
    <cellStyle name="Normal 3 16 3 4" xfId="23915"/>
    <cellStyle name="Normal 3 16 4" xfId="8164"/>
    <cellStyle name="Normal 3 16 4 2" xfId="23916"/>
    <cellStyle name="Normal 3 16 4 2 2" xfId="23917"/>
    <cellStyle name="Normal 3 16 4 2 3" xfId="23918"/>
    <cellStyle name="Normal 3 16 4 3" xfId="23919"/>
    <cellStyle name="Normal 3 16 4 4" xfId="23920"/>
    <cellStyle name="Normal 3 16 5" xfId="8165"/>
    <cellStyle name="Normal 3 16 5 2" xfId="8166"/>
    <cellStyle name="Normal 3 16 5 2 2" xfId="23921"/>
    <cellStyle name="Normal 3 16 5 2 3" xfId="23922"/>
    <cellStyle name="Normal 3 16 5 3" xfId="23923"/>
    <cellStyle name="Normal 3 16 5 4" xfId="23924"/>
    <cellStyle name="Normal 3 16 6" xfId="23925"/>
    <cellStyle name="Normal 3 16 6 2" xfId="23926"/>
    <cellStyle name="Normal 3 16 6 3" xfId="23927"/>
    <cellStyle name="Normal 3 16 7" xfId="23928"/>
    <cellStyle name="Normal 3 16 7 2" xfId="23929"/>
    <cellStyle name="Normal 3 16 7 3" xfId="23930"/>
    <cellStyle name="Normal 3 16 8" xfId="23931"/>
    <cellStyle name="Normal 3 16 9" xfId="23932"/>
    <cellStyle name="Normal 3 17" xfId="8167"/>
    <cellStyle name="Normal 3 17 2" xfId="8168"/>
    <cellStyle name="Normal 3 17 2 2" xfId="23933"/>
    <cellStyle name="Normal 3 17 2 3" xfId="23934"/>
    <cellStyle name="Normal 3 17 3" xfId="8169"/>
    <cellStyle name="Normal 3 17 3 2" xfId="23935"/>
    <cellStyle name="Normal 3 17 3 2 2" xfId="23936"/>
    <cellStyle name="Normal 3 17 3 2 3" xfId="23937"/>
    <cellStyle name="Normal 3 17 3 3" xfId="23938"/>
    <cellStyle name="Normal 3 17 3 4" xfId="23939"/>
    <cellStyle name="Normal 3 17 4" xfId="23940"/>
    <cellStyle name="Normal 3 17 4 2" xfId="23941"/>
    <cellStyle name="Normal 3 17 4 3" xfId="23942"/>
    <cellStyle name="Normal 3 17 5" xfId="23943"/>
    <cellStyle name="Normal 3 17 6" xfId="23944"/>
    <cellStyle name="Normal 3 18" xfId="8170"/>
    <cellStyle name="Normal 3 18 2" xfId="8171"/>
    <cellStyle name="Normal 3 18 2 2" xfId="23945"/>
    <cellStyle name="Normal 3 18 2 3" xfId="23946"/>
    <cellStyle name="Normal 3 18 3" xfId="23947"/>
    <cellStyle name="Normal 3 18 4" xfId="23948"/>
    <cellStyle name="Normal 3 19" xfId="8172"/>
    <cellStyle name="Normal 3 19 2" xfId="8173"/>
    <cellStyle name="Normal 3 19 2 2" xfId="23949"/>
    <cellStyle name="Normal 3 19 2 3" xfId="23950"/>
    <cellStyle name="Normal 3 19 3" xfId="23951"/>
    <cellStyle name="Normal 3 19 4" xfId="23952"/>
    <cellStyle name="Normal 3 2" xfId="8174"/>
    <cellStyle name="Normal 3 2 10" xfId="23953"/>
    <cellStyle name="Normal 3 2 11" xfId="23954"/>
    <cellStyle name="Normal 3 2 12" xfId="23955"/>
    <cellStyle name="Normal 3 2 13" xfId="23956"/>
    <cellStyle name="Normal 3 2 14" xfId="23957"/>
    <cellStyle name="Normal 3 2 15" xfId="23958"/>
    <cellStyle name="Normal 3 2 16" xfId="23959"/>
    <cellStyle name="Normal 3 2 17" xfId="23960"/>
    <cellStyle name="Normal 3 2 18" xfId="23961"/>
    <cellStyle name="Normal 3 2 19" xfId="23962"/>
    <cellStyle name="Normal 3 2 2" xfId="8175"/>
    <cellStyle name="Normal 3 2 2 10" xfId="23963"/>
    <cellStyle name="Normal 3 2 2 10 2" xfId="23964"/>
    <cellStyle name="Normal 3 2 2 10 2 2" xfId="23965"/>
    <cellStyle name="Normal 3 2 2 10 2 3" xfId="23966"/>
    <cellStyle name="Normal 3 2 2 11" xfId="23967"/>
    <cellStyle name="Normal 3 2 2 12" xfId="23968"/>
    <cellStyle name="Normal 3 2 2 12 2" xfId="23969"/>
    <cellStyle name="Normal 3 2 2 12 3" xfId="23970"/>
    <cellStyle name="Normal 3 2 2 13" xfId="23971"/>
    <cellStyle name="Normal 3 2 2 13 2" xfId="23972"/>
    <cellStyle name="Normal 3 2 2 13 3" xfId="23973"/>
    <cellStyle name="Normal 3 2 2 14" xfId="23974"/>
    <cellStyle name="Normal 3 2 2 15" xfId="23975"/>
    <cellStyle name="Normal 3 2 2 16" xfId="23976"/>
    <cellStyle name="Normal 3 2 2 17" xfId="23977"/>
    <cellStyle name="Normal 3 2 2 18" xfId="23978"/>
    <cellStyle name="Normal 3 2 2 19" xfId="23979"/>
    <cellStyle name="Normal 3 2 2 2" xfId="8176"/>
    <cellStyle name="Normal 3 2 2 2 10" xfId="23980"/>
    <cellStyle name="Normal 3 2 2 2 10 2" xfId="23981"/>
    <cellStyle name="Normal 3 2 2 2 10 3" xfId="23982"/>
    <cellStyle name="Normal 3 2 2 2 11" xfId="23983"/>
    <cellStyle name="Normal 3 2 2 2 12" xfId="23984"/>
    <cellStyle name="Normal 3 2 2 2 13" xfId="23985"/>
    <cellStyle name="Normal 3 2 2 2 2" xfId="8177"/>
    <cellStyle name="Normal 3 2 2 2 2 10" xfId="23986"/>
    <cellStyle name="Normal 3 2 2 2 2 11" xfId="23987"/>
    <cellStyle name="Normal 3 2 2 2 2 12" xfId="23988"/>
    <cellStyle name="Normal 3 2 2 2 2 2" xfId="23989"/>
    <cellStyle name="Normal 3 2 2 2 2 2 2" xfId="23990"/>
    <cellStyle name="Normal 3 2 2 2 2 2 3" xfId="23991"/>
    <cellStyle name="Normal 3 2 2 2 2 3" xfId="23992"/>
    <cellStyle name="Normal 3 2 2 2 2 3 2" xfId="23993"/>
    <cellStyle name="Normal 3 2 2 2 2 3 3" xfId="23994"/>
    <cellStyle name="Normal 3 2 2 2 2 4" xfId="23995"/>
    <cellStyle name="Normal 3 2 2 2 2 4 2" xfId="23996"/>
    <cellStyle name="Normal 3 2 2 2 2 4 3" xfId="23997"/>
    <cellStyle name="Normal 3 2 2 2 2 5" xfId="23998"/>
    <cellStyle name="Normal 3 2 2 2 2 5 2" xfId="23999"/>
    <cellStyle name="Normal 3 2 2 2 2 5 3" xfId="24000"/>
    <cellStyle name="Normal 3 2 2 2 2 6" xfId="24001"/>
    <cellStyle name="Normal 3 2 2 2 2 6 2" xfId="24002"/>
    <cellStyle name="Normal 3 2 2 2 2 6 3" xfId="24003"/>
    <cellStyle name="Normal 3 2 2 2 2 7" xfId="24004"/>
    <cellStyle name="Normal 3 2 2 2 2 7 2" xfId="24005"/>
    <cellStyle name="Normal 3 2 2 2 2 7 3" xfId="24006"/>
    <cellStyle name="Normal 3 2 2 2 2 8" xfId="24007"/>
    <cellStyle name="Normal 3 2 2 2 2 8 2" xfId="24008"/>
    <cellStyle name="Normal 3 2 2 2 2 8 3" xfId="24009"/>
    <cellStyle name="Normal 3 2 2 2 2 9" xfId="24010"/>
    <cellStyle name="Normal 3 2 2 2 2 9 2" xfId="24011"/>
    <cellStyle name="Normal 3 2 2 2 2 9 3" xfId="24012"/>
    <cellStyle name="Normal 3 2 2 2 3" xfId="24013"/>
    <cellStyle name="Normal 3 2 2 2 3 2" xfId="24014"/>
    <cellStyle name="Normal 3 2 2 2 3 3" xfId="24015"/>
    <cellStyle name="Normal 3 2 2 2 4" xfId="24016"/>
    <cellStyle name="Normal 3 2 2 2 4 2" xfId="24017"/>
    <cellStyle name="Normal 3 2 2 2 4 3" xfId="24018"/>
    <cellStyle name="Normal 3 2 2 2 5" xfId="24019"/>
    <cellStyle name="Normal 3 2 2 2 5 2" xfId="24020"/>
    <cellStyle name="Normal 3 2 2 2 5 3" xfId="24021"/>
    <cellStyle name="Normal 3 2 2 2 6" xfId="24022"/>
    <cellStyle name="Normal 3 2 2 2 6 2" xfId="24023"/>
    <cellStyle name="Normal 3 2 2 2 6 3" xfId="24024"/>
    <cellStyle name="Normal 3 2 2 2 7" xfId="24025"/>
    <cellStyle name="Normal 3 2 2 2 7 2" xfId="24026"/>
    <cellStyle name="Normal 3 2 2 2 7 3" xfId="24027"/>
    <cellStyle name="Normal 3 2 2 2 8" xfId="24028"/>
    <cellStyle name="Normal 3 2 2 2 8 2" xfId="24029"/>
    <cellStyle name="Normal 3 2 2 2 8 3" xfId="24030"/>
    <cellStyle name="Normal 3 2 2 2 9" xfId="24031"/>
    <cellStyle name="Normal 3 2 2 2 9 2" xfId="24032"/>
    <cellStyle name="Normal 3 2 2 2 9 3" xfId="24033"/>
    <cellStyle name="Normal 3 2 2 3" xfId="8178"/>
    <cellStyle name="Normal 3 2 2 3 10" xfId="24034"/>
    <cellStyle name="Normal 3 2 2 3 11" xfId="24035"/>
    <cellStyle name="Normal 3 2 2 3 12" xfId="24036"/>
    <cellStyle name="Normal 3 2 2 3 2" xfId="24037"/>
    <cellStyle name="Normal 3 2 2 3 2 2" xfId="24038"/>
    <cellStyle name="Normal 3 2 2 3 2 2 2" xfId="24039"/>
    <cellStyle name="Normal 3 2 2 3 2 2 3" xfId="24040"/>
    <cellStyle name="Normal 3 2 2 3 2 3" xfId="24041"/>
    <cellStyle name="Normal 3 2 2 3 2 3 2" xfId="24042"/>
    <cellStyle name="Normal 3 2 2 3 2 3 3" xfId="24043"/>
    <cellStyle name="Normal 3 2 2 3 2 4" xfId="24044"/>
    <cellStyle name="Normal 3 2 2 3 2 5" xfId="24045"/>
    <cellStyle name="Normal 3 2 2 3 3" xfId="24046"/>
    <cellStyle name="Normal 3 2 2 3 3 2" xfId="24047"/>
    <cellStyle name="Normal 3 2 2 3 3 3" xfId="24048"/>
    <cellStyle name="Normal 3 2 2 3 4" xfId="24049"/>
    <cellStyle name="Normal 3 2 2 3 4 2" xfId="24050"/>
    <cellStyle name="Normal 3 2 2 3 4 3" xfId="24051"/>
    <cellStyle name="Normal 3 2 2 3 5" xfId="24052"/>
    <cellStyle name="Normal 3 2 2 3 5 2" xfId="24053"/>
    <cellStyle name="Normal 3 2 2 3 5 3" xfId="24054"/>
    <cellStyle name="Normal 3 2 2 3 6" xfId="24055"/>
    <cellStyle name="Normal 3 2 2 3 6 2" xfId="24056"/>
    <cellStyle name="Normal 3 2 2 3 6 3" xfId="24057"/>
    <cellStyle name="Normal 3 2 2 3 7" xfId="24058"/>
    <cellStyle name="Normal 3 2 2 3 7 2" xfId="24059"/>
    <cellStyle name="Normal 3 2 2 3 7 3" xfId="24060"/>
    <cellStyle name="Normal 3 2 2 3 8" xfId="24061"/>
    <cellStyle name="Normal 3 2 2 3 8 2" xfId="24062"/>
    <cellStyle name="Normal 3 2 2 3 8 3" xfId="24063"/>
    <cellStyle name="Normal 3 2 2 3 9" xfId="24064"/>
    <cellStyle name="Normal 3 2 2 3 9 2" xfId="24065"/>
    <cellStyle name="Normal 3 2 2 3 9 3" xfId="24066"/>
    <cellStyle name="Normal 3 2 2 4" xfId="24067"/>
    <cellStyle name="Normal 3 2 2 4 2" xfId="24068"/>
    <cellStyle name="Normal 3 2 2 4 2 2" xfId="24069"/>
    <cellStyle name="Normal 3 2 2 4 2 2 2" xfId="24070"/>
    <cellStyle name="Normal 3 2 2 4 2 2 3" xfId="24071"/>
    <cellStyle name="Normal 3 2 2 4 2 3" xfId="24072"/>
    <cellStyle name="Normal 3 2 2 4 2 4" xfId="24073"/>
    <cellStyle name="Normal 3 2 2 4 3" xfId="24074"/>
    <cellStyle name="Normal 3 2 2 4 3 2" xfId="24075"/>
    <cellStyle name="Normal 3 2 2 4 3 3" xfId="24076"/>
    <cellStyle name="Normal 3 2 2 4 4" xfId="24077"/>
    <cellStyle name="Normal 3 2 2 4 4 2" xfId="24078"/>
    <cellStyle name="Normal 3 2 2 4 4 3" xfId="24079"/>
    <cellStyle name="Normal 3 2 2 4 5" xfId="24080"/>
    <cellStyle name="Normal 3 2 2 4 6" xfId="24081"/>
    <cellStyle name="Normal 3 2 2 5" xfId="24082"/>
    <cellStyle name="Normal 3 2 2 5 2" xfId="24083"/>
    <cellStyle name="Normal 3 2 2 5 2 2" xfId="24084"/>
    <cellStyle name="Normal 3 2 2 5 2 2 2" xfId="24085"/>
    <cellStyle name="Normal 3 2 2 5 2 2 3" xfId="24086"/>
    <cellStyle name="Normal 3 2 2 5 2 3" xfId="24087"/>
    <cellStyle name="Normal 3 2 2 5 2 4" xfId="24088"/>
    <cellStyle name="Normal 3 2 2 5 3" xfId="24089"/>
    <cellStyle name="Normal 3 2 2 5 3 2" xfId="24090"/>
    <cellStyle name="Normal 3 2 2 5 3 3" xfId="24091"/>
    <cellStyle name="Normal 3 2 2 5 4" xfId="24092"/>
    <cellStyle name="Normal 3 2 2 5 4 2" xfId="24093"/>
    <cellStyle name="Normal 3 2 2 5 4 3" xfId="24094"/>
    <cellStyle name="Normal 3 2 2 5 5" xfId="24095"/>
    <cellStyle name="Normal 3 2 2 5 6" xfId="24096"/>
    <cellStyle name="Normal 3 2 2 6" xfId="24097"/>
    <cellStyle name="Normal 3 2 2 6 2" xfId="24098"/>
    <cellStyle name="Normal 3 2 2 6 2 2" xfId="24099"/>
    <cellStyle name="Normal 3 2 2 6 2 2 2" xfId="24100"/>
    <cellStyle name="Normal 3 2 2 6 2 2 3" xfId="24101"/>
    <cellStyle name="Normal 3 2 2 6 2 3" xfId="24102"/>
    <cellStyle name="Normal 3 2 2 6 2 4" xfId="24103"/>
    <cellStyle name="Normal 3 2 2 6 3" xfId="24104"/>
    <cellStyle name="Normal 3 2 2 6 3 2" xfId="24105"/>
    <cellStyle name="Normal 3 2 2 6 3 3" xfId="24106"/>
    <cellStyle name="Normal 3 2 2 7" xfId="24107"/>
    <cellStyle name="Normal 3 2 2 7 2" xfId="24108"/>
    <cellStyle name="Normal 3 2 2 7 2 2" xfId="24109"/>
    <cellStyle name="Normal 3 2 2 7 2 2 2" xfId="24110"/>
    <cellStyle name="Normal 3 2 2 7 2 2 3" xfId="24111"/>
    <cellStyle name="Normal 3 2 2 7 2 3" xfId="24112"/>
    <cellStyle name="Normal 3 2 2 7 2 4" xfId="24113"/>
    <cellStyle name="Normal 3 2 2 7 3" xfId="24114"/>
    <cellStyle name="Normal 3 2 2 7 3 2" xfId="24115"/>
    <cellStyle name="Normal 3 2 2 7 3 3" xfId="24116"/>
    <cellStyle name="Normal 3 2 2 8" xfId="24117"/>
    <cellStyle name="Normal 3 2 2 8 2" xfId="24118"/>
    <cellStyle name="Normal 3 2 2 8 2 2" xfId="24119"/>
    <cellStyle name="Normal 3 2 2 8 2 2 2" xfId="24120"/>
    <cellStyle name="Normal 3 2 2 8 2 2 3" xfId="24121"/>
    <cellStyle name="Normal 3 2 2 8 2 3" xfId="24122"/>
    <cellStyle name="Normal 3 2 2 8 2 4" xfId="24123"/>
    <cellStyle name="Normal 3 2 2 8 3" xfId="24124"/>
    <cellStyle name="Normal 3 2 2 8 3 2" xfId="24125"/>
    <cellStyle name="Normal 3 2 2 8 3 3" xfId="24126"/>
    <cellStyle name="Normal 3 2 2 9" xfId="24127"/>
    <cellStyle name="Normal 3 2 2 9 2" xfId="24128"/>
    <cellStyle name="Normal 3 2 2 9 2 2" xfId="24129"/>
    <cellStyle name="Normal 3 2 2 9 2 2 2" xfId="24130"/>
    <cellStyle name="Normal 3 2 2 9 2 2 3" xfId="24131"/>
    <cellStyle name="Normal 3 2 2 9 2 3" xfId="24132"/>
    <cellStyle name="Normal 3 2 2 9 2 4" xfId="24133"/>
    <cellStyle name="Normal 3 2 2 9 3" xfId="24134"/>
    <cellStyle name="Normal 3 2 2 9 3 2" xfId="24135"/>
    <cellStyle name="Normal 3 2 2 9 3 3" xfId="24136"/>
    <cellStyle name="Normal 3 2 2_AH Bhainsa Estimate" xfId="24137"/>
    <cellStyle name="Normal 3 2 20" xfId="24138"/>
    <cellStyle name="Normal 3 2 21" xfId="24139"/>
    <cellStyle name="Normal 3 2 22" xfId="24140"/>
    <cellStyle name="Normal 3 2 23" xfId="24141"/>
    <cellStyle name="Normal 3 2 24" xfId="24142"/>
    <cellStyle name="Normal 3 2 25" xfId="24143"/>
    <cellStyle name="Normal 3 2 26" xfId="24144"/>
    <cellStyle name="Normal 3 2 27" xfId="24145"/>
    <cellStyle name="Normal 3 2 28" xfId="24146"/>
    <cellStyle name="Normal 3 2 29" xfId="24147"/>
    <cellStyle name="Normal 3 2 3" xfId="8179"/>
    <cellStyle name="Normal 3 2 3 10" xfId="24148"/>
    <cellStyle name="Normal 3 2 3 10 2" xfId="24149"/>
    <cellStyle name="Normal 3 2 3 10 2 2" xfId="24150"/>
    <cellStyle name="Normal 3 2 3 10 2 3" xfId="24151"/>
    <cellStyle name="Normal 3 2 3 10 3" xfId="24152"/>
    <cellStyle name="Normal 3 2 3 10 4" xfId="24153"/>
    <cellStyle name="Normal 3 2 3 11" xfId="24154"/>
    <cellStyle name="Normal 3 2 3 2" xfId="8180"/>
    <cellStyle name="Normal 3 2 3 2 2" xfId="8181"/>
    <cellStyle name="Normal 3 2 3 2 2 2" xfId="8182"/>
    <cellStyle name="Normal 3 2 3 2 2 2 2" xfId="24155"/>
    <cellStyle name="Normal 3 2 3 2 2 2 2 2" xfId="24156"/>
    <cellStyle name="Normal 3 2 3 2 2 2 2 3" xfId="24157"/>
    <cellStyle name="Normal 3 2 3 2 2 2 3" xfId="24158"/>
    <cellStyle name="Normal 3 2 3 2 2 2 4" xfId="24159"/>
    <cellStyle name="Normal 3 2 3 2 2 3" xfId="24160"/>
    <cellStyle name="Normal 3 2 3 2 2 3 2" xfId="24161"/>
    <cellStyle name="Normal 3 2 3 2 2 3 3" xfId="24162"/>
    <cellStyle name="Normal 3 2 3 2 2 4" xfId="24163"/>
    <cellStyle name="Normal 3 2 3 2 2 5" xfId="24164"/>
    <cellStyle name="Normal 3 2 3 2 3" xfId="24165"/>
    <cellStyle name="Normal 3 2 3 2 3 2" xfId="24166"/>
    <cellStyle name="Normal 3 2 3 2 3 3" xfId="24167"/>
    <cellStyle name="Normal 3 2 3 2 4" xfId="24168"/>
    <cellStyle name="Normal 3 2 3 2 5" xfId="24169"/>
    <cellStyle name="Normal 3 2 3 3" xfId="24170"/>
    <cellStyle name="Normal 3 2 3 3 2" xfId="24171"/>
    <cellStyle name="Normal 3 2 3 3 2 2" xfId="24172"/>
    <cellStyle name="Normal 3 2 3 3 2 3" xfId="24173"/>
    <cellStyle name="Normal 3 2 3 3 3" xfId="24174"/>
    <cellStyle name="Normal 3 2 3 3 4" xfId="24175"/>
    <cellStyle name="Normal 3 2 3 4" xfId="24176"/>
    <cellStyle name="Normal 3 2 3 4 2" xfId="24177"/>
    <cellStyle name="Normal 3 2 3 4 2 2" xfId="24178"/>
    <cellStyle name="Normal 3 2 3 4 2 3" xfId="24179"/>
    <cellStyle name="Normal 3 2 3 4 3" xfId="24180"/>
    <cellStyle name="Normal 3 2 3 4 4" xfId="24181"/>
    <cellStyle name="Normal 3 2 3 5" xfId="24182"/>
    <cellStyle name="Normal 3 2 3 5 2" xfId="24183"/>
    <cellStyle name="Normal 3 2 3 5 2 2" xfId="24184"/>
    <cellStyle name="Normal 3 2 3 5 2 3" xfId="24185"/>
    <cellStyle name="Normal 3 2 3 5 3" xfId="24186"/>
    <cellStyle name="Normal 3 2 3 5 4" xfId="24187"/>
    <cellStyle name="Normal 3 2 3 6" xfId="24188"/>
    <cellStyle name="Normal 3 2 3 6 2" xfId="24189"/>
    <cellStyle name="Normal 3 2 3 6 2 2" xfId="24190"/>
    <cellStyle name="Normal 3 2 3 6 2 3" xfId="24191"/>
    <cellStyle name="Normal 3 2 3 6 3" xfId="24192"/>
    <cellStyle name="Normal 3 2 3 6 4" xfId="24193"/>
    <cellStyle name="Normal 3 2 3 7" xfId="24194"/>
    <cellStyle name="Normal 3 2 3 7 2" xfId="24195"/>
    <cellStyle name="Normal 3 2 3 7 2 2" xfId="24196"/>
    <cellStyle name="Normal 3 2 3 7 2 3" xfId="24197"/>
    <cellStyle name="Normal 3 2 3 7 3" xfId="24198"/>
    <cellStyle name="Normal 3 2 3 7 4" xfId="24199"/>
    <cellStyle name="Normal 3 2 3 8" xfId="24200"/>
    <cellStyle name="Normal 3 2 3 8 2" xfId="24201"/>
    <cellStyle name="Normal 3 2 3 8 2 2" xfId="24202"/>
    <cellStyle name="Normal 3 2 3 8 2 3" xfId="24203"/>
    <cellStyle name="Normal 3 2 3 8 3" xfId="24204"/>
    <cellStyle name="Normal 3 2 3 8 4" xfId="24205"/>
    <cellStyle name="Normal 3 2 3 9" xfId="24206"/>
    <cellStyle name="Normal 3 2 3 9 2" xfId="24207"/>
    <cellStyle name="Normal 3 2 3 9 2 2" xfId="24208"/>
    <cellStyle name="Normal 3 2 3 9 2 3" xfId="24209"/>
    <cellStyle name="Normal 3 2 3 9 3" xfId="24210"/>
    <cellStyle name="Normal 3 2 3 9 4" xfId="24211"/>
    <cellStyle name="Normal 3 2 30" xfId="24212"/>
    <cellStyle name="Normal 3 2 31" xfId="24213"/>
    <cellStyle name="Normal 3 2 32" xfId="24214"/>
    <cellStyle name="Normal 3 2 33" xfId="24215"/>
    <cellStyle name="Normal 3 2 34" xfId="24216"/>
    <cellStyle name="Normal 3 2 35" xfId="24217"/>
    <cellStyle name="Normal 3 2 36" xfId="24218"/>
    <cellStyle name="Normal 3 2 37" xfId="24219"/>
    <cellStyle name="Normal 3 2 38" xfId="24220"/>
    <cellStyle name="Normal 3 2 39" xfId="24221"/>
    <cellStyle name="Normal 3 2 4" xfId="8183"/>
    <cellStyle name="Normal 3 2 4 2" xfId="24222"/>
    <cellStyle name="Normal 3 2 4 3" xfId="24223"/>
    <cellStyle name="Normal 3 2 4 4" xfId="24224"/>
    <cellStyle name="Normal 3 2 4 5" xfId="24225"/>
    <cellStyle name="Normal 3 2 4 6" xfId="24226"/>
    <cellStyle name="Normal 3 2 4 7" xfId="24227"/>
    <cellStyle name="Normal 3 2 4 8" xfId="24228"/>
    <cellStyle name="Normal 3 2 4 9" xfId="24229"/>
    <cellStyle name="Normal 3 2 40" xfId="24230"/>
    <cellStyle name="Normal 3 2 41" xfId="24231"/>
    <cellStyle name="Normal 3 2 42" xfId="24232"/>
    <cellStyle name="Normal 3 2 43" xfId="24233"/>
    <cellStyle name="Normal 3 2 44" xfId="24234"/>
    <cellStyle name="Normal 3 2 45" xfId="24235"/>
    <cellStyle name="Normal 3 2 46" xfId="24236"/>
    <cellStyle name="Normal 3 2 47" xfId="24237"/>
    <cellStyle name="Normal 3 2 48" xfId="24238"/>
    <cellStyle name="Normal 3 2 49" xfId="24239"/>
    <cellStyle name="Normal 3 2 5" xfId="24240"/>
    <cellStyle name="Normal 3 2 50" xfId="24241"/>
    <cellStyle name="Normal 3 2 51" xfId="24242"/>
    <cellStyle name="Normal 3 2 52" xfId="24243"/>
    <cellStyle name="Normal 3 2 53" xfId="24244"/>
    <cellStyle name="Normal 3 2 54" xfId="24245"/>
    <cellStyle name="Normal 3 2 55" xfId="24246"/>
    <cellStyle name="Normal 3 2 56" xfId="24247"/>
    <cellStyle name="Normal 3 2 57" xfId="24248"/>
    <cellStyle name="Normal 3 2 58" xfId="24249"/>
    <cellStyle name="Normal 3 2 59" xfId="24250"/>
    <cellStyle name="Normal 3 2 6" xfId="24251"/>
    <cellStyle name="Normal 3 2 60" xfId="24252"/>
    <cellStyle name="Normal 3 2 61" xfId="24253"/>
    <cellStyle name="Normal 3 2 62" xfId="24254"/>
    <cellStyle name="Normal 3 2 63" xfId="24255"/>
    <cellStyle name="Normal 3 2 64" xfId="24256"/>
    <cellStyle name="Normal 3 2 65" xfId="24257"/>
    <cellStyle name="Normal 3 2 66" xfId="24258"/>
    <cellStyle name="Normal 3 2 67" xfId="24259"/>
    <cellStyle name="Normal 3 2 68" xfId="24260"/>
    <cellStyle name="Normal 3 2 69" xfId="24261"/>
    <cellStyle name="Normal 3 2 7" xfId="24262"/>
    <cellStyle name="Normal 3 2 70" xfId="24263"/>
    <cellStyle name="Normal 3 2 71" xfId="24264"/>
    <cellStyle name="Normal 3 2 8" xfId="24265"/>
    <cellStyle name="Normal 3 2 9" xfId="24266"/>
    <cellStyle name="Normal 3 2_(9) 3 ACRs (GF) &amp; 2 ACRs (FF)" xfId="24267"/>
    <cellStyle name="Normal 3 20" xfId="8184"/>
    <cellStyle name="Normal 3 20 2" xfId="8185"/>
    <cellStyle name="Normal 3 21" xfId="8186"/>
    <cellStyle name="Normal 3 22" xfId="8187"/>
    <cellStyle name="Normal 3 23" xfId="8188"/>
    <cellStyle name="Normal 3 24" xfId="24268"/>
    <cellStyle name="Normal 3 25" xfId="24269"/>
    <cellStyle name="Normal 3 26" xfId="24270"/>
    <cellStyle name="Normal 3 27" xfId="24271"/>
    <cellStyle name="Normal 3 28" xfId="24272"/>
    <cellStyle name="Normal 3 29" xfId="24273"/>
    <cellStyle name="Normal 3 3" xfId="8189"/>
    <cellStyle name="Normal 3 3 10" xfId="8190"/>
    <cellStyle name="Normal 3 3 10 2" xfId="24274"/>
    <cellStyle name="Normal 3 3 10 3" xfId="24275"/>
    <cellStyle name="Normal 3 3 11" xfId="8191"/>
    <cellStyle name="Normal 3 3 12" xfId="8192"/>
    <cellStyle name="Normal 3 3 13" xfId="8193"/>
    <cellStyle name="Normal 3 3 14" xfId="8194"/>
    <cellStyle name="Normal 3 3 15" xfId="8195"/>
    <cellStyle name="Normal 3 3 16" xfId="8196"/>
    <cellStyle name="Normal 3 3 17" xfId="8197"/>
    <cellStyle name="Normal 3 3 18" xfId="8198"/>
    <cellStyle name="Normal 3 3 2" xfId="8199"/>
    <cellStyle name="Normal 3 3 2 10" xfId="8200"/>
    <cellStyle name="Normal 3 3 2 10 2" xfId="24276"/>
    <cellStyle name="Normal 3 3 2 10 2 2" xfId="24277"/>
    <cellStyle name="Normal 3 3 2 10 2 3" xfId="24278"/>
    <cellStyle name="Normal 3 3 2 10 3" xfId="24279"/>
    <cellStyle name="Normal 3 3 2 10 4" xfId="24280"/>
    <cellStyle name="Normal 3 3 2 11" xfId="8201"/>
    <cellStyle name="Normal 3 3 2 11 2" xfId="24281"/>
    <cellStyle name="Normal 3 3 2 11 2 2" xfId="24282"/>
    <cellStyle name="Normal 3 3 2 11 2 3" xfId="24283"/>
    <cellStyle name="Normal 3 3 2 11 3" xfId="24284"/>
    <cellStyle name="Normal 3 3 2 11 4" xfId="24285"/>
    <cellStyle name="Normal 3 3 2 12" xfId="8202"/>
    <cellStyle name="Normal 3 3 2 12 2" xfId="24286"/>
    <cellStyle name="Normal 3 3 2 12 3" xfId="24287"/>
    <cellStyle name="Normal 3 3 2 13" xfId="8203"/>
    <cellStyle name="Normal 3 3 2 13 2" xfId="24288"/>
    <cellStyle name="Normal 3 3 2 13 3" xfId="24289"/>
    <cellStyle name="Normal 3 3 2 14" xfId="8204"/>
    <cellStyle name="Normal 3 3 2 15" xfId="8205"/>
    <cellStyle name="Normal 3 3 2 16" xfId="8206"/>
    <cellStyle name="Normal 3 3 2 17" xfId="8207"/>
    <cellStyle name="Normal 3 3 2 18" xfId="8208"/>
    <cellStyle name="Normal 3 3 2 2" xfId="8209"/>
    <cellStyle name="Normal 3 3 2 2 2" xfId="8210"/>
    <cellStyle name="Normal 3 3 2 2 2 2" xfId="24290"/>
    <cellStyle name="Normal 3 3 2 2 2 2 2" xfId="24291"/>
    <cellStyle name="Normal 3 3 2 2 2 2 3" xfId="24292"/>
    <cellStyle name="Normal 3 3 2 2 2 3" xfId="24293"/>
    <cellStyle name="Normal 3 3 2 2 2 3 2" xfId="24294"/>
    <cellStyle name="Normal 3 3 2 2 2 3 3" xfId="24295"/>
    <cellStyle name="Normal 3 3 2 2 2 4" xfId="24296"/>
    <cellStyle name="Normal 3 3 2 2 2 5" xfId="24297"/>
    <cellStyle name="Normal 3 3 2 2 3" xfId="24298"/>
    <cellStyle name="Normal 3 3 2 2 3 2" xfId="24299"/>
    <cellStyle name="Normal 3 3 2 2 3 2 2" xfId="24300"/>
    <cellStyle name="Normal 3 3 2 2 3 2 3" xfId="24301"/>
    <cellStyle name="Normal 3 3 2 2 3 3" xfId="24302"/>
    <cellStyle name="Normal 3 3 2 2 3 3 2" xfId="24303"/>
    <cellStyle name="Normal 3 3 2 2 3 3 3" xfId="24304"/>
    <cellStyle name="Normal 3 3 2 2 3 4" xfId="24305"/>
    <cellStyle name="Normal 3 3 2 2 3 5" xfId="24306"/>
    <cellStyle name="Normal 3 3 2 2 4" xfId="24307"/>
    <cellStyle name="Normal 3 3 2 2 4 2" xfId="24308"/>
    <cellStyle name="Normal 3 3 2 2 4 2 2" xfId="24309"/>
    <cellStyle name="Normal 3 3 2 2 4 2 3" xfId="24310"/>
    <cellStyle name="Normal 3 3 2 2 4 3" xfId="24311"/>
    <cellStyle name="Normal 3 3 2 2 4 4" xfId="24312"/>
    <cellStyle name="Normal 3 3 2 2 5" xfId="24313"/>
    <cellStyle name="Normal 3 3 2 2 5 2" xfId="24314"/>
    <cellStyle name="Normal 3 3 2 2 5 3" xfId="24315"/>
    <cellStyle name="Normal 3 3 2 2 6" xfId="24316"/>
    <cellStyle name="Normal 3 3 2 2 6 2" xfId="24317"/>
    <cellStyle name="Normal 3 3 2 2 6 3" xfId="24318"/>
    <cellStyle name="Normal 3 3 2 2 7" xfId="24319"/>
    <cellStyle name="Normal 3 3 2 2 8" xfId="24320"/>
    <cellStyle name="Normal 3 3 2 3" xfId="8211"/>
    <cellStyle name="Normal 3 3 2 3 2" xfId="24321"/>
    <cellStyle name="Normal 3 3 2 3 2 2" xfId="24322"/>
    <cellStyle name="Normal 3 3 2 3 2 3" xfId="24323"/>
    <cellStyle name="Normal 3 3 2 3 3" xfId="24324"/>
    <cellStyle name="Normal 3 3 2 3 3 2" xfId="24325"/>
    <cellStyle name="Normal 3 3 2 3 3 3" xfId="24326"/>
    <cellStyle name="Normal 3 3 2 3 4" xfId="24327"/>
    <cellStyle name="Normal 3 3 2 3 5" xfId="24328"/>
    <cellStyle name="Normal 3 3 2 4" xfId="8212"/>
    <cellStyle name="Normal 3 3 2 4 2" xfId="24329"/>
    <cellStyle name="Normal 3 3 2 4 2 2" xfId="24330"/>
    <cellStyle name="Normal 3 3 2 4 2 3" xfId="24331"/>
    <cellStyle name="Normal 3 3 2 4 3" xfId="24332"/>
    <cellStyle name="Normal 3 3 2 4 3 2" xfId="24333"/>
    <cellStyle name="Normal 3 3 2 4 3 3" xfId="24334"/>
    <cellStyle name="Normal 3 3 2 4 4" xfId="24335"/>
    <cellStyle name="Normal 3 3 2 4 5" xfId="24336"/>
    <cellStyle name="Normal 3 3 2 5" xfId="8213"/>
    <cellStyle name="Normal 3 3 2 5 2" xfId="24337"/>
    <cellStyle name="Normal 3 3 2 5 2 2" xfId="24338"/>
    <cellStyle name="Normal 3 3 2 5 2 3" xfId="24339"/>
    <cellStyle name="Normal 3 3 2 5 3" xfId="24340"/>
    <cellStyle name="Normal 3 3 2 5 3 2" xfId="24341"/>
    <cellStyle name="Normal 3 3 2 5 3 3" xfId="24342"/>
    <cellStyle name="Normal 3 3 2 5 4" xfId="24343"/>
    <cellStyle name="Normal 3 3 2 5 5" xfId="24344"/>
    <cellStyle name="Normal 3 3 2 6" xfId="8214"/>
    <cellStyle name="Normal 3 3 2 6 2" xfId="24345"/>
    <cellStyle name="Normal 3 3 2 6 2 2" xfId="24346"/>
    <cellStyle name="Normal 3 3 2 6 2 3" xfId="24347"/>
    <cellStyle name="Normal 3 3 2 6 3" xfId="24348"/>
    <cellStyle name="Normal 3 3 2 6 3 2" xfId="24349"/>
    <cellStyle name="Normal 3 3 2 6 3 3" xfId="24350"/>
    <cellStyle name="Normal 3 3 2 6 4" xfId="24351"/>
    <cellStyle name="Normal 3 3 2 6 5" xfId="24352"/>
    <cellStyle name="Normal 3 3 2 7" xfId="8215"/>
    <cellStyle name="Normal 3 3 2 7 2" xfId="24353"/>
    <cellStyle name="Normal 3 3 2 7 2 2" xfId="24354"/>
    <cellStyle name="Normal 3 3 2 7 2 3" xfId="24355"/>
    <cellStyle name="Normal 3 3 2 7 3" xfId="24356"/>
    <cellStyle name="Normal 3 3 2 7 3 2" xfId="24357"/>
    <cellStyle name="Normal 3 3 2 7 3 3" xfId="24358"/>
    <cellStyle name="Normal 3 3 2 7 4" xfId="24359"/>
    <cellStyle name="Normal 3 3 2 7 5" xfId="24360"/>
    <cellStyle name="Normal 3 3 2 8" xfId="8216"/>
    <cellStyle name="Normal 3 3 2 8 2" xfId="24361"/>
    <cellStyle name="Normal 3 3 2 8 2 2" xfId="24362"/>
    <cellStyle name="Normal 3 3 2 8 2 3" xfId="24363"/>
    <cellStyle name="Normal 3 3 2 8 3" xfId="24364"/>
    <cellStyle name="Normal 3 3 2 8 3 2" xfId="24365"/>
    <cellStyle name="Normal 3 3 2 8 3 3" xfId="24366"/>
    <cellStyle name="Normal 3 3 2 8 4" xfId="24367"/>
    <cellStyle name="Normal 3 3 2 8 5" xfId="24368"/>
    <cellStyle name="Normal 3 3 2 9" xfId="8217"/>
    <cellStyle name="Normal 3 3 2 9 2" xfId="24369"/>
    <cellStyle name="Normal 3 3 2 9 2 2" xfId="24370"/>
    <cellStyle name="Normal 3 3 2 9 2 3" xfId="24371"/>
    <cellStyle name="Normal 3 3 2 9 3" xfId="24372"/>
    <cellStyle name="Normal 3 3 2 9 4" xfId="24373"/>
    <cellStyle name="Normal 3 3 2_(9) 3 ACRs (GF) &amp; 2 ACRs (FF)" xfId="24374"/>
    <cellStyle name="Normal 3 3 3" xfId="8218"/>
    <cellStyle name="Normal 3 3 3 2" xfId="24375"/>
    <cellStyle name="Normal 3 3 3 2 2" xfId="24376"/>
    <cellStyle name="Normal 3 3 3 2 2 2" xfId="24377"/>
    <cellStyle name="Normal 3 3 3 2 2 3" xfId="24378"/>
    <cellStyle name="Normal 3 3 3 2 3" xfId="24379"/>
    <cellStyle name="Normal 3 3 3 2 4" xfId="24380"/>
    <cellStyle name="Normal 3 3 3 3" xfId="24381"/>
    <cellStyle name="Normal 3 3 3 3 2" xfId="24382"/>
    <cellStyle name="Normal 3 3 3 3 3" xfId="24383"/>
    <cellStyle name="Normal 3 3 3 4" xfId="24384"/>
    <cellStyle name="Normal 3 3 3 4 2" xfId="24385"/>
    <cellStyle name="Normal 3 3 3 4 3" xfId="24386"/>
    <cellStyle name="Normal 3 3 3 5" xfId="24387"/>
    <cellStyle name="Normal 3 3 3 6" xfId="24388"/>
    <cellStyle name="Normal 3 3 4" xfId="8219"/>
    <cellStyle name="Normal 3 3 4 2" xfId="24389"/>
    <cellStyle name="Normal 3 3 4 3" xfId="24390"/>
    <cellStyle name="Normal 3 3 5" xfId="8220"/>
    <cellStyle name="Normal 3 3 5 2" xfId="24391"/>
    <cellStyle name="Normal 3 3 5 3" xfId="24392"/>
    <cellStyle name="Normal 3 3 6" xfId="8221"/>
    <cellStyle name="Normal 3 3 6 2" xfId="24393"/>
    <cellStyle name="Normal 3 3 6 3" xfId="24394"/>
    <cellStyle name="Normal 3 3 7" xfId="8222"/>
    <cellStyle name="Normal 3 3 7 2" xfId="24395"/>
    <cellStyle name="Normal 3 3 7 3" xfId="24396"/>
    <cellStyle name="Normal 3 3 8" xfId="8223"/>
    <cellStyle name="Normal 3 3 8 2" xfId="24397"/>
    <cellStyle name="Normal 3 3 8 3" xfId="24398"/>
    <cellStyle name="Normal 3 3 9" xfId="8224"/>
    <cellStyle name="Normal 3 3 9 2" xfId="24399"/>
    <cellStyle name="Normal 3 3 9 3" xfId="24400"/>
    <cellStyle name="Normal 3 3_AH Bhainsa Estimate" xfId="24401"/>
    <cellStyle name="Normal 3 30" xfId="24402"/>
    <cellStyle name="Normal 3 31" xfId="24403"/>
    <cellStyle name="Normal 3 32" xfId="24404"/>
    <cellStyle name="Normal 3 33" xfId="8225"/>
    <cellStyle name="Normal 3 34" xfId="24405"/>
    <cellStyle name="Normal 3 35" xfId="24406"/>
    <cellStyle name="Normal 3 36" xfId="24407"/>
    <cellStyle name="Normal 3 37" xfId="24408"/>
    <cellStyle name="Normal 3 38" xfId="24409"/>
    <cellStyle name="Normal 3 39" xfId="24410"/>
    <cellStyle name="Normal 3 4" xfId="8226"/>
    <cellStyle name="Normal 3 4 10" xfId="8227"/>
    <cellStyle name="Normal 3 4 11" xfId="8228"/>
    <cellStyle name="Normal 3 4 12" xfId="8229"/>
    <cellStyle name="Normal 3 4 13" xfId="8230"/>
    <cellStyle name="Normal 3 4 14" xfId="8231"/>
    <cellStyle name="Normal 3 4 15" xfId="8232"/>
    <cellStyle name="Normal 3 4 16" xfId="8233"/>
    <cellStyle name="Normal 3 4 17" xfId="8234"/>
    <cellStyle name="Normal 3 4 18" xfId="8235"/>
    <cellStyle name="Normal 3 4 2" xfId="8236"/>
    <cellStyle name="Normal 3 4 2 10" xfId="8237"/>
    <cellStyle name="Normal 3 4 2 11" xfId="8238"/>
    <cellStyle name="Normal 3 4 2 12" xfId="8239"/>
    <cellStyle name="Normal 3 4 2 13" xfId="8240"/>
    <cellStyle name="Normal 3 4 2 14" xfId="8241"/>
    <cellStyle name="Normal 3 4 2 15" xfId="8242"/>
    <cellStyle name="Normal 3 4 2 16" xfId="8243"/>
    <cellStyle name="Normal 3 4 2 17" xfId="8244"/>
    <cellStyle name="Normal 3 4 2 2" xfId="8245"/>
    <cellStyle name="Normal 3 4 2 3" xfId="8246"/>
    <cellStyle name="Normal 3 4 2 4" xfId="8247"/>
    <cellStyle name="Normal 3 4 2 5" xfId="8248"/>
    <cellStyle name="Normal 3 4 2 6" xfId="8249"/>
    <cellStyle name="Normal 3 4 2 7" xfId="8250"/>
    <cellStyle name="Normal 3 4 2 8" xfId="8251"/>
    <cellStyle name="Normal 3 4 2 9" xfId="8252"/>
    <cellStyle name="Normal 3 4 3" xfId="8253"/>
    <cellStyle name="Normal 3 4 3 10" xfId="8254"/>
    <cellStyle name="Normal 3 4 3 11" xfId="8255"/>
    <cellStyle name="Normal 3 4 3 12" xfId="8256"/>
    <cellStyle name="Normal 3 4 3 13" xfId="8257"/>
    <cellStyle name="Normal 3 4 3 14" xfId="8258"/>
    <cellStyle name="Normal 3 4 3 15" xfId="8259"/>
    <cellStyle name="Normal 3 4 3 2" xfId="8260"/>
    <cellStyle name="Normal 3 4 3 2 10" xfId="8261"/>
    <cellStyle name="Normal 3 4 3 2 11" xfId="8262"/>
    <cellStyle name="Normal 3 4 3 2 12" xfId="8263"/>
    <cellStyle name="Normal 3 4 3 2 13" xfId="8264"/>
    <cellStyle name="Normal 3 4 3 2 14" xfId="8265"/>
    <cellStyle name="Normal 3 4 3 2 15" xfId="8266"/>
    <cellStyle name="Normal 3 4 3 2 2" xfId="8267"/>
    <cellStyle name="Normal 3 4 3 2 3" xfId="8268"/>
    <cellStyle name="Normal 3 4 3 2 4" xfId="8269"/>
    <cellStyle name="Normal 3 4 3 2 5" xfId="8270"/>
    <cellStyle name="Normal 3 4 3 2 6" xfId="8271"/>
    <cellStyle name="Normal 3 4 3 2 7" xfId="8272"/>
    <cellStyle name="Normal 3 4 3 2 8" xfId="8273"/>
    <cellStyle name="Normal 3 4 3 2 9" xfId="8274"/>
    <cellStyle name="Normal 3 4 3 3" xfId="8275"/>
    <cellStyle name="Normal 3 4 3 4" xfId="8276"/>
    <cellStyle name="Normal 3 4 3 5" xfId="8277"/>
    <cellStyle name="Normal 3 4 3 6" xfId="8278"/>
    <cellStyle name="Normal 3 4 3 7" xfId="8279"/>
    <cellStyle name="Normal 3 4 3 8" xfId="8280"/>
    <cellStyle name="Normal 3 4 3 9" xfId="8281"/>
    <cellStyle name="Normal 3 4 4" xfId="8282"/>
    <cellStyle name="Normal 3 4 5" xfId="8283"/>
    <cellStyle name="Normal 3 4 6" xfId="8284"/>
    <cellStyle name="Normal 3 4 7" xfId="8285"/>
    <cellStyle name="Normal 3 4 8" xfId="8286"/>
    <cellStyle name="Normal 3 4 9" xfId="8287"/>
    <cellStyle name="Normal 3 4_Hathnoora RSC Augmenation RE" xfId="8288"/>
    <cellStyle name="Normal 3 40" xfId="24411"/>
    <cellStyle name="Normal 3 41" xfId="24412"/>
    <cellStyle name="Normal 3 42" xfId="24413"/>
    <cellStyle name="Normal 3 43" xfId="24414"/>
    <cellStyle name="Normal 3 44" xfId="24415"/>
    <cellStyle name="Normal 3 45" xfId="24416"/>
    <cellStyle name="Normal 3 46" xfId="24417"/>
    <cellStyle name="Normal 3 47" xfId="24418"/>
    <cellStyle name="Normal 3 48" xfId="24419"/>
    <cellStyle name="Normal 3 49" xfId="24420"/>
    <cellStyle name="Normal 3 5" xfId="8289"/>
    <cellStyle name="Normal 3 5 10" xfId="24421"/>
    <cellStyle name="Normal 3 5 10 2" xfId="24422"/>
    <cellStyle name="Normal 3 5 10 2 2" xfId="24423"/>
    <cellStyle name="Normal 3 5 10 2 3" xfId="24424"/>
    <cellStyle name="Normal 3 5 11" xfId="24425"/>
    <cellStyle name="Normal 3 5 12" xfId="24426"/>
    <cellStyle name="Normal 3 5 13" xfId="24427"/>
    <cellStyle name="Normal 3 5 14" xfId="24428"/>
    <cellStyle name="Normal 3 5 14 2" xfId="24429"/>
    <cellStyle name="Normal 3 5 14 3" xfId="24430"/>
    <cellStyle name="Normal 3 5 15" xfId="24431"/>
    <cellStyle name="Normal 3 5 15 2" xfId="24432"/>
    <cellStyle name="Normal 3 5 15 3" xfId="24433"/>
    <cellStyle name="Normal 3 5 16" xfId="24434"/>
    <cellStyle name="Normal 3 5 17" xfId="24435"/>
    <cellStyle name="Normal 3 5 18" xfId="24436"/>
    <cellStyle name="Normal 3 5 2" xfId="8290"/>
    <cellStyle name="Normal 3 5 2 10" xfId="24437"/>
    <cellStyle name="Normal 3 5 2 10 2" xfId="24438"/>
    <cellStyle name="Normal 3 5 2 10 3" xfId="24439"/>
    <cellStyle name="Normal 3 5 2 11" xfId="24440"/>
    <cellStyle name="Normal 3 5 2 11 2" xfId="24441"/>
    <cellStyle name="Normal 3 5 2 11 3" xfId="24442"/>
    <cellStyle name="Normal 3 5 2 12" xfId="24443"/>
    <cellStyle name="Normal 3 5 2 13" xfId="24444"/>
    <cellStyle name="Normal 3 5 2 14" xfId="24445"/>
    <cellStyle name="Normal 3 5 2 2" xfId="8291"/>
    <cellStyle name="Normal 3 5 2 2 2" xfId="24446"/>
    <cellStyle name="Normal 3 5 2 2 2 2" xfId="24447"/>
    <cellStyle name="Normal 3 5 2 2 2 3" xfId="24448"/>
    <cellStyle name="Normal 3 5 2 2 2 4" xfId="24449"/>
    <cellStyle name="Normal 3 5 2 2 2 5" xfId="24450"/>
    <cellStyle name="Normal 3 5 2 2 3" xfId="24451"/>
    <cellStyle name="Normal 3 5 2 2 4" xfId="24452"/>
    <cellStyle name="Normal 3 5 2 2 5" xfId="24453"/>
    <cellStyle name="Normal 3 5 2 3" xfId="8292"/>
    <cellStyle name="Normal 3 5 2 3 2" xfId="24454"/>
    <cellStyle name="Normal 3 5 2 3 2 2" xfId="24455"/>
    <cellStyle name="Normal 3 5 2 3 2 3" xfId="24456"/>
    <cellStyle name="Normal 3 5 2 4" xfId="24457"/>
    <cellStyle name="Normal 3 5 2 4 2" xfId="24458"/>
    <cellStyle name="Normal 3 5 2 4 2 2" xfId="24459"/>
    <cellStyle name="Normal 3 5 2 4 2 3" xfId="24460"/>
    <cellStyle name="Normal 3 5 2 5" xfId="24461"/>
    <cellStyle name="Normal 3 5 2 5 2" xfId="24462"/>
    <cellStyle name="Normal 3 5 2 5 2 2" xfId="24463"/>
    <cellStyle name="Normal 3 5 2 5 2 3" xfId="24464"/>
    <cellStyle name="Normal 3 5 2 6" xfId="24465"/>
    <cellStyle name="Normal 3 5 2 6 2" xfId="24466"/>
    <cellStyle name="Normal 3 5 2 6 2 2" xfId="24467"/>
    <cellStyle name="Normal 3 5 2 6 2 3" xfId="24468"/>
    <cellStyle name="Normal 3 5 2 7" xfId="24469"/>
    <cellStyle name="Normal 3 5 2 7 2" xfId="24470"/>
    <cellStyle name="Normal 3 5 2 7 2 2" xfId="24471"/>
    <cellStyle name="Normal 3 5 2 7 2 3" xfId="24472"/>
    <cellStyle name="Normal 3 5 2 8" xfId="24473"/>
    <cellStyle name="Normal 3 5 2 8 2" xfId="24474"/>
    <cellStyle name="Normal 3 5 2 8 2 2" xfId="24475"/>
    <cellStyle name="Normal 3 5 2 8 2 3" xfId="24476"/>
    <cellStyle name="Normal 3 5 2 9" xfId="24477"/>
    <cellStyle name="Normal 3 5 3" xfId="8293"/>
    <cellStyle name="Normal 3 5 3 10" xfId="24478"/>
    <cellStyle name="Normal 3 5 3 11" xfId="24479"/>
    <cellStyle name="Normal 3 5 3 12" xfId="24480"/>
    <cellStyle name="Normal 3 5 3 2" xfId="8294"/>
    <cellStyle name="Normal 3 5 3 2 2" xfId="8295"/>
    <cellStyle name="Normal 3 5 3 2 2 2" xfId="24481"/>
    <cellStyle name="Normal 3 5 3 2 2 2 2" xfId="24482"/>
    <cellStyle name="Normal 3 5 3 2 2 2 3" xfId="24483"/>
    <cellStyle name="Normal 3 5 3 2 2 3" xfId="24484"/>
    <cellStyle name="Normal 3 5 3 2 2 4" xfId="24485"/>
    <cellStyle name="Normal 3 5 3 2 3" xfId="24486"/>
    <cellStyle name="Normal 3 5 3 2 3 2" xfId="24487"/>
    <cellStyle name="Normal 3 5 3 2 3 3" xfId="24488"/>
    <cellStyle name="Normal 3 5 3 2 4" xfId="24489"/>
    <cellStyle name="Normal 3 5 3 2 4 2" xfId="24490"/>
    <cellStyle name="Normal 3 5 3 2 4 3" xfId="24491"/>
    <cellStyle name="Normal 3 5 3 2 5" xfId="24492"/>
    <cellStyle name="Normal 3 5 3 2 6" xfId="24493"/>
    <cellStyle name="Normal 3 5 3 3" xfId="24494"/>
    <cellStyle name="Normal 3 5 3 3 2" xfId="24495"/>
    <cellStyle name="Normal 3 5 3 3 3" xfId="24496"/>
    <cellStyle name="Normal 3 5 3 4" xfId="24497"/>
    <cellStyle name="Normal 3 5 3 4 2" xfId="24498"/>
    <cellStyle name="Normal 3 5 3 4 3" xfId="24499"/>
    <cellStyle name="Normal 3 5 3 5" xfId="24500"/>
    <cellStyle name="Normal 3 5 3 5 2" xfId="24501"/>
    <cellStyle name="Normal 3 5 3 5 3" xfId="24502"/>
    <cellStyle name="Normal 3 5 3 6" xfId="24503"/>
    <cellStyle name="Normal 3 5 3 6 2" xfId="24504"/>
    <cellStyle name="Normal 3 5 3 6 3" xfId="24505"/>
    <cellStyle name="Normal 3 5 3 7" xfId="24506"/>
    <cellStyle name="Normal 3 5 3 7 2" xfId="24507"/>
    <cellStyle name="Normal 3 5 3 7 3" xfId="24508"/>
    <cellStyle name="Normal 3 5 3 8" xfId="24509"/>
    <cellStyle name="Normal 3 5 3 8 2" xfId="24510"/>
    <cellStyle name="Normal 3 5 3 8 3" xfId="24511"/>
    <cellStyle name="Normal 3 5 3 9" xfId="24512"/>
    <cellStyle name="Normal 3 5 3 9 2" xfId="24513"/>
    <cellStyle name="Normal 3 5 3 9 3" xfId="24514"/>
    <cellStyle name="Normal 3 5 4" xfId="8296"/>
    <cellStyle name="Normal 3 5 4 2" xfId="8297"/>
    <cellStyle name="Normal 3 5 4 2 2" xfId="24515"/>
    <cellStyle name="Normal 3 5 4 2 2 2" xfId="24516"/>
    <cellStyle name="Normal 3 5 4 2 2 3" xfId="24517"/>
    <cellStyle name="Normal 3 5 4 2 3" xfId="24518"/>
    <cellStyle name="Normal 3 5 4 2 3 2" xfId="24519"/>
    <cellStyle name="Normal 3 5 4 2 3 3" xfId="24520"/>
    <cellStyle name="Normal 3 5 4 2 4" xfId="24521"/>
    <cellStyle name="Normal 3 5 4 2 5" xfId="24522"/>
    <cellStyle name="Normal 3 5 4 3" xfId="24523"/>
    <cellStyle name="Normal 3 5 4 3 2" xfId="24524"/>
    <cellStyle name="Normal 3 5 4 3 3" xfId="24525"/>
    <cellStyle name="Normal 3 5 4 4" xfId="24526"/>
    <cellStyle name="Normal 3 5 4 4 2" xfId="24527"/>
    <cellStyle name="Normal 3 5 4 4 3" xfId="24528"/>
    <cellStyle name="Normal 3 5 4 5" xfId="24529"/>
    <cellStyle name="Normal 3 5 4 6" xfId="24530"/>
    <cellStyle name="Normal 3 5 5" xfId="8298"/>
    <cellStyle name="Normal 3 5 5 2" xfId="8299"/>
    <cellStyle name="Normal 3 5 5 2 2" xfId="24531"/>
    <cellStyle name="Normal 3 5 5 2 2 2" xfId="24532"/>
    <cellStyle name="Normal 3 5 5 2 2 3" xfId="24533"/>
    <cellStyle name="Normal 3 5 5 2 3" xfId="24534"/>
    <cellStyle name="Normal 3 5 5 2 3 2" xfId="24535"/>
    <cellStyle name="Normal 3 5 5 2 3 3" xfId="24536"/>
    <cellStyle name="Normal 3 5 5 2 4" xfId="24537"/>
    <cellStyle name="Normal 3 5 5 2 5" xfId="24538"/>
    <cellStyle name="Normal 3 5 5 3" xfId="24539"/>
    <cellStyle name="Normal 3 5 5 3 2" xfId="24540"/>
    <cellStyle name="Normal 3 5 5 3 3" xfId="24541"/>
    <cellStyle name="Normal 3 5 5 4" xfId="24542"/>
    <cellStyle name="Normal 3 5 5 4 2" xfId="24543"/>
    <cellStyle name="Normal 3 5 5 4 3" xfId="24544"/>
    <cellStyle name="Normal 3 5 5 5" xfId="24545"/>
    <cellStyle name="Normal 3 5 5 6" xfId="24546"/>
    <cellStyle name="Normal 3 5 6" xfId="24547"/>
    <cellStyle name="Normal 3 5 6 2" xfId="24548"/>
    <cellStyle name="Normal 3 5 6 2 2" xfId="24549"/>
    <cellStyle name="Normal 3 5 6 2 3" xfId="24550"/>
    <cellStyle name="Normal 3 5 7" xfId="24551"/>
    <cellStyle name="Normal 3 5 7 2" xfId="24552"/>
    <cellStyle name="Normal 3 5 7 2 2" xfId="24553"/>
    <cellStyle name="Normal 3 5 7 2 3" xfId="24554"/>
    <cellStyle name="Normal 3 5 8" xfId="24555"/>
    <cellStyle name="Normal 3 5 8 2" xfId="24556"/>
    <cellStyle name="Normal 3 5 8 2 2" xfId="24557"/>
    <cellStyle name="Normal 3 5 8 2 3" xfId="24558"/>
    <cellStyle name="Normal 3 5 9" xfId="24559"/>
    <cellStyle name="Normal 3 5 9 2" xfId="24560"/>
    <cellStyle name="Normal 3 5 9 2 2" xfId="24561"/>
    <cellStyle name="Normal 3 5 9 2 3" xfId="24562"/>
    <cellStyle name="Normal 3 5_AH Bhainsa Estimate" xfId="24563"/>
    <cellStyle name="Normal 3 50" xfId="24564"/>
    <cellStyle name="Normal 3 51" xfId="24565"/>
    <cellStyle name="Normal 3 52" xfId="24566"/>
    <cellStyle name="Normal 3 53" xfId="24567"/>
    <cellStyle name="Normal 3 54" xfId="24568"/>
    <cellStyle name="Normal 3 55" xfId="24569"/>
    <cellStyle name="Normal 3 56" xfId="24570"/>
    <cellStyle name="Normal 3 57" xfId="24571"/>
    <cellStyle name="Normal 3 58" xfId="24572"/>
    <cellStyle name="Normal 3 59" xfId="24573"/>
    <cellStyle name="Normal 3 6" xfId="8300"/>
    <cellStyle name="Normal 3 6 10" xfId="24574"/>
    <cellStyle name="Normal 3 6 11" xfId="24575"/>
    <cellStyle name="Normal 3 6 11 2" xfId="24576"/>
    <cellStyle name="Normal 3 6 11 3" xfId="24577"/>
    <cellStyle name="Normal 3 6 11 3 2" xfId="24578"/>
    <cellStyle name="Normal 3 6 11 3 3" xfId="24579"/>
    <cellStyle name="Normal 3 6 11 4" xfId="24580"/>
    <cellStyle name="Normal 3 6 11 5" xfId="24581"/>
    <cellStyle name="Normal 3 6 11_Corrected Spl Task information Peddapalli Division" xfId="24582"/>
    <cellStyle name="Normal 3 6 12" xfId="24583"/>
    <cellStyle name="Normal 3 6 12 2" xfId="24584"/>
    <cellStyle name="Normal 3 6 12 3" xfId="24585"/>
    <cellStyle name="Normal 3 6 13" xfId="24586"/>
    <cellStyle name="Normal 3 6 13 2" xfId="24587"/>
    <cellStyle name="Normal 3 6 13 3" xfId="24588"/>
    <cellStyle name="Normal 3 6 14" xfId="24589"/>
    <cellStyle name="Normal 3 6 15" xfId="24590"/>
    <cellStyle name="Normal 3 6 16" xfId="24591"/>
    <cellStyle name="Normal 3 6 2" xfId="8301"/>
    <cellStyle name="Normal 3 6 2 10" xfId="24592"/>
    <cellStyle name="Normal 3 6 2 11" xfId="24593"/>
    <cellStyle name="Normal 3 6 2 12" xfId="24594"/>
    <cellStyle name="Normal 3 6 2 2" xfId="24595"/>
    <cellStyle name="Normal 3 6 2 2 2" xfId="24596"/>
    <cellStyle name="Normal 3 6 2 2 2 2" xfId="24597"/>
    <cellStyle name="Normal 3 6 2 2 2 3" xfId="24598"/>
    <cellStyle name="Normal 3 6 2 2 3" xfId="24599"/>
    <cellStyle name="Normal 3 6 2 2 3 2" xfId="24600"/>
    <cellStyle name="Normal 3 6 2 2 3 3" xfId="24601"/>
    <cellStyle name="Normal 3 6 2 2 4" xfId="24602"/>
    <cellStyle name="Normal 3 6 2 2 5" xfId="24603"/>
    <cellStyle name="Normal 3 6 2 3" xfId="24604"/>
    <cellStyle name="Normal 3 6 2 3 2" xfId="24605"/>
    <cellStyle name="Normal 3 6 2 3 2 2" xfId="24606"/>
    <cellStyle name="Normal 3 6 2 3 2 3" xfId="24607"/>
    <cellStyle name="Normal 3 6 2 3 3" xfId="24608"/>
    <cellStyle name="Normal 3 6 2 3 3 2" xfId="24609"/>
    <cellStyle name="Normal 3 6 2 3 3 3" xfId="24610"/>
    <cellStyle name="Normal 3 6 2 3 4" xfId="24611"/>
    <cellStyle name="Normal 3 6 2 3 5" xfId="24612"/>
    <cellStyle name="Normal 3 6 2 4" xfId="24613"/>
    <cellStyle name="Normal 3 6 2 4 2" xfId="24614"/>
    <cellStyle name="Normal 3 6 2 4 2 2" xfId="24615"/>
    <cellStyle name="Normal 3 6 2 4 2 3" xfId="24616"/>
    <cellStyle name="Normal 3 6 2 4 3" xfId="24617"/>
    <cellStyle name="Normal 3 6 2 4 3 2" xfId="24618"/>
    <cellStyle name="Normal 3 6 2 4 3 3" xfId="24619"/>
    <cellStyle name="Normal 3 6 2 4 4" xfId="24620"/>
    <cellStyle name="Normal 3 6 2 4 5" xfId="24621"/>
    <cellStyle name="Normal 3 6 2 5" xfId="24622"/>
    <cellStyle name="Normal 3 6 2 5 2" xfId="24623"/>
    <cellStyle name="Normal 3 6 2 5 2 2" xfId="24624"/>
    <cellStyle name="Normal 3 6 2 5 2 3" xfId="24625"/>
    <cellStyle name="Normal 3 6 2 6" xfId="24626"/>
    <cellStyle name="Normal 3 6 2 6 2" xfId="24627"/>
    <cellStyle name="Normal 3 6 2 6 3" xfId="24628"/>
    <cellStyle name="Normal 3 6 2 7" xfId="24629"/>
    <cellStyle name="Normal 3 6 2 7 2" xfId="24630"/>
    <cellStyle name="Normal 3 6 2 7 3" xfId="24631"/>
    <cellStyle name="Normal 3 6 2 8" xfId="24632"/>
    <cellStyle name="Normal 3 6 2 8 2" xfId="24633"/>
    <cellStyle name="Normal 3 6 2 8 3" xfId="24634"/>
    <cellStyle name="Normal 3 6 2 9" xfId="24635"/>
    <cellStyle name="Normal 3 6 2 9 2" xfId="24636"/>
    <cellStyle name="Normal 3 6 2 9 3" xfId="24637"/>
    <cellStyle name="Normal 3 6 3" xfId="8302"/>
    <cellStyle name="Normal 3 6 3 2" xfId="24638"/>
    <cellStyle name="Normal 3 6 3 2 2" xfId="24639"/>
    <cellStyle name="Normal 3 6 3 2 2 2" xfId="24640"/>
    <cellStyle name="Normal 3 6 3 2 2 3" xfId="24641"/>
    <cellStyle name="Normal 3 6 3 2 3" xfId="24642"/>
    <cellStyle name="Normal 3 6 3 2 4" xfId="24643"/>
    <cellStyle name="Normal 3 6 3 2 5" xfId="24644"/>
    <cellStyle name="Normal 3 6 3 3" xfId="24645"/>
    <cellStyle name="Normal 3 6 3 3 2" xfId="24646"/>
    <cellStyle name="Normal 3 6 3 3 2 2" xfId="24647"/>
    <cellStyle name="Normal 3 6 3 3 2 3" xfId="24648"/>
    <cellStyle name="Normal 3 6 3 3 3" xfId="24649"/>
    <cellStyle name="Normal 3 6 3 3 4" xfId="24650"/>
    <cellStyle name="Normal 3 6 3 4" xfId="24651"/>
    <cellStyle name="Normal 3 6 3 4 2" xfId="24652"/>
    <cellStyle name="Normal 3 6 3 4 3" xfId="24653"/>
    <cellStyle name="Normal 3 6 3 5" xfId="24654"/>
    <cellStyle name="Normal 3 6 3 6" xfId="24655"/>
    <cellStyle name="Normal 3 6 3 7" xfId="24656"/>
    <cellStyle name="Normal 3 6 3_Corrected Spl Task information Peddapalli Division" xfId="24657"/>
    <cellStyle name="Normal 3 6 4" xfId="24658"/>
    <cellStyle name="Normal 3 6 4 2" xfId="24659"/>
    <cellStyle name="Normal 3 6 4 2 2" xfId="24660"/>
    <cellStyle name="Normal 3 6 4 2 3" xfId="24661"/>
    <cellStyle name="Normal 3 6 5" xfId="24662"/>
    <cellStyle name="Normal 3 6 5 2" xfId="24663"/>
    <cellStyle name="Normal 3 6 5 2 2" xfId="24664"/>
    <cellStyle name="Normal 3 6 5 2 3" xfId="24665"/>
    <cellStyle name="Normal 3 6 6" xfId="24666"/>
    <cellStyle name="Normal 3 6 6 2" xfId="24667"/>
    <cellStyle name="Normal 3 6 6 2 2" xfId="24668"/>
    <cellStyle name="Normal 3 6 6 2 3" xfId="24669"/>
    <cellStyle name="Normal 3 6 7" xfId="24670"/>
    <cellStyle name="Normal 3 6 7 2" xfId="24671"/>
    <cellStyle name="Normal 3 6 7 2 2" xfId="24672"/>
    <cellStyle name="Normal 3 6 7 2 3" xfId="24673"/>
    <cellStyle name="Normal 3 6 8" xfId="24674"/>
    <cellStyle name="Normal 3 6 8 2" xfId="24675"/>
    <cellStyle name="Normal 3 6 8 2 2" xfId="24676"/>
    <cellStyle name="Normal 3 6 8 2 3" xfId="24677"/>
    <cellStyle name="Normal 3 6 9" xfId="24678"/>
    <cellStyle name="Normal 3 6 9 2" xfId="24679"/>
    <cellStyle name="Normal 3 6 9 3" xfId="24680"/>
    <cellStyle name="Normal 3 6 9 3 2" xfId="24681"/>
    <cellStyle name="Normal 3 6 9 3 3" xfId="24682"/>
    <cellStyle name="Normal 3 6 9_Corrected Spl Task information Peddapalli Division" xfId="24683"/>
    <cellStyle name="Normal 3 6_AH Bhainsa Estimate" xfId="24684"/>
    <cellStyle name="Normal 3 60" xfId="24685"/>
    <cellStyle name="Normal 3 61" xfId="24686"/>
    <cellStyle name="Normal 3 62" xfId="24687"/>
    <cellStyle name="Normal 3 63" xfId="24688"/>
    <cellStyle name="Normal 3 64" xfId="24689"/>
    <cellStyle name="Normal 3 65" xfId="24690"/>
    <cellStyle name="Normal 3 66" xfId="24691"/>
    <cellStyle name="Normal 3 7" xfId="8303"/>
    <cellStyle name="Normal 3 7 10" xfId="24692"/>
    <cellStyle name="Normal 3 7 10 2" xfId="24693"/>
    <cellStyle name="Normal 3 7 10 2 2" xfId="24694"/>
    <cellStyle name="Normal 3 7 10 2 3" xfId="24695"/>
    <cellStyle name="Normal 3 7 11" xfId="24696"/>
    <cellStyle name="Normal 3 7 12" xfId="24697"/>
    <cellStyle name="Normal 3 7 12 2" xfId="24698"/>
    <cellStyle name="Normal 3 7 12 3" xfId="24699"/>
    <cellStyle name="Normal 3 7 13" xfId="24700"/>
    <cellStyle name="Normal 3 7 13 2" xfId="24701"/>
    <cellStyle name="Normal 3 7 13 3" xfId="24702"/>
    <cellStyle name="Normal 3 7 14" xfId="24703"/>
    <cellStyle name="Normal 3 7 15" xfId="24704"/>
    <cellStyle name="Normal 3 7 16" xfId="24705"/>
    <cellStyle name="Normal 3 7 2" xfId="8304"/>
    <cellStyle name="Normal 3 7 2 10" xfId="24706"/>
    <cellStyle name="Normal 3 7 2 11" xfId="24707"/>
    <cellStyle name="Normal 3 7 2 12" xfId="24708"/>
    <cellStyle name="Normal 3 7 2 2" xfId="24709"/>
    <cellStyle name="Normal 3 7 2 2 2" xfId="24710"/>
    <cellStyle name="Normal 3 7 2 2 2 2" xfId="24711"/>
    <cellStyle name="Normal 3 7 2 2 2 3" xfId="24712"/>
    <cellStyle name="Normal 3 7 2 2 2 4" xfId="24713"/>
    <cellStyle name="Normal 3 7 2 2 2 5" xfId="24714"/>
    <cellStyle name="Normal 3 7 2 2 3" xfId="24715"/>
    <cellStyle name="Normal 3 7 2 2 4" xfId="24716"/>
    <cellStyle name="Normal 3 7 2 2 5" xfId="24717"/>
    <cellStyle name="Normal 3 7 2 3" xfId="24718"/>
    <cellStyle name="Normal 3 7 2 3 2" xfId="24719"/>
    <cellStyle name="Normal 3 7 2 3 3" xfId="24720"/>
    <cellStyle name="Normal 3 7 2 4" xfId="24721"/>
    <cellStyle name="Normal 3 7 2 4 2" xfId="24722"/>
    <cellStyle name="Normal 3 7 2 4 3" xfId="24723"/>
    <cellStyle name="Normal 3 7 2 5" xfId="24724"/>
    <cellStyle name="Normal 3 7 2 5 2" xfId="24725"/>
    <cellStyle name="Normal 3 7 2 5 3" xfId="24726"/>
    <cellStyle name="Normal 3 7 2 6" xfId="24727"/>
    <cellStyle name="Normal 3 7 2 6 2" xfId="24728"/>
    <cellStyle name="Normal 3 7 2 6 3" xfId="24729"/>
    <cellStyle name="Normal 3 7 2 7" xfId="24730"/>
    <cellStyle name="Normal 3 7 2 7 2" xfId="24731"/>
    <cellStyle name="Normal 3 7 2 7 3" xfId="24732"/>
    <cellStyle name="Normal 3 7 2 8" xfId="24733"/>
    <cellStyle name="Normal 3 7 2 8 2" xfId="24734"/>
    <cellStyle name="Normal 3 7 2 8 3" xfId="24735"/>
    <cellStyle name="Normal 3 7 2 9" xfId="24736"/>
    <cellStyle name="Normal 3 7 2 9 2" xfId="24737"/>
    <cellStyle name="Normal 3 7 2 9 3" xfId="24738"/>
    <cellStyle name="Normal 3 7 3" xfId="8305"/>
    <cellStyle name="Normal 3 7 3 10" xfId="24739"/>
    <cellStyle name="Normal 3 7 3 11" xfId="24740"/>
    <cellStyle name="Normal 3 7 3 12" xfId="24741"/>
    <cellStyle name="Normal 3 7 3 2" xfId="8306"/>
    <cellStyle name="Normal 3 7 3 2 2" xfId="24742"/>
    <cellStyle name="Normal 3 7 3 2 2 2" xfId="24743"/>
    <cellStyle name="Normal 3 7 3 2 2 3" xfId="24744"/>
    <cellStyle name="Normal 3 7 3 2 3" xfId="24745"/>
    <cellStyle name="Normal 3 7 3 2 3 2" xfId="24746"/>
    <cellStyle name="Normal 3 7 3 2 3 3" xfId="24747"/>
    <cellStyle name="Normal 3 7 3 2 4" xfId="24748"/>
    <cellStyle name="Normal 3 7 3 2 5" xfId="24749"/>
    <cellStyle name="Normal 3 7 3 3" xfId="24750"/>
    <cellStyle name="Normal 3 7 3 3 2" xfId="24751"/>
    <cellStyle name="Normal 3 7 3 3 3" xfId="24752"/>
    <cellStyle name="Normal 3 7 3 4" xfId="24753"/>
    <cellStyle name="Normal 3 7 3 4 2" xfId="24754"/>
    <cellStyle name="Normal 3 7 3 4 3" xfId="24755"/>
    <cellStyle name="Normal 3 7 3 5" xfId="24756"/>
    <cellStyle name="Normal 3 7 3 5 2" xfId="24757"/>
    <cellStyle name="Normal 3 7 3 5 3" xfId="24758"/>
    <cellStyle name="Normal 3 7 3 6" xfId="24759"/>
    <cellStyle name="Normal 3 7 3 6 2" xfId="24760"/>
    <cellStyle name="Normal 3 7 3 6 3" xfId="24761"/>
    <cellStyle name="Normal 3 7 3 7" xfId="24762"/>
    <cellStyle name="Normal 3 7 3 7 2" xfId="24763"/>
    <cellStyle name="Normal 3 7 3 7 3" xfId="24764"/>
    <cellStyle name="Normal 3 7 3 8" xfId="24765"/>
    <cellStyle name="Normal 3 7 3 8 2" xfId="24766"/>
    <cellStyle name="Normal 3 7 3 8 3" xfId="24767"/>
    <cellStyle name="Normal 3 7 3 9" xfId="24768"/>
    <cellStyle name="Normal 3 7 3 9 2" xfId="24769"/>
    <cellStyle name="Normal 3 7 3 9 3" xfId="24770"/>
    <cellStyle name="Normal 3 7 4" xfId="24771"/>
    <cellStyle name="Normal 3 7 4 2" xfId="24772"/>
    <cellStyle name="Normal 3 7 4 2 2" xfId="24773"/>
    <cellStyle name="Normal 3 7 4 2 3" xfId="24774"/>
    <cellStyle name="Normal 3 7 4 2 4" xfId="24775"/>
    <cellStyle name="Normal 3 7 4 2 5" xfId="24776"/>
    <cellStyle name="Normal 3 7 4 3" xfId="24777"/>
    <cellStyle name="Normal 3 7 4 4" xfId="24778"/>
    <cellStyle name="Normal 3 7 4 5" xfId="24779"/>
    <cellStyle name="Normal 3 7 5" xfId="24780"/>
    <cellStyle name="Normal 3 7 5 2" xfId="24781"/>
    <cellStyle name="Normal 3 7 5 2 2" xfId="24782"/>
    <cellStyle name="Normal 3 7 5 2 3" xfId="24783"/>
    <cellStyle name="Normal 3 7 6" xfId="24784"/>
    <cellStyle name="Normal 3 7 6 2" xfId="24785"/>
    <cellStyle name="Normal 3 7 6 2 2" xfId="24786"/>
    <cellStyle name="Normal 3 7 6 2 3" xfId="24787"/>
    <cellStyle name="Normal 3 7 7" xfId="24788"/>
    <cellStyle name="Normal 3 7 7 2" xfId="24789"/>
    <cellStyle name="Normal 3 7 7 2 2" xfId="24790"/>
    <cellStyle name="Normal 3 7 7 2 3" xfId="24791"/>
    <cellStyle name="Normal 3 7 8" xfId="24792"/>
    <cellStyle name="Normal 3 7 8 2" xfId="24793"/>
    <cellStyle name="Normal 3 7 8 2 2" xfId="24794"/>
    <cellStyle name="Normal 3 7 8 2 3" xfId="24795"/>
    <cellStyle name="Normal 3 7 9" xfId="24796"/>
    <cellStyle name="Normal 3 7 9 2" xfId="24797"/>
    <cellStyle name="Normal 3 7 9 2 2" xfId="24798"/>
    <cellStyle name="Normal 3 7 9 2 3" xfId="24799"/>
    <cellStyle name="Normal 3 7_AH Bhainsa Estimate" xfId="24800"/>
    <cellStyle name="Normal 3 8" xfId="8307"/>
    <cellStyle name="Normal 3 8 10" xfId="24801"/>
    <cellStyle name="Normal 3 8 11" xfId="24802"/>
    <cellStyle name="Normal 3 8 11 2" xfId="24803"/>
    <cellStyle name="Normal 3 8 11 3" xfId="24804"/>
    <cellStyle name="Normal 3 8 12" xfId="24805"/>
    <cellStyle name="Normal 3 8 12 2" xfId="24806"/>
    <cellStyle name="Normal 3 8 12 3" xfId="24807"/>
    <cellStyle name="Normal 3 8 13" xfId="24808"/>
    <cellStyle name="Normal 3 8 14" xfId="24809"/>
    <cellStyle name="Normal 3 8 15" xfId="24810"/>
    <cellStyle name="Normal 3 8 2" xfId="8308"/>
    <cellStyle name="Normal 3 8 2 10" xfId="24811"/>
    <cellStyle name="Normal 3 8 2 11" xfId="24812"/>
    <cellStyle name="Normal 3 8 2 12" xfId="24813"/>
    <cellStyle name="Normal 3 8 2 2" xfId="8309"/>
    <cellStyle name="Normal 3 8 2 2 2" xfId="8310"/>
    <cellStyle name="Normal 3 8 2 2 2 2" xfId="24814"/>
    <cellStyle name="Normal 3 8 2 2 2 2 2" xfId="24815"/>
    <cellStyle name="Normal 3 8 2 2 2 2 3" xfId="24816"/>
    <cellStyle name="Normal 3 8 2 2 2 3" xfId="24817"/>
    <cellStyle name="Normal 3 8 2 2 2 4" xfId="24818"/>
    <cellStyle name="Normal 3 8 2 2 3" xfId="24819"/>
    <cellStyle name="Normal 3 8 2 2 3 2" xfId="24820"/>
    <cellStyle name="Normal 3 8 2 2 3 3" xfId="24821"/>
    <cellStyle name="Normal 3 8 2 2 4" xfId="24822"/>
    <cellStyle name="Normal 3 8 2 2 4 2" xfId="24823"/>
    <cellStyle name="Normal 3 8 2 2 4 3" xfId="24824"/>
    <cellStyle name="Normal 3 8 2 2 5" xfId="24825"/>
    <cellStyle name="Normal 3 8 2 2 6" xfId="24826"/>
    <cellStyle name="Normal 3 8 2 3" xfId="8311"/>
    <cellStyle name="Normal 3 8 2 3 2" xfId="24827"/>
    <cellStyle name="Normal 3 8 2 3 3" xfId="24828"/>
    <cellStyle name="Normal 3 8 2 4" xfId="24829"/>
    <cellStyle name="Normal 3 8 2 4 2" xfId="24830"/>
    <cellStyle name="Normal 3 8 2 4 3" xfId="24831"/>
    <cellStyle name="Normal 3 8 2 5" xfId="24832"/>
    <cellStyle name="Normal 3 8 2 5 2" xfId="24833"/>
    <cellStyle name="Normal 3 8 2 5 3" xfId="24834"/>
    <cellStyle name="Normal 3 8 2 6" xfId="24835"/>
    <cellStyle name="Normal 3 8 2 6 2" xfId="24836"/>
    <cellStyle name="Normal 3 8 2 6 3" xfId="24837"/>
    <cellStyle name="Normal 3 8 2 7" xfId="24838"/>
    <cellStyle name="Normal 3 8 2 7 2" xfId="24839"/>
    <cellStyle name="Normal 3 8 2 7 3" xfId="24840"/>
    <cellStyle name="Normal 3 8 2 8" xfId="24841"/>
    <cellStyle name="Normal 3 8 2 8 2" xfId="24842"/>
    <cellStyle name="Normal 3 8 2 8 3" xfId="24843"/>
    <cellStyle name="Normal 3 8 2 9" xfId="24844"/>
    <cellStyle name="Normal 3 8 2 9 2" xfId="24845"/>
    <cellStyle name="Normal 3 8 2 9 3" xfId="24846"/>
    <cellStyle name="Normal 3 8 3" xfId="8312"/>
    <cellStyle name="Normal 3 8 3 2" xfId="24847"/>
    <cellStyle name="Normal 3 8 3 2 2" xfId="24848"/>
    <cellStyle name="Normal 3 8 3 2 3" xfId="24849"/>
    <cellStyle name="Normal 3 8 3 2 4" xfId="24850"/>
    <cellStyle name="Normal 3 8 3 2 5" xfId="24851"/>
    <cellStyle name="Normal 3 8 3 3" xfId="24852"/>
    <cellStyle name="Normal 3 8 3 3 2" xfId="24853"/>
    <cellStyle name="Normal 3 8 3 3 3" xfId="24854"/>
    <cellStyle name="Normal 3 8 3 4" xfId="24855"/>
    <cellStyle name="Normal 3 8 3 5" xfId="24856"/>
    <cellStyle name="Normal 3 8 3 6" xfId="24857"/>
    <cellStyle name="Normal 3 8 4" xfId="24858"/>
    <cellStyle name="Normal 3 8 4 2" xfId="24859"/>
    <cellStyle name="Normal 3 8 4 2 2" xfId="24860"/>
    <cellStyle name="Normal 3 8 4 2 3" xfId="24861"/>
    <cellStyle name="Normal 3 8 5" xfId="24862"/>
    <cellStyle name="Normal 3 8 5 2" xfId="24863"/>
    <cellStyle name="Normal 3 8 5 2 2" xfId="24864"/>
    <cellStyle name="Normal 3 8 5 2 3" xfId="24865"/>
    <cellStyle name="Normal 3 8 6" xfId="24866"/>
    <cellStyle name="Normal 3 8 6 2" xfId="24867"/>
    <cellStyle name="Normal 3 8 6 2 2" xfId="24868"/>
    <cellStyle name="Normal 3 8 6 2 3" xfId="24869"/>
    <cellStyle name="Normal 3 8 7" xfId="24870"/>
    <cellStyle name="Normal 3 8 7 2" xfId="24871"/>
    <cellStyle name="Normal 3 8 7 2 2" xfId="24872"/>
    <cellStyle name="Normal 3 8 7 2 3" xfId="24873"/>
    <cellStyle name="Normal 3 8 8" xfId="24874"/>
    <cellStyle name="Normal 3 8 8 2" xfId="24875"/>
    <cellStyle name="Normal 3 8 8 2 2" xfId="24876"/>
    <cellStyle name="Normal 3 8 8 2 3" xfId="24877"/>
    <cellStyle name="Normal 3 8 9" xfId="24878"/>
    <cellStyle name="Normal 3 8 9 2" xfId="24879"/>
    <cellStyle name="Normal 3 8 9 2 2" xfId="24880"/>
    <cellStyle name="Normal 3 8 9 2 3" xfId="24881"/>
    <cellStyle name="Normal 3 8_AH Bhainsa Estimate" xfId="24882"/>
    <cellStyle name="Normal 3 9" xfId="8313"/>
    <cellStyle name="Normal 3 9 10" xfId="24883"/>
    <cellStyle name="Normal 3 9 11" xfId="24884"/>
    <cellStyle name="Normal 3 9 12" xfId="24885"/>
    <cellStyle name="Normal 3 9 13" xfId="24886"/>
    <cellStyle name="Normal 3 9 13 2" xfId="24887"/>
    <cellStyle name="Normal 3 9 13 3" xfId="24888"/>
    <cellStyle name="Normal 3 9 14" xfId="24889"/>
    <cellStyle name="Normal 3 9 14 2" xfId="24890"/>
    <cellStyle name="Normal 3 9 14 3" xfId="24891"/>
    <cellStyle name="Normal 3 9 15" xfId="24892"/>
    <cellStyle name="Normal 3 9 16" xfId="24893"/>
    <cellStyle name="Normal 3 9 17" xfId="24894"/>
    <cellStyle name="Normal 3 9 2" xfId="8314"/>
    <cellStyle name="Normal 3 9 2 2" xfId="24895"/>
    <cellStyle name="Normal 3 9 2 2 2" xfId="24896"/>
    <cellStyle name="Normal 3 9 2 2 3" xfId="24897"/>
    <cellStyle name="Normal 3 9 2 3" xfId="24898"/>
    <cellStyle name="Normal 3 9 2 3 2" xfId="24899"/>
    <cellStyle name="Normal 3 9 2 3 3" xfId="24900"/>
    <cellStyle name="Normal 3 9 2 4" xfId="24901"/>
    <cellStyle name="Normal 3 9 2 4 2" xfId="24902"/>
    <cellStyle name="Normal 3 9 2 4 3" xfId="24903"/>
    <cellStyle name="Normal 3 9 2 5" xfId="24904"/>
    <cellStyle name="Normal 3 9 2 6" xfId="24905"/>
    <cellStyle name="Normal 3 9 3" xfId="8315"/>
    <cellStyle name="Normal 3 9 3 2" xfId="24906"/>
    <cellStyle name="Normal 3 9 3 2 2" xfId="24907"/>
    <cellStyle name="Normal 3 9 3 2 3" xfId="24908"/>
    <cellStyle name="Normal 3 9 3 3" xfId="24909"/>
    <cellStyle name="Normal 3 9 3 3 2" xfId="24910"/>
    <cellStyle name="Normal 3 9 3 3 3" xfId="24911"/>
    <cellStyle name="Normal 3 9 3 4" xfId="24912"/>
    <cellStyle name="Normal 3 9 3 4 2" xfId="24913"/>
    <cellStyle name="Normal 3 9 3 4 3" xfId="24914"/>
    <cellStyle name="Normal 3 9 3 5" xfId="24915"/>
    <cellStyle name="Normal 3 9 3 6" xfId="24916"/>
    <cellStyle name="Normal 3 9 4" xfId="8316"/>
    <cellStyle name="Normal 3 9 4 2" xfId="24917"/>
    <cellStyle name="Normal 3 9 4 2 2" xfId="24918"/>
    <cellStyle name="Normal 3 9 4 2 2 2" xfId="24919"/>
    <cellStyle name="Normal 3 9 4 2 2 3" xfId="24920"/>
    <cellStyle name="Normal 3 9 4 2 3" xfId="24921"/>
    <cellStyle name="Normal 3 9 4 2 3 2" xfId="24922"/>
    <cellStyle name="Normal 3 9 4 2 3 3" xfId="24923"/>
    <cellStyle name="Normal 3 9 4 2 4" xfId="24924"/>
    <cellStyle name="Normal 3 9 4 2 5" xfId="24925"/>
    <cellStyle name="Normal 3 9 4 3" xfId="24926"/>
    <cellStyle name="Normal 3 9 4 3 2" xfId="24927"/>
    <cellStyle name="Normal 3 9 4 3 3" xfId="24928"/>
    <cellStyle name="Normal 3 9 4 4" xfId="24929"/>
    <cellStyle name="Normal 3 9 4 4 2" xfId="24930"/>
    <cellStyle name="Normal 3 9 4 4 3" xfId="24931"/>
    <cellStyle name="Normal 3 9 4 5" xfId="24932"/>
    <cellStyle name="Normal 3 9 4 6" xfId="24933"/>
    <cellStyle name="Normal 3 9 5" xfId="8317"/>
    <cellStyle name="Normal 3 9 5 2" xfId="24934"/>
    <cellStyle name="Normal 3 9 5 2 2" xfId="24935"/>
    <cellStyle name="Normal 3 9 5 2 3" xfId="24936"/>
    <cellStyle name="Normal 3 9 5 3" xfId="24937"/>
    <cellStyle name="Normal 3 9 5 3 2" xfId="24938"/>
    <cellStyle name="Normal 3 9 5 3 3" xfId="24939"/>
    <cellStyle name="Normal 3 9 6" xfId="8318"/>
    <cellStyle name="Normal 3 9 6 2" xfId="24940"/>
    <cellStyle name="Normal 3 9 6 2 2" xfId="24941"/>
    <cellStyle name="Normal 3 9 6 2 3" xfId="24942"/>
    <cellStyle name="Normal 3 9 7" xfId="8319"/>
    <cellStyle name="Normal 3 9 7 2" xfId="24943"/>
    <cellStyle name="Normal 3 9 7 2 2" xfId="24944"/>
    <cellStyle name="Normal 3 9 7 2 3" xfId="24945"/>
    <cellStyle name="Normal 3 9 8" xfId="24946"/>
    <cellStyle name="Normal 3 9 8 2" xfId="24947"/>
    <cellStyle name="Normal 3 9 8 2 2" xfId="24948"/>
    <cellStyle name="Normal 3 9 8 2 3" xfId="24949"/>
    <cellStyle name="Normal 3 9 9" xfId="24950"/>
    <cellStyle name="Normal 3_(9) 3 ACRs (GF) &amp; 2 ACRs (FF)" xfId="24951"/>
    <cellStyle name="Normal 30" xfId="8320"/>
    <cellStyle name="Normal 30 10" xfId="8321"/>
    <cellStyle name="Normal 30 10 2" xfId="24952"/>
    <cellStyle name="Normal 30 10 2 2" xfId="24953"/>
    <cellStyle name="Normal 30 10 2 3" xfId="24954"/>
    <cellStyle name="Normal 30 11" xfId="8322"/>
    <cellStyle name="Normal 30 12" xfId="8323"/>
    <cellStyle name="Normal 30 12 2" xfId="24955"/>
    <cellStyle name="Normal 30 12 3" xfId="24956"/>
    <cellStyle name="Normal 30 13" xfId="8324"/>
    <cellStyle name="Normal 30 13 2" xfId="24957"/>
    <cellStyle name="Normal 30 13 3" xfId="24958"/>
    <cellStyle name="Normal 30 14" xfId="8325"/>
    <cellStyle name="Normal 30 15" xfId="8326"/>
    <cellStyle name="Normal 30 16" xfId="8327"/>
    <cellStyle name="Normal 30 2" xfId="8328"/>
    <cellStyle name="Normal 30 2 10" xfId="24959"/>
    <cellStyle name="Normal 30 2 11" xfId="24960"/>
    <cellStyle name="Normal 30 2 2" xfId="8329"/>
    <cellStyle name="Normal 30 2 2 10" xfId="24961"/>
    <cellStyle name="Normal 30 2 2 10 2" xfId="24962"/>
    <cellStyle name="Normal 30 2 2 10 3" xfId="24963"/>
    <cellStyle name="Normal 30 2 2 11" xfId="24964"/>
    <cellStyle name="Normal 30 2 2 12" xfId="24965"/>
    <cellStyle name="Normal 30 2 2 13" xfId="24966"/>
    <cellStyle name="Normal 30 2 2 2" xfId="8330"/>
    <cellStyle name="Normal 30 2 2 2 2" xfId="24967"/>
    <cellStyle name="Normal 30 2 2 2 3" xfId="24968"/>
    <cellStyle name="Normal 30 2 2 3" xfId="24969"/>
    <cellStyle name="Normal 30 2 2 3 2" xfId="24970"/>
    <cellStyle name="Normal 30 2 2 3 3" xfId="24971"/>
    <cellStyle name="Normal 30 2 2 4" xfId="24972"/>
    <cellStyle name="Normal 30 2 2 4 2" xfId="24973"/>
    <cellStyle name="Normal 30 2 2 4 3" xfId="24974"/>
    <cellStyle name="Normal 30 2 2 5" xfId="24975"/>
    <cellStyle name="Normal 30 2 2 5 2" xfId="24976"/>
    <cellStyle name="Normal 30 2 2 5 3" xfId="24977"/>
    <cellStyle name="Normal 30 2 2 6" xfId="24978"/>
    <cellStyle name="Normal 30 2 2 6 2" xfId="24979"/>
    <cellStyle name="Normal 30 2 2 6 3" xfId="24980"/>
    <cellStyle name="Normal 30 2 2 7" xfId="24981"/>
    <cellStyle name="Normal 30 2 2 7 2" xfId="24982"/>
    <cellStyle name="Normal 30 2 2 7 3" xfId="24983"/>
    <cellStyle name="Normal 30 2 2 8" xfId="24984"/>
    <cellStyle name="Normal 30 2 2 8 2" xfId="24985"/>
    <cellStyle name="Normal 30 2 2 8 3" xfId="24986"/>
    <cellStyle name="Normal 30 2 2 9" xfId="24987"/>
    <cellStyle name="Normal 30 2 2 9 2" xfId="24988"/>
    <cellStyle name="Normal 30 2 2 9 3" xfId="24989"/>
    <cellStyle name="Normal 30 2 3" xfId="8331"/>
    <cellStyle name="Normal 30 2 4" xfId="24990"/>
    <cellStyle name="Normal 30 2 5" xfId="24991"/>
    <cellStyle name="Normal 30 2 6" xfId="24992"/>
    <cellStyle name="Normal 30 2 7" xfId="24993"/>
    <cellStyle name="Normal 30 2 8" xfId="24994"/>
    <cellStyle name="Normal 30 2 9" xfId="24995"/>
    <cellStyle name="Normal 30 3" xfId="8332"/>
    <cellStyle name="Normal 30 3 2" xfId="8333"/>
    <cellStyle name="Normal 30 3 2 10" xfId="24996"/>
    <cellStyle name="Normal 30 3 2 11" xfId="24997"/>
    <cellStyle name="Normal 30 3 2 12" xfId="24998"/>
    <cellStyle name="Normal 30 3 2 2" xfId="24999"/>
    <cellStyle name="Normal 30 3 2 2 2" xfId="25000"/>
    <cellStyle name="Normal 30 3 2 2 3" xfId="25001"/>
    <cellStyle name="Normal 30 3 2 3" xfId="25002"/>
    <cellStyle name="Normal 30 3 2 3 2" xfId="25003"/>
    <cellStyle name="Normal 30 3 2 3 3" xfId="25004"/>
    <cellStyle name="Normal 30 3 2 4" xfId="25005"/>
    <cellStyle name="Normal 30 3 2 4 2" xfId="25006"/>
    <cellStyle name="Normal 30 3 2 4 3" xfId="25007"/>
    <cellStyle name="Normal 30 3 2 5" xfId="25008"/>
    <cellStyle name="Normal 30 3 2 5 2" xfId="25009"/>
    <cellStyle name="Normal 30 3 2 5 3" xfId="25010"/>
    <cellStyle name="Normal 30 3 2 6" xfId="25011"/>
    <cellStyle name="Normal 30 3 2 6 2" xfId="25012"/>
    <cellStyle name="Normal 30 3 2 6 3" xfId="25013"/>
    <cellStyle name="Normal 30 3 2 7" xfId="25014"/>
    <cellStyle name="Normal 30 3 2 7 2" xfId="25015"/>
    <cellStyle name="Normal 30 3 2 7 3" xfId="25016"/>
    <cellStyle name="Normal 30 3 2 8" xfId="25017"/>
    <cellStyle name="Normal 30 3 2 8 2" xfId="25018"/>
    <cellStyle name="Normal 30 3 2 8 3" xfId="25019"/>
    <cellStyle name="Normal 30 3 2 9" xfId="25020"/>
    <cellStyle name="Normal 30 3 2 9 2" xfId="25021"/>
    <cellStyle name="Normal 30 3 2 9 3" xfId="25022"/>
    <cellStyle name="Normal 30 3 3" xfId="25023"/>
    <cellStyle name="Normal 30 4" xfId="8334"/>
    <cellStyle name="Normal 30 4 2" xfId="25024"/>
    <cellStyle name="Normal 30 4 2 2" xfId="25025"/>
    <cellStyle name="Normal 30 4 2 3" xfId="25026"/>
    <cellStyle name="Normal 30 4 2 4" xfId="25027"/>
    <cellStyle name="Normal 30 4 2 5" xfId="25028"/>
    <cellStyle name="Normal 30 4 3" xfId="25029"/>
    <cellStyle name="Normal 30 4 4" xfId="25030"/>
    <cellStyle name="Normal 30 4 5" xfId="25031"/>
    <cellStyle name="Normal 30 5" xfId="8335"/>
    <cellStyle name="Normal 30 5 2" xfId="25032"/>
    <cellStyle name="Normal 30 5 2 2" xfId="25033"/>
    <cellStyle name="Normal 30 5 2 3" xfId="25034"/>
    <cellStyle name="Normal 30 6" xfId="8336"/>
    <cellStyle name="Normal 30 6 2" xfId="25035"/>
    <cellStyle name="Normal 30 6 2 2" xfId="25036"/>
    <cellStyle name="Normal 30 6 2 3" xfId="25037"/>
    <cellStyle name="Normal 30 7" xfId="8337"/>
    <cellStyle name="Normal 30 7 2" xfId="25038"/>
    <cellStyle name="Normal 30 7 2 2" xfId="25039"/>
    <cellStyle name="Normal 30 7 2 3" xfId="25040"/>
    <cellStyle name="Normal 30 8" xfId="8338"/>
    <cellStyle name="Normal 30 8 2" xfId="25041"/>
    <cellStyle name="Normal 30 8 2 2" xfId="25042"/>
    <cellStyle name="Normal 30 8 2 3" xfId="25043"/>
    <cellStyle name="Normal 30 9" xfId="8339"/>
    <cellStyle name="Normal 30 9 2" xfId="25044"/>
    <cellStyle name="Normal 30 9 2 2" xfId="25045"/>
    <cellStyle name="Normal 30 9 2 3" xfId="25046"/>
    <cellStyle name="Normal 30_AH Bhainsa Estimate" xfId="25047"/>
    <cellStyle name="Normal 31" xfId="8340"/>
    <cellStyle name="Normal 31 10" xfId="25048"/>
    <cellStyle name="Normal 31 10 2" xfId="25049"/>
    <cellStyle name="Normal 31 10 2 2" xfId="25050"/>
    <cellStyle name="Normal 31 10 2 3" xfId="25051"/>
    <cellStyle name="Normal 31 11" xfId="25052"/>
    <cellStyle name="Normal 31 12" xfId="25053"/>
    <cellStyle name="Normal 31 12 2" xfId="25054"/>
    <cellStyle name="Normal 31 12 3" xfId="25055"/>
    <cellStyle name="Normal 31 13" xfId="25056"/>
    <cellStyle name="Normal 31 13 2" xfId="25057"/>
    <cellStyle name="Normal 31 13 3" xfId="25058"/>
    <cellStyle name="Normal 31 14" xfId="25059"/>
    <cellStyle name="Normal 31 15" xfId="25060"/>
    <cellStyle name="Normal 31 16" xfId="25061"/>
    <cellStyle name="Normal 31 2" xfId="8341"/>
    <cellStyle name="Normal 31 2 10" xfId="25062"/>
    <cellStyle name="Normal 31 2 11" xfId="25063"/>
    <cellStyle name="Normal 31 2 2" xfId="8342"/>
    <cellStyle name="Normal 31 2 2 10" xfId="25064"/>
    <cellStyle name="Normal 31 2 2 10 2" xfId="25065"/>
    <cellStyle name="Normal 31 2 2 10 3" xfId="25066"/>
    <cellStyle name="Normal 31 2 2 11" xfId="25067"/>
    <cellStyle name="Normal 31 2 2 12" xfId="25068"/>
    <cellStyle name="Normal 31 2 2 13" xfId="25069"/>
    <cellStyle name="Normal 31 2 2 2" xfId="8343"/>
    <cellStyle name="Normal 31 2 2 2 2" xfId="25070"/>
    <cellStyle name="Normal 31 2 2 2 3" xfId="25071"/>
    <cellStyle name="Normal 31 2 2 3" xfId="25072"/>
    <cellStyle name="Normal 31 2 2 3 2" xfId="25073"/>
    <cellStyle name="Normal 31 2 2 3 3" xfId="25074"/>
    <cellStyle name="Normal 31 2 2 4" xfId="25075"/>
    <cellStyle name="Normal 31 2 2 4 2" xfId="25076"/>
    <cellStyle name="Normal 31 2 2 4 3" xfId="25077"/>
    <cellStyle name="Normal 31 2 2 5" xfId="25078"/>
    <cellStyle name="Normal 31 2 2 5 2" xfId="25079"/>
    <cellStyle name="Normal 31 2 2 5 3" xfId="25080"/>
    <cellStyle name="Normal 31 2 2 6" xfId="25081"/>
    <cellStyle name="Normal 31 2 2 6 2" xfId="25082"/>
    <cellStyle name="Normal 31 2 2 6 3" xfId="25083"/>
    <cellStyle name="Normal 31 2 2 7" xfId="25084"/>
    <cellStyle name="Normal 31 2 2 7 2" xfId="25085"/>
    <cellStyle name="Normal 31 2 2 7 3" xfId="25086"/>
    <cellStyle name="Normal 31 2 2 8" xfId="25087"/>
    <cellStyle name="Normal 31 2 2 8 2" xfId="25088"/>
    <cellStyle name="Normal 31 2 2 8 3" xfId="25089"/>
    <cellStyle name="Normal 31 2 2 9" xfId="25090"/>
    <cellStyle name="Normal 31 2 2 9 2" xfId="25091"/>
    <cellStyle name="Normal 31 2 2 9 3" xfId="25092"/>
    <cellStyle name="Normal 31 2 3" xfId="8344"/>
    <cellStyle name="Normal 31 2 4" xfId="25093"/>
    <cellStyle name="Normal 31 2 5" xfId="25094"/>
    <cellStyle name="Normal 31 2 6" xfId="25095"/>
    <cellStyle name="Normal 31 2 7" xfId="25096"/>
    <cellStyle name="Normal 31 2 8" xfId="25097"/>
    <cellStyle name="Normal 31 2 9" xfId="25098"/>
    <cellStyle name="Normal 31 3" xfId="8345"/>
    <cellStyle name="Normal 31 3 2" xfId="8346"/>
    <cellStyle name="Normal 31 3 2 10" xfId="25099"/>
    <cellStyle name="Normal 31 3 2 11" xfId="25100"/>
    <cellStyle name="Normal 31 3 2 12" xfId="25101"/>
    <cellStyle name="Normal 31 3 2 2" xfId="25102"/>
    <cellStyle name="Normal 31 3 2 2 2" xfId="25103"/>
    <cellStyle name="Normal 31 3 2 2 3" xfId="25104"/>
    <cellStyle name="Normal 31 3 2 3" xfId="25105"/>
    <cellStyle name="Normal 31 3 2 3 2" xfId="25106"/>
    <cellStyle name="Normal 31 3 2 3 3" xfId="25107"/>
    <cellStyle name="Normal 31 3 2 4" xfId="25108"/>
    <cellStyle name="Normal 31 3 2 4 2" xfId="25109"/>
    <cellStyle name="Normal 31 3 2 4 3" xfId="25110"/>
    <cellStyle name="Normal 31 3 2 5" xfId="25111"/>
    <cellStyle name="Normal 31 3 2 5 2" xfId="25112"/>
    <cellStyle name="Normal 31 3 2 5 3" xfId="25113"/>
    <cellStyle name="Normal 31 3 2 6" xfId="25114"/>
    <cellStyle name="Normal 31 3 2 6 2" xfId="25115"/>
    <cellStyle name="Normal 31 3 2 6 3" xfId="25116"/>
    <cellStyle name="Normal 31 3 2 7" xfId="25117"/>
    <cellStyle name="Normal 31 3 2 7 2" xfId="25118"/>
    <cellStyle name="Normal 31 3 2 7 3" xfId="25119"/>
    <cellStyle name="Normal 31 3 2 8" xfId="25120"/>
    <cellStyle name="Normal 31 3 2 8 2" xfId="25121"/>
    <cellStyle name="Normal 31 3 2 8 3" xfId="25122"/>
    <cellStyle name="Normal 31 3 2 9" xfId="25123"/>
    <cellStyle name="Normal 31 3 2 9 2" xfId="25124"/>
    <cellStyle name="Normal 31 3 2 9 3" xfId="25125"/>
    <cellStyle name="Normal 31 3 3" xfId="25126"/>
    <cellStyle name="Normal 31 4" xfId="25127"/>
    <cellStyle name="Normal 31 4 2" xfId="25128"/>
    <cellStyle name="Normal 31 4 2 2" xfId="25129"/>
    <cellStyle name="Normal 31 4 2 3" xfId="25130"/>
    <cellStyle name="Normal 31 4 2 4" xfId="25131"/>
    <cellStyle name="Normal 31 4 2 5" xfId="25132"/>
    <cellStyle name="Normal 31 4 3" xfId="25133"/>
    <cellStyle name="Normal 31 4 4" xfId="25134"/>
    <cellStyle name="Normal 31 4 5" xfId="25135"/>
    <cellStyle name="Normal 31 5" xfId="25136"/>
    <cellStyle name="Normal 31 5 2" xfId="25137"/>
    <cellStyle name="Normal 31 5 2 2" xfId="25138"/>
    <cellStyle name="Normal 31 5 2 3" xfId="25139"/>
    <cellStyle name="Normal 31 6" xfId="25140"/>
    <cellStyle name="Normal 31 6 2" xfId="25141"/>
    <cellStyle name="Normal 31 6 2 2" xfId="25142"/>
    <cellStyle name="Normal 31 6 2 3" xfId="25143"/>
    <cellStyle name="Normal 31 7" xfId="25144"/>
    <cellStyle name="Normal 31 7 2" xfId="25145"/>
    <cellStyle name="Normal 31 7 2 2" xfId="25146"/>
    <cellStyle name="Normal 31 7 2 3" xfId="25147"/>
    <cellStyle name="Normal 31 8" xfId="25148"/>
    <cellStyle name="Normal 31 8 2" xfId="25149"/>
    <cellStyle name="Normal 31 8 2 2" xfId="25150"/>
    <cellStyle name="Normal 31 8 2 3" xfId="25151"/>
    <cellStyle name="Normal 31 9" xfId="25152"/>
    <cellStyle name="Normal 31 9 2" xfId="25153"/>
    <cellStyle name="Normal 31 9 2 2" xfId="25154"/>
    <cellStyle name="Normal 31 9 2 3" xfId="25155"/>
    <cellStyle name="Normal 31_AH Bhainsa Estimate" xfId="25156"/>
    <cellStyle name="Normal 32" xfId="8347"/>
    <cellStyle name="Normal 32 10" xfId="25157"/>
    <cellStyle name="Normal 32 10 2" xfId="25158"/>
    <cellStyle name="Normal 32 10 2 2" xfId="25159"/>
    <cellStyle name="Normal 32 10 2 3" xfId="25160"/>
    <cellStyle name="Normal 32 11" xfId="25161"/>
    <cellStyle name="Normal 32 12" xfId="25162"/>
    <cellStyle name="Normal 32 12 2" xfId="25163"/>
    <cellStyle name="Normal 32 12 3" xfId="25164"/>
    <cellStyle name="Normal 32 13" xfId="25165"/>
    <cellStyle name="Normal 32 13 2" xfId="25166"/>
    <cellStyle name="Normal 32 13 3" xfId="25167"/>
    <cellStyle name="Normal 32 14" xfId="25168"/>
    <cellStyle name="Normal 32 15" xfId="25169"/>
    <cellStyle name="Normal 32 16" xfId="25170"/>
    <cellStyle name="Normal 32 2" xfId="8348"/>
    <cellStyle name="Normal 32 2 10" xfId="25171"/>
    <cellStyle name="Normal 32 2 11" xfId="25172"/>
    <cellStyle name="Normal 32 2 2" xfId="8349"/>
    <cellStyle name="Normal 32 2 2 10" xfId="25173"/>
    <cellStyle name="Normal 32 2 2 10 2" xfId="25174"/>
    <cellStyle name="Normal 32 2 2 10 3" xfId="25175"/>
    <cellStyle name="Normal 32 2 2 11" xfId="25176"/>
    <cellStyle name="Normal 32 2 2 12" xfId="25177"/>
    <cellStyle name="Normal 32 2 2 13" xfId="25178"/>
    <cellStyle name="Normal 32 2 2 2" xfId="8350"/>
    <cellStyle name="Normal 32 2 2 2 2" xfId="25179"/>
    <cellStyle name="Normal 32 2 2 2 3" xfId="25180"/>
    <cellStyle name="Normal 32 2 2 3" xfId="25181"/>
    <cellStyle name="Normal 32 2 2 3 2" xfId="25182"/>
    <cellStyle name="Normal 32 2 2 3 3" xfId="25183"/>
    <cellStyle name="Normal 32 2 2 4" xfId="25184"/>
    <cellStyle name="Normal 32 2 2 4 2" xfId="25185"/>
    <cellStyle name="Normal 32 2 2 4 3" xfId="25186"/>
    <cellStyle name="Normal 32 2 2 5" xfId="25187"/>
    <cellStyle name="Normal 32 2 2 5 2" xfId="25188"/>
    <cellStyle name="Normal 32 2 2 5 3" xfId="25189"/>
    <cellStyle name="Normal 32 2 2 6" xfId="25190"/>
    <cellStyle name="Normal 32 2 2 6 2" xfId="25191"/>
    <cellStyle name="Normal 32 2 2 6 3" xfId="25192"/>
    <cellStyle name="Normal 32 2 2 7" xfId="25193"/>
    <cellStyle name="Normal 32 2 2 7 2" xfId="25194"/>
    <cellStyle name="Normal 32 2 2 7 3" xfId="25195"/>
    <cellStyle name="Normal 32 2 2 8" xfId="25196"/>
    <cellStyle name="Normal 32 2 2 8 2" xfId="25197"/>
    <cellStyle name="Normal 32 2 2 8 3" xfId="25198"/>
    <cellStyle name="Normal 32 2 2 9" xfId="25199"/>
    <cellStyle name="Normal 32 2 2 9 2" xfId="25200"/>
    <cellStyle name="Normal 32 2 2 9 3" xfId="25201"/>
    <cellStyle name="Normal 32 2 3" xfId="8351"/>
    <cellStyle name="Normal 32 2 4" xfId="25202"/>
    <cellStyle name="Normal 32 2 5" xfId="25203"/>
    <cellStyle name="Normal 32 2 6" xfId="25204"/>
    <cellStyle name="Normal 32 2 7" xfId="25205"/>
    <cellStyle name="Normal 32 2 8" xfId="25206"/>
    <cellStyle name="Normal 32 2 9" xfId="25207"/>
    <cellStyle name="Normal 32 3" xfId="8352"/>
    <cellStyle name="Normal 32 3 2" xfId="8353"/>
    <cellStyle name="Normal 32 3 2 10" xfId="25208"/>
    <cellStyle name="Normal 32 3 2 11" xfId="25209"/>
    <cellStyle name="Normal 32 3 2 12" xfId="25210"/>
    <cellStyle name="Normal 32 3 2 2" xfId="25211"/>
    <cellStyle name="Normal 32 3 2 2 2" xfId="25212"/>
    <cellStyle name="Normal 32 3 2 2 3" xfId="25213"/>
    <cellStyle name="Normal 32 3 2 3" xfId="25214"/>
    <cellStyle name="Normal 32 3 2 3 2" xfId="25215"/>
    <cellStyle name="Normal 32 3 2 3 3" xfId="25216"/>
    <cellStyle name="Normal 32 3 2 4" xfId="25217"/>
    <cellStyle name="Normal 32 3 2 4 2" xfId="25218"/>
    <cellStyle name="Normal 32 3 2 4 3" xfId="25219"/>
    <cellStyle name="Normal 32 3 2 5" xfId="25220"/>
    <cellStyle name="Normal 32 3 2 5 2" xfId="25221"/>
    <cellStyle name="Normal 32 3 2 5 3" xfId="25222"/>
    <cellStyle name="Normal 32 3 2 6" xfId="25223"/>
    <cellStyle name="Normal 32 3 2 6 2" xfId="25224"/>
    <cellStyle name="Normal 32 3 2 6 3" xfId="25225"/>
    <cellStyle name="Normal 32 3 2 7" xfId="25226"/>
    <cellStyle name="Normal 32 3 2 7 2" xfId="25227"/>
    <cellStyle name="Normal 32 3 2 7 3" xfId="25228"/>
    <cellStyle name="Normal 32 3 2 8" xfId="25229"/>
    <cellStyle name="Normal 32 3 2 8 2" xfId="25230"/>
    <cellStyle name="Normal 32 3 2 8 3" xfId="25231"/>
    <cellStyle name="Normal 32 3 2 9" xfId="25232"/>
    <cellStyle name="Normal 32 3 2 9 2" xfId="25233"/>
    <cellStyle name="Normal 32 3 2 9 3" xfId="25234"/>
    <cellStyle name="Normal 32 3 3" xfId="25235"/>
    <cellStyle name="Normal 32 4" xfId="25236"/>
    <cellStyle name="Normal 32 4 2" xfId="25237"/>
    <cellStyle name="Normal 32 4 2 2" xfId="25238"/>
    <cellStyle name="Normal 32 4 2 3" xfId="25239"/>
    <cellStyle name="Normal 32 4 2 4" xfId="25240"/>
    <cellStyle name="Normal 32 4 2 5" xfId="25241"/>
    <cellStyle name="Normal 32 4 3" xfId="25242"/>
    <cellStyle name="Normal 32 4 4" xfId="25243"/>
    <cellStyle name="Normal 32 4 5" xfId="25244"/>
    <cellStyle name="Normal 32 5" xfId="25245"/>
    <cellStyle name="Normal 32 5 2" xfId="25246"/>
    <cellStyle name="Normal 32 5 2 2" xfId="25247"/>
    <cellStyle name="Normal 32 5 2 3" xfId="25248"/>
    <cellStyle name="Normal 32 6" xfId="25249"/>
    <cellStyle name="Normal 32 6 2" xfId="25250"/>
    <cellStyle name="Normal 32 6 2 2" xfId="25251"/>
    <cellStyle name="Normal 32 6 2 3" xfId="25252"/>
    <cellStyle name="Normal 32 7" xfId="25253"/>
    <cellStyle name="Normal 32 7 2" xfId="25254"/>
    <cellStyle name="Normal 32 7 2 2" xfId="25255"/>
    <cellStyle name="Normal 32 7 2 3" xfId="25256"/>
    <cellStyle name="Normal 32 8" xfId="25257"/>
    <cellStyle name="Normal 32 8 2" xfId="25258"/>
    <cellStyle name="Normal 32 8 2 2" xfId="25259"/>
    <cellStyle name="Normal 32 8 2 3" xfId="25260"/>
    <cellStyle name="Normal 32 9" xfId="25261"/>
    <cellStyle name="Normal 32 9 2" xfId="25262"/>
    <cellStyle name="Normal 32 9 2 2" xfId="25263"/>
    <cellStyle name="Normal 32 9 2 3" xfId="25264"/>
    <cellStyle name="Normal 32_AH Bhainsa Estimate" xfId="25265"/>
    <cellStyle name="Normal 33" xfId="8354"/>
    <cellStyle name="Normal 33 10" xfId="25266"/>
    <cellStyle name="Normal 33 10 2" xfId="25267"/>
    <cellStyle name="Normal 33 10 2 2" xfId="25268"/>
    <cellStyle name="Normal 33 10 2 3" xfId="25269"/>
    <cellStyle name="Normal 33 11" xfId="25270"/>
    <cellStyle name="Normal 33 12" xfId="25271"/>
    <cellStyle name="Normal 33 12 2" xfId="25272"/>
    <cellStyle name="Normal 33 12 3" xfId="25273"/>
    <cellStyle name="Normal 33 13" xfId="25274"/>
    <cellStyle name="Normal 33 13 2" xfId="25275"/>
    <cellStyle name="Normal 33 13 3" xfId="25276"/>
    <cellStyle name="Normal 33 14" xfId="25277"/>
    <cellStyle name="Normal 33 15" xfId="25278"/>
    <cellStyle name="Normal 33 16" xfId="25279"/>
    <cellStyle name="Normal 33 2" xfId="8355"/>
    <cellStyle name="Normal 33 2 10" xfId="25280"/>
    <cellStyle name="Normal 33 2 11" xfId="25281"/>
    <cellStyle name="Normal 33 2 12" xfId="25282"/>
    <cellStyle name="Normal 33 2 2" xfId="8356"/>
    <cellStyle name="Normal 33 2 2 10" xfId="25283"/>
    <cellStyle name="Normal 33 2 2 10 2" xfId="25284"/>
    <cellStyle name="Normal 33 2 2 10 3" xfId="25285"/>
    <cellStyle name="Normal 33 2 2 11" xfId="25286"/>
    <cellStyle name="Normal 33 2 2 12" xfId="25287"/>
    <cellStyle name="Normal 33 2 2 13" xfId="25288"/>
    <cellStyle name="Normal 33 2 2 2" xfId="8357"/>
    <cellStyle name="Normal 33 2 2 2 2" xfId="25289"/>
    <cellStyle name="Normal 33 2 2 3" xfId="25290"/>
    <cellStyle name="Normal 33 2 2 3 2" xfId="25291"/>
    <cellStyle name="Normal 33 2 2 3 3" xfId="25292"/>
    <cellStyle name="Normal 33 2 2 4" xfId="25293"/>
    <cellStyle name="Normal 33 2 2 4 2" xfId="25294"/>
    <cellStyle name="Normal 33 2 2 4 3" xfId="25295"/>
    <cellStyle name="Normal 33 2 2 5" xfId="25296"/>
    <cellStyle name="Normal 33 2 2 5 2" xfId="25297"/>
    <cellStyle name="Normal 33 2 2 5 3" xfId="25298"/>
    <cellStyle name="Normal 33 2 2 6" xfId="25299"/>
    <cellStyle name="Normal 33 2 2 6 2" xfId="25300"/>
    <cellStyle name="Normal 33 2 2 6 3" xfId="25301"/>
    <cellStyle name="Normal 33 2 2 7" xfId="25302"/>
    <cellStyle name="Normal 33 2 2 7 2" xfId="25303"/>
    <cellStyle name="Normal 33 2 2 7 3" xfId="25304"/>
    <cellStyle name="Normal 33 2 2 8" xfId="25305"/>
    <cellStyle name="Normal 33 2 2 8 2" xfId="25306"/>
    <cellStyle name="Normal 33 2 2 8 3" xfId="25307"/>
    <cellStyle name="Normal 33 2 2 9" xfId="25308"/>
    <cellStyle name="Normal 33 2 2 9 2" xfId="25309"/>
    <cellStyle name="Normal 33 2 2 9 3" xfId="25310"/>
    <cellStyle name="Normal 33 2 3" xfId="8358"/>
    <cellStyle name="Normal 33 2 4" xfId="25311"/>
    <cellStyle name="Normal 33 2 5" xfId="25312"/>
    <cellStyle name="Normal 33 2 6" xfId="25313"/>
    <cellStyle name="Normal 33 2 7" xfId="25314"/>
    <cellStyle name="Normal 33 2 8" xfId="25315"/>
    <cellStyle name="Normal 33 2 9" xfId="25316"/>
    <cellStyle name="Normal 33 3" xfId="8359"/>
    <cellStyle name="Normal 33 3 2" xfId="8360"/>
    <cellStyle name="Normal 33 3 2 10" xfId="25317"/>
    <cellStyle name="Normal 33 3 2 11" xfId="25318"/>
    <cellStyle name="Normal 33 3 2 12" xfId="25319"/>
    <cellStyle name="Normal 33 3 2 2" xfId="25320"/>
    <cellStyle name="Normal 33 3 2 2 2" xfId="25321"/>
    <cellStyle name="Normal 33 3 2 2 3" xfId="25322"/>
    <cellStyle name="Normal 33 3 2 3" xfId="25323"/>
    <cellStyle name="Normal 33 3 2 3 2" xfId="25324"/>
    <cellStyle name="Normal 33 3 2 3 3" xfId="25325"/>
    <cellStyle name="Normal 33 3 2 4" xfId="25326"/>
    <cellStyle name="Normal 33 3 2 4 2" xfId="25327"/>
    <cellStyle name="Normal 33 3 2 4 3" xfId="25328"/>
    <cellStyle name="Normal 33 3 2 5" xfId="25329"/>
    <cellStyle name="Normal 33 3 2 5 2" xfId="25330"/>
    <cellStyle name="Normal 33 3 2 5 3" xfId="25331"/>
    <cellStyle name="Normal 33 3 2 6" xfId="25332"/>
    <cellStyle name="Normal 33 3 2 6 2" xfId="25333"/>
    <cellStyle name="Normal 33 3 2 6 3" xfId="25334"/>
    <cellStyle name="Normal 33 3 2 7" xfId="25335"/>
    <cellStyle name="Normal 33 3 2 7 2" xfId="25336"/>
    <cellStyle name="Normal 33 3 2 7 3" xfId="25337"/>
    <cellStyle name="Normal 33 3 2 8" xfId="25338"/>
    <cellStyle name="Normal 33 3 2 8 2" xfId="25339"/>
    <cellStyle name="Normal 33 3 2 8 3" xfId="25340"/>
    <cellStyle name="Normal 33 3 2 9" xfId="25341"/>
    <cellStyle name="Normal 33 3 2 9 2" xfId="25342"/>
    <cellStyle name="Normal 33 3 2 9 3" xfId="25343"/>
    <cellStyle name="Normal 33 3 3" xfId="25344"/>
    <cellStyle name="Normal 33 4" xfId="25345"/>
    <cellStyle name="Normal 33 4 2" xfId="25346"/>
    <cellStyle name="Normal 33 4 2 2" xfId="25347"/>
    <cellStyle name="Normal 33 4 2 3" xfId="25348"/>
    <cellStyle name="Normal 33 4 2 4" xfId="25349"/>
    <cellStyle name="Normal 33 4 2 5" xfId="25350"/>
    <cellStyle name="Normal 33 4 3" xfId="25351"/>
    <cellStyle name="Normal 33 4 4" xfId="25352"/>
    <cellStyle name="Normal 33 4 5" xfId="25353"/>
    <cellStyle name="Normal 33 5" xfId="25354"/>
    <cellStyle name="Normal 33 5 2" xfId="25355"/>
    <cellStyle name="Normal 33 5 2 2" xfId="25356"/>
    <cellStyle name="Normal 33 5 2 3" xfId="25357"/>
    <cellStyle name="Normal 33 6" xfId="25358"/>
    <cellStyle name="Normal 33 6 2" xfId="25359"/>
    <cellStyle name="Normal 33 6 2 2" xfId="25360"/>
    <cellStyle name="Normal 33 6 2 3" xfId="25361"/>
    <cellStyle name="Normal 33 7" xfId="25362"/>
    <cellStyle name="Normal 33 7 2" xfId="25363"/>
    <cellStyle name="Normal 33 7 2 2" xfId="25364"/>
    <cellStyle name="Normal 33 7 2 3" xfId="25365"/>
    <cellStyle name="Normal 33 8" xfId="25366"/>
    <cellStyle name="Normal 33 8 2" xfId="25367"/>
    <cellStyle name="Normal 33 8 2 2" xfId="25368"/>
    <cellStyle name="Normal 33 8 2 3" xfId="25369"/>
    <cellStyle name="Normal 33 9" xfId="25370"/>
    <cellStyle name="Normal 33 9 2" xfId="25371"/>
    <cellStyle name="Normal 33 9 2 2" xfId="25372"/>
    <cellStyle name="Normal 33 9 2 3" xfId="25373"/>
    <cellStyle name="Normal 33_AH Bhainsa Estimate" xfId="25374"/>
    <cellStyle name="Normal 34" xfId="8361"/>
    <cellStyle name="Normal 34 10" xfId="25375"/>
    <cellStyle name="Normal 34 11" xfId="25376"/>
    <cellStyle name="Normal 34 12" xfId="25377"/>
    <cellStyle name="Normal 34 13" xfId="25378"/>
    <cellStyle name="Normal 34 14" xfId="25379"/>
    <cellStyle name="Normal 34 15" xfId="25380"/>
    <cellStyle name="Normal 34 16" xfId="25381"/>
    <cellStyle name="Normal 34 2" xfId="8362"/>
    <cellStyle name="Normal 34 2 10" xfId="25382"/>
    <cellStyle name="Normal 34 2 2" xfId="25383"/>
    <cellStyle name="Normal 34 2 2 2" xfId="25384"/>
    <cellStyle name="Normal 34 2 3" xfId="25385"/>
    <cellStyle name="Normal 34 2 4" xfId="25386"/>
    <cellStyle name="Normal 34 2 5" xfId="25387"/>
    <cellStyle name="Normal 34 2 6" xfId="25388"/>
    <cellStyle name="Normal 34 2 7" xfId="25389"/>
    <cellStyle name="Normal 34 2 8" xfId="25390"/>
    <cellStyle name="Normal 34 2 9" xfId="25391"/>
    <cellStyle name="Normal 34 3" xfId="8363"/>
    <cellStyle name="Normal 34 3 2" xfId="25392"/>
    <cellStyle name="Normal 34 3 3" xfId="25393"/>
    <cellStyle name="Normal 34 3 3 2" xfId="25394"/>
    <cellStyle name="Normal 34 3 3 3" xfId="25395"/>
    <cellStyle name="Normal 34 3 4" xfId="25396"/>
    <cellStyle name="Normal 34 3 5" xfId="25397"/>
    <cellStyle name="Normal 34 4" xfId="8364"/>
    <cellStyle name="Normal 34 4 2" xfId="25398"/>
    <cellStyle name="Normal 34 4 2 2" xfId="25399"/>
    <cellStyle name="Normal 34 4 2 2 2" xfId="25400"/>
    <cellStyle name="Normal 34 4 2 2 3" xfId="25401"/>
    <cellStyle name="Normal 34 4 2 3" xfId="25402"/>
    <cellStyle name="Normal 34 4 2 4" xfId="25403"/>
    <cellStyle name="Normal 34 4 3" xfId="25404"/>
    <cellStyle name="Normal 34 4 3 2" xfId="25405"/>
    <cellStyle name="Normal 34 5" xfId="8365"/>
    <cellStyle name="Normal 34 5 2" xfId="25406"/>
    <cellStyle name="Normal 34 5 2 2" xfId="25407"/>
    <cellStyle name="Normal 34 5 2 2 2" xfId="25408"/>
    <cellStyle name="Normal 34 5 2 2 3" xfId="25409"/>
    <cellStyle name="Normal 34 5 2 3" xfId="25410"/>
    <cellStyle name="Normal 34 5 2 4" xfId="25411"/>
    <cellStyle name="Normal 34 5 3" xfId="25412"/>
    <cellStyle name="Normal 34 6" xfId="8366"/>
    <cellStyle name="Normal 34 6 2" xfId="25413"/>
    <cellStyle name="Normal 34 7" xfId="8367"/>
    <cellStyle name="Normal 34 7 2" xfId="25414"/>
    <cellStyle name="Normal 34 7 3" xfId="25415"/>
    <cellStyle name="Normal 34 8" xfId="25416"/>
    <cellStyle name="Normal 34 9" xfId="25417"/>
    <cellStyle name="Normal 34_AH Mancherial Estimate" xfId="25418"/>
    <cellStyle name="Normal 35" xfId="8368"/>
    <cellStyle name="Normal 35 10" xfId="25419"/>
    <cellStyle name="Normal 35 10 2" xfId="25420"/>
    <cellStyle name="Normal 35 10 2 2" xfId="25421"/>
    <cellStyle name="Normal 35 10 2 2 2" xfId="25422"/>
    <cellStyle name="Normal 35 10 2 2 3" xfId="25423"/>
    <cellStyle name="Normal 35 10 2 3" xfId="25424"/>
    <cellStyle name="Normal 35 10 2 4" xfId="25425"/>
    <cellStyle name="Normal 35 10 3" xfId="25426"/>
    <cellStyle name="Normal 35 10 3 2" xfId="25427"/>
    <cellStyle name="Normal 35 10 3 2 2" xfId="25428"/>
    <cellStyle name="Normal 35 10 3 2 3" xfId="25429"/>
    <cellStyle name="Normal 35 10 3 3" xfId="25430"/>
    <cellStyle name="Normal 35 10 3 4" xfId="25431"/>
    <cellStyle name="Normal 35 10 4" xfId="25432"/>
    <cellStyle name="Normal 35 10 4 2" xfId="25433"/>
    <cellStyle name="Normal 35 10 4 2 2" xfId="25434"/>
    <cellStyle name="Normal 35 10 4 2 2 2" xfId="25435"/>
    <cellStyle name="Normal 35 10 4 2 2 3" xfId="25436"/>
    <cellStyle name="Normal 35 10 4 2 3" xfId="25437"/>
    <cellStyle name="Normal 35 10 4 2 4" xfId="25438"/>
    <cellStyle name="Normal 35 10 4 3" xfId="25439"/>
    <cellStyle name="Normal 35 10 4 3 2" xfId="25440"/>
    <cellStyle name="Normal 35 10 4 3 2 2" xfId="25441"/>
    <cellStyle name="Normal 35 10 4 3 2 3" xfId="25442"/>
    <cellStyle name="Normal 35 10 4 3 3" xfId="25443"/>
    <cellStyle name="Normal 35 10 4 3 4" xfId="25444"/>
    <cellStyle name="Normal 35 10 4 4" xfId="25445"/>
    <cellStyle name="Normal 35 10 4 4 2" xfId="25446"/>
    <cellStyle name="Normal 35 10 4 4 2 2" xfId="25447"/>
    <cellStyle name="Normal 35 10 4 4 2 2 2" xfId="25448"/>
    <cellStyle name="Normal 35 10 4 4 2 2 2 2" xfId="25449"/>
    <cellStyle name="Normal 35 10 4 4 2 2 2 2 2" xfId="25450"/>
    <cellStyle name="Normal 35 10 4 4 2 2 2 2 2 2" xfId="25451"/>
    <cellStyle name="Normal 35 10 4 4 2 2 2 2 2 2 2" xfId="25452"/>
    <cellStyle name="Normal 35 10 4 4 2 2 2 2 2 2 2 2" xfId="25453"/>
    <cellStyle name="Normal 35 10 4 4 2 2 2 2 2 2 2 2 2" xfId="25454"/>
    <cellStyle name="Normal 35 10 4 4 2 2 2 2 2 2 2 2 2 2" xfId="25455"/>
    <cellStyle name="Normal 35 10 4 4 2 2 2 2 2 2 2 2 2 2 2" xfId="25456"/>
    <cellStyle name="Normal 35 10 4 4 2 2 2 2 2 2 2 2 2 2 2 2" xfId="25457"/>
    <cellStyle name="Normal 35 10 4 4 2 2 2 2 2 2 2 2 2 2 2 2 2" xfId="25458"/>
    <cellStyle name="Normal 35 10 4 4 2 2 2 2 2 2 2 2 2 2 2 2 3" xfId="25459"/>
    <cellStyle name="Normal 35 10 4 4 2 2 2 2 2 2 2 2 2 2 2 3" xfId="25460"/>
    <cellStyle name="Normal 35 10 4 4 2 2 2 2 2 2 2 2 2 2 2 3 2" xfId="25461"/>
    <cellStyle name="Normal 35 10 4 4 2 2 2 2 2 2 2 2 2 2 2 3 2 2" xfId="25462"/>
    <cellStyle name="Normal 35 10 4 4 2 2 2 2 2 2 2 2 2 2 2 3 2 2 2" xfId="25463"/>
    <cellStyle name="Normal 35 10 4 4 2 2 2 2 2 2 2 2 2 2 2 3 2 2 3" xfId="25464"/>
    <cellStyle name="Normal 35 10 4 4 2 2 2 2 2 2 2 2 2 2 2 3 2 3" xfId="25465"/>
    <cellStyle name="Normal 35 10 4 4 2 2 2 2 2 2 2 2 2 2 2 3 2 4" xfId="25466"/>
    <cellStyle name="Normal 35 10 4 4 2 2 2 2 2 2 2 2 2 2 2 3 3" xfId="25467"/>
    <cellStyle name="Normal 35 10 4 4 2 2 2 2 2 2 2 2 2 2 2 3 3 2" xfId="25468"/>
    <cellStyle name="Normal 35 10 4 4 2 2 2 2 2 2 2 2 2 2 2 3 3 3" xfId="25469"/>
    <cellStyle name="Normal 35 10 4 4 2 2 2 2 2 2 2 2 2 2 2 3 4" xfId="25470"/>
    <cellStyle name="Normal 35 10 4 4 2 2 2 2 2 2 2 2 2 2 2 3 5" xfId="25471"/>
    <cellStyle name="Normal 35 10 4 4 2 2 2 2 2 2 2 2 2 2 2 4" xfId="25472"/>
    <cellStyle name="Normal 35 10 4 4 2 2 2 2 2 2 2 2 2 2 2 5" xfId="25473"/>
    <cellStyle name="Normal 35 10 4 4 2 2 2 2 2 2 2 2 2 2 3" xfId="25474"/>
    <cellStyle name="Normal 35 10 4 4 2 2 2 2 2 2 2 2 2 2 3 2" xfId="25475"/>
    <cellStyle name="Normal 35 10 4 4 2 2 2 2 2 2 2 2 2 2 3 3" xfId="25476"/>
    <cellStyle name="Normal 35 10 4 4 2 2 2 2 2 2 2 2 2 2 4" xfId="25477"/>
    <cellStyle name="Normal 35 10 4 4 2 2 2 2 2 2 2 2 2 2 5" xfId="25478"/>
    <cellStyle name="Normal 35 10 4 4 2 2 2 2 2 2 2 2 2 3" xfId="25479"/>
    <cellStyle name="Normal 35 10 4 4 2 2 2 2 2 2 2 2 2 3 2" xfId="25480"/>
    <cellStyle name="Normal 35 10 4 4 2 2 2 2 2 2 2 2 2 3 3" xfId="25481"/>
    <cellStyle name="Normal 35 10 4 4 2 2 2 2 2 2 2 2 2 4" xfId="25482"/>
    <cellStyle name="Normal 35 10 4 4 2 2 2 2 2 2 2 2 2 5" xfId="25483"/>
    <cellStyle name="Normal 35 10 4 4 2 2 2 2 2 2 2 2 3" xfId="25484"/>
    <cellStyle name="Normal 35 10 4 4 2 2 2 2 2 2 2 2 3 2" xfId="25485"/>
    <cellStyle name="Normal 35 10 4 4 2 2 2 2 2 2 2 2 3 3" xfId="25486"/>
    <cellStyle name="Normal 35 10 4 4 2 2 2 2 2 2 2 2 4" xfId="25487"/>
    <cellStyle name="Normal 35 10 4 4 2 2 2 2 2 2 2 2 5" xfId="25488"/>
    <cellStyle name="Normal 35 10 4 4 2 2 2 2 2 2 2 3" xfId="25489"/>
    <cellStyle name="Normal 35 10 4 4 2 2 2 2 2 2 2 3 2" xfId="25490"/>
    <cellStyle name="Normal 35 10 4 4 2 2 2 2 2 2 2 3 3" xfId="25491"/>
    <cellStyle name="Normal 35 10 4 4 2 2 2 2 2 2 2 4" xfId="25492"/>
    <cellStyle name="Normal 35 10 4 4 2 2 2 2 2 2 2 5" xfId="25493"/>
    <cellStyle name="Normal 35 10 4 4 2 2 2 2 2 2 3" xfId="25494"/>
    <cellStyle name="Normal 35 10 4 4 2 2 2 2 2 2 3 2" xfId="25495"/>
    <cellStyle name="Normal 35 10 4 4 2 2 2 2 2 2 3 3" xfId="25496"/>
    <cellStyle name="Normal 35 10 4 4 2 2 2 2 2 2 4" xfId="25497"/>
    <cellStyle name="Normal 35 10 4 4 2 2 2 2 2 2 5" xfId="25498"/>
    <cellStyle name="Normal 35 10 4 4 2 2 2 2 2 3" xfId="25499"/>
    <cellStyle name="Normal 35 10 4 4 2 2 2 2 2 3 2" xfId="25500"/>
    <cellStyle name="Normal 35 10 4 4 2 2 2 2 2 3 3" xfId="25501"/>
    <cellStyle name="Normal 35 10 4 4 2 2 2 2 2 4" xfId="25502"/>
    <cellStyle name="Normal 35 10 4 4 2 2 2 2 2 5" xfId="25503"/>
    <cellStyle name="Normal 35 10 4 4 2 2 2 2 3" xfId="25504"/>
    <cellStyle name="Normal 35 10 4 4 2 2 2 2 3 2" xfId="25505"/>
    <cellStyle name="Normal 35 10 4 4 2 2 2 2 3 2 2" xfId="25506"/>
    <cellStyle name="Normal 35 10 4 4 2 2 2 2 3 2 2 2" xfId="25507"/>
    <cellStyle name="Normal 35 10 4 4 2 2 2 2 3 2 2 3" xfId="25508"/>
    <cellStyle name="Normal 35 10 4 4 2 2 2 2 3 2 3" xfId="25509"/>
    <cellStyle name="Normal 35 10 4 4 2 2 2 2 3 2 4" xfId="25510"/>
    <cellStyle name="Normal 35 10 4 4 2 2 2 2 3 3" xfId="25511"/>
    <cellStyle name="Normal 35 10 4 4 2 2 2 2 3 3 2" xfId="25512"/>
    <cellStyle name="Normal 35 10 4 4 2 2 2 2 3 3 2 2" xfId="25513"/>
    <cellStyle name="Normal 35 10 4 4 2 2 2 2 3 3 2 3" xfId="25514"/>
    <cellStyle name="Normal 35 10 4 4 2 2 2 2 3 3 3" xfId="25515"/>
    <cellStyle name="Normal 35 10 4 4 2 2 2 2 3 3 4" xfId="25516"/>
    <cellStyle name="Normal 35 10 4 4 2 2 2 2 3 4" xfId="25517"/>
    <cellStyle name="Normal 35 10 4 4 2 2 2 2 3 4 2" xfId="25518"/>
    <cellStyle name="Normal 35 10 4 4 2 2 2 2 3 4 2 2" xfId="25519"/>
    <cellStyle name="Normal 35 10 4 4 2 2 2 2 3 4 2 2 2" xfId="25520"/>
    <cellStyle name="Normal 35 10 4 4 2 2 2 2 3 4 2 2 3" xfId="25521"/>
    <cellStyle name="Normal 35 10 4 4 2 2 2 2 3 4 2 3" xfId="25522"/>
    <cellStyle name="Normal 35 10 4 4 2 2 2 2 3 4 2 4" xfId="25523"/>
    <cellStyle name="Normal 35 10 4 4 2 2 2 2 3 4 3" xfId="25524"/>
    <cellStyle name="Normal 35 10 4 4 2 2 2 2 3 4 3 2" xfId="25525"/>
    <cellStyle name="Normal 35 10 4 4 2 2 2 2 3 4 3 3" xfId="25526"/>
    <cellStyle name="Normal 35 10 4 4 2 2 2 2 3 4 4" xfId="25527"/>
    <cellStyle name="Normal 35 10 4 4 2 2 2 2 3 4 5" xfId="25528"/>
    <cellStyle name="Normal 35 10 4 4 2 2 2 2 3 5" xfId="25529"/>
    <cellStyle name="Normal 35 10 4 4 2 2 2 2 3 5 2" xfId="25530"/>
    <cellStyle name="Normal 35 10 4 4 2 2 2 2 3 5 3" xfId="25531"/>
    <cellStyle name="Normal 35 10 4 4 2 2 2 2 3 6" xfId="25532"/>
    <cellStyle name="Normal 35 10 4 4 2 2 2 2 3 7" xfId="25533"/>
    <cellStyle name="Normal 35 10 4 4 2 2 2 2 4" xfId="25534"/>
    <cellStyle name="Normal 35 10 4 4 2 2 2 2 4 2" xfId="25535"/>
    <cellStyle name="Normal 35 10 4 4 2 2 2 2 4 3" xfId="25536"/>
    <cellStyle name="Normal 35 10 4 4 2 2 2 2 5" xfId="25537"/>
    <cellStyle name="Normal 35 10 4 4 2 2 2 2 6" xfId="25538"/>
    <cellStyle name="Normal 35 10 4 4 2 2 2 3" xfId="25539"/>
    <cellStyle name="Normal 35 10 4 4 2 2 2 3 2" xfId="25540"/>
    <cellStyle name="Normal 35 10 4 4 2 2 2 3 2 2" xfId="25541"/>
    <cellStyle name="Normal 35 10 4 4 2 2 2 3 2 2 2" xfId="25542"/>
    <cellStyle name="Normal 35 10 4 4 2 2 2 3 2 2 2 2" xfId="25543"/>
    <cellStyle name="Normal 35 10 4 4 2 2 2 3 2 2 2 2 2" xfId="25544"/>
    <cellStyle name="Normal 35 10 4 4 2 2 2 3 2 2 2 2 2 2" xfId="25545"/>
    <cellStyle name="Normal 35 10 4 4 2 2 2 3 2 2 2 2 2 3" xfId="25546"/>
    <cellStyle name="Normal 35 10 4 4 2 2 2 3 2 2 2 2 3" xfId="25547"/>
    <cellStyle name="Normal 35 10 4 4 2 2 2 3 2 2 2 2 4" xfId="25548"/>
    <cellStyle name="Normal 35 10 4 4 2 2 2 3 2 2 3" xfId="25549"/>
    <cellStyle name="Normal 35 10 4 4 2 2 2 3 2 2 3 2" xfId="25550"/>
    <cellStyle name="Normal 35 10 4 4 2 2 2 3 2 2 3 2 2" xfId="25551"/>
    <cellStyle name="Normal 35 10 4 4 2 2 2 3 2 2 3 2 3" xfId="25552"/>
    <cellStyle name="Normal 35 10 4 4 2 2 2 3 2 2 3 3" xfId="25553"/>
    <cellStyle name="Normal 35 10 4 4 2 2 2 3 2 2 3 4" xfId="25554"/>
    <cellStyle name="Normal 35 10 4 4 2 2 2 3 2 2 4" xfId="25555"/>
    <cellStyle name="Normal 35 10 4 4 2 2 2 3 2 3" xfId="25556"/>
    <cellStyle name="Normal 35 10 4 4 2 2 2 3 2 4" xfId="25557"/>
    <cellStyle name="Normal 35 10 4 4 2 2 2 3 3" xfId="25558"/>
    <cellStyle name="Normal 35 10 4 4 2 2 2 3 3 2" xfId="25559"/>
    <cellStyle name="Normal 35 10 4 4 2 2 2 3 3 3" xfId="25560"/>
    <cellStyle name="Normal 35 10 4 4 2 2 2 3 4" xfId="25561"/>
    <cellStyle name="Normal 35 10 4 4 2 2 2 3 5" xfId="25562"/>
    <cellStyle name="Normal 35 10 4 4 2 2 2 4" xfId="25563"/>
    <cellStyle name="Normal 35 10 4 4 2 2 2 4 2" xfId="25564"/>
    <cellStyle name="Normal 35 10 4 4 2 2 2 4 2 2" xfId="25565"/>
    <cellStyle name="Normal 35 10 4 4 2 2 2 4 2 2 2" xfId="25566"/>
    <cellStyle name="Normal 35 10 4 4 2 2 2 4 2 2 2 2" xfId="25567"/>
    <cellStyle name="Normal 35 10 4 4 2 2 2 4 2 2 2 3" xfId="25568"/>
    <cellStyle name="Normal 35 10 4 4 2 2 2 4 2 2 3" xfId="25569"/>
    <cellStyle name="Normal 35 10 4 4 2 2 2 4 2 2 4" xfId="25570"/>
    <cellStyle name="Normal 35 10 4 4 2 2 2 4 2 3" xfId="25571"/>
    <cellStyle name="Normal 35 10 4 4 2 2 2 4 2 3 2" xfId="25572"/>
    <cellStyle name="Normal 35 10 4 4 2 2 2 4 2 3 2 2" xfId="25573"/>
    <cellStyle name="Normal 35 10 4 4 2 2 2 4 2 3 2 2 2" xfId="25574"/>
    <cellStyle name="Normal 35 10 4 4 2 2 2 4 2 3 2 2 3" xfId="25575"/>
    <cellStyle name="Normal 35 10 4 4 2 2 2 4 2 3 2 3" xfId="25576"/>
    <cellStyle name="Normal 35 10 4 4 2 2 2 4 2 3 2 3 2" xfId="25577"/>
    <cellStyle name="Normal 35 10 4 4 2 2 2 4 2 3 2 3 2 2" xfId="25578"/>
    <cellStyle name="Normal 35 10 4 4 2 2 2 4 2 3 2 3 2 3" xfId="25579"/>
    <cellStyle name="Normal 35 10 4 4 2 2 2 4 2 3 2 3 3" xfId="25580"/>
    <cellStyle name="Normal 35 10 4 4 2 2 2 4 2 3 2 3 4" xfId="25581"/>
    <cellStyle name="Normal 35 10 4 4 2 2 2 4 2 3 2 4" xfId="25582"/>
    <cellStyle name="Normal 35 10 4 4 2 2 2 4 2 3 2 5" xfId="25583"/>
    <cellStyle name="Normal 35 10 4 4 2 2 2 4 2 3 3" xfId="25584"/>
    <cellStyle name="Normal 35 10 4 4 2 2 2 4 2 3 3 2" xfId="25585"/>
    <cellStyle name="Normal 35 10 4 4 2 2 2 4 2 3 3 3" xfId="25586"/>
    <cellStyle name="Normal 35 10 4 4 2 2 2 4 2 3 4" xfId="25587"/>
    <cellStyle name="Normal 35 10 4 4 2 2 2 4 2 3 5" xfId="25588"/>
    <cellStyle name="Normal 35 10 4 4 2 2 2 4 2 4" xfId="25589"/>
    <cellStyle name="Normal 35 10 4 4 2 2 2 4 2 4 2" xfId="25590"/>
    <cellStyle name="Normal 35 10 4 4 2 2 2 4 2 4 2 2" xfId="25591"/>
    <cellStyle name="Normal 35 10 4 4 2 2 2 4 2 4 2 2 2" xfId="25592"/>
    <cellStyle name="Normal 35 10 4 4 2 2 2 4 2 4 2 2 3" xfId="25593"/>
    <cellStyle name="Normal 35 10 4 4 2 2 2 4 2 4 2 3" xfId="25594"/>
    <cellStyle name="Normal 35 10 4 4 2 2 2 4 2 4 2 4" xfId="25595"/>
    <cellStyle name="Normal 35 10 4 4 2 2 2 4 2 4 3" xfId="25596"/>
    <cellStyle name="Normal 35 10 4 4 2 2 2 4 2 4 3 2" xfId="25597"/>
    <cellStyle name="Normal 35 10 4 4 2 2 2 4 2 4 3 3" xfId="25598"/>
    <cellStyle name="Normal 35 10 4 4 2 2 2 4 2 4 4" xfId="25599"/>
    <cellStyle name="Normal 35 10 4 4 2 2 2 4 2 4 5" xfId="25600"/>
    <cellStyle name="Normal 35 10 4 4 2 2 2 4 2 5" xfId="25601"/>
    <cellStyle name="Normal 35 10 4 4 2 2 2 4 2 5 2" xfId="25602"/>
    <cellStyle name="Normal 35 10 4 4 2 2 2 4 2 5 3" xfId="25603"/>
    <cellStyle name="Normal 35 10 4 4 2 2 2 4 2 6" xfId="25604"/>
    <cellStyle name="Normal 35 10 4 4 2 2 2 4 2 7" xfId="25605"/>
    <cellStyle name="Normal 35 10 4 4 2 2 2 4 3" xfId="25606"/>
    <cellStyle name="Normal 35 10 4 4 2 2 2 4 3 2" xfId="25607"/>
    <cellStyle name="Normal 35 10 4 4 2 2 2 4 3 3" xfId="25608"/>
    <cellStyle name="Normal 35 10 4 4 2 2 2 4 4" xfId="25609"/>
    <cellStyle name="Normal 35 10 4 4 2 2 2 4 5" xfId="25610"/>
    <cellStyle name="Normal 35 10 4 4 2 2 2 5" xfId="25611"/>
    <cellStyle name="Normal 35 10 4 4 2 2 2 5 2" xfId="25612"/>
    <cellStyle name="Normal 35 10 4 4 2 2 2 5 3" xfId="25613"/>
    <cellStyle name="Normal 35 10 4 4 2 2 2 6" xfId="25614"/>
    <cellStyle name="Normal 35 10 4 4 2 2 2 7" xfId="25615"/>
    <cellStyle name="Normal 35 10 4 4 2 2 3" xfId="25616"/>
    <cellStyle name="Normal 35 10 4 4 2 2 3 2" xfId="25617"/>
    <cellStyle name="Normal 35 10 4 4 2 2 3 3" xfId="25618"/>
    <cellStyle name="Normal 35 10 4 4 2 2 4" xfId="25619"/>
    <cellStyle name="Normal 35 10 4 4 2 2 5" xfId="25620"/>
    <cellStyle name="Normal 35 10 4 4 2 3" xfId="25621"/>
    <cellStyle name="Normal 35 10 4 4 2 3 2" xfId="25622"/>
    <cellStyle name="Normal 35 10 4 4 2 3 2 2" xfId="25623"/>
    <cellStyle name="Normal 35 10 4 4 2 3 2 2 2" xfId="25624"/>
    <cellStyle name="Normal 35 10 4 4 2 3 2 2 3" xfId="25625"/>
    <cellStyle name="Normal 35 10 4 4 2 3 2 3" xfId="25626"/>
    <cellStyle name="Normal 35 10 4 4 2 3 2 4" xfId="25627"/>
    <cellStyle name="Normal 35 10 4 4 2 3 3" xfId="25628"/>
    <cellStyle name="Normal 35 10 4 4 2 3 3 2" xfId="25629"/>
    <cellStyle name="Normal 35 10 4 4 2 3 3 3" xfId="25630"/>
    <cellStyle name="Normal 35 10 4 4 2 3 4" xfId="25631"/>
    <cellStyle name="Normal 35 10 4 4 2 3 5" xfId="25632"/>
    <cellStyle name="Normal 35 10 4 4 2 4" xfId="25633"/>
    <cellStyle name="Normal 35 10 4 4 2 4 2" xfId="25634"/>
    <cellStyle name="Normal 35 10 4 4 2 4 2 2" xfId="25635"/>
    <cellStyle name="Normal 35 10 4 4 2 4 2 3" xfId="25636"/>
    <cellStyle name="Normal 35 10 4 4 2 4 3" xfId="25637"/>
    <cellStyle name="Normal 35 10 4 4 2 4 4" xfId="25638"/>
    <cellStyle name="Normal 35 10 4 4 2 5" xfId="25639"/>
    <cellStyle name="Normal 35 10 4 4 2 5 2" xfId="25640"/>
    <cellStyle name="Normal 35 10 4 4 2 5 2 2" xfId="25641"/>
    <cellStyle name="Normal 35 10 4 4 2 5 2 3" xfId="25642"/>
    <cellStyle name="Normal 35 10 4 4 2 5 3" xfId="25643"/>
    <cellStyle name="Normal 35 10 4 4 2 5 4" xfId="25644"/>
    <cellStyle name="Normal 35 10 4 4 2 6" xfId="25645"/>
    <cellStyle name="Normal 35 10 4 4 2 6 2" xfId="25646"/>
    <cellStyle name="Normal 35 10 4 4 2 6 3" xfId="25647"/>
    <cellStyle name="Normal 35 10 4 4 2 7" xfId="25648"/>
    <cellStyle name="Normal 35 10 4 4 2 8" xfId="25649"/>
    <cellStyle name="Normal 35 10 4 4 3" xfId="25650"/>
    <cellStyle name="Normal 35 10 4 4 3 2" xfId="25651"/>
    <cellStyle name="Normal 35 10 4 4 3 3" xfId="25652"/>
    <cellStyle name="Normal 35 10 4 4 4" xfId="25653"/>
    <cellStyle name="Normal 35 10 4 4 5" xfId="25654"/>
    <cellStyle name="Normal 35 10 4 5" xfId="25655"/>
    <cellStyle name="Normal 35 10 4 5 2" xfId="25656"/>
    <cellStyle name="Normal 35 10 4 5 2 2" xfId="25657"/>
    <cellStyle name="Normal 35 10 4 5 2 2 2" xfId="25658"/>
    <cellStyle name="Normal 35 10 4 5 2 2 2 2" xfId="25659"/>
    <cellStyle name="Normal 35 10 4 5 2 2 2 2 2" xfId="25660"/>
    <cellStyle name="Normal 35 10 4 5 2 2 2 2 3" xfId="25661"/>
    <cellStyle name="Normal 35 10 4 5 2 2 2 3" xfId="25662"/>
    <cellStyle name="Normal 35 10 4 5 2 2 2 4" xfId="25663"/>
    <cellStyle name="Normal 35 10 4 5 2 2 3" xfId="25664"/>
    <cellStyle name="Normal 35 10 4 5 2 2 3 2" xfId="25665"/>
    <cellStyle name="Normal 35 10 4 5 2 2 3 3" xfId="25666"/>
    <cellStyle name="Normal 35 10 4 5 2 2 4" xfId="25667"/>
    <cellStyle name="Normal 35 10 4 5 2 2 5" xfId="25668"/>
    <cellStyle name="Normal 35 10 4 5 2 3" xfId="25669"/>
    <cellStyle name="Normal 35 10 4 5 2 3 2" xfId="25670"/>
    <cellStyle name="Normal 35 10 4 5 2 3 2 2" xfId="25671"/>
    <cellStyle name="Normal 35 10 4 5 2 3 2 2 2" xfId="25672"/>
    <cellStyle name="Normal 35 10 4 5 2 3 2 2 2 2" xfId="25673"/>
    <cellStyle name="Normal 35 10 4 5 2 3 2 2 2 2 2" xfId="25674"/>
    <cellStyle name="Normal 35 10 4 5 2 3 2 2 2 2 2 2" xfId="25675"/>
    <cellStyle name="Normal 35 10 4 5 2 3 2 2 2 2 2 2 2" xfId="25676"/>
    <cellStyle name="Normal 35 10 4 5 2 3 2 2 2 2 2 2 3" xfId="25677"/>
    <cellStyle name="Normal 35 10 4 5 2 3 2 2 2 2 2 3" xfId="25678"/>
    <cellStyle name="Normal 35 10 4 5 2 3 2 2 2 2 2 4" xfId="25679"/>
    <cellStyle name="Normal 35 10 4 5 2 3 2 2 2 2 3" xfId="25680"/>
    <cellStyle name="Normal 35 10 4 5 2 3 2 2 2 2 3 2" xfId="25681"/>
    <cellStyle name="Normal 35 10 4 5 2 3 2 2 2 2 3 3" xfId="25682"/>
    <cellStyle name="Normal 35 10 4 5 2 3 2 2 2 2 4" xfId="25683"/>
    <cellStyle name="Normal 35 10 4 5 2 3 2 2 2 2 5" xfId="25684"/>
    <cellStyle name="Normal 35 10 4 5 2 3 2 2 2 3" xfId="25685"/>
    <cellStyle name="Normal 35 10 4 5 2 3 2 2 2 3 2" xfId="25686"/>
    <cellStyle name="Normal 35 10 4 5 2 3 2 2 2 3 3" xfId="25687"/>
    <cellStyle name="Normal 35 10 4 5 2 3 2 2 2 4" xfId="25688"/>
    <cellStyle name="Normal 35 10 4 5 2 3 2 2 2 5" xfId="25689"/>
    <cellStyle name="Normal 35 10 4 5 2 3 2 2 3" xfId="25690"/>
    <cellStyle name="Normal 35 10 4 5 2 3 2 2 3 2" xfId="25691"/>
    <cellStyle name="Normal 35 10 4 5 2 3 2 2 3 3" xfId="25692"/>
    <cellStyle name="Normal 35 10 4 5 2 3 2 2 4" xfId="25693"/>
    <cellStyle name="Normal 35 10 4 5 2 3 2 2 5" xfId="25694"/>
    <cellStyle name="Normal 35 10 4 5 2 3 2 3" xfId="25695"/>
    <cellStyle name="Normal 35 10 4 5 2 3 2 3 2" xfId="25696"/>
    <cellStyle name="Normal 35 10 4 5 2 3 2 3 2 2" xfId="25697"/>
    <cellStyle name="Normal 35 10 4 5 2 3 2 3 2 3" xfId="25698"/>
    <cellStyle name="Normal 35 10 4 5 2 3 2 3 3" xfId="25699"/>
    <cellStyle name="Normal 35 10 4 5 2 3 2 3 4" xfId="25700"/>
    <cellStyle name="Normal 35 10 4 5 2 3 2 4" xfId="25701"/>
    <cellStyle name="Normal 35 10 4 5 2 3 2 4 2" xfId="25702"/>
    <cellStyle name="Normal 35 10 4 5 2 3 2 4 2 2" xfId="25703"/>
    <cellStyle name="Normal 35 10 4 5 2 3 2 4 2 3" xfId="25704"/>
    <cellStyle name="Normal 35 10 4 5 2 3 2 4 3" xfId="25705"/>
    <cellStyle name="Normal 35 10 4 5 2 3 2 4 4" xfId="25706"/>
    <cellStyle name="Normal 35 10 4 5 2 3 2 5" xfId="25707"/>
    <cellStyle name="Normal 35 10 4 5 2 3 2 5 2" xfId="25708"/>
    <cellStyle name="Normal 35 10 4 5 2 3 2 5 3" xfId="25709"/>
    <cellStyle name="Normal 35 10 4 5 2 3 2 6" xfId="25710"/>
    <cellStyle name="Normal 35 10 4 5 2 3 2 7" xfId="25711"/>
    <cellStyle name="Normal 35 10 4 5 2 3 3" xfId="25712"/>
    <cellStyle name="Normal 35 10 4 5 2 3 3 2" xfId="25713"/>
    <cellStyle name="Normal 35 10 4 5 2 3 3 3" xfId="25714"/>
    <cellStyle name="Normal 35 10 4 5 2 3 4" xfId="25715"/>
    <cellStyle name="Normal 35 10 4 5 2 3 5" xfId="25716"/>
    <cellStyle name="Normal 35 10 4 5 2 4" xfId="25717"/>
    <cellStyle name="Normal 35 10 4 5 2 4 2" xfId="25718"/>
    <cellStyle name="Normal 35 10 4 5 2 4 3" xfId="25719"/>
    <cellStyle name="Normal 35 10 4 5 2 5" xfId="25720"/>
    <cellStyle name="Normal 35 10 4 5 2 6" xfId="25721"/>
    <cellStyle name="Normal 35 10 4 5 3" xfId="25722"/>
    <cellStyle name="Normal 35 10 4 5 3 2" xfId="25723"/>
    <cellStyle name="Normal 35 10 4 5 3 2 2" xfId="25724"/>
    <cellStyle name="Normal 35 10 4 5 3 2 3" xfId="25725"/>
    <cellStyle name="Normal 35 10 4 5 3 3" xfId="25726"/>
    <cellStyle name="Normal 35 10 4 5 3 4" xfId="25727"/>
    <cellStyle name="Normal 35 10 4 5 4" xfId="25728"/>
    <cellStyle name="Normal 35 10 4 5 4 2" xfId="25729"/>
    <cellStyle name="Normal 35 10 4 5 4 3" xfId="25730"/>
    <cellStyle name="Normal 35 10 4 5 5" xfId="25731"/>
    <cellStyle name="Normal 35 10 4 5 6" xfId="25732"/>
    <cellStyle name="Normal 35 10 4 6" xfId="25733"/>
    <cellStyle name="Normal 35 10 4 6 2" xfId="25734"/>
    <cellStyle name="Normal 35 10 4 6 3" xfId="25735"/>
    <cellStyle name="Normal 35 10 4 7" xfId="25736"/>
    <cellStyle name="Normal 35 10 4 8" xfId="25737"/>
    <cellStyle name="Normal 35 10 5" xfId="25738"/>
    <cellStyle name="Normal 35 10 5 2" xfId="25739"/>
    <cellStyle name="Normal 35 10 5 2 2" xfId="25740"/>
    <cellStyle name="Normal 35 10 5 2 3" xfId="25741"/>
    <cellStyle name="Normal 35 10 5 3" xfId="25742"/>
    <cellStyle name="Normal 35 10 5 4" xfId="25743"/>
    <cellStyle name="Normal 35 10 6" xfId="25744"/>
    <cellStyle name="Normal 35 10 6 2" xfId="25745"/>
    <cellStyle name="Normal 35 10 6 2 2" xfId="25746"/>
    <cellStyle name="Normal 35 10 6 2 2 2" xfId="25747"/>
    <cellStyle name="Normal 35 10 6 2 2 2 2" xfId="25748"/>
    <cellStyle name="Normal 35 10 6 2 2 2 2 2" xfId="25749"/>
    <cellStyle name="Normal 35 10 6 2 2 2 2 2 2" xfId="25750"/>
    <cellStyle name="Normal 35 10 6 2 2 2 2 2 2 2" xfId="25751"/>
    <cellStyle name="Normal 35 10 6 2 2 2 2 2 2 3" xfId="25752"/>
    <cellStyle name="Normal 35 10 6 2 2 2 2 2 3" xfId="25753"/>
    <cellStyle name="Normal 35 10 6 2 2 2 2 2 4" xfId="25754"/>
    <cellStyle name="Normal 35 10 6 2 2 2 2 3" xfId="25755"/>
    <cellStyle name="Normal 35 10 6 2 2 2 2 3 2" xfId="25756"/>
    <cellStyle name="Normal 35 10 6 2 2 2 2 3 2 2" xfId="25757"/>
    <cellStyle name="Normal 35 10 6 2 2 2 2 3 2 2 2" xfId="25758"/>
    <cellStyle name="Normal 35 10 6 2 2 2 2 3 2 2 3" xfId="25759"/>
    <cellStyle name="Normal 35 10 6 2 2 2 2 3 2 3" xfId="25760"/>
    <cellStyle name="Normal 35 10 6 2 2 2 2 3 2 4" xfId="25761"/>
    <cellStyle name="Normal 35 10 6 2 2 2 2 3 3" xfId="25762"/>
    <cellStyle name="Normal 35 10 6 2 2 2 2 3 3 2" xfId="25763"/>
    <cellStyle name="Normal 35 10 6 2 2 2 2 3 3 2 2" xfId="25764"/>
    <cellStyle name="Normal 35 10 6 2 2 2 2 3 3 2 3" xfId="25765"/>
    <cellStyle name="Normal 35 10 6 2 2 2 2 3 3 3" xfId="25766"/>
    <cellStyle name="Normal 35 10 6 2 2 2 2 3 3 4" xfId="25767"/>
    <cellStyle name="Normal 35 10 6 2 2 2 2 3 4" xfId="25768"/>
    <cellStyle name="Normal 35 10 6 2 2 2 2 3 5" xfId="25769"/>
    <cellStyle name="Normal 35 10 6 2 2 2 2 4" xfId="25770"/>
    <cellStyle name="Normal 35 10 6 2 2 2 2 5" xfId="25771"/>
    <cellStyle name="Normal 35 10 6 2 2 2 3" xfId="25772"/>
    <cellStyle name="Normal 35 10 6 2 2 2 3 2" xfId="25773"/>
    <cellStyle name="Normal 35 10 6 2 2 2 3 2 2" xfId="25774"/>
    <cellStyle name="Normal 35 10 6 2 2 2 3 2 3" xfId="25775"/>
    <cellStyle name="Normal 35 10 6 2 2 2 3 3" xfId="25776"/>
    <cellStyle name="Normal 35 10 6 2 2 2 3 4" xfId="25777"/>
    <cellStyle name="Normal 35 10 6 2 2 2 4" xfId="25778"/>
    <cellStyle name="Normal 35 10 6 2 2 2 4 2" xfId="25779"/>
    <cellStyle name="Normal 35 10 6 2 2 2 4 3" xfId="25780"/>
    <cellStyle name="Normal 35 10 6 2 2 2 5" xfId="25781"/>
    <cellStyle name="Normal 35 10 6 2 2 2 6" xfId="25782"/>
    <cellStyle name="Normal 35 10 6 2 2 3" xfId="25783"/>
    <cellStyle name="Normal 35 10 6 2 2 3 2" xfId="25784"/>
    <cellStyle name="Normal 35 10 6 2 2 3 2 2" xfId="25785"/>
    <cellStyle name="Normal 35 10 6 2 2 3 2 2 2" xfId="25786"/>
    <cellStyle name="Normal 35 10 6 2 2 3 2 2 2 2" xfId="25787"/>
    <cellStyle name="Normal 35 10 6 2 2 3 2 2 2 3" xfId="25788"/>
    <cellStyle name="Normal 35 10 6 2 2 3 2 2 3" xfId="25789"/>
    <cellStyle name="Normal 35 10 6 2 2 3 2 2 4" xfId="25790"/>
    <cellStyle name="Normal 35 10 6 2 2 3 2 3" xfId="25791"/>
    <cellStyle name="Normal 35 10 6 2 2 3 2 4" xfId="25792"/>
    <cellStyle name="Normal 35 10 6 2 2 3 3" xfId="25793"/>
    <cellStyle name="Normal 35 10 6 2 2 3 4" xfId="25794"/>
    <cellStyle name="Normal 35 10 6 2 2 4" xfId="25795"/>
    <cellStyle name="Normal 35 10 6 2 2 4 2" xfId="25796"/>
    <cellStyle name="Normal 35 10 6 2 2 4 3" xfId="25797"/>
    <cellStyle name="Normal 35 10 6 2 2 5" xfId="25798"/>
    <cellStyle name="Normal 35 10 6 2 2 6" xfId="25799"/>
    <cellStyle name="Normal 35 10 6 2 3" xfId="25800"/>
    <cellStyle name="Normal 35 10 6 2 3 2" xfId="25801"/>
    <cellStyle name="Normal 35 10 6 2 3 2 2" xfId="25802"/>
    <cellStyle name="Normal 35 10 6 2 3 2 2 2" xfId="25803"/>
    <cellStyle name="Normal 35 10 6 2 3 2 2 3" xfId="25804"/>
    <cellStyle name="Normal 35 10 6 2 3 2 3" xfId="25805"/>
    <cellStyle name="Normal 35 10 6 2 3 2 4" xfId="25806"/>
    <cellStyle name="Normal 35 10 6 2 3 3" xfId="25807"/>
    <cellStyle name="Normal 35 10 6 2 3 3 2" xfId="25808"/>
    <cellStyle name="Normal 35 10 6 2 3 3 2 2" xfId="25809"/>
    <cellStyle name="Normal 35 10 6 2 3 3 2 3" xfId="25810"/>
    <cellStyle name="Normal 35 10 6 2 3 3 3" xfId="25811"/>
    <cellStyle name="Normal 35 10 6 2 3 3 4" xfId="25812"/>
    <cellStyle name="Normal 35 10 6 2 3 4" xfId="25813"/>
    <cellStyle name="Normal 35 10 6 2 3 4 2" xfId="25814"/>
    <cellStyle name="Normal 35 10 6 2 3 4 3" xfId="25815"/>
    <cellStyle name="Normal 35 10 6 2 3 5" xfId="25816"/>
    <cellStyle name="Normal 35 10 6 2 3 6" xfId="25817"/>
    <cellStyle name="Normal 35 10 6 2 4" xfId="25818"/>
    <cellStyle name="Normal 35 10 6 2 4 2" xfId="25819"/>
    <cellStyle name="Normal 35 10 6 2 4 2 2" xfId="25820"/>
    <cellStyle name="Normal 35 10 6 2 4 2 2 2" xfId="25821"/>
    <cellStyle name="Normal 35 10 6 2 4 2 2 2 2" xfId="25822"/>
    <cellStyle name="Normal 35 10 6 2 4 2 2 2 2 2" xfId="25823"/>
    <cellStyle name="Normal 35 10 6 2 4 2 2 2 2 3" xfId="25824"/>
    <cellStyle name="Normal 35 10 6 2 4 2 2 2 3" xfId="25825"/>
    <cellStyle name="Normal 35 10 6 2 4 2 2 2 4" xfId="25826"/>
    <cellStyle name="Normal 35 10 6 2 4 2 2 3" xfId="25827"/>
    <cellStyle name="Normal 35 10 6 2 4 2 2 3 2" xfId="25828"/>
    <cellStyle name="Normal 35 10 6 2 4 2 2 3 3" xfId="25829"/>
    <cellStyle name="Normal 35 10 6 2 4 2 2 4" xfId="25830"/>
    <cellStyle name="Normal 35 10 6 2 4 2 2 5" xfId="25831"/>
    <cellStyle name="Normal 35 10 6 2 4 2 3" xfId="25832"/>
    <cellStyle name="Normal 35 10 6 2 4 2 3 2" xfId="25833"/>
    <cellStyle name="Normal 35 10 6 2 4 2 3 3" xfId="25834"/>
    <cellStyle name="Normal 35 10 6 2 4 2 4" xfId="25835"/>
    <cellStyle name="Normal 35 10 6 2 4 2 5" xfId="25836"/>
    <cellStyle name="Normal 35 10 6 2 4 3" xfId="25837"/>
    <cellStyle name="Normal 35 10 6 2 4 3 2" xfId="25838"/>
    <cellStyle name="Normal 35 10 6 2 4 3 3" xfId="25839"/>
    <cellStyle name="Normal 35 10 6 2 4 4" xfId="25840"/>
    <cellStyle name="Normal 35 10 6 2 4 5" xfId="25841"/>
    <cellStyle name="Normal 35 10 6 2 5" xfId="25842"/>
    <cellStyle name="Normal 35 10 6 2 5 2" xfId="25843"/>
    <cellStyle name="Normal 35 10 6 2 5 3" xfId="25844"/>
    <cellStyle name="Normal 35 10 6 2 6" xfId="25845"/>
    <cellStyle name="Normal 35 10 6 2 7" xfId="25846"/>
    <cellStyle name="Normal 35 10 6 3" xfId="25847"/>
    <cellStyle name="Normal 35 10 6 3 2" xfId="25848"/>
    <cellStyle name="Normal 35 10 6 3 3" xfId="25849"/>
    <cellStyle name="Normal 35 10 6 4" xfId="25850"/>
    <cellStyle name="Normal 35 10 6 5" xfId="25851"/>
    <cellStyle name="Normal 35 11" xfId="25852"/>
    <cellStyle name="Normal 35 12" xfId="25853"/>
    <cellStyle name="Normal 35 13" xfId="25854"/>
    <cellStyle name="Normal 35 13 2" xfId="25855"/>
    <cellStyle name="Normal 35 13 2 2" xfId="25856"/>
    <cellStyle name="Normal 35 13 2 2 2" xfId="25857"/>
    <cellStyle name="Normal 35 13 2 2 3" xfId="25858"/>
    <cellStyle name="Normal 35 13 2 3" xfId="25859"/>
    <cellStyle name="Normal 35 13 2 4" xfId="25860"/>
    <cellStyle name="Normal 35 13 3" xfId="25861"/>
    <cellStyle name="Normal 35 13 3 2" xfId="25862"/>
    <cellStyle name="Normal 35 13 3 2 2" xfId="25863"/>
    <cellStyle name="Normal 35 13 3 2 3" xfId="25864"/>
    <cellStyle name="Normal 35 13 3 3" xfId="25865"/>
    <cellStyle name="Normal 35 13 3 4" xfId="25866"/>
    <cellStyle name="Normal 35 13 4" xfId="25867"/>
    <cellStyle name="Normal 35 13 4 2" xfId="25868"/>
    <cellStyle name="Normal 35 13 4 2 2" xfId="25869"/>
    <cellStyle name="Normal 35 13 4 2 2 2" xfId="25870"/>
    <cellStyle name="Normal 35 13 4 2 2 2 2" xfId="25871"/>
    <cellStyle name="Normal 35 13 4 2 2 2 2 2" xfId="25872"/>
    <cellStyle name="Normal 35 13 4 2 2 2 2 2 2" xfId="25873"/>
    <cellStyle name="Normal 35 13 4 2 2 2 2 2 3" xfId="25874"/>
    <cellStyle name="Normal 35 13 4 2 2 2 2 3" xfId="25875"/>
    <cellStyle name="Normal 35 13 4 2 2 2 2 4" xfId="25876"/>
    <cellStyle name="Normal 35 13 4 2 2 2 3" xfId="25877"/>
    <cellStyle name="Normal 35 13 4 2 2 2 3 2" xfId="25878"/>
    <cellStyle name="Normal 35 13 4 2 2 2 3 3" xfId="25879"/>
    <cellStyle name="Normal 35 13 4 2 2 2 4" xfId="25880"/>
    <cellStyle name="Normal 35 13 4 2 2 2 5" xfId="25881"/>
    <cellStyle name="Normal 35 13 4 2 2 3" xfId="25882"/>
    <cellStyle name="Normal 35 13 4 2 2 3 2" xfId="25883"/>
    <cellStyle name="Normal 35 13 4 2 2 3 3" xfId="25884"/>
    <cellStyle name="Normal 35 13 4 2 2 4" xfId="25885"/>
    <cellStyle name="Normal 35 13 4 2 2 5" xfId="25886"/>
    <cellStyle name="Normal 35 13 4 2 3" xfId="25887"/>
    <cellStyle name="Normal 35 13 4 2 3 2" xfId="25888"/>
    <cellStyle name="Normal 35 13 4 2 3 2 2" xfId="25889"/>
    <cellStyle name="Normal 35 13 4 2 3 2 2 2" xfId="25890"/>
    <cellStyle name="Normal 35 13 4 2 3 2 2 3" xfId="25891"/>
    <cellStyle name="Normal 35 13 4 2 3 2 3" xfId="25892"/>
    <cellStyle name="Normal 35 13 4 2 3 2 4" xfId="25893"/>
    <cellStyle name="Normal 35 13 4 2 3 3" xfId="25894"/>
    <cellStyle name="Normal 35 13 4 2 3 3 2" xfId="25895"/>
    <cellStyle name="Normal 35 13 4 2 3 3 3" xfId="25896"/>
    <cellStyle name="Normal 35 13 4 2 3 4" xfId="25897"/>
    <cellStyle name="Normal 35 13 4 2 3 5" xfId="25898"/>
    <cellStyle name="Normal 35 13 4 2 4" xfId="25899"/>
    <cellStyle name="Normal 35 13 4 2 4 2" xfId="25900"/>
    <cellStyle name="Normal 35 13 4 2 4 2 2" xfId="25901"/>
    <cellStyle name="Normal 35 13 4 2 4 2 3" xfId="25902"/>
    <cellStyle name="Normal 35 13 4 2 4 3" xfId="25903"/>
    <cellStyle name="Normal 35 13 4 2 4 4" xfId="25904"/>
    <cellStyle name="Normal 35 13 4 2 5" xfId="25905"/>
    <cellStyle name="Normal 35 13 4 2 5 2" xfId="25906"/>
    <cellStyle name="Normal 35 13 4 2 5 2 2" xfId="25907"/>
    <cellStyle name="Normal 35 13 4 2 5 2 2 2" xfId="25908"/>
    <cellStyle name="Normal 35 13 4 2 5 2 2 2 2" xfId="25909"/>
    <cellStyle name="Normal 35 13 4 2 5 2 2 2 3" xfId="25910"/>
    <cellStyle name="Normal 35 13 4 2 5 2 2 3" xfId="25911"/>
    <cellStyle name="Normal 35 13 4 2 5 2 2 3 2 3" xfId="25912"/>
    <cellStyle name="Normal 35 13 4 2 5 2 2 3 2 3 2" xfId="25913"/>
    <cellStyle name="Normal 35 13 4 2 5 2 2 3 2 3 2 2" xfId="25914"/>
    <cellStyle name="Normal 35 13 4 2 5 2 2 3 2 3 2 3" xfId="25915"/>
    <cellStyle name="Normal 35 13 4 2 5 2 2 3 2 3 3" xfId="25916"/>
    <cellStyle name="Normal 35 13 4 2 5 2 2 3 2 3 4" xfId="25917"/>
    <cellStyle name="Normal 35 13 4 2 5 2 2 4" xfId="25918"/>
    <cellStyle name="Normal 35 13 4 2 5 2 3" xfId="25919"/>
    <cellStyle name="Normal 35 13 4 2 5 2 3 2" xfId="25920"/>
    <cellStyle name="Normal 35 13 4 2 5 2 3 3" xfId="25921"/>
    <cellStyle name="Normal 35 13 4 2 5 2 4" xfId="25922"/>
    <cellStyle name="Normal 35 13 4 2 5 2 5" xfId="25923"/>
    <cellStyle name="Normal 35 13 4 2 5 3" xfId="25924"/>
    <cellStyle name="Normal 35 13 4 2 5 3 2" xfId="25925"/>
    <cellStyle name="Normal 35 13 4 2 5 3 3" xfId="25926"/>
    <cellStyle name="Normal 35 13 4 2 5 4" xfId="25927"/>
    <cellStyle name="Normal 35 13 4 2 5 5" xfId="25928"/>
    <cellStyle name="Normal 35 13 4 2 6" xfId="25929"/>
    <cellStyle name="Normal 35 13 4 2 6 2" xfId="25930"/>
    <cellStyle name="Normal 35 13 4 2 6 3" xfId="25931"/>
    <cellStyle name="Normal 35 13 4 2 7" xfId="25932"/>
    <cellStyle name="Normal 35 13 4 2 8" xfId="25933"/>
    <cellStyle name="Normal 35 13 4 3" xfId="25934"/>
    <cellStyle name="Normal 35 13 4 3 2" xfId="25935"/>
    <cellStyle name="Normal 35 13 4 3 3" xfId="25936"/>
    <cellStyle name="Normal 35 13 4 4" xfId="25937"/>
    <cellStyle name="Normal 35 13 4 5" xfId="25938"/>
    <cellStyle name="Normal 35 13 4 5 2" xfId="25939"/>
    <cellStyle name="Normal 35 13 4 5 2 2" xfId="25940"/>
    <cellStyle name="Normal 35 13 4 5 2 3" xfId="25941"/>
    <cellStyle name="Normal 35 13 4 5 3" xfId="25942"/>
    <cellStyle name="Normal 35 13 4 5 4" xfId="25943"/>
    <cellStyle name="Normal 35 13 4 6" xfId="25944"/>
    <cellStyle name="Normal 35 14" xfId="25945"/>
    <cellStyle name="Normal 35 15" xfId="25946"/>
    <cellStyle name="Normal 35 15 2" xfId="25947"/>
    <cellStyle name="Normal 35 15 2 2" xfId="25948"/>
    <cellStyle name="Normal 35 15 2 3" xfId="25949"/>
    <cellStyle name="Normal 35 15 3" xfId="25950"/>
    <cellStyle name="Normal 35 15 4" xfId="25951"/>
    <cellStyle name="Normal 35 2" xfId="8369"/>
    <cellStyle name="Normal 35 2 10" xfId="25952"/>
    <cellStyle name="Normal 35 2 11" xfId="25953"/>
    <cellStyle name="Normal 35 2 12" xfId="25954"/>
    <cellStyle name="Normal 35 2 12 2" xfId="25955"/>
    <cellStyle name="Normal 35 2 12 3" xfId="25956"/>
    <cellStyle name="Normal 35 2 13" xfId="25957"/>
    <cellStyle name="Normal 35 2 13 2" xfId="25958"/>
    <cellStyle name="Normal 35 2 13 3" xfId="25959"/>
    <cellStyle name="Normal 35 2 14" xfId="25960"/>
    <cellStyle name="Normal 35 2 15" xfId="25961"/>
    <cellStyle name="Normal 35 2 16" xfId="25962"/>
    <cellStyle name="Normal 35 2 2" xfId="8370"/>
    <cellStyle name="Normal 35 2 2 2" xfId="25963"/>
    <cellStyle name="Normal 35 2 2 3" xfId="25964"/>
    <cellStyle name="Normal 35 2 3" xfId="8371"/>
    <cellStyle name="Normal 35 2 3 2" xfId="25965"/>
    <cellStyle name="Normal 35 2 3 2 2" xfId="25966"/>
    <cellStyle name="Normal 35 2 3 2 2 2" xfId="25967"/>
    <cellStyle name="Normal 35 2 3 2 2 3" xfId="25968"/>
    <cellStyle name="Normal 35 2 3 2 3" xfId="25969"/>
    <cellStyle name="Normal 35 2 3 2 4" xfId="25970"/>
    <cellStyle name="Normal 35 2 3 2 5" xfId="25971"/>
    <cellStyle name="Normal 35 2 3 3" xfId="25972"/>
    <cellStyle name="Normal 35 2 3 3 2" xfId="25973"/>
    <cellStyle name="Normal 35 2 3 3 3" xfId="25974"/>
    <cellStyle name="Normal 35 2 3 4" xfId="25975"/>
    <cellStyle name="Normal 35 2 3 5" xfId="25976"/>
    <cellStyle name="Normal 35 2 3 6" xfId="25977"/>
    <cellStyle name="Normal 35 2 4" xfId="25978"/>
    <cellStyle name="Normal 35 2 4 2" xfId="25979"/>
    <cellStyle name="Normal 35 2 4 2 2" xfId="25980"/>
    <cellStyle name="Normal 35 2 4 2 3" xfId="25981"/>
    <cellStyle name="Normal 35 2 5" xfId="25982"/>
    <cellStyle name="Normal 35 2 5 2" xfId="25983"/>
    <cellStyle name="Normal 35 2 5 2 2" xfId="25984"/>
    <cellStyle name="Normal 35 2 5 2 3" xfId="25985"/>
    <cellStyle name="Normal 35 2 6" xfId="25986"/>
    <cellStyle name="Normal 35 2 6 2" xfId="25987"/>
    <cellStyle name="Normal 35 2 6 2 2" xfId="25988"/>
    <cellStyle name="Normal 35 2 6 2 3" xfId="25989"/>
    <cellStyle name="Normal 35 2 7" xfId="25990"/>
    <cellStyle name="Normal 35 2 7 2" xfId="25991"/>
    <cellStyle name="Normal 35 2 7 2 2" xfId="25992"/>
    <cellStyle name="Normal 35 2 7 2 3" xfId="25993"/>
    <cellStyle name="Normal 35 2 8" xfId="25994"/>
    <cellStyle name="Normal 35 2 8 2" xfId="25995"/>
    <cellStyle name="Normal 35 2 8 2 2" xfId="25996"/>
    <cellStyle name="Normal 35 2 8 2 3" xfId="25997"/>
    <cellStyle name="Normal 35 2 9" xfId="25998"/>
    <cellStyle name="Normal 35 2 9 2" xfId="25999"/>
    <cellStyle name="Normal 35 2 9 2 2" xfId="26000"/>
    <cellStyle name="Normal 35 2 9 2 3" xfId="26001"/>
    <cellStyle name="Normal 35 2_CHC Asifabad Estimate" xfId="26002"/>
    <cellStyle name="Normal 35 3" xfId="8372"/>
    <cellStyle name="Normal 35 3 2" xfId="26003"/>
    <cellStyle name="Normal 35 3 3" xfId="26004"/>
    <cellStyle name="Normal 35 4" xfId="8373"/>
    <cellStyle name="Normal 35 4 2" xfId="26005"/>
    <cellStyle name="Normal 35 4 2 2" xfId="26006"/>
    <cellStyle name="Normal 35 4 2 2 2" xfId="26007"/>
    <cellStyle name="Normal 35 4 2 2 3" xfId="26008"/>
    <cellStyle name="Normal 35 4 2 3" xfId="26009"/>
    <cellStyle name="Normal 35 4 2 4" xfId="26010"/>
    <cellStyle name="Normal 35 5" xfId="8374"/>
    <cellStyle name="Normal 35 5 2" xfId="26011"/>
    <cellStyle name="Normal 35 5 2 2" xfId="26012"/>
    <cellStyle name="Normal 35 5 2 2 2" xfId="26013"/>
    <cellStyle name="Normal 35 5 2 2 3" xfId="26014"/>
    <cellStyle name="Normal 35 5 2 3" xfId="26015"/>
    <cellStyle name="Normal 35 5 2 4" xfId="26016"/>
    <cellStyle name="Normal 35 6" xfId="26017"/>
    <cellStyle name="Normal 35 6 2" xfId="26018"/>
    <cellStyle name="Normal 35 6 2 2" xfId="26019"/>
    <cellStyle name="Normal 35 6 2 2 2" xfId="26020"/>
    <cellStyle name="Normal 35 6 2 2 3" xfId="26021"/>
    <cellStyle name="Normal 35 6 2 3" xfId="26022"/>
    <cellStyle name="Normal 35 6 2 4" xfId="26023"/>
    <cellStyle name="Normal 35 7" xfId="26024"/>
    <cellStyle name="Normal 35 7 2" xfId="26025"/>
    <cellStyle name="Normal 35 7 2 2" xfId="26026"/>
    <cellStyle name="Normal 35 7 2 2 2" xfId="26027"/>
    <cellStyle name="Normal 35 7 2 2 3" xfId="26028"/>
    <cellStyle name="Normal 35 7 2 3" xfId="26029"/>
    <cellStyle name="Normal 35 7 2 4" xfId="26030"/>
    <cellStyle name="Normal 35 8" xfId="26031"/>
    <cellStyle name="Normal 35 8 2" xfId="26032"/>
    <cellStyle name="Normal 35 8 2 2" xfId="26033"/>
    <cellStyle name="Normal 35 8 2 2 2" xfId="26034"/>
    <cellStyle name="Normal 35 8 2 2 3" xfId="26035"/>
    <cellStyle name="Normal 35 8 2 3" xfId="26036"/>
    <cellStyle name="Normal 35 8 2 4" xfId="26037"/>
    <cellStyle name="Normal 35 9" xfId="26038"/>
    <cellStyle name="Normal 35_AH Bhainsa Estimate" xfId="26039"/>
    <cellStyle name="Normal 36" xfId="8375"/>
    <cellStyle name="Normal 36 10" xfId="26040"/>
    <cellStyle name="Normal 36 10 2" xfId="26041"/>
    <cellStyle name="Normal 36 11" xfId="26042"/>
    <cellStyle name="Normal 36 12" xfId="26043"/>
    <cellStyle name="Normal 36 13" xfId="26044"/>
    <cellStyle name="Normal 36 14" xfId="26045"/>
    <cellStyle name="Normal 36 15" xfId="26046"/>
    <cellStyle name="Normal 36 2" xfId="8376"/>
    <cellStyle name="Normal 36 2 10" xfId="26047"/>
    <cellStyle name="Normal 36 2 11" xfId="26048"/>
    <cellStyle name="Normal 36 2 12" xfId="26049"/>
    <cellStyle name="Normal 36 2 2" xfId="8377"/>
    <cellStyle name="Normal 36 2 2 2" xfId="26050"/>
    <cellStyle name="Normal 36 2 2 2 2" xfId="26051"/>
    <cellStyle name="Normal 36 2 2 2 2 2" xfId="26052"/>
    <cellStyle name="Normal 36 2 2 2 2 3" xfId="26053"/>
    <cellStyle name="Normal 36 2 2 2 3" xfId="26054"/>
    <cellStyle name="Normal 36 2 2 2 4" xfId="26055"/>
    <cellStyle name="Normal 36 2 3" xfId="8378"/>
    <cellStyle name="Normal 36 2 4" xfId="26056"/>
    <cellStyle name="Normal 36 2 5" xfId="26057"/>
    <cellStyle name="Normal 36 2 6" xfId="26058"/>
    <cellStyle name="Normal 36 2 7" xfId="26059"/>
    <cellStyle name="Normal 36 2 8" xfId="26060"/>
    <cellStyle name="Normal 36 2 9" xfId="26061"/>
    <cellStyle name="Normal 36 3" xfId="8379"/>
    <cellStyle name="Normal 36 3 2" xfId="26062"/>
    <cellStyle name="Normal 36 3 2 2" xfId="26063"/>
    <cellStyle name="Normal 36 3 2 2 2" xfId="26064"/>
    <cellStyle name="Normal 36 3 2 2 3" xfId="26065"/>
    <cellStyle name="Normal 36 3 2 3" xfId="26066"/>
    <cellStyle name="Normal 36 3 2 4" xfId="26067"/>
    <cellStyle name="Normal 36 3 3" xfId="26068"/>
    <cellStyle name="Normal 36 3 3 2" xfId="26069"/>
    <cellStyle name="Normal 36 3 3 2 2" xfId="26070"/>
    <cellStyle name="Normal 36 3 3 2 3" xfId="26071"/>
    <cellStyle name="Normal 36 3 3 3" xfId="26072"/>
    <cellStyle name="Normal 36 3 3 4" xfId="26073"/>
    <cellStyle name="Normal 36 3 4" xfId="26074"/>
    <cellStyle name="Normal 36 3 4 2" xfId="26075"/>
    <cellStyle name="Normal 36 3 4 2 2" xfId="26076"/>
    <cellStyle name="Normal 36 3 4 2 3" xfId="26077"/>
    <cellStyle name="Normal 36 3 4 3" xfId="26078"/>
    <cellStyle name="Normal 36 3 4 4" xfId="26079"/>
    <cellStyle name="Normal 36 4" xfId="8380"/>
    <cellStyle name="Normal 36 5" xfId="8381"/>
    <cellStyle name="Normal 36 5 2" xfId="26080"/>
    <cellStyle name="Normal 36 5 2 2" xfId="26081"/>
    <cellStyle name="Normal 36 5 2 2 2" xfId="26082"/>
    <cellStyle name="Normal 36 5 2 2 3" xfId="26083"/>
    <cellStyle name="Normal 36 5 2 3" xfId="26084"/>
    <cellStyle name="Normal 36 5 2 4" xfId="26085"/>
    <cellStyle name="Normal 36 5 3" xfId="26086"/>
    <cellStyle name="Normal 36 5 3 2" xfId="26087"/>
    <cellStyle name="Normal 36 5 3 2 2" xfId="26088"/>
    <cellStyle name="Normal 36 5 3 2 3" xfId="26089"/>
    <cellStyle name="Normal 36 5 3 3" xfId="26090"/>
    <cellStyle name="Normal 36 5 3 4" xfId="26091"/>
    <cellStyle name="Normal 36 5 4" xfId="26092"/>
    <cellStyle name="Normal 36 5 4 2" xfId="26093"/>
    <cellStyle name="Normal 36 5 4 2 2" xfId="26094"/>
    <cellStyle name="Normal 36 5 4 2 3" xfId="26095"/>
    <cellStyle name="Normal 36 5 4 3" xfId="26096"/>
    <cellStyle name="Normal 36 5 4 4" xfId="26097"/>
    <cellStyle name="Normal 36 5 5" xfId="26098"/>
    <cellStyle name="Normal 36 5 5 2" xfId="26099"/>
    <cellStyle name="Normal 36 5 5 2 2" xfId="26100"/>
    <cellStyle name="Normal 36 5 5 2 2 2" xfId="26101"/>
    <cellStyle name="Normal 36 5 5 2 2 3" xfId="26102"/>
    <cellStyle name="Normal 36 5 5 2 3" xfId="26103"/>
    <cellStyle name="Normal 36 5 5 2 4" xfId="26104"/>
    <cellStyle name="Normal 36 5 5 3" xfId="26105"/>
    <cellStyle name="Normal 36 5 5 3 2" xfId="26106"/>
    <cellStyle name="Normal 36 5 5 3 2 2" xfId="26107"/>
    <cellStyle name="Normal 36 5 5 3 2 2 2" xfId="26108"/>
    <cellStyle name="Normal 36 5 5 3 2 2 3" xfId="26109"/>
    <cellStyle name="Normal 36 5 5 3 2 3" xfId="26110"/>
    <cellStyle name="Normal 36 5 5 3 2 4" xfId="26111"/>
    <cellStyle name="Normal 36 5 5 3 3" xfId="26112"/>
    <cellStyle name="Normal 36 5 5 3 3 2" xfId="26113"/>
    <cellStyle name="Normal 36 5 5 3 3 3" xfId="26114"/>
    <cellStyle name="Normal 36 5 5 3 4" xfId="26115"/>
    <cellStyle name="Normal 36 5 5 3 5" xfId="26116"/>
    <cellStyle name="Normal 36 5 5 4" xfId="26117"/>
    <cellStyle name="Normal 36 5 5 4 2" xfId="26118"/>
    <cellStyle name="Normal 36 5 5 4 2 2" xfId="26119"/>
    <cellStyle name="Normal 36 5 5 4 2 3" xfId="26120"/>
    <cellStyle name="Normal 36 5 5 4 3" xfId="26121"/>
    <cellStyle name="Normal 36 5 5 4 4" xfId="26122"/>
    <cellStyle name="Normal 36 5 5 5" xfId="26123"/>
    <cellStyle name="Normal 36 5 5 5 2" xfId="26124"/>
    <cellStyle name="Normal 36 5 5 5 2 2" xfId="26125"/>
    <cellStyle name="Normal 36 5 5 5 2 3" xfId="26126"/>
    <cellStyle name="Normal 36 5 5 5 3" xfId="26127"/>
    <cellStyle name="Normal 36 5 5 5 4" xfId="26128"/>
    <cellStyle name="Normal 36 5 5 6" xfId="26129"/>
    <cellStyle name="Normal 36 5 5 6 2" xfId="26130"/>
    <cellStyle name="Normal 36 5 5 6 3" xfId="26131"/>
    <cellStyle name="Normal 36 5 5 7" xfId="26132"/>
    <cellStyle name="Normal 36 5 5 8" xfId="26133"/>
    <cellStyle name="Normal 36 6" xfId="8382"/>
    <cellStyle name="Normal 36 7" xfId="8383"/>
    <cellStyle name="Normal 36 8" xfId="8384"/>
    <cellStyle name="Normal 36 9" xfId="8385"/>
    <cellStyle name="Normal 36_Repairs &amp; Renovations to MGM  - 26-07-2016" xfId="26134"/>
    <cellStyle name="Normal 37" xfId="8386"/>
    <cellStyle name="Normal 37 10" xfId="26135"/>
    <cellStyle name="Normal 37 11" xfId="26136"/>
    <cellStyle name="Normal 37 12" xfId="26137"/>
    <cellStyle name="Normal 37 2" xfId="2"/>
    <cellStyle name="Normal 37 2 10" xfId="26138"/>
    <cellStyle name="Normal 37 2 11" xfId="26139"/>
    <cellStyle name="Normal 37 2 2" xfId="26140"/>
    <cellStyle name="Normal 37 2 2 2" xfId="26141"/>
    <cellStyle name="Normal 37 2 3" xfId="26142"/>
    <cellStyle name="Normal 37 2 4" xfId="26143"/>
    <cellStyle name="Normal 37 2 5" xfId="26144"/>
    <cellStyle name="Normal 37 2 6" xfId="26145"/>
    <cellStyle name="Normal 37 2 7" xfId="26146"/>
    <cellStyle name="Normal 37 2 8" xfId="26147"/>
    <cellStyle name="Normal 37 2 9" xfId="26148"/>
    <cellStyle name="Normal 37 3" xfId="8387"/>
    <cellStyle name="Normal 37 4" xfId="26149"/>
    <cellStyle name="Normal 37 5" xfId="26150"/>
    <cellStyle name="Normal 37 6" xfId="26151"/>
    <cellStyle name="Normal 37 7" xfId="26152"/>
    <cellStyle name="Normal 37 8" xfId="26153"/>
    <cellStyle name="Normal 37 9" xfId="26154"/>
    <cellStyle name="Normal 38" xfId="8388"/>
    <cellStyle name="Normal 38 10" xfId="26155"/>
    <cellStyle name="Normal 38 11" xfId="26156"/>
    <cellStyle name="Normal 38 2" xfId="8389"/>
    <cellStyle name="Normal 38 2 2" xfId="26157"/>
    <cellStyle name="Normal 38 3" xfId="8390"/>
    <cellStyle name="Normal 38 3 2" xfId="26158"/>
    <cellStyle name="Normal 38 3 2 2" xfId="26159"/>
    <cellStyle name="Normal 38 3 2 2 2" xfId="26160"/>
    <cellStyle name="Normal 38 3 2 2 2 2" xfId="26161"/>
    <cellStyle name="Normal 38 3 2 2 2 2 2" xfId="26162"/>
    <cellStyle name="Normal 38 3 2 2 2 2 3" xfId="26163"/>
    <cellStyle name="Normal 38 3 2 2 2 3" xfId="26164"/>
    <cellStyle name="Normal 38 3 2 2 2 4" xfId="26165"/>
    <cellStyle name="Normal 38 3 2 2 3" xfId="26166"/>
    <cellStyle name="Normal 38 3 2 2 3 2" xfId="26167"/>
    <cellStyle name="Normal 38 3 2 2 3 3" xfId="26168"/>
    <cellStyle name="Normal 38 3 2 2 4" xfId="26169"/>
    <cellStyle name="Normal 38 3 2 2 5" xfId="26170"/>
    <cellStyle name="Normal 38 3 2 3" xfId="26171"/>
    <cellStyle name="Normal 38 3 2 3 2" xfId="26172"/>
    <cellStyle name="Normal 38 3 2 3 2 2" xfId="26173"/>
    <cellStyle name="Normal 38 3 2 3 2 2 2" xfId="26174"/>
    <cellStyle name="Normal 38 3 2 3 2 2 3" xfId="26175"/>
    <cellStyle name="Normal 38 3 2 3 2 3" xfId="26176"/>
    <cellStyle name="Normal 38 3 2 3 2 4" xfId="26177"/>
    <cellStyle name="Normal 38 3 2 3 3" xfId="26178"/>
    <cellStyle name="Normal 38 3 2 3 3 2" xfId="26179"/>
    <cellStyle name="Normal 38 3 2 3 3 3" xfId="26180"/>
    <cellStyle name="Normal 38 3 2 3 4" xfId="26181"/>
    <cellStyle name="Normal 38 3 2 3 4 2 2 2" xfId="26182"/>
    <cellStyle name="Normal 38 3 2 3 4 2 2 2 2" xfId="26183"/>
    <cellStyle name="Normal 38 3 2 3 4 2 2 2 2 2" xfId="26184"/>
    <cellStyle name="Normal 38 3 2 3 4 2 2 2 2 3" xfId="26185"/>
    <cellStyle name="Normal 38 3 2 3 4 2 2 2 3" xfId="26186"/>
    <cellStyle name="Normal 38 3 2 3 4 2 2 2 4" xfId="26187"/>
    <cellStyle name="Normal 38 3 2 3 4 2 2 3" xfId="26188"/>
    <cellStyle name="Normal 38 3 2 3 4 2 2 3 2" xfId="26189"/>
    <cellStyle name="Normal 38 3 2 3 4 2 2 3 2 2" xfId="26190"/>
    <cellStyle name="Normal 38 3 2 3 4 2 2 3 2 3" xfId="26191"/>
    <cellStyle name="Normal 38 3 2 3 4 2 2 3 3" xfId="26192"/>
    <cellStyle name="Normal 38 3 2 3 4 2 2 3 4" xfId="26193"/>
    <cellStyle name="Normal 38 3 2 3 5" xfId="26194"/>
    <cellStyle name="Normal 38 3 3" xfId="26195"/>
    <cellStyle name="Normal 38 3 4" xfId="26196"/>
    <cellStyle name="Normal 38 3 4 2" xfId="26197"/>
    <cellStyle name="Normal 38 3 4 2 2" xfId="26198"/>
    <cellStyle name="Normal 38 3 4 2 2 2" xfId="26199"/>
    <cellStyle name="Normal 38 3 4 2 2 2 2" xfId="26200"/>
    <cellStyle name="Normal 38 3 4 2 2 2 2 2" xfId="26201"/>
    <cellStyle name="Normal 38 3 4 2 2 2 2 2 2" xfId="26202"/>
    <cellStyle name="Normal 38 3 4 2 2 2 2 2 2 2" xfId="26203"/>
    <cellStyle name="Normal 38 3 4 2 2 2 2 2 2 2 2" xfId="26204"/>
    <cellStyle name="Normal 38 3 4 2 2 2 2 2 2 2 3" xfId="26205"/>
    <cellStyle name="Normal 38 3 4 2 2 2 2 2 2 3" xfId="26206"/>
    <cellStyle name="Normal 38 3 4 2 2 2 2 2 2 4" xfId="26207"/>
    <cellStyle name="Normal 38 3 4 2 2 2 2 2 2 5" xfId="26208"/>
    <cellStyle name="Normal 38 3 4 2 2 2 2 2 2 5 2" xfId="26209"/>
    <cellStyle name="Normal 38 3 4 2 2 2 2 2 2 5 2 2" xfId="26210"/>
    <cellStyle name="Normal 38 3 4 2 2 2 2 2 2 5 2 3" xfId="26211"/>
    <cellStyle name="Normal 38 3 4 2 2 2 2 2 2 5 3" xfId="26212"/>
    <cellStyle name="Normal 38 3 4 2 2 2 2 2 2 5 4" xfId="26213"/>
    <cellStyle name="Normal 38 3 4 2 2 2 2 2 3" xfId="26214"/>
    <cellStyle name="Normal 38 3 4 2 2 2 2 2 4" xfId="26215"/>
    <cellStyle name="Normal 38 3 4 2 2 2 2 3" xfId="26216"/>
    <cellStyle name="Normal 38 3 4 2 2 2 2 4" xfId="26217"/>
    <cellStyle name="Normal 38 3 4 2 2 2 3" xfId="26218"/>
    <cellStyle name="Normal 38 3 4 2 2 2 3 2" xfId="26219"/>
    <cellStyle name="Normal 38 3 4 2 2 2 3 2 2" xfId="26220"/>
    <cellStyle name="Normal 38 3 4 2 2 2 3 2 3" xfId="26221"/>
    <cellStyle name="Normal 38 3 4 2 2 2 3 3" xfId="26222"/>
    <cellStyle name="Normal 38 3 4 2 2 2 3 4" xfId="26223"/>
    <cellStyle name="Normal 38 3 4 2 2 2 4" xfId="26224"/>
    <cellStyle name="Normal 38 3 4 2 2 2 4 2" xfId="26225"/>
    <cellStyle name="Normal 38 3 4 2 2 2 4 3" xfId="26226"/>
    <cellStyle name="Normal 38 3 4 2 2 2 5" xfId="26227"/>
    <cellStyle name="Normal 38 3 4 2 2 2 6" xfId="26228"/>
    <cellStyle name="Normal 38 3 4 2 2 3" xfId="26229"/>
    <cellStyle name="Normal 38 3 4 2 2 3 2" xfId="26230"/>
    <cellStyle name="Normal 38 3 4 2 2 3 2 2" xfId="26231"/>
    <cellStyle name="Normal 38 3 4 2 2 3 2 3" xfId="26232"/>
    <cellStyle name="Normal 38 3 4 2 2 3 3" xfId="26233"/>
    <cellStyle name="Normal 38 3 4 2 2 3 4" xfId="26234"/>
    <cellStyle name="Normal 38 3 4 2 2 4" xfId="26235"/>
    <cellStyle name="Normal 38 3 4 2 2 4 2" xfId="26236"/>
    <cellStyle name="Normal 38 3 4 2 2 4 3" xfId="26237"/>
    <cellStyle name="Normal 38 3 4 2 2 5" xfId="26238"/>
    <cellStyle name="Normal 38 3 4 2 2 6" xfId="26239"/>
    <cellStyle name="Normal 38 3 4 2 3" xfId="26240"/>
    <cellStyle name="Normal 38 3 4 2 3 2" xfId="26241"/>
    <cellStyle name="Normal 38 3 4 2 3 3" xfId="26242"/>
    <cellStyle name="Normal 38 3 4 2 4" xfId="26243"/>
    <cellStyle name="Normal 38 3 4 2 5" xfId="26244"/>
    <cellStyle name="Normal 38 3 4 3" xfId="26245"/>
    <cellStyle name="Normal 38 3 4 3 2" xfId="26246"/>
    <cellStyle name="Normal 38 3 4 3 3" xfId="26247"/>
    <cellStyle name="Normal 38 3 4 4" xfId="26248"/>
    <cellStyle name="Normal 38 3 4 5" xfId="26249"/>
    <cellStyle name="Normal 38 3 5" xfId="26250"/>
    <cellStyle name="Normal 38 3 5 2" xfId="26251"/>
    <cellStyle name="Normal 38 3 5 2 2" xfId="26252"/>
    <cellStyle name="Normal 38 3 5 2 3" xfId="26253"/>
    <cellStyle name="Normal 38 3 5 3" xfId="26254"/>
    <cellStyle name="Normal 38 3 5 4" xfId="26255"/>
    <cellStyle name="Normal 38 4" xfId="26256"/>
    <cellStyle name="Normal 38 4 2" xfId="26257"/>
    <cellStyle name="Normal 38 5" xfId="26258"/>
    <cellStyle name="Normal 38 6" xfId="26259"/>
    <cellStyle name="Normal 38 7" xfId="26260"/>
    <cellStyle name="Normal 38 8" xfId="26261"/>
    <cellStyle name="Normal 38 9" xfId="26262"/>
    <cellStyle name="Normal 39" xfId="8391"/>
    <cellStyle name="Normal 39 2" xfId="8392"/>
    <cellStyle name="Normal 39 2 2" xfId="26263"/>
    <cellStyle name="Normal 39 3" xfId="26264"/>
    <cellStyle name="Normal 39 4" xfId="26265"/>
    <cellStyle name="Normal 39 4 2" xfId="26266"/>
    <cellStyle name="Normal 39 4 2 2" xfId="26267"/>
    <cellStyle name="Normal 39 4 2 3" xfId="26268"/>
    <cellStyle name="Normal 39 4 3" xfId="26269"/>
    <cellStyle name="Normal 39 4 4" xfId="26270"/>
    <cellStyle name="Normal 39 5" xfId="26271"/>
    <cellStyle name="Normal 39 5 2" xfId="26272"/>
    <cellStyle name="Normal 39 5 2 2" xfId="26273"/>
    <cellStyle name="Normal 39 5 2 3" xfId="26274"/>
    <cellStyle name="Normal 39 5 3" xfId="26275"/>
    <cellStyle name="Normal 39 5 4" xfId="26276"/>
    <cellStyle name="Normal 39 6" xfId="26277"/>
    <cellStyle name="Normal 39 6 2" xfId="26278"/>
    <cellStyle name="Normal 39 6 2 2" xfId="26279"/>
    <cellStyle name="Normal 39 6 2 3" xfId="26280"/>
    <cellStyle name="Normal 39 6 3" xfId="26281"/>
    <cellStyle name="Normal 39 6 4" xfId="26282"/>
    <cellStyle name="Normal 39 7" xfId="26283"/>
    <cellStyle name="Normal 39 7 2" xfId="26284"/>
    <cellStyle name="Normal 39 7 2 2" xfId="26285"/>
    <cellStyle name="Normal 39 7 2 3" xfId="26286"/>
    <cellStyle name="Normal 39 7 3" xfId="26287"/>
    <cellStyle name="Normal 39 7 4" xfId="26288"/>
    <cellStyle name="Normal 39 8" xfId="8393"/>
    <cellStyle name="Normal 39 8 2" xfId="26289"/>
    <cellStyle name="Normal 39 8 2 2" xfId="26290"/>
    <cellStyle name="Normal 39 8 2 3" xfId="26291"/>
    <cellStyle name="Normal 39 8 3" xfId="26292"/>
    <cellStyle name="Normal 39 8 4" xfId="26293"/>
    <cellStyle name="Normal 4" xfId="8394"/>
    <cellStyle name="Normal 4 10" xfId="8395"/>
    <cellStyle name="Normal 4 11" xfId="8396"/>
    <cellStyle name="Normal 4 12" xfId="8397"/>
    <cellStyle name="Normal 4 13" xfId="8398"/>
    <cellStyle name="Normal 4 14" xfId="8399"/>
    <cellStyle name="Normal 4 14 2" xfId="26294"/>
    <cellStyle name="Normal 4 15" xfId="8400"/>
    <cellStyle name="Normal 4 16" xfId="26295"/>
    <cellStyle name="Normal 4 17" xfId="26296"/>
    <cellStyle name="Normal 4 2" xfId="8401"/>
    <cellStyle name="Normal 4 2 10" xfId="8402"/>
    <cellStyle name="Normal 4 2 11" xfId="8403"/>
    <cellStyle name="Normal 4 2 12" xfId="8404"/>
    <cellStyle name="Normal 4 2 13" xfId="8405"/>
    <cellStyle name="Normal 4 2 14" xfId="8406"/>
    <cellStyle name="Normal 4 2 15" xfId="8407"/>
    <cellStyle name="Normal 4 2 16" xfId="8408"/>
    <cellStyle name="Normal 4 2 17" xfId="8409"/>
    <cellStyle name="Normal 4 2 18" xfId="8410"/>
    <cellStyle name="Normal 4 2 2" xfId="8411"/>
    <cellStyle name="Normal 4 2 2 10" xfId="26297"/>
    <cellStyle name="Normal 4 2 2 10 2" xfId="26298"/>
    <cellStyle name="Normal 4 2 2 10 2 2" xfId="26299"/>
    <cellStyle name="Normal 4 2 2 10 2 3" xfId="26300"/>
    <cellStyle name="Normal 4 2 2 10 3" xfId="26301"/>
    <cellStyle name="Normal 4 2 2 10 4" xfId="26302"/>
    <cellStyle name="Normal 4 2 2 11" xfId="26303"/>
    <cellStyle name="Normal 4 2 2 11 2" xfId="26304"/>
    <cellStyle name="Normal 4 2 2 11 2 2" xfId="26305"/>
    <cellStyle name="Normal 4 2 2 11 2 3" xfId="26306"/>
    <cellStyle name="Normal 4 2 2 11 3" xfId="26307"/>
    <cellStyle name="Normal 4 2 2 11 4" xfId="26308"/>
    <cellStyle name="Normal 4 2 2 2" xfId="8412"/>
    <cellStyle name="Normal 4 2 2 2 2" xfId="26309"/>
    <cellStyle name="Normal 4 2 2 3" xfId="8413"/>
    <cellStyle name="Normal 4 2 2 4" xfId="26310"/>
    <cellStyle name="Normal 4 2 2 4 2" xfId="26311"/>
    <cellStyle name="Normal 4 2 2 4 2 2" xfId="26312"/>
    <cellStyle name="Normal 4 2 2 4 2 3" xfId="26313"/>
    <cellStyle name="Normal 4 2 2 4 3" xfId="26314"/>
    <cellStyle name="Normal 4 2 2 4 4" xfId="26315"/>
    <cellStyle name="Normal 4 2 2 5" xfId="26316"/>
    <cellStyle name="Normal 4 2 2 5 2" xfId="26317"/>
    <cellStyle name="Normal 4 2 2 5 2 2" xfId="26318"/>
    <cellStyle name="Normal 4 2 2 5 2 3" xfId="26319"/>
    <cellStyle name="Normal 4 2 2 5 3" xfId="26320"/>
    <cellStyle name="Normal 4 2 2 5 4" xfId="26321"/>
    <cellStyle name="Normal 4 2 2 6" xfId="26322"/>
    <cellStyle name="Normal 4 2 2 6 2" xfId="26323"/>
    <cellStyle name="Normal 4 2 2 6 2 2" xfId="26324"/>
    <cellStyle name="Normal 4 2 2 6 2 3" xfId="26325"/>
    <cellStyle name="Normal 4 2 2 6 3" xfId="26326"/>
    <cellStyle name="Normal 4 2 2 6 4" xfId="26327"/>
    <cellStyle name="Normal 4 2 2 7" xfId="26328"/>
    <cellStyle name="Normal 4 2 2 7 2" xfId="26329"/>
    <cellStyle name="Normal 4 2 2 7 2 2" xfId="26330"/>
    <cellStyle name="Normal 4 2 2 7 2 3" xfId="26331"/>
    <cellStyle name="Normal 4 2 2 7 3" xfId="26332"/>
    <cellStyle name="Normal 4 2 2 7 4" xfId="26333"/>
    <cellStyle name="Normal 4 2 2 8" xfId="26334"/>
    <cellStyle name="Normal 4 2 2 8 2" xfId="26335"/>
    <cellStyle name="Normal 4 2 2 8 2 2" xfId="26336"/>
    <cellStyle name="Normal 4 2 2 8 2 3" xfId="26337"/>
    <cellStyle name="Normal 4 2 2 8 3" xfId="26338"/>
    <cellStyle name="Normal 4 2 2 8 4" xfId="26339"/>
    <cellStyle name="Normal 4 2 2 9" xfId="26340"/>
    <cellStyle name="Normal 4 2 2 9 2" xfId="26341"/>
    <cellStyle name="Normal 4 2 2 9 2 2" xfId="26342"/>
    <cellStyle name="Normal 4 2 2 9 2 3" xfId="26343"/>
    <cellStyle name="Normal 4 2 2 9 3" xfId="26344"/>
    <cellStyle name="Normal 4 2 2 9 4" xfId="26345"/>
    <cellStyle name="Normal 4 2 3" xfId="8414"/>
    <cellStyle name="Normal 4 2 3 10" xfId="26346"/>
    <cellStyle name="Normal 4 2 3 10 2" xfId="26347"/>
    <cellStyle name="Normal 4 2 3 10 3" xfId="26348"/>
    <cellStyle name="Normal 4 2 3 11" xfId="26349"/>
    <cellStyle name="Normal 4 2 3 11 2" xfId="26350"/>
    <cellStyle name="Normal 4 2 3 11 3" xfId="26351"/>
    <cellStyle name="Normal 4 2 3 12" xfId="26352"/>
    <cellStyle name="Normal 4 2 3 13" xfId="26353"/>
    <cellStyle name="Normal 4 2 3 2" xfId="8415"/>
    <cellStyle name="Normal 4 2 3 2 2" xfId="26354"/>
    <cellStyle name="Normal 4 2 3 2 2 2" xfId="26355"/>
    <cellStyle name="Normal 4 2 3 2 2 3" xfId="26356"/>
    <cellStyle name="Normal 4 2 3 3" xfId="8416"/>
    <cellStyle name="Normal 4 2 3 4" xfId="8417"/>
    <cellStyle name="Normal 4 2 3 5" xfId="26357"/>
    <cellStyle name="Normal 4 2 3 6" xfId="26358"/>
    <cellStyle name="Normal 4 2 3 7" xfId="26359"/>
    <cellStyle name="Normal 4 2 3 8" xfId="26360"/>
    <cellStyle name="Normal 4 2 3 9" xfId="26361"/>
    <cellStyle name="Normal 4 2 4" xfId="8418"/>
    <cellStyle name="Normal 4 2 5" xfId="8419"/>
    <cellStyle name="Normal 4 2 6" xfId="8420"/>
    <cellStyle name="Normal 4 2 6 2" xfId="26362"/>
    <cellStyle name="Normal 4 2 6 2 2" xfId="26363"/>
    <cellStyle name="Normal 4 2 6 2 3" xfId="26364"/>
    <cellStyle name="Normal 4 2 6 3" xfId="26365"/>
    <cellStyle name="Normal 4 2 6 4" xfId="26366"/>
    <cellStyle name="Normal 4 2 7" xfId="8421"/>
    <cellStyle name="Normal 4 2 7 2" xfId="26367"/>
    <cellStyle name="Normal 4 2 8" xfId="8422"/>
    <cellStyle name="Normal 4 2 9" xfId="8423"/>
    <cellStyle name="Normal 4 2_5.Vemulapudi" xfId="26368"/>
    <cellStyle name="Normal 4 22 2" xfId="8424"/>
    <cellStyle name="Normal 4 3" xfId="8425"/>
    <cellStyle name="Normal 4 3 10" xfId="26369"/>
    <cellStyle name="Normal 4 3 2" xfId="8426"/>
    <cellStyle name="Normal 4 3 2 2" xfId="26370"/>
    <cellStyle name="Normal 4 3 2 2 2" xfId="26371"/>
    <cellStyle name="Normal 4 3 2 3" xfId="26372"/>
    <cellStyle name="Normal 4 3 2 4" xfId="26373"/>
    <cellStyle name="Normal 4 3 2 5" xfId="26374"/>
    <cellStyle name="Normal 4 3 2 6" xfId="26375"/>
    <cellStyle name="Normal 4 3 2 7" xfId="26376"/>
    <cellStyle name="Normal 4 3 2 8" xfId="26377"/>
    <cellStyle name="Normal 4 3 2 9" xfId="26378"/>
    <cellStyle name="Normal 4 3 3" xfId="8427"/>
    <cellStyle name="Normal 4 3 3 2" xfId="26379"/>
    <cellStyle name="Normal 4 3 4" xfId="26380"/>
    <cellStyle name="Normal 4 3 5" xfId="26381"/>
    <cellStyle name="Normal 4 3 6" xfId="26382"/>
    <cellStyle name="Normal 4 3 7" xfId="26383"/>
    <cellStyle name="Normal 4 3 8" xfId="26384"/>
    <cellStyle name="Normal 4 3 9" xfId="26385"/>
    <cellStyle name="Normal 4 3_NERELLA ADDITIONAL CLASS ROOMS IN FF" xfId="8428"/>
    <cellStyle name="Normal 4 35" xfId="26386"/>
    <cellStyle name="Normal 4 4" xfId="8429"/>
    <cellStyle name="Normal 4 4 10" xfId="26387"/>
    <cellStyle name="Normal 4 4 11" xfId="26388"/>
    <cellStyle name="Normal 4 4 2" xfId="8430"/>
    <cellStyle name="Normal 4 4 2 2" xfId="26389"/>
    <cellStyle name="Normal 4 4 2 3" xfId="26390"/>
    <cellStyle name="Normal 4 4 2 4" xfId="26391"/>
    <cellStyle name="Normal 4 4 2 5" xfId="26392"/>
    <cellStyle name="Normal 4 4 2 6" xfId="26393"/>
    <cellStyle name="Normal 4 4 2 7" xfId="26394"/>
    <cellStyle name="Normal 4 4 2 8" xfId="26395"/>
    <cellStyle name="Normal 4 4 2 9" xfId="26396"/>
    <cellStyle name="Normal 4 4 3" xfId="8431"/>
    <cellStyle name="Normal 4 4 4" xfId="26397"/>
    <cellStyle name="Normal 4 4 5" xfId="26398"/>
    <cellStyle name="Normal 4 4 6" xfId="26399"/>
    <cellStyle name="Normal 4 4 7" xfId="26400"/>
    <cellStyle name="Normal 4 4 8" xfId="26401"/>
    <cellStyle name="Normal 4 4 9" xfId="26402"/>
    <cellStyle name="Normal 4 4_NERELLA ADDITIONAL CLASS ROOMS IN FF" xfId="8432"/>
    <cellStyle name="Normal 4 5" xfId="8433"/>
    <cellStyle name="Normal 4 5 10" xfId="26403"/>
    <cellStyle name="Normal 4 5 10 2" xfId="26404"/>
    <cellStyle name="Normal 4 5 10 3" xfId="26405"/>
    <cellStyle name="Normal 4 5 11" xfId="26406"/>
    <cellStyle name="Normal 4 5 11 2" xfId="26407"/>
    <cellStyle name="Normal 4 5 11 3" xfId="26408"/>
    <cellStyle name="Normal 4 5 12" xfId="26409"/>
    <cellStyle name="Normal 4 5 13" xfId="26410"/>
    <cellStyle name="Normal 4 5 2" xfId="8434"/>
    <cellStyle name="Normal 4 5 2 2" xfId="26411"/>
    <cellStyle name="Normal 4 5 2 2 2" xfId="26412"/>
    <cellStyle name="Normal 4 5 2 2 3" xfId="26413"/>
    <cellStyle name="Normal 4 5 3" xfId="26414"/>
    <cellStyle name="Normal 4 5 4" xfId="26415"/>
    <cellStyle name="Normal 4 5 5" xfId="26416"/>
    <cellStyle name="Normal 4 5 6" xfId="26417"/>
    <cellStyle name="Normal 4 5 7" xfId="26418"/>
    <cellStyle name="Normal 4 5 8" xfId="26419"/>
    <cellStyle name="Normal 4 5 9" xfId="26420"/>
    <cellStyle name="Normal 4 6" xfId="8435"/>
    <cellStyle name="Normal 4 6 2" xfId="26421"/>
    <cellStyle name="Normal 4 6 3" xfId="26422"/>
    <cellStyle name="Normal 4 6 4" xfId="26423"/>
    <cellStyle name="Normal 4 6 5" xfId="26424"/>
    <cellStyle name="Normal 4 6 6" xfId="26425"/>
    <cellStyle name="Normal 4 6 7" xfId="26426"/>
    <cellStyle name="Normal 4 6 8" xfId="26427"/>
    <cellStyle name="Normal 4 6 9" xfId="26428"/>
    <cellStyle name="Normal 4 7" xfId="8436"/>
    <cellStyle name="Normal 4 8" xfId="8437"/>
    <cellStyle name="Normal 4 9" xfId="8438"/>
    <cellStyle name="Normal 4_14-15 Datas Final 23.11.14.xls 14.05.2015" xfId="26429"/>
    <cellStyle name="Normal 40" xfId="8439"/>
    <cellStyle name="Normal 40 2" xfId="8440"/>
    <cellStyle name="Normal 40 2 2" xfId="26430"/>
    <cellStyle name="Normal 40 3" xfId="26431"/>
    <cellStyle name="Normal 40 4" xfId="26432"/>
    <cellStyle name="Normal 40 4 2" xfId="26433"/>
    <cellStyle name="Normal 40 4 2 2" xfId="26434"/>
    <cellStyle name="Normal 40 4 2 3" xfId="26435"/>
    <cellStyle name="Normal 40 4 3" xfId="26436"/>
    <cellStyle name="Normal 40 4 4" xfId="26437"/>
    <cellStyle name="Normal 40 5" xfId="8441"/>
    <cellStyle name="Normal 40 5 2" xfId="26438"/>
    <cellStyle name="Normal 40 5 2 2" xfId="26439"/>
    <cellStyle name="Normal 40 5 2 3" xfId="26440"/>
    <cellStyle name="Normal 40 5 3" xfId="26441"/>
    <cellStyle name="Normal 40 5 4" xfId="26442"/>
    <cellStyle name="Normal 40 6" xfId="26443"/>
    <cellStyle name="Normal 40 6 2" xfId="26444"/>
    <cellStyle name="Normal 40 6 2 2" xfId="26445"/>
    <cellStyle name="Normal 40 6 2 3" xfId="26446"/>
    <cellStyle name="Normal 40 6 3" xfId="26447"/>
    <cellStyle name="Normal 40 6 4" xfId="26448"/>
    <cellStyle name="Normal 40 7" xfId="26449"/>
    <cellStyle name="Normal 40 7 2" xfId="26450"/>
    <cellStyle name="Normal 40 7 2 2" xfId="26451"/>
    <cellStyle name="Normal 40 7 2 3" xfId="26452"/>
    <cellStyle name="Normal 40 7 3" xfId="26453"/>
    <cellStyle name="Normal 40 7 4" xfId="26454"/>
    <cellStyle name="Normal 40 8" xfId="26455"/>
    <cellStyle name="Normal 40 8 2" xfId="26456"/>
    <cellStyle name="Normal 40 8 2 2" xfId="26457"/>
    <cellStyle name="Normal 40 8 2 3" xfId="26458"/>
    <cellStyle name="Normal 40 8 3" xfId="26459"/>
    <cellStyle name="Normal 40 8 4" xfId="26460"/>
    <cellStyle name="Normal 41" xfId="8442"/>
    <cellStyle name="Normal 41 2" xfId="8443"/>
    <cellStyle name="Normal 41 2 2" xfId="26461"/>
    <cellStyle name="Normal 41 3" xfId="8444"/>
    <cellStyle name="Normal 41 3 2" xfId="26462"/>
    <cellStyle name="Normal 41 3 2 2" xfId="26463"/>
    <cellStyle name="Normal 41 3 2 2 2" xfId="26464"/>
    <cellStyle name="Normal 41 3 2 2 3" xfId="26465"/>
    <cellStyle name="Normal 41 3 2 3" xfId="26466"/>
    <cellStyle name="Normal 41 3 2 4" xfId="26467"/>
    <cellStyle name="Normal 41 4" xfId="26468"/>
    <cellStyle name="Normal 41 4 2" xfId="26469"/>
    <cellStyle name="Normal 41 4 2 2" xfId="26470"/>
    <cellStyle name="Normal 41 4 2 2 2" xfId="26471"/>
    <cellStyle name="Normal 41 4 2 2 3" xfId="26472"/>
    <cellStyle name="Normal 41 4 2 3" xfId="26473"/>
    <cellStyle name="Normal 41 4 2 4" xfId="26474"/>
    <cellStyle name="Normal 41 4 3" xfId="26475"/>
    <cellStyle name="Normal 41 4 3 2" xfId="26476"/>
    <cellStyle name="Normal 41 4 3 3" xfId="26477"/>
    <cellStyle name="Normal 41 4 4" xfId="26478"/>
    <cellStyle name="Normal 41 4 5" xfId="26479"/>
    <cellStyle name="Normal 41 5" xfId="26480"/>
    <cellStyle name="Normal 41 5 2" xfId="26481"/>
    <cellStyle name="Normal 41 5 2 2" xfId="26482"/>
    <cellStyle name="Normal 41 5 2 3" xfId="26483"/>
    <cellStyle name="Normal 41 5 3" xfId="26484"/>
    <cellStyle name="Normal 41 5 4" xfId="26485"/>
    <cellStyle name="Normal 41 6" xfId="26486"/>
    <cellStyle name="Normal 41 6 2" xfId="26487"/>
    <cellStyle name="Normal 41 6 2 2" xfId="26488"/>
    <cellStyle name="Normal 41 6 2 2 2" xfId="26489"/>
    <cellStyle name="Normal 41 6 2 2 2 2" xfId="26490"/>
    <cellStyle name="Normal 41 6 2 2 2 2 2" xfId="26491"/>
    <cellStyle name="Normal 41 6 2 2 2 2 3" xfId="26492"/>
    <cellStyle name="Normal 41 6 2 2 2 3" xfId="26493"/>
    <cellStyle name="Normal 41 6 2 2 2 4" xfId="26494"/>
    <cellStyle name="Normal 41 6 2 2 3" xfId="26495"/>
    <cellStyle name="Normal 41 6 2 2 3 2" xfId="26496"/>
    <cellStyle name="Normal 41 6 2 2 3 3" xfId="26497"/>
    <cellStyle name="Normal 41 6 2 2 4" xfId="26498"/>
    <cellStyle name="Normal 41 6 2 2 5" xfId="26499"/>
    <cellStyle name="Normal 41 6 2 3" xfId="26500"/>
    <cellStyle name="Normal 41 6 2 3 2" xfId="26501"/>
    <cellStyle name="Normal 41 6 2 3 3" xfId="26502"/>
    <cellStyle name="Normal 41 6 2 4" xfId="26503"/>
    <cellStyle name="Normal 41 6 2 5" xfId="26504"/>
    <cellStyle name="Normal 41 6 3" xfId="26505"/>
    <cellStyle name="Normal 41 6 3 2" xfId="26506"/>
    <cellStyle name="Normal 41 6 3 3" xfId="26507"/>
    <cellStyle name="Normal 41 6 4" xfId="26508"/>
    <cellStyle name="Normal 41 6 5" xfId="26509"/>
    <cellStyle name="Normal 41 7" xfId="26510"/>
    <cellStyle name="Normal 41 7 2" xfId="26511"/>
    <cellStyle name="Normal 41 7 2 2" xfId="26512"/>
    <cellStyle name="Normal 41 7 2 2 2" xfId="26513"/>
    <cellStyle name="Normal 41 7 2 2 3" xfId="26514"/>
    <cellStyle name="Normal 41 7 2 3" xfId="26515"/>
    <cellStyle name="Normal 41 7 2 4" xfId="26516"/>
    <cellStyle name="Normal 41 7 3" xfId="26517"/>
    <cellStyle name="Normal 41 7 3 2" xfId="26518"/>
    <cellStyle name="Normal 41 7 3 3" xfId="26519"/>
    <cellStyle name="Normal 41 7 4" xfId="26520"/>
    <cellStyle name="Normal 41 7 5" xfId="26521"/>
    <cellStyle name="Normal 41 8" xfId="26522"/>
    <cellStyle name="Normal 42" xfId="8445"/>
    <cellStyle name="Normal 42 2" xfId="8446"/>
    <cellStyle name="Normal 42 3" xfId="26523"/>
    <cellStyle name="Normal 42 3 2" xfId="26524"/>
    <cellStyle name="Normal 42 3 2 2" xfId="26525"/>
    <cellStyle name="Normal 42 3 2 3" xfId="26526"/>
    <cellStyle name="Normal 42 3 3" xfId="26527"/>
    <cellStyle name="Normal 42 3 4" xfId="26528"/>
    <cellStyle name="Normal 42 4" xfId="26529"/>
    <cellStyle name="Normal 42 4 2" xfId="26530"/>
    <cellStyle name="Normal 42 4 2 2" xfId="26531"/>
    <cellStyle name="Normal 42 4 2 3" xfId="26532"/>
    <cellStyle name="Normal 42 4 3" xfId="26533"/>
    <cellStyle name="Normal 42 4 4" xfId="26534"/>
    <cellStyle name="Normal 42 5" xfId="26535"/>
    <cellStyle name="Normal 42 5 2" xfId="26536"/>
    <cellStyle name="Normal 42 5 2 2" xfId="26537"/>
    <cellStyle name="Normal 42 5 2 3" xfId="26538"/>
    <cellStyle name="Normal 42 5 3" xfId="26539"/>
    <cellStyle name="Normal 42 5 4" xfId="26540"/>
    <cellStyle name="Normal 42 6" xfId="26541"/>
    <cellStyle name="Normal 42 6 2" xfId="26542"/>
    <cellStyle name="Normal 42 6 2 2" xfId="26543"/>
    <cellStyle name="Normal 42 6 2 3" xfId="26544"/>
    <cellStyle name="Normal 42 6 3" xfId="26545"/>
    <cellStyle name="Normal 42 6 4" xfId="26546"/>
    <cellStyle name="Normal 42 7" xfId="26547"/>
    <cellStyle name="Normal 42 7 2" xfId="26548"/>
    <cellStyle name="Normal 42 7 2 2" xfId="26549"/>
    <cellStyle name="Normal 42 7 2 3" xfId="26550"/>
    <cellStyle name="Normal 42 7 3" xfId="26551"/>
    <cellStyle name="Normal 42 7 4" xfId="26552"/>
    <cellStyle name="Normal 42 8" xfId="26553"/>
    <cellStyle name="Normal 42 8 2" xfId="26554"/>
    <cellStyle name="Normal 42 8 2 2" xfId="26555"/>
    <cellStyle name="Normal 42 8 2 3" xfId="26556"/>
    <cellStyle name="Normal 42 8 3" xfId="26557"/>
    <cellStyle name="Normal 42 8 4" xfId="26558"/>
    <cellStyle name="Normal 43" xfId="8447"/>
    <cellStyle name="Normal 43 10" xfId="26559"/>
    <cellStyle name="Normal 43 11" xfId="26560"/>
    <cellStyle name="Normal 43 11 2" xfId="26561"/>
    <cellStyle name="Normal 43 11 3" xfId="26562"/>
    <cellStyle name="Normal 43 12" xfId="26563"/>
    <cellStyle name="Normal 43 12 2" xfId="26564"/>
    <cellStyle name="Normal 43 12 3" xfId="26565"/>
    <cellStyle name="Normal 43 13" xfId="26566"/>
    <cellStyle name="Normal 43 14" xfId="26567"/>
    <cellStyle name="Normal 43 15" xfId="26568"/>
    <cellStyle name="Normal 43 2" xfId="8448"/>
    <cellStyle name="Normal 43 2 2" xfId="26569"/>
    <cellStyle name="Normal 43 2 2 2" xfId="26570"/>
    <cellStyle name="Normal 43 2 2 3" xfId="26571"/>
    <cellStyle name="Normal 43 2 2 4" xfId="26572"/>
    <cellStyle name="Normal 43 2 2 5" xfId="26573"/>
    <cellStyle name="Normal 43 2 3" xfId="26574"/>
    <cellStyle name="Normal 43 2 4" xfId="26575"/>
    <cellStyle name="Normal 43 2 5" xfId="26576"/>
    <cellStyle name="Normal 43 3" xfId="26577"/>
    <cellStyle name="Normal 43 3 2" xfId="26578"/>
    <cellStyle name="Normal 43 3 2 2" xfId="26579"/>
    <cellStyle name="Normal 43 3 2 3" xfId="26580"/>
    <cellStyle name="Normal 43 4" xfId="26581"/>
    <cellStyle name="Normal 43 4 2" xfId="26582"/>
    <cellStyle name="Normal 43 4 2 2" xfId="26583"/>
    <cellStyle name="Normal 43 4 2 3" xfId="26584"/>
    <cellStyle name="Normal 43 5" xfId="26585"/>
    <cellStyle name="Normal 43 5 2" xfId="26586"/>
    <cellStyle name="Normal 43 5 2 2" xfId="26587"/>
    <cellStyle name="Normal 43 5 2 2 2" xfId="26588"/>
    <cellStyle name="Normal 43 5 2 2 3" xfId="26589"/>
    <cellStyle name="Normal 43 5 2 3" xfId="26590"/>
    <cellStyle name="Normal 43 5 2 4" xfId="26591"/>
    <cellStyle name="Normal 43 5 3" xfId="26592"/>
    <cellStyle name="Normal 43 5 3 2" xfId="26593"/>
    <cellStyle name="Normal 43 5 3 2 2" xfId="26594"/>
    <cellStyle name="Normal 43 5 3 2 3" xfId="26595"/>
    <cellStyle name="Normal 43 5 3 3" xfId="26596"/>
    <cellStyle name="Normal 43 5 3 4" xfId="26597"/>
    <cellStyle name="Normal 43 5 4" xfId="26598"/>
    <cellStyle name="Normal 43 5 4 2" xfId="26599"/>
    <cellStyle name="Normal 43 5 4 2 2" xfId="26600"/>
    <cellStyle name="Normal 43 5 4 2 3" xfId="26601"/>
    <cellStyle name="Normal 43 5 4 3" xfId="26602"/>
    <cellStyle name="Normal 43 5 4 4" xfId="26603"/>
    <cellStyle name="Normal 43 5 5" xfId="26604"/>
    <cellStyle name="Normal 43 5 5 2" xfId="26605"/>
    <cellStyle name="Normal 43 5 5 2 2" xfId="26606"/>
    <cellStyle name="Normal 43 5 5 2 3" xfId="26607"/>
    <cellStyle name="Normal 43 5 5 3" xfId="26608"/>
    <cellStyle name="Normal 43 5 5 4" xfId="26609"/>
    <cellStyle name="Normal 43 5 6" xfId="26610"/>
    <cellStyle name="Normal 43 5 6 2" xfId="26611"/>
    <cellStyle name="Normal 43 5 6 3" xfId="26612"/>
    <cellStyle name="Normal 43 6" xfId="26613"/>
    <cellStyle name="Normal 43 6 2" xfId="26614"/>
    <cellStyle name="Normal 43 6 2 2" xfId="26615"/>
    <cellStyle name="Normal 43 6 2 3" xfId="26616"/>
    <cellStyle name="Normal 43 7" xfId="26617"/>
    <cellStyle name="Normal 43 7 2" xfId="26618"/>
    <cellStyle name="Normal 43 7 2 2" xfId="26619"/>
    <cellStyle name="Normal 43 7 2 3" xfId="26620"/>
    <cellStyle name="Normal 43 8" xfId="26621"/>
    <cellStyle name="Normal 43 8 2" xfId="26622"/>
    <cellStyle name="Normal 43 8 2 2" xfId="26623"/>
    <cellStyle name="Normal 43 8 2 3" xfId="26624"/>
    <cellStyle name="Normal 43 9" xfId="26625"/>
    <cellStyle name="Normal 44" xfId="8449"/>
    <cellStyle name="Normal 44 10" xfId="26626"/>
    <cellStyle name="Normal 44 2" xfId="8450"/>
    <cellStyle name="Normal 44 2 2" xfId="26627"/>
    <cellStyle name="Normal 44 3" xfId="26628"/>
    <cellStyle name="Normal 44 4" xfId="26629"/>
    <cellStyle name="Normal 44 5" xfId="26630"/>
    <cellStyle name="Normal 44 6" xfId="26631"/>
    <cellStyle name="Normal 44 7" xfId="26632"/>
    <cellStyle name="Normal 44 8" xfId="26633"/>
    <cellStyle name="Normal 44 9" xfId="26634"/>
    <cellStyle name="Normal 45" xfId="8451"/>
    <cellStyle name="Normal 45 10" xfId="26635"/>
    <cellStyle name="Normal 45 11" xfId="26636"/>
    <cellStyle name="Normal 45 11 2" xfId="26637"/>
    <cellStyle name="Normal 45 11 3" xfId="26638"/>
    <cellStyle name="Normal 45 12" xfId="26639"/>
    <cellStyle name="Normal 45 12 2" xfId="26640"/>
    <cellStyle name="Normal 45 12 3" xfId="26641"/>
    <cellStyle name="Normal 45 13" xfId="26642"/>
    <cellStyle name="Normal 45 14" xfId="26643"/>
    <cellStyle name="Normal 45 15" xfId="26644"/>
    <cellStyle name="Normal 45 2" xfId="8452"/>
    <cellStyle name="Normal 45 2 2" xfId="26645"/>
    <cellStyle name="Normal 45 2 2 2" xfId="26646"/>
    <cellStyle name="Normal 45 2 2 2 2" xfId="26647"/>
    <cellStyle name="Normal 45 2 2 2 2 2" xfId="26648"/>
    <cellStyle name="Normal 45 2 2 2 2 2 2" xfId="26649"/>
    <cellStyle name="Normal 45 2 2 2 2 2 3" xfId="26650"/>
    <cellStyle name="Normal 45 2 2 2 2 3" xfId="26651"/>
    <cellStyle name="Normal 45 2 2 2 2 4" xfId="26652"/>
    <cellStyle name="Normal 45 2 2 2 3" xfId="26653"/>
    <cellStyle name="Normal 45 2 2 2 3 2" xfId="26654"/>
    <cellStyle name="Normal 45 2 2 2 3 2 2" xfId="26655"/>
    <cellStyle name="Normal 45 2 2 2 3 2 3" xfId="26656"/>
    <cellStyle name="Normal 45 2 2 2 3 3" xfId="26657"/>
    <cellStyle name="Normal 45 2 2 2 3 4" xfId="26658"/>
    <cellStyle name="Normal 45 2 2 2 4" xfId="26659"/>
    <cellStyle name="Normal 45 2 2 2 4 2" xfId="26660"/>
    <cellStyle name="Normal 45 2 2 2 4 3" xfId="26661"/>
    <cellStyle name="Normal 45 2 2 2 5" xfId="26662"/>
    <cellStyle name="Normal 45 2 2 2 6" xfId="26663"/>
    <cellStyle name="Normal 45 2 2 3" xfId="26664"/>
    <cellStyle name="Normal 45 2 2 3 2" xfId="26665"/>
    <cellStyle name="Normal 45 2 2 3 2 2" xfId="26666"/>
    <cellStyle name="Normal 45 2 2 3 2 3" xfId="26667"/>
    <cellStyle name="Normal 45 2 2 3 3" xfId="26668"/>
    <cellStyle name="Normal 45 2 2 3 4" xfId="26669"/>
    <cellStyle name="Normal 45 2 2 4" xfId="26670"/>
    <cellStyle name="Normal 45 2 2 4 2" xfId="26671"/>
    <cellStyle name="Normal 45 2 2 4 3" xfId="26672"/>
    <cellStyle name="Normal 45 2 2 5" xfId="26673"/>
    <cellStyle name="Normal 45 2 2 6" xfId="26674"/>
    <cellStyle name="Normal 45 2 2 7" xfId="26675"/>
    <cellStyle name="Normal 45 2 3" xfId="26676"/>
    <cellStyle name="Normal 45 2 3 2" xfId="26677"/>
    <cellStyle name="Normal 45 2 3 3" xfId="26678"/>
    <cellStyle name="Normal 45 2 4" xfId="26679"/>
    <cellStyle name="Normal 45 2 5" xfId="26680"/>
    <cellStyle name="Normal 45 2 6" xfId="26681"/>
    <cellStyle name="Normal 45 3" xfId="26682"/>
    <cellStyle name="Normal 45 3 2" xfId="26683"/>
    <cellStyle name="Normal 45 3 3" xfId="26684"/>
    <cellStyle name="Normal 45 3 3 2" xfId="26685"/>
    <cellStyle name="Normal 45 3 3 3" xfId="26686"/>
    <cellStyle name="Normal 45 4" xfId="26687"/>
    <cellStyle name="Normal 45 4 2" xfId="26688"/>
    <cellStyle name="Normal 45 4 2 2" xfId="26689"/>
    <cellStyle name="Normal 45 4 2 3" xfId="26690"/>
    <cellStyle name="Normal 45 5" xfId="26691"/>
    <cellStyle name="Normal 45 5 2" xfId="26692"/>
    <cellStyle name="Normal 45 5 2 2" xfId="26693"/>
    <cellStyle name="Normal 45 5 2 3" xfId="26694"/>
    <cellStyle name="Normal 45 6" xfId="26695"/>
    <cellStyle name="Normal 45 6 2" xfId="26696"/>
    <cellStyle name="Normal 45 6 2 2" xfId="26697"/>
    <cellStyle name="Normal 45 6 2 3" xfId="26698"/>
    <cellStyle name="Normal 45 7" xfId="26699"/>
    <cellStyle name="Normal 45 7 2" xfId="26700"/>
    <cellStyle name="Normal 45 7 2 2" xfId="26701"/>
    <cellStyle name="Normal 45 7 2 3" xfId="26702"/>
    <cellStyle name="Normal 45 8" xfId="26703"/>
    <cellStyle name="Normal 45 8 2" xfId="26704"/>
    <cellStyle name="Normal 45 8 2 2" xfId="26705"/>
    <cellStyle name="Normal 45 8 2 3" xfId="26706"/>
    <cellStyle name="Normal 45 9" xfId="26707"/>
    <cellStyle name="Normal 46" xfId="8453"/>
    <cellStyle name="Normal 46 10" xfId="26708"/>
    <cellStyle name="Normal 46 11" xfId="26709"/>
    <cellStyle name="Normal 46 11 2" xfId="26710"/>
    <cellStyle name="Normal 46 11 3" xfId="26711"/>
    <cellStyle name="Normal 46 12" xfId="26712"/>
    <cellStyle name="Normal 46 12 2" xfId="26713"/>
    <cellStyle name="Normal 46 12 3" xfId="26714"/>
    <cellStyle name="Normal 46 13" xfId="26715"/>
    <cellStyle name="Normal 46 14" xfId="26716"/>
    <cellStyle name="Normal 46 15" xfId="26717"/>
    <cellStyle name="Normal 46 2" xfId="8454"/>
    <cellStyle name="Normal 46 2 2" xfId="26718"/>
    <cellStyle name="Normal 46 2 2 2" xfId="26719"/>
    <cellStyle name="Normal 46 2 2 3" xfId="26720"/>
    <cellStyle name="Normal 46 2 2 4" xfId="26721"/>
    <cellStyle name="Normal 46 2 2 5" xfId="26722"/>
    <cellStyle name="Normal 46 2 3" xfId="26723"/>
    <cellStyle name="Normal 46 2 3 2" xfId="26724"/>
    <cellStyle name="Normal 46 2 3 3" xfId="26725"/>
    <cellStyle name="Normal 46 2 4" xfId="26726"/>
    <cellStyle name="Normal 46 2 5" xfId="26727"/>
    <cellStyle name="Normal 46 2 6" xfId="26728"/>
    <cellStyle name="Normal 46 3" xfId="26729"/>
    <cellStyle name="Normal 46 3 2" xfId="26730"/>
    <cellStyle name="Normal 46 3 2 2" xfId="26731"/>
    <cellStyle name="Normal 46 3 2 3" xfId="26732"/>
    <cellStyle name="Normal 46 4" xfId="26733"/>
    <cellStyle name="Normal 46 4 2" xfId="26734"/>
    <cellStyle name="Normal 46 4 2 2" xfId="26735"/>
    <cellStyle name="Normal 46 4 2 3" xfId="26736"/>
    <cellStyle name="Normal 46 5" xfId="26737"/>
    <cellStyle name="Normal 46 5 2" xfId="26738"/>
    <cellStyle name="Normal 46 5 2 2" xfId="26739"/>
    <cellStyle name="Normal 46 5 2 3" xfId="26740"/>
    <cellStyle name="Normal 46 6" xfId="26741"/>
    <cellStyle name="Normal 46 6 2" xfId="26742"/>
    <cellStyle name="Normal 46 6 2 2" xfId="26743"/>
    <cellStyle name="Normal 46 6 2 3" xfId="26744"/>
    <cellStyle name="Normal 46 7" xfId="26745"/>
    <cellStyle name="Normal 46 7 2" xfId="26746"/>
    <cellStyle name="Normal 46 7 2 2" xfId="26747"/>
    <cellStyle name="Normal 46 7 2 3" xfId="26748"/>
    <cellStyle name="Normal 46 8" xfId="26749"/>
    <cellStyle name="Normal 46 8 2" xfId="26750"/>
    <cellStyle name="Normal 46 8 2 2" xfId="26751"/>
    <cellStyle name="Normal 46 8 2 3" xfId="26752"/>
    <cellStyle name="Normal 46 9" xfId="26753"/>
    <cellStyle name="Normal 47" xfId="8455"/>
    <cellStyle name="Normal 47 10" xfId="26754"/>
    <cellStyle name="Normal 47 11" xfId="26755"/>
    <cellStyle name="Normal 47 11 2" xfId="26756"/>
    <cellStyle name="Normal 47 11 3" xfId="26757"/>
    <cellStyle name="Normal 47 12" xfId="26758"/>
    <cellStyle name="Normal 47 12 2" xfId="26759"/>
    <cellStyle name="Normal 47 12 3" xfId="26760"/>
    <cellStyle name="Normal 47 13" xfId="26761"/>
    <cellStyle name="Normal 47 14" xfId="26762"/>
    <cellStyle name="Normal 47 15" xfId="26763"/>
    <cellStyle name="Normal 47 2" xfId="8456"/>
    <cellStyle name="Normal 47 2 2" xfId="26764"/>
    <cellStyle name="Normal 47 2 2 2" xfId="26765"/>
    <cellStyle name="Normal 47 2 2 3" xfId="26766"/>
    <cellStyle name="Normal 47 2 2 4" xfId="26767"/>
    <cellStyle name="Normal 47 2 2 5" xfId="26768"/>
    <cellStyle name="Normal 47 2 3" xfId="26769"/>
    <cellStyle name="Normal 47 2 3 2" xfId="26770"/>
    <cellStyle name="Normal 47 2 3 3" xfId="26771"/>
    <cellStyle name="Normal 47 2 4" xfId="26772"/>
    <cellStyle name="Normal 47 2 5" xfId="26773"/>
    <cellStyle name="Normal 47 2 6" xfId="26774"/>
    <cellStyle name="Normal 47 3" xfId="26775"/>
    <cellStyle name="Normal 47 3 2" xfId="26776"/>
    <cellStyle name="Normal 47 3 2 2" xfId="26777"/>
    <cellStyle name="Normal 47 3 2 3" xfId="26778"/>
    <cellStyle name="Normal 47 4" xfId="26779"/>
    <cellStyle name="Normal 47 4 2" xfId="26780"/>
    <cellStyle name="Normal 47 4 2 2" xfId="26781"/>
    <cellStyle name="Normal 47 4 2 3" xfId="26782"/>
    <cellStyle name="Normal 47 5" xfId="26783"/>
    <cellStyle name="Normal 47 5 2" xfId="26784"/>
    <cellStyle name="Normal 47 5 2 2" xfId="26785"/>
    <cellStyle name="Normal 47 5 2 3" xfId="26786"/>
    <cellStyle name="Normal 47 6" xfId="26787"/>
    <cellStyle name="Normal 47 6 2" xfId="26788"/>
    <cellStyle name="Normal 47 6 2 2" xfId="26789"/>
    <cellStyle name="Normal 47 6 2 3" xfId="26790"/>
    <cellStyle name="Normal 47 7" xfId="26791"/>
    <cellStyle name="Normal 47 7 2" xfId="26792"/>
    <cellStyle name="Normal 47 7 2 2" xfId="26793"/>
    <cellStyle name="Normal 47 7 2 3" xfId="26794"/>
    <cellStyle name="Normal 47 8" xfId="26795"/>
    <cellStyle name="Normal 47 8 2" xfId="26796"/>
    <cellStyle name="Normal 47 8 2 2" xfId="26797"/>
    <cellStyle name="Normal 47 8 2 3" xfId="26798"/>
    <cellStyle name="Normal 47 9" xfId="26799"/>
    <cellStyle name="Normal 48" xfId="8457"/>
    <cellStyle name="Normal 48 2" xfId="8458"/>
    <cellStyle name="Normal 48 2 2" xfId="26800"/>
    <cellStyle name="Normal 48 3" xfId="26801"/>
    <cellStyle name="Normal 48 3 2" xfId="26802"/>
    <cellStyle name="Normal 48 3 2 2" xfId="26803"/>
    <cellStyle name="Normal 48 3 2 2 2" xfId="26804"/>
    <cellStyle name="Normal 48 3 2 2 2 2" xfId="26805"/>
    <cellStyle name="Normal 48 3 2 2 2 3" xfId="26806"/>
    <cellStyle name="Normal 48 3 2 2 3" xfId="26807"/>
    <cellStyle name="Normal 48 3 2 2 4" xfId="26808"/>
    <cellStyle name="Normal 48 4" xfId="26809"/>
    <cellStyle name="Normal 48 4 2" xfId="26810"/>
    <cellStyle name="Normal 48 4 2 2" xfId="26811"/>
    <cellStyle name="Normal 48 4 2 2 2" xfId="26812"/>
    <cellStyle name="Normal 48 4 2 2 2 2" xfId="26813"/>
    <cellStyle name="Normal 48 4 2 2 2 3" xfId="26814"/>
    <cellStyle name="Normal 48 4 2 2 3" xfId="26815"/>
    <cellStyle name="Normal 48 4 2 2 4" xfId="26816"/>
    <cellStyle name="Normal 48 4 2 3" xfId="26817"/>
    <cellStyle name="Normal 48 4 2 3 2" xfId="26818"/>
    <cellStyle name="Normal 48 4 2 3 3" xfId="26819"/>
    <cellStyle name="Normal 48 4 2 4" xfId="26820"/>
    <cellStyle name="Normal 48 4 2 5" xfId="26821"/>
    <cellStyle name="Normal 48 4 3" xfId="26822"/>
    <cellStyle name="Normal 48 4 3 2" xfId="26823"/>
    <cellStyle name="Normal 48 4 3 3" xfId="26824"/>
    <cellStyle name="Normal 48 4 4" xfId="26825"/>
    <cellStyle name="Normal 48 4 5" xfId="26826"/>
    <cellStyle name="Normal 49" xfId="8459"/>
    <cellStyle name="Normal 49 10" xfId="26827"/>
    <cellStyle name="Normal 49 11" xfId="26828"/>
    <cellStyle name="Normal 49 11 2" xfId="26829"/>
    <cellStyle name="Normal 49 11 3" xfId="26830"/>
    <cellStyle name="Normal 49 12" xfId="26831"/>
    <cellStyle name="Normal 49 12 2" xfId="26832"/>
    <cellStyle name="Normal 49 12 3" xfId="26833"/>
    <cellStyle name="Normal 49 13" xfId="26834"/>
    <cellStyle name="Normal 49 14" xfId="26835"/>
    <cellStyle name="Normal 49 15" xfId="26836"/>
    <cellStyle name="Normal 49 2" xfId="8460"/>
    <cellStyle name="Normal 49 2 2" xfId="26837"/>
    <cellStyle name="Normal 49 2 2 2" xfId="26838"/>
    <cellStyle name="Normal 49 2 2 3" xfId="26839"/>
    <cellStyle name="Normal 49 2 2 4" xfId="26840"/>
    <cellStyle name="Normal 49 2 2 5" xfId="26841"/>
    <cellStyle name="Normal 49 2 3" xfId="26842"/>
    <cellStyle name="Normal 49 2 3 2" xfId="26843"/>
    <cellStyle name="Normal 49 2 3 3" xfId="26844"/>
    <cellStyle name="Normal 49 2 4" xfId="26845"/>
    <cellStyle name="Normal 49 2 5" xfId="26846"/>
    <cellStyle name="Normal 49 2 6" xfId="26847"/>
    <cellStyle name="Normal 49 3" xfId="26848"/>
    <cellStyle name="Normal 49 3 2" xfId="26849"/>
    <cellStyle name="Normal 49 3 2 2" xfId="26850"/>
    <cellStyle name="Normal 49 3 2 3" xfId="26851"/>
    <cellStyle name="Normal 49 4" xfId="26852"/>
    <cellStyle name="Normal 49 4 2" xfId="26853"/>
    <cellStyle name="Normal 49 4 2 2" xfId="26854"/>
    <cellStyle name="Normal 49 4 2 2 2" xfId="26855"/>
    <cellStyle name="Normal 49 4 2 2 2 2" xfId="26856"/>
    <cellStyle name="Normal 49 4 2 2 2 2 2" xfId="26857"/>
    <cellStyle name="Normal 49 4 2 2 2 2 2 2" xfId="26858"/>
    <cellStyle name="Normal 49 4 2 2 2 2 2 3" xfId="26859"/>
    <cellStyle name="Normal 49 4 2 2 2 2 3" xfId="26860"/>
    <cellStyle name="Normal 49 4 2 2 2 2 4" xfId="26861"/>
    <cellStyle name="Normal 49 4 2 2 2 2 5" xfId="26862"/>
    <cellStyle name="Normal 49 4 2 2 2 2 5 2" xfId="26863"/>
    <cellStyle name="Normal 49 4 2 2 2 2 5 2 2" xfId="26864"/>
    <cellStyle name="Normal 49 4 2 2 2 2 5 2 3" xfId="26865"/>
    <cellStyle name="Normal 49 4 2 2 2 2 5 3" xfId="26866"/>
    <cellStyle name="Normal 49 4 2 2 2 2 5 4" xfId="26867"/>
    <cellStyle name="Normal 49 4 2 2 2 3" xfId="26868"/>
    <cellStyle name="Normal 49 4 2 2 2 3 2" xfId="26869"/>
    <cellStyle name="Normal 49 4 2 2 2 3 3" xfId="26870"/>
    <cellStyle name="Normal 49 4 2 2 2 4" xfId="26871"/>
    <cellStyle name="Normal 49 4 2 2 2 5" xfId="26872"/>
    <cellStyle name="Normal 49 4 2 2 3" xfId="26873"/>
    <cellStyle name="Normal 49 4 2 2 3 2" xfId="26874"/>
    <cellStyle name="Normal 49 4 2 2 3 2 2" xfId="26875"/>
    <cellStyle name="Normal 49 4 2 2 3 2 3" xfId="26876"/>
    <cellStyle name="Normal 49 4 2 2 3 3" xfId="26877"/>
    <cellStyle name="Normal 49 4 2 2 3 4" xfId="26878"/>
    <cellStyle name="Normal 49 4 2 2 4" xfId="26879"/>
    <cellStyle name="Normal 49 4 2 2 4 2" xfId="26880"/>
    <cellStyle name="Normal 49 4 2 2 4 3" xfId="26881"/>
    <cellStyle name="Normal 49 4 2 2 5" xfId="26882"/>
    <cellStyle name="Normal 49 4 2 2 6" xfId="26883"/>
    <cellStyle name="Normal 49 4 2 3" xfId="26884"/>
    <cellStyle name="Normal 49 4 2 3 2" xfId="26885"/>
    <cellStyle name="Normal 49 4 2 3 2 2" xfId="26886"/>
    <cellStyle name="Normal 49 4 2 3 2 2 2" xfId="26887"/>
    <cellStyle name="Normal 49 4 2 3 2 2 3" xfId="26888"/>
    <cellStyle name="Normal 49 4 2 3 2 3" xfId="26889"/>
    <cellStyle name="Normal 49 4 2 3 2 4" xfId="26890"/>
    <cellStyle name="Normal 49 4 2 3 3" xfId="26891"/>
    <cellStyle name="Normal 49 4 2 3 3 2" xfId="26892"/>
    <cellStyle name="Normal 49 4 2 3 3 3" xfId="26893"/>
    <cellStyle name="Normal 49 4 2 3 4" xfId="26894"/>
    <cellStyle name="Normal 49 4 2 3 5" xfId="26895"/>
    <cellStyle name="Normal 49 4 2 4" xfId="26896"/>
    <cellStyle name="Normal 49 4 2 4 2" xfId="26897"/>
    <cellStyle name="Normal 49 4 2 4 2 2" xfId="26898"/>
    <cellStyle name="Normal 49 4 2 4 2 2 2" xfId="26899"/>
    <cellStyle name="Normal 49 4 2 4 2 2 2 2" xfId="26900"/>
    <cellStyle name="Normal 49 4 2 4 2 2 2 3" xfId="26901"/>
    <cellStyle name="Normal 49 4 2 4 2 2 3" xfId="26902"/>
    <cellStyle name="Normal 49 4 2 4 2 2 4" xfId="26903"/>
    <cellStyle name="Normal 49 4 2 4 2 3" xfId="26904"/>
    <cellStyle name="Normal 49 4 2 4 2 3 2" xfId="26905"/>
    <cellStyle name="Normal 49 4 2 4 2 3 2 2" xfId="26906"/>
    <cellStyle name="Normal 49 4 2 4 2 3 2 3" xfId="26907"/>
    <cellStyle name="Normal 49 4 2 4 2 3 3" xfId="26908"/>
    <cellStyle name="Normal 49 4 2 4 2 3 4" xfId="26909"/>
    <cellStyle name="Normal 49 4 2 4 2 4" xfId="26910"/>
    <cellStyle name="Normal 49 4 2 4 2 4 2" xfId="26911"/>
    <cellStyle name="Normal 49 4 2 4 2 4 3" xfId="26912"/>
    <cellStyle name="Normal 49 4 2 4 2 5" xfId="26913"/>
    <cellStyle name="Normal 49 4 2 4 2 6" xfId="26914"/>
    <cellStyle name="Normal 49 4 2 4 3" xfId="26915"/>
    <cellStyle name="Normal 49 4 2 4 3 2" xfId="26916"/>
    <cellStyle name="Normal 49 4 2 4 3 3" xfId="26917"/>
    <cellStyle name="Normal 49 4 2 4 4" xfId="26918"/>
    <cellStyle name="Normal 49 4 2 4 5" xfId="26919"/>
    <cellStyle name="Normal 49 4 2 5" xfId="26920"/>
    <cellStyle name="Normal 49 4 2 5 2" xfId="26921"/>
    <cellStyle name="Normal 49 4 2 5 2 2" xfId="26922"/>
    <cellStyle name="Normal 49 4 2 5 2 3" xfId="26923"/>
    <cellStyle name="Normal 49 4 2 5 3" xfId="26924"/>
    <cellStyle name="Normal 49 4 2 5 4" xfId="26925"/>
    <cellStyle name="Normal 49 4 2 6" xfId="26926"/>
    <cellStyle name="Normal 49 4 2 6 2" xfId="26927"/>
    <cellStyle name="Normal 49 4 2 6 3" xfId="26928"/>
    <cellStyle name="Normal 49 4 2 7" xfId="26929"/>
    <cellStyle name="Normal 49 4 2 8" xfId="26930"/>
    <cellStyle name="Normal 49 4 3" xfId="26931"/>
    <cellStyle name="Normal 49 4 3 2" xfId="26932"/>
    <cellStyle name="Normal 49 4 3 3" xfId="26933"/>
    <cellStyle name="Normal 49 5" xfId="26934"/>
    <cellStyle name="Normal 49 5 2" xfId="26935"/>
    <cellStyle name="Normal 49 5 2 2" xfId="26936"/>
    <cellStyle name="Normal 49 5 2 3" xfId="26937"/>
    <cellStyle name="Normal 49 6" xfId="26938"/>
    <cellStyle name="Normal 49 6 2" xfId="26939"/>
    <cellStyle name="Normal 49 6 2 2" xfId="26940"/>
    <cellStyle name="Normal 49 6 2 3" xfId="26941"/>
    <cellStyle name="Normal 49 7" xfId="26942"/>
    <cellStyle name="Normal 49 7 2" xfId="26943"/>
    <cellStyle name="Normal 49 7 2 2" xfId="26944"/>
    <cellStyle name="Normal 49 7 2 3" xfId="26945"/>
    <cellStyle name="Normal 49 8" xfId="26946"/>
    <cellStyle name="Normal 49 8 2" xfId="26947"/>
    <cellStyle name="Normal 49 8 2 2" xfId="26948"/>
    <cellStyle name="Normal 49 8 2 3" xfId="26949"/>
    <cellStyle name="Normal 49 9" xfId="26950"/>
    <cellStyle name="Normal 5" xfId="8461"/>
    <cellStyle name="Normal 5 10" xfId="8462"/>
    <cellStyle name="Normal 5 11" xfId="8463"/>
    <cellStyle name="Normal 5 12" xfId="8464"/>
    <cellStyle name="Normal 5 13" xfId="8465"/>
    <cellStyle name="Normal 5 14" xfId="8466"/>
    <cellStyle name="Normal 5 15" xfId="8467"/>
    <cellStyle name="Normal 5 16" xfId="8468"/>
    <cellStyle name="Normal 5 17" xfId="26951"/>
    <cellStyle name="Normal 5 2" xfId="8469"/>
    <cellStyle name="Normal 5 2 10" xfId="26952"/>
    <cellStyle name="Normal 5 2 11" xfId="26953"/>
    <cellStyle name="Normal 5 2 12" xfId="26954"/>
    <cellStyle name="Normal 5 2 13" xfId="26955"/>
    <cellStyle name="Normal 5 2 2" xfId="8470"/>
    <cellStyle name="Normal 5 2 2 2" xfId="8471"/>
    <cellStyle name="Normal 5 2 2 2 2" xfId="26956"/>
    <cellStyle name="Normal 5 2 2 3" xfId="26957"/>
    <cellStyle name="Normal 5 2 2 4" xfId="26958"/>
    <cellStyle name="Normal 5 2 2 5" xfId="26959"/>
    <cellStyle name="Normal 5 2 2 6" xfId="26960"/>
    <cellStyle name="Normal 5 2 2 7" xfId="26961"/>
    <cellStyle name="Normal 5 2 2 8" xfId="26962"/>
    <cellStyle name="Normal 5 2 2 9" xfId="26963"/>
    <cellStyle name="Normal 5 2 3" xfId="8472"/>
    <cellStyle name="Normal 5 2 4" xfId="8473"/>
    <cellStyle name="Normal 5 2 5" xfId="26964"/>
    <cellStyle name="Normal 5 2 6" xfId="26965"/>
    <cellStyle name="Normal 5 2 7" xfId="26966"/>
    <cellStyle name="Normal 5 2 8" xfId="26967"/>
    <cellStyle name="Normal 5 2 9" xfId="26968"/>
    <cellStyle name="Normal 5 2_5.Vemulapudi" xfId="26969"/>
    <cellStyle name="Normal 5 3" xfId="8474"/>
    <cellStyle name="Normal 5 3 10" xfId="26970"/>
    <cellStyle name="Normal 5 3 11" xfId="26971"/>
    <cellStyle name="Normal 5 3 12" xfId="26972"/>
    <cellStyle name="Normal 5 3 13" xfId="26973"/>
    <cellStyle name="Normal 5 3 13 2" xfId="26974"/>
    <cellStyle name="Normal 5 3 13 3" xfId="26975"/>
    <cellStyle name="Normal 5 3 2" xfId="8475"/>
    <cellStyle name="Normal 5 3 2 2" xfId="26976"/>
    <cellStyle name="Normal 5 3 2 3" xfId="26977"/>
    <cellStyle name="Normal 5 3 2 4" xfId="26978"/>
    <cellStyle name="Normal 5 3 2 5" xfId="26979"/>
    <cellStyle name="Normal 5 3 2 6" xfId="26980"/>
    <cellStyle name="Normal 5 3 2 7" xfId="26981"/>
    <cellStyle name="Normal 5 3 2 8" xfId="26982"/>
    <cellStyle name="Normal 5 3 2 9" xfId="26983"/>
    <cellStyle name="Normal 5 3 3" xfId="8476"/>
    <cellStyle name="Normal 5 3 3 2" xfId="8477"/>
    <cellStyle name="Normal 5 3 3 2 2" xfId="26984"/>
    <cellStyle name="Normal 5 3 3 2 2 2" xfId="26985"/>
    <cellStyle name="Normal 5 3 3 2 2 2 2" xfId="26986"/>
    <cellStyle name="Normal 5 3 3 2 2 2 3" xfId="26987"/>
    <cellStyle name="Normal 5 3 3 2 2 3" xfId="26988"/>
    <cellStyle name="Normal 5 3 3 2 2 3 2" xfId="26989"/>
    <cellStyle name="Normal 5 3 3 2 2 3 3" xfId="26990"/>
    <cellStyle name="Normal 5 3 3 2 2 4" xfId="26991"/>
    <cellStyle name="Normal 5 3 3 2 2 5" xfId="26992"/>
    <cellStyle name="Normal 5 3 3 2 3" xfId="26993"/>
    <cellStyle name="Normal 5 3 3 2 3 2" xfId="26994"/>
    <cellStyle name="Normal 5 3 3 2 3 2 2" xfId="26995"/>
    <cellStyle name="Normal 5 3 3 2 3 2 3" xfId="26996"/>
    <cellStyle name="Normal 5 3 3 2 3 3" xfId="26997"/>
    <cellStyle name="Normal 5 3 3 2 3 4" xfId="26998"/>
    <cellStyle name="Normal 5 3 3 2 4" xfId="26999"/>
    <cellStyle name="Normal 5 3 3 2 4 2" xfId="27000"/>
    <cellStyle name="Normal 5 3 3 2 4 2 2" xfId="27001"/>
    <cellStyle name="Normal 5 3 3 2 4 2 3" xfId="27002"/>
    <cellStyle name="Normal 5 3 3 2 4 3" xfId="27003"/>
    <cellStyle name="Normal 5 3 3 2 4 4" xfId="27004"/>
    <cellStyle name="Normal 5 3 3 2 5" xfId="27005"/>
    <cellStyle name="Normal 5 3 3 2 5 2" xfId="27006"/>
    <cellStyle name="Normal 5 3 3 2 5 3" xfId="27007"/>
    <cellStyle name="Normal 5 3 3 2 6" xfId="27008"/>
    <cellStyle name="Normal 5 3 3 2 6 2" xfId="27009"/>
    <cellStyle name="Normal 5 3 3 2 6 3" xfId="27010"/>
    <cellStyle name="Normal 5 3 3 2 7" xfId="27011"/>
    <cellStyle name="Normal 5 3 3 2 8" xfId="27012"/>
    <cellStyle name="Normal 5 3 3 3" xfId="8478"/>
    <cellStyle name="Normal 5 3 3 3 2" xfId="27013"/>
    <cellStyle name="Normal 5 3 3 3 2 2" xfId="27014"/>
    <cellStyle name="Normal 5 3 3 3 2 2 2" xfId="27015"/>
    <cellStyle name="Normal 5 3 3 3 2 2 3" xfId="27016"/>
    <cellStyle name="Normal 5 3 3 3 2 3" xfId="27017"/>
    <cellStyle name="Normal 5 3 3 3 2 4" xfId="27018"/>
    <cellStyle name="Normal 5 3 3 3 3" xfId="27019"/>
    <cellStyle name="Normal 5 3 3 3 3 2" xfId="27020"/>
    <cellStyle name="Normal 5 3 3 3 3 2 2" xfId="27021"/>
    <cellStyle name="Normal 5 3 3 3 3 2 3" xfId="27022"/>
    <cellStyle name="Normal 5 3 3 3 3 3" xfId="27023"/>
    <cellStyle name="Normal 5 3 3 3 3 4" xfId="27024"/>
    <cellStyle name="Normal 5 3 3 3 4" xfId="27025"/>
    <cellStyle name="Normal 5 3 3 3 4 2" xfId="27026"/>
    <cellStyle name="Normal 5 3 3 3 4 3" xfId="27027"/>
    <cellStyle name="Normal 5 3 3 3 5" xfId="27028"/>
    <cellStyle name="Normal 5 3 3 3 5 2" xfId="27029"/>
    <cellStyle name="Normal 5 3 3 3 5 3" xfId="27030"/>
    <cellStyle name="Normal 5 3 3 3 6" xfId="27031"/>
    <cellStyle name="Normal 5 3 3 3 7" xfId="27032"/>
    <cellStyle name="Normal 5 3 3 4" xfId="27033"/>
    <cellStyle name="Normal 5 3 3 4 2" xfId="27034"/>
    <cellStyle name="Normal 5 3 3 4 2 2" xfId="27035"/>
    <cellStyle name="Normal 5 3 3 4 2 3" xfId="27036"/>
    <cellStyle name="Normal 5 3 3 4 3" xfId="27037"/>
    <cellStyle name="Normal 5 3 3 4 4" xfId="27038"/>
    <cellStyle name="Normal 5 3 3 5" xfId="27039"/>
    <cellStyle name="Normal 5 3 3 5 2" xfId="27040"/>
    <cellStyle name="Normal 5 3 3 5 2 2" xfId="27041"/>
    <cellStyle name="Normal 5 3 3 5 2 3" xfId="27042"/>
    <cellStyle name="Normal 5 3 3 5 3" xfId="27043"/>
    <cellStyle name="Normal 5 3 3 5 4" xfId="27044"/>
    <cellStyle name="Normal 5 3 3 6" xfId="27045"/>
    <cellStyle name="Normal 5 3 3 6 2" xfId="27046"/>
    <cellStyle name="Normal 5 3 3 6 3" xfId="27047"/>
    <cellStyle name="Normal 5 3 3 7" xfId="27048"/>
    <cellStyle name="Normal 5 3 3 7 2" xfId="27049"/>
    <cellStyle name="Normal 5 3 3 7 3" xfId="27050"/>
    <cellStyle name="Normal 5 3 3 8" xfId="27051"/>
    <cellStyle name="Normal 5 3 3 9" xfId="27052"/>
    <cellStyle name="Normal 5 3 3_NERELLA ADDITIONAL CLASS ROOMS IN FF" xfId="8479"/>
    <cellStyle name="Normal 5 3 4" xfId="8480"/>
    <cellStyle name="Normal 5 3 4 2" xfId="27053"/>
    <cellStyle name="Normal 5 3 4 2 2" xfId="27054"/>
    <cellStyle name="Normal 5 3 4 2 2 2" xfId="27055"/>
    <cellStyle name="Normal 5 3 4 2 2 3" xfId="27056"/>
    <cellStyle name="Normal 5 3 4 2 3" xfId="27057"/>
    <cellStyle name="Normal 5 3 4 2 3 2" xfId="27058"/>
    <cellStyle name="Normal 5 3 4 2 3 3" xfId="27059"/>
    <cellStyle name="Normal 5 3 4 2 4" xfId="27060"/>
    <cellStyle name="Normal 5 3 4 2 5" xfId="27061"/>
    <cellStyle name="Normal 5 3 4 3" xfId="27062"/>
    <cellStyle name="Normal 5 3 4 3 2" xfId="27063"/>
    <cellStyle name="Normal 5 3 4 3 2 2" xfId="27064"/>
    <cellStyle name="Normal 5 3 4 3 2 3" xfId="27065"/>
    <cellStyle name="Normal 5 3 4 3 3" xfId="27066"/>
    <cellStyle name="Normal 5 3 4 3 4" xfId="27067"/>
    <cellStyle name="Normal 5 3 4 4" xfId="27068"/>
    <cellStyle name="Normal 5 3 4 4 2" xfId="27069"/>
    <cellStyle name="Normal 5 3 4 4 2 2" xfId="27070"/>
    <cellStyle name="Normal 5 3 4 4 2 3" xfId="27071"/>
    <cellStyle name="Normal 5 3 4 4 3" xfId="27072"/>
    <cellStyle name="Normal 5 3 4 4 4" xfId="27073"/>
    <cellStyle name="Normal 5 3 4 5" xfId="27074"/>
    <cellStyle name="Normal 5 3 4 5 2" xfId="27075"/>
    <cellStyle name="Normal 5 3 4 5 3" xfId="27076"/>
    <cellStyle name="Normal 5 3 4 6" xfId="27077"/>
    <cellStyle name="Normal 5 3 4 6 2" xfId="27078"/>
    <cellStyle name="Normal 5 3 4 6 3" xfId="27079"/>
    <cellStyle name="Normal 5 3 4 7" xfId="27080"/>
    <cellStyle name="Normal 5 3 4 8" xfId="27081"/>
    <cellStyle name="Normal 5 3 5" xfId="8481"/>
    <cellStyle name="Normal 5 3 5 2" xfId="27082"/>
    <cellStyle name="Normal 5 3 5 2 2" xfId="27083"/>
    <cellStyle name="Normal 5 3 5 2 2 2" xfId="27084"/>
    <cellStyle name="Normal 5 3 5 2 2 3" xfId="27085"/>
    <cellStyle name="Normal 5 3 5 2 3" xfId="27086"/>
    <cellStyle name="Normal 5 3 5 2 4" xfId="27087"/>
    <cellStyle name="Normal 5 3 5 3" xfId="27088"/>
    <cellStyle name="Normal 5 3 5 3 2" xfId="27089"/>
    <cellStyle name="Normal 5 3 5 3 2 2" xfId="27090"/>
    <cellStyle name="Normal 5 3 5 3 2 3" xfId="27091"/>
    <cellStyle name="Normal 5 3 5 3 3" xfId="27092"/>
    <cellStyle name="Normal 5 3 5 3 4" xfId="27093"/>
    <cellStyle name="Normal 5 3 5 4" xfId="27094"/>
    <cellStyle name="Normal 5 3 5 4 2" xfId="27095"/>
    <cellStyle name="Normal 5 3 5 4 3" xfId="27096"/>
    <cellStyle name="Normal 5 3 6" xfId="27097"/>
    <cellStyle name="Normal 5 3 7" xfId="27098"/>
    <cellStyle name="Normal 5 3 8" xfId="27099"/>
    <cellStyle name="Normal 5 3 9" xfId="27100"/>
    <cellStyle name="Normal 5 3_Aksanpally SSR 2014-15 Final" xfId="27101"/>
    <cellStyle name="Normal 5 4" xfId="8482"/>
    <cellStyle name="Normal 5 4 2" xfId="27102"/>
    <cellStyle name="Normal 5 4 3" xfId="27103"/>
    <cellStyle name="Normal 5 4 4" xfId="27104"/>
    <cellStyle name="Normal 5 4 5" xfId="27105"/>
    <cellStyle name="Normal 5 4 6" xfId="27106"/>
    <cellStyle name="Normal 5 4 7" xfId="27107"/>
    <cellStyle name="Normal 5 4 8" xfId="27108"/>
    <cellStyle name="Normal 5 4 9" xfId="27109"/>
    <cellStyle name="Normal 5 5" xfId="8483"/>
    <cellStyle name="Normal 5 6" xfId="8484"/>
    <cellStyle name="Normal 5 7" xfId="8485"/>
    <cellStyle name="Normal 5 8" xfId="8486"/>
    <cellStyle name="Normal 5 9" xfId="8487"/>
    <cellStyle name="Normal 5_2_AP02X016 - KP Kunta" xfId="8488"/>
    <cellStyle name="Normal 50" xfId="8489"/>
    <cellStyle name="Normal 50 10" xfId="27110"/>
    <cellStyle name="Normal 50 10 2" xfId="27111"/>
    <cellStyle name="Normal 50 10 3" xfId="27112"/>
    <cellStyle name="Normal 50 11" xfId="27113"/>
    <cellStyle name="Normal 50 12" xfId="27114"/>
    <cellStyle name="Normal 50 13" xfId="27115"/>
    <cellStyle name="Normal 50 2" xfId="8490"/>
    <cellStyle name="Normal 50 2 10" xfId="27116"/>
    <cellStyle name="Normal 50 2 11" xfId="27117"/>
    <cellStyle name="Normal 50 2 12" xfId="27118"/>
    <cellStyle name="Normal 50 2 2" xfId="27119"/>
    <cellStyle name="Normal 50 2 2 2" xfId="27120"/>
    <cellStyle name="Normal 50 2 2 2 2" xfId="27121"/>
    <cellStyle name="Normal 50 2 2 2 3" xfId="27122"/>
    <cellStyle name="Normal 50 2 2 2 4" xfId="27123"/>
    <cellStyle name="Normal 50 2 2 2 5" xfId="27124"/>
    <cellStyle name="Normal 50 2 2 3" xfId="27125"/>
    <cellStyle name="Normal 50 2 2 4" xfId="27126"/>
    <cellStyle name="Normal 50 2 2 5" xfId="27127"/>
    <cellStyle name="Normal 50 2 3" xfId="27128"/>
    <cellStyle name="Normal 50 2 3 2" xfId="27129"/>
    <cellStyle name="Normal 50 2 3 2 2" xfId="27130"/>
    <cellStyle name="Normal 50 2 3 2 3" xfId="27131"/>
    <cellStyle name="Normal 50 2 4" xfId="27132"/>
    <cellStyle name="Normal 50 2 4 2" xfId="27133"/>
    <cellStyle name="Normal 50 2 4 3" xfId="27134"/>
    <cellStyle name="Normal 50 2 5" xfId="27135"/>
    <cellStyle name="Normal 50 2 5 2" xfId="27136"/>
    <cellStyle name="Normal 50 2 5 3" xfId="27137"/>
    <cellStyle name="Normal 50 2 6" xfId="27138"/>
    <cellStyle name="Normal 50 2 6 2" xfId="27139"/>
    <cellStyle name="Normal 50 2 6 3" xfId="27140"/>
    <cellStyle name="Normal 50 2 7" xfId="27141"/>
    <cellStyle name="Normal 50 2 7 2" xfId="27142"/>
    <cellStyle name="Normal 50 2 7 3" xfId="27143"/>
    <cellStyle name="Normal 50 2 8" xfId="27144"/>
    <cellStyle name="Normal 50 2 8 2" xfId="27145"/>
    <cellStyle name="Normal 50 2 8 3" xfId="27146"/>
    <cellStyle name="Normal 50 2 9" xfId="27147"/>
    <cellStyle name="Normal 50 2 9 2" xfId="27148"/>
    <cellStyle name="Normal 50 2 9 3" xfId="27149"/>
    <cellStyle name="Normal 50 3" xfId="8491"/>
    <cellStyle name="Normal 50 3 2" xfId="27150"/>
    <cellStyle name="Normal 50 3 2 2" xfId="27151"/>
    <cellStyle name="Normal 50 3 2 3" xfId="27152"/>
    <cellStyle name="Normal 50 3 3" xfId="27153"/>
    <cellStyle name="Normal 50 3 3 2" xfId="27154"/>
    <cellStyle name="Normal 50 3 3 3" xfId="27155"/>
    <cellStyle name="Normal 50 3 4" xfId="27156"/>
    <cellStyle name="Normal 50 3 5" xfId="27157"/>
    <cellStyle name="Normal 50 4" xfId="8492"/>
    <cellStyle name="Normal 50 4 2" xfId="27158"/>
    <cellStyle name="Normal 50 4 3" xfId="27159"/>
    <cellStyle name="Normal 50 5" xfId="8493"/>
    <cellStyle name="Normal 50 5 2" xfId="27160"/>
    <cellStyle name="Normal 50 5 3" xfId="27161"/>
    <cellStyle name="Normal 50 6" xfId="8494"/>
    <cellStyle name="Normal 50 6 2" xfId="27162"/>
    <cellStyle name="Normal 50 6 3" xfId="27163"/>
    <cellStyle name="Normal 50 7" xfId="27164"/>
    <cellStyle name="Normal 50 7 2" xfId="27165"/>
    <cellStyle name="Normal 50 7 3" xfId="27166"/>
    <cellStyle name="Normal 50 8" xfId="27167"/>
    <cellStyle name="Normal 50 8 2" xfId="27168"/>
    <cellStyle name="Normal 50 8 3" xfId="27169"/>
    <cellStyle name="Normal 50 9" xfId="27170"/>
    <cellStyle name="Normal 50 9 2" xfId="27171"/>
    <cellStyle name="Normal 50 9 3" xfId="27172"/>
    <cellStyle name="Normal 51" xfId="8495"/>
    <cellStyle name="Normal 51 10" xfId="27173"/>
    <cellStyle name="Normal 51 11" xfId="27174"/>
    <cellStyle name="Normal 51 12" xfId="27175"/>
    <cellStyle name="Normal 51 2" xfId="8496"/>
    <cellStyle name="Normal 51 2 10" xfId="27176"/>
    <cellStyle name="Normal 51 2 2" xfId="8497"/>
    <cellStyle name="Normal 51 2 2 2" xfId="27177"/>
    <cellStyle name="Normal 51 2 2 2 2" xfId="27178"/>
    <cellStyle name="Normal 51 2 2 2 3" xfId="27179"/>
    <cellStyle name="Normal 51 2 2 3" xfId="27180"/>
    <cellStyle name="Normal 51 2 2 4" xfId="27181"/>
    <cellStyle name="Normal 51 2 3" xfId="8498"/>
    <cellStyle name="Normal 51 2 3 2" xfId="27182"/>
    <cellStyle name="Normal 51 2 3 2 2" xfId="27183"/>
    <cellStyle name="Normal 51 2 3 2 2 2" xfId="27184"/>
    <cellStyle name="Normal 51 2 3 2 2 2 2" xfId="27185"/>
    <cellStyle name="Normal 51 2 3 2 2 2 2 2" xfId="27186"/>
    <cellStyle name="Normal 51 2 3 2 2 2 2 3" xfId="27187"/>
    <cellStyle name="Normal 51 2 3 2 2 2 2 3 2 3" xfId="27188"/>
    <cellStyle name="Normal 51 2 3 2 2 2 2 3 2 3 2" xfId="27189"/>
    <cellStyle name="Normal 51 2 3 2 2 2 2 3 2 3 2 2" xfId="27190"/>
    <cellStyle name="Normal 51 2 3 2 2 2 2 3 2 3 2 3" xfId="27191"/>
    <cellStyle name="Normal 51 2 3 2 2 2 2 3 2 3 3" xfId="27192"/>
    <cellStyle name="Normal 51 2 3 2 2 2 2 3 2 3 4" xfId="27193"/>
    <cellStyle name="Normal 51 2 3 2 2 2 3" xfId="27194"/>
    <cellStyle name="Normal 51 2 3 2 2 2 4" xfId="27195"/>
    <cellStyle name="Normal 51 2 3 2 2 3" xfId="27196"/>
    <cellStyle name="Normal 51 2 3 2 2 3 2" xfId="27197"/>
    <cellStyle name="Normal 51 2 3 2 2 3 2 2 2" xfId="27198"/>
    <cellStyle name="Normal 51 2 3 2 2 3 2 2 2 2" xfId="27199"/>
    <cellStyle name="Normal 51 2 3 2 2 3 2 2 2 2 2" xfId="27200"/>
    <cellStyle name="Normal 51 2 3 2 2 3 2 2 2 2 3" xfId="27201"/>
    <cellStyle name="Normal 51 2 3 2 2 3 2 2 2 3" xfId="27202"/>
    <cellStyle name="Normal 51 2 3 2 2 3 2 2 2 3 2" xfId="27203"/>
    <cellStyle name="Normal 51 2 3 2 2 3 2 2 2 3 2 2" xfId="27204"/>
    <cellStyle name="Normal 51 2 3 2 2 3 2 2 2 3 2 3" xfId="27205"/>
    <cellStyle name="Normal 51 2 3 2 2 3 2 2 2 3 3" xfId="27206"/>
    <cellStyle name="Normal 51 2 3 2 2 3 2 2 2 3 4" xfId="27207"/>
    <cellStyle name="Normal 51 2 3 2 2 3 2 2 2 4" xfId="27208"/>
    <cellStyle name="Normal 51 2 3 2 2 3 2 2 2 5" xfId="27209"/>
    <cellStyle name="Normal 51 2 3 2 2 3 2 2 2 8" xfId="27210"/>
    <cellStyle name="Normal 51 2 3 2 2 3 2 2 2 8 2" xfId="27211"/>
    <cellStyle name="Normal 51 2 3 2 2 3 2 2 2 8 2 2" xfId="27212"/>
    <cellStyle name="Normal 51 2 3 2 2 3 2 2 2 8 2 2 2" xfId="27213"/>
    <cellStyle name="Normal 51 2 3 2 2 3 2 2 2 8 2 2 3" xfId="27214"/>
    <cellStyle name="Normal 51 2 3 2 2 3 2 2 2 8 2 3" xfId="27215"/>
    <cellStyle name="Normal 51 2 3 2 2 3 2 2 2 8 2 4" xfId="27216"/>
    <cellStyle name="Normal 51 2 3 2 2 3 2 2 2 8 3" xfId="27217"/>
    <cellStyle name="Normal 51 2 3 2 2 3 2 2 2 8 3 2" xfId="27218"/>
    <cellStyle name="Normal 51 2 3 2 2 3 2 2 2 8 3 3" xfId="27219"/>
    <cellStyle name="Normal 51 2 3 2 2 3 2 2 2 8 4" xfId="27220"/>
    <cellStyle name="Normal 51 2 3 2 2 3 2 2 2 8 5" xfId="27221"/>
    <cellStyle name="Normal 51 2 3 2 2 3 3" xfId="27222"/>
    <cellStyle name="Normal 51 2 3 2 2 4" xfId="27223"/>
    <cellStyle name="Normal 51 2 3 2 2 5" xfId="27224"/>
    <cellStyle name="Normal 51 2 3 2 3" xfId="27225"/>
    <cellStyle name="Normal 51 2 3 2 3 2" xfId="27226"/>
    <cellStyle name="Normal 51 2 3 2 3 2 2" xfId="27227"/>
    <cellStyle name="Normal 51 2 3 2 3 2 2 2" xfId="27228"/>
    <cellStyle name="Normal 51 2 3 2 3 2 2 2 2" xfId="27229"/>
    <cellStyle name="Normal 51 2 3 2 3 2 2 2 2 2" xfId="27230"/>
    <cellStyle name="Normal 51 2 3 2 3 2 2 2 2 2 2" xfId="27231"/>
    <cellStyle name="Normal 51 2 3 2 3 2 2 2 2 2 2 2" xfId="27232"/>
    <cellStyle name="Normal 51 2 3 2 3 2 2 2 2 2 2 2 2" xfId="27233"/>
    <cellStyle name="Normal 51 2 3 2 3 2 2 2 2 2 2 2 3" xfId="27234"/>
    <cellStyle name="Normal 51 2 3 2 3 2 2 2 2 2 2 3" xfId="27235"/>
    <cellStyle name="Normal 51 2 3 2 3 2 2 2 2 2 2 4" xfId="27236"/>
    <cellStyle name="Normal 51 2 3 2 3 2 2 2 2 2 2 5" xfId="27237"/>
    <cellStyle name="Normal 51 2 3 2 3 2 2 2 2 2 2 5 2" xfId="27238"/>
    <cellStyle name="Normal 51 2 3 2 3 2 2 2 2 2 2 5 2 2" xfId="27239"/>
    <cellStyle name="Normal 51 2 3 2 3 2 2 2 2 2 2 5 2 3" xfId="27240"/>
    <cellStyle name="Normal 51 2 3 2 3 2 2 2 2 2 2 5 3" xfId="27241"/>
    <cellStyle name="Normal 51 2 3 2 3 2 2 2 2 2 2 5 4" xfId="27242"/>
    <cellStyle name="Normal 51 2 3 2 3 2 2 2 2 2 2 6" xfId="27243"/>
    <cellStyle name="Normal 51 2 3 2 3 2 2 2 2 2 2 6 2" xfId="27244"/>
    <cellStyle name="Normal 51 2 3 2 3 2 2 2 2 2 2 6 2 2" xfId="27245"/>
    <cellStyle name="Normal 51 2 3 2 3 2 2 2 2 2 2 6 2 2 2" xfId="27246"/>
    <cellStyle name="Normal 51 2 3 2 3 2 2 2 2 2 2 6 2 2 3" xfId="27247"/>
    <cellStyle name="Normal 51 2 3 2 3 2 2 2 2 2 2 6 2 3" xfId="27248"/>
    <cellStyle name="Normal 51 2 3 2 3 2 2 2 2 2 2 6 2 4" xfId="27249"/>
    <cellStyle name="Normal 51 2 3 2 3 2 2 2 2 2 2 6 3" xfId="27250"/>
    <cellStyle name="Normal 51 2 3 2 3 2 2 2 2 2 2 6 3 2" xfId="27251"/>
    <cellStyle name="Normal 51 2 3 2 3 2 2 2 2 2 2 6 3 3" xfId="27252"/>
    <cellStyle name="Normal 51 2 3 2 3 2 2 2 2 2 2 6 4" xfId="27253"/>
    <cellStyle name="Normal 51 2 3 2 3 2 2 2 2 2 2 6 5" xfId="27254"/>
    <cellStyle name="Normal 51 2 3 2 3 2 2 2 2 2 3" xfId="27255"/>
    <cellStyle name="Normal 51 2 3 2 3 2 2 2 2 2 4" xfId="27256"/>
    <cellStyle name="Normal 51 2 3 2 3 2 2 2 2 3" xfId="27257"/>
    <cellStyle name="Normal 51 2 3 2 3 2 2 2 2 4" xfId="27258"/>
    <cellStyle name="Normal 51 2 3 2 3 2 2 2 3" xfId="27259"/>
    <cellStyle name="Normal 51 2 3 2 3 2 2 2 3 2" xfId="27260"/>
    <cellStyle name="Normal 51 2 3 2 3 2 2 2 3 3" xfId="27261"/>
    <cellStyle name="Normal 51 2 3 2 3 2 2 2 4" xfId="27262"/>
    <cellStyle name="Normal 51 2 3 2 3 2 2 2 5" xfId="27263"/>
    <cellStyle name="Normal 51 2 3 2 3 2 2 3" xfId="27264"/>
    <cellStyle name="Normal 51 2 3 2 3 2 2 3 2" xfId="27265"/>
    <cellStyle name="Normal 51 2 3 2 3 2 2 3 3" xfId="27266"/>
    <cellStyle name="Normal 51 2 3 2 3 2 2 4" xfId="27267"/>
    <cellStyle name="Normal 51 2 3 2 3 2 2 5" xfId="27268"/>
    <cellStyle name="Normal 51 2 3 2 3 2 3" xfId="27269"/>
    <cellStyle name="Normal 51 2 3 2 3 2 3 2" xfId="27270"/>
    <cellStyle name="Normal 51 2 3 2 3 2 3 2 2 3" xfId="27271"/>
    <cellStyle name="Normal 51 2 3 2 3 2 3 2 2 3 2" xfId="27272"/>
    <cellStyle name="Normal 51 2 3 2 3 2 3 2 2 3 2 2" xfId="27273"/>
    <cellStyle name="Normal 51 2 3 2 3 2 3 2 2 3 2 3" xfId="27274"/>
    <cellStyle name="Normal 51 2 3 2 3 2 3 2 2 3 3" xfId="27275"/>
    <cellStyle name="Normal 51 2 3 2 3 2 3 2 2 3 4" xfId="27276"/>
    <cellStyle name="Normal 51 2 3 2 3 2 3 3" xfId="27277"/>
    <cellStyle name="Normal 51 2 3 2 3 2 4" xfId="27278"/>
    <cellStyle name="Normal 51 2 3 2 3 2 5" xfId="27279"/>
    <cellStyle name="Normal 51 2 3 2 3 3" xfId="27280"/>
    <cellStyle name="Normal 51 2 3 2 3 3 2" xfId="27281"/>
    <cellStyle name="Normal 51 2 3 2 3 3 3" xfId="27282"/>
    <cellStyle name="Normal 51 2 3 2 3 4" xfId="27283"/>
    <cellStyle name="Normal 51 2 3 2 3 5" xfId="27284"/>
    <cellStyle name="Normal 51 2 3 2 4" xfId="27285"/>
    <cellStyle name="Normal 51 2 3 2 4 2" xfId="27286"/>
    <cellStyle name="Normal 51 2 3 2 4 2 2" xfId="27287"/>
    <cellStyle name="Normal 51 2 3 2 4 2 3" xfId="27288"/>
    <cellStyle name="Normal 51 2 3 2 4 3" xfId="27289"/>
    <cellStyle name="Normal 51 2 3 2 4 4" xfId="27290"/>
    <cellStyle name="Normal 51 2 3 2 5" xfId="27291"/>
    <cellStyle name="Normal 51 2 3 2 5 2" xfId="27292"/>
    <cellStyle name="Normal 51 2 3 2 5 3" xfId="27293"/>
    <cellStyle name="Normal 51 2 3 2 6" xfId="27294"/>
    <cellStyle name="Normal 51 2 3 2 7" xfId="27295"/>
    <cellStyle name="Normal 51 2 3 3" xfId="27296"/>
    <cellStyle name="Normal 51 2 3 3 2" xfId="27297"/>
    <cellStyle name="Normal 51 2 3 3 2 2" xfId="27298"/>
    <cellStyle name="Normal 51 2 3 3 2 2 2" xfId="27299"/>
    <cellStyle name="Normal 51 2 3 3 2 2 2 2" xfId="27300"/>
    <cellStyle name="Normal 51 2 3 3 2 2 2 2 2" xfId="27301"/>
    <cellStyle name="Normal 51 2 3 3 2 2 2 2 3" xfId="27302"/>
    <cellStyle name="Normal 51 2 3 3 2 2 2 3" xfId="27303"/>
    <cellStyle name="Normal 51 2 3 3 2 2 2 4" xfId="27304"/>
    <cellStyle name="Normal 51 2 3 3 2 2 3" xfId="27305"/>
    <cellStyle name="Normal 51 2 3 3 2 2 3 2" xfId="27306"/>
    <cellStyle name="Normal 51 2 3 3 2 2 3 3" xfId="27307"/>
    <cellStyle name="Normal 51 2 3 3 2 2 4" xfId="27308"/>
    <cellStyle name="Normal 51 2 3 3 2 2 5" xfId="27309"/>
    <cellStyle name="Normal 51 2 3 3 2 3" xfId="27310"/>
    <cellStyle name="Normal 51 2 3 3 2 3 2" xfId="27311"/>
    <cellStyle name="Normal 51 2 3 3 2 3 3" xfId="27312"/>
    <cellStyle name="Normal 51 2 3 3 2 4" xfId="27313"/>
    <cellStyle name="Normal 51 2 3 3 2 5" xfId="27314"/>
    <cellStyle name="Normal 51 2 3 3 3" xfId="27315"/>
    <cellStyle name="Normal 51 2 3 3 3 2" xfId="27316"/>
    <cellStyle name="Normal 51 2 3 3 3 3" xfId="27317"/>
    <cellStyle name="Normal 51 2 3 3 3 3 5" xfId="27318"/>
    <cellStyle name="Normal 51 2 3 3 3 3 5 2" xfId="27319"/>
    <cellStyle name="Normal 51 2 3 3 3 3 5 2 2" xfId="27320"/>
    <cellStyle name="Normal 51 2 3 3 3 3 5 2 3" xfId="27321"/>
    <cellStyle name="Normal 51 2 3 3 3 3 5 3" xfId="27322"/>
    <cellStyle name="Normal 51 2 3 3 3 3 5 4" xfId="27323"/>
    <cellStyle name="Normal 51 2 3 3 3 3 6 3 3" xfId="27324"/>
    <cellStyle name="Normal 51 2 3 3 3 3 6 3 3 2" xfId="27325"/>
    <cellStyle name="Normal 51 2 3 3 3 3 6 3 3 2 2" xfId="27326"/>
    <cellStyle name="Normal 51 2 3 3 3 3 6 3 3 2 3" xfId="27327"/>
    <cellStyle name="Normal 51 2 3 3 3 3 6 3 3 3" xfId="27328"/>
    <cellStyle name="Normal 51 2 3 3 3 3 6 3 3 4" xfId="27329"/>
    <cellStyle name="Normal 51 2 3 3 3 4" xfId="27330"/>
    <cellStyle name="Normal 51 2 3 3 3 4 2" xfId="27331"/>
    <cellStyle name="Normal 51 2 3 3 3 4 2 2" xfId="27332"/>
    <cellStyle name="Normal 51 2 3 3 3 4 2 3" xfId="27333"/>
    <cellStyle name="Normal 51 2 3 3 3 4 3" xfId="27334"/>
    <cellStyle name="Normal 51 2 3 3 3 4 4" xfId="27335"/>
    <cellStyle name="Normal 51 2 3 3 4" xfId="27336"/>
    <cellStyle name="Normal 51 2 3 3 5" xfId="27337"/>
    <cellStyle name="Normal 51 2 3 4" xfId="27338"/>
    <cellStyle name="Normal 51 2 3 4 2" xfId="27339"/>
    <cellStyle name="Normal 51 2 3 4 3" xfId="27340"/>
    <cellStyle name="Normal 51 2 3 5" xfId="27341"/>
    <cellStyle name="Normal 51 2 3 6" xfId="27342"/>
    <cellStyle name="Normal 51 2 4" xfId="27343"/>
    <cellStyle name="Normal 51 2 4 2" xfId="27344"/>
    <cellStyle name="Normal 51 2 4 2 2" xfId="27345"/>
    <cellStyle name="Normal 51 2 4 2 2 2" xfId="27346"/>
    <cellStyle name="Normal 51 2 4 2 2 2 2" xfId="27347"/>
    <cellStyle name="Normal 51 2 4 2 2 2 2 2" xfId="27348"/>
    <cellStyle name="Normal 51 2 4 2 2 2 2 2 2" xfId="27349"/>
    <cellStyle name="Normal 51 2 4 2 2 2 2 2 2 2" xfId="27350"/>
    <cellStyle name="Normal 51 2 4 2 2 2 2 2 2 2 2" xfId="27351"/>
    <cellStyle name="Normal 51 2 4 2 2 2 2 2 2 2 3" xfId="27352"/>
    <cellStyle name="Normal 51 2 4 2 2 2 2 2 2 3" xfId="27353"/>
    <cellStyle name="Normal 51 2 4 2 2 2 2 2 2 4" xfId="27354"/>
    <cellStyle name="Normal 51 2 4 2 2 2 2 2 3" xfId="27355"/>
    <cellStyle name="Normal 51 2 4 2 2 2 2 2 4" xfId="27356"/>
    <cellStyle name="Normal 51 2 4 2 2 2 2 3" xfId="27357"/>
    <cellStyle name="Normal 51 2 4 2 2 2 2 4" xfId="27358"/>
    <cellStyle name="Normal 51 2 4 2 2 2 3" xfId="27359"/>
    <cellStyle name="Normal 51 2 4 2 2 2 3 5 2" xfId="27360"/>
    <cellStyle name="Normal 51 2 4 2 2 2 3 5 2 2" xfId="27361"/>
    <cellStyle name="Normal 51 2 4 2 2 2 3 5 2 2 2" xfId="27362"/>
    <cellStyle name="Normal 51 2 4 2 2 2 3 5 2 2 3" xfId="27363"/>
    <cellStyle name="Normal 51 2 4 2 2 2 3 5 2 3" xfId="27364"/>
    <cellStyle name="Normal 51 2 4 2 2 2 3 5 2 4" xfId="27365"/>
    <cellStyle name="Normal 51 2 4 2 2 2 4" xfId="27366"/>
    <cellStyle name="Normal 51 2 4 2 2 3" xfId="27367"/>
    <cellStyle name="Normal 51 2 4 2 2 4" xfId="27368"/>
    <cellStyle name="Normal 51 2 4 2 3" xfId="27369"/>
    <cellStyle name="Normal 51 2 4 2 3 2" xfId="27370"/>
    <cellStyle name="Normal 51 2 4 2 3 3" xfId="27371"/>
    <cellStyle name="Normal 51 2 4 2 4" xfId="27372"/>
    <cellStyle name="Normal 51 2 4 2 5" xfId="27373"/>
    <cellStyle name="Normal 51 2 4 3" xfId="27374"/>
    <cellStyle name="Normal 51 2 4 3 2" xfId="27375"/>
    <cellStyle name="Normal 51 2 4 3 2 2" xfId="27376"/>
    <cellStyle name="Normal 51 2 4 3 2 2 2" xfId="27377"/>
    <cellStyle name="Normal 51 2 4 3 2 2 2 2" xfId="27378"/>
    <cellStyle name="Normal 51 2 4 3 2 2 2 3" xfId="27379"/>
    <cellStyle name="Normal 51 2 4 3 2 2 3" xfId="27380"/>
    <cellStyle name="Normal 51 2 4 3 2 2 4" xfId="27381"/>
    <cellStyle name="Normal 51 2 4 3 2 3" xfId="27382"/>
    <cellStyle name="Normal 51 2 4 3 2 3 2" xfId="27383"/>
    <cellStyle name="Normal 51 2 4 3 2 3 3" xfId="27384"/>
    <cellStyle name="Normal 51 2 4 3 2 4" xfId="27385"/>
    <cellStyle name="Normal 51 2 4 3 2 5" xfId="27386"/>
    <cellStyle name="Normal 51 2 4 3 2 5 2" xfId="27387"/>
    <cellStyle name="Normal 51 2 4 3 2 5 2 2" xfId="27388"/>
    <cellStyle name="Normal 51 2 4 3 2 5 2 3" xfId="27389"/>
    <cellStyle name="Normal 51 2 4 3 2 5 3" xfId="27390"/>
    <cellStyle name="Normal 51 2 4 3 2 5 4" xfId="27391"/>
    <cellStyle name="Normal 51 2 4 3 2 5 5" xfId="27392"/>
    <cellStyle name="Normal 51 2 4 3 2 5 5 2" xfId="27393"/>
    <cellStyle name="Normal 51 2 4 3 2 5 5 2 2" xfId="27394"/>
    <cellStyle name="Normal 51 2 4 3 2 5 5 2 3" xfId="27395"/>
    <cellStyle name="Normal 51 2 4 3 2 5 5 3" xfId="27396"/>
    <cellStyle name="Normal 51 2 4 3 2 5 5 4" xfId="27397"/>
    <cellStyle name="Normal 51 2 4 3 2 6" xfId="27398"/>
    <cellStyle name="Normal 51 2 4 3 3" xfId="27399"/>
    <cellStyle name="Normal 51 2 4 3 3 2" xfId="27400"/>
    <cellStyle name="Normal 51 2 4 3 3 3" xfId="27401"/>
    <cellStyle name="Normal 51 2 4 3 4" xfId="27402"/>
    <cellStyle name="Normal 51 2 4 3 5" xfId="27403"/>
    <cellStyle name="Normal 51 2 4 4" xfId="27404"/>
    <cellStyle name="Normal 51 2 4 4 2" xfId="27405"/>
    <cellStyle name="Normal 51 2 4 4 2 2" xfId="27406"/>
    <cellStyle name="Normal 51 2 4 4 2 3" xfId="27407"/>
    <cellStyle name="Normal 51 2 4 4 3" xfId="27408"/>
    <cellStyle name="Normal 51 2 4 4 4" xfId="27409"/>
    <cellStyle name="Normal 51 2 4 5" xfId="27410"/>
    <cellStyle name="Normal 51 2 4 5 2" xfId="27411"/>
    <cellStyle name="Normal 51 2 4 5 2 2" xfId="27412"/>
    <cellStyle name="Normal 51 2 4 5 2 3" xfId="27413"/>
    <cellStyle name="Normal 51 2 4 5 3" xfId="27414"/>
    <cellStyle name="Normal 51 2 4 5 4" xfId="27415"/>
    <cellStyle name="Normal 51 2 4 6" xfId="27416"/>
    <cellStyle name="Normal 51 2 4 6 2" xfId="27417"/>
    <cellStyle name="Normal 51 2 4 6 3" xfId="27418"/>
    <cellStyle name="Normal 51 2 4 7" xfId="27419"/>
    <cellStyle name="Normal 51 2 4 8" xfId="27420"/>
    <cellStyle name="Normal 51 2 5" xfId="27421"/>
    <cellStyle name="Normal 51 2 5 2" xfId="27422"/>
    <cellStyle name="Normal 51 2 5 2 2" xfId="27423"/>
    <cellStyle name="Normal 51 2 5 2 2 2" xfId="27424"/>
    <cellStyle name="Normal 51 2 5 2 2 2 2" xfId="27425"/>
    <cellStyle name="Normal 51 2 5 2 2 2 2 2" xfId="27426"/>
    <cellStyle name="Normal 51 2 5 2 2 2 2 2 2" xfId="27427"/>
    <cellStyle name="Normal 51 2 5 2 2 2 2 2 2 2" xfId="27428"/>
    <cellStyle name="Normal 51 2 5 2 2 2 2 2 2 3" xfId="27429"/>
    <cellStyle name="Normal 51 2 5 2 2 2 2 2 3" xfId="27430"/>
    <cellStyle name="Normal 51 2 5 2 2 2 2 2 3 2" xfId="27431"/>
    <cellStyle name="Normal 51 2 5 2 2 2 2 2 3 2 2" xfId="27432"/>
    <cellStyle name="Normal 51 2 5 2 2 2 2 2 3 2 3" xfId="27433"/>
    <cellStyle name="Normal 51 2 5 2 2 2 2 2 3 3" xfId="27434"/>
    <cellStyle name="Normal 51 2 5 2 2 2 2 2 3 3 2" xfId="27435"/>
    <cellStyle name="Normal 51 2 5 2 2 2 2 2 3 3 2 2" xfId="27436"/>
    <cellStyle name="Normal 51 2 5 2 2 2 2 2 3 3 2 3" xfId="27437"/>
    <cellStyle name="Normal 51 2 5 2 2 2 2 2 3 3 3" xfId="27438"/>
    <cellStyle name="Normal 51 2 5 2 2 2 2 2 3 3 4" xfId="27439"/>
    <cellStyle name="Normal 51 2 5 2 2 2 2 2 3 4" xfId="27440"/>
    <cellStyle name="Normal 51 2 5 2 2 2 2 2 3 5" xfId="27441"/>
    <cellStyle name="Normal 51 2 5 2 2 2 2 2 4" xfId="27442"/>
    <cellStyle name="Normal 51 2 5 2 2 2 2 2 5" xfId="27443"/>
    <cellStyle name="Normal 51 2 5 2 2 2 2 3" xfId="27444"/>
    <cellStyle name="Normal 51 2 5 2 2 2 2 4" xfId="27445"/>
    <cellStyle name="Normal 51 2 5 2 2 2 3" xfId="27446"/>
    <cellStyle name="Normal 51 2 5 2 2 2 4" xfId="27447"/>
    <cellStyle name="Normal 51 2 5 2 2 2 4 2" xfId="27448"/>
    <cellStyle name="Normal 51 2 5 2 2 2 4 2 2" xfId="27449"/>
    <cellStyle name="Normal 51 2 5 2 2 2 4 2 2 2" xfId="27450"/>
    <cellStyle name="Normal 51 2 5 2 2 2 4 2 2 2 2" xfId="27451"/>
    <cellStyle name="Normal 51 2 5 2 2 2 4 2 2 2 2 2" xfId="27452"/>
    <cellStyle name="Normal 51 2 5 2 2 2 4 2 2 2 2 3" xfId="27453"/>
    <cellStyle name="Normal 51 2 5 2 2 2 4 2 2 2 3" xfId="27454"/>
    <cellStyle name="Normal 51 2 5 2 2 2 4 2 2 2 4" xfId="27455"/>
    <cellStyle name="Normal 51 2 5 2 2 2 4 2 2 3" xfId="27456"/>
    <cellStyle name="Normal 51 2 5 2 2 2 4 2 2 3 2" xfId="27457"/>
    <cellStyle name="Normal 51 2 5 2 2 2 4 2 2 3 3" xfId="27458"/>
    <cellStyle name="Normal 51 2 5 2 2 2 4 2 2 4" xfId="27459"/>
    <cellStyle name="Normal 51 2 5 2 2 2 4 2 2 5" xfId="27460"/>
    <cellStyle name="Normal 51 2 5 2 2 2 4 2 3" xfId="27461"/>
    <cellStyle name="Normal 51 2 5 2 2 2 4 2 4" xfId="27462"/>
    <cellStyle name="Normal 51 2 5 2 2 2 4 3" xfId="27463"/>
    <cellStyle name="Normal 51 2 5 2 2 2 4 3 2" xfId="27464"/>
    <cellStyle name="Normal 51 2 5 2 2 2 4 3 2 2" xfId="27465"/>
    <cellStyle name="Normal 51 2 5 2 2 2 4 3 2 3" xfId="27466"/>
    <cellStyle name="Normal 51 2 5 2 2 2 4 3 3" xfId="27467"/>
    <cellStyle name="Normal 51 2 5 2 2 2 4 3 4" xfId="27468"/>
    <cellStyle name="Normal 51 2 5 2 2 2 4 4" xfId="27469"/>
    <cellStyle name="Normal 51 2 5 2 2 2 4 5" xfId="27470"/>
    <cellStyle name="Normal 51 2 5 2 2 2 5" xfId="27471"/>
    <cellStyle name="Normal 51 2 5 2 2 3" xfId="27472"/>
    <cellStyle name="Normal 51 2 5 2 2 3 2" xfId="27473"/>
    <cellStyle name="Normal 51 2 5 2 2 3 3" xfId="27474"/>
    <cellStyle name="Normal 51 2 5 2 2 4" xfId="27475"/>
    <cellStyle name="Normal 51 2 5 2 2 5" xfId="27476"/>
    <cellStyle name="Normal 51 2 5 2 3" xfId="27477"/>
    <cellStyle name="Normal 51 2 5 2 3 2" xfId="27478"/>
    <cellStyle name="Normal 51 2 5 2 3 3" xfId="27479"/>
    <cellStyle name="Normal 51 2 5 2 4" xfId="27480"/>
    <cellStyle name="Normal 51 2 5 2 5" xfId="27481"/>
    <cellStyle name="Normal 51 2 5 3" xfId="27482"/>
    <cellStyle name="Normal 51 2 5 3 2" xfId="27483"/>
    <cellStyle name="Normal 51 2 5 3 3" xfId="27484"/>
    <cellStyle name="Normal 51 2 5 4" xfId="27485"/>
    <cellStyle name="Normal 51 2 5 5" xfId="27486"/>
    <cellStyle name="Normal 51 2 6" xfId="27487"/>
    <cellStyle name="Normal 51 2 6 2" xfId="27488"/>
    <cellStyle name="Normal 51 2 6 2 2" xfId="27489"/>
    <cellStyle name="Normal 51 2 6 2 2 2" xfId="27490"/>
    <cellStyle name="Normal 51 2 6 2 2 2 2" xfId="27491"/>
    <cellStyle name="Normal 51 2 6 2 2 2 3" xfId="27492"/>
    <cellStyle name="Normal 51 2 6 2 2 3" xfId="27493"/>
    <cellStyle name="Normal 51 2 6 2 2 3 2" xfId="27494"/>
    <cellStyle name="Normal 51 2 6 2 2 3 2 2" xfId="27495"/>
    <cellStyle name="Normal 51 2 6 2 2 3 2 2 5" xfId="27496"/>
    <cellStyle name="Normal 51 2 6 2 2 3 2 2 5 2" xfId="27497"/>
    <cellStyle name="Normal 51 2 6 2 2 3 2 2 5 2 2" xfId="27498"/>
    <cellStyle name="Normal 51 2 6 2 2 3 2 2 5 2 3" xfId="27499"/>
    <cellStyle name="Normal 51 2 6 2 2 3 2 2 5 3" xfId="27500"/>
    <cellStyle name="Normal 51 2 6 2 2 3 2 2 5 4" xfId="27501"/>
    <cellStyle name="Normal 51 2 6 2 2 3 2 3" xfId="27502"/>
    <cellStyle name="Normal 51 2 6 2 2 3 3" xfId="27503"/>
    <cellStyle name="Normal 51 2 6 2 2 3 4" xfId="27504"/>
    <cellStyle name="Normal 51 2 6 2 2 4" xfId="27505"/>
    <cellStyle name="Normal 51 2 6 2 2 5" xfId="27506"/>
    <cellStyle name="Normal 51 2 6 2 3" xfId="27507"/>
    <cellStyle name="Normal 51 2 6 2 3 2" xfId="27508"/>
    <cellStyle name="Normal 51 2 6 2 3 3" xfId="27509"/>
    <cellStyle name="Normal 51 2 6 2 4" xfId="27510"/>
    <cellStyle name="Normal 51 2 6 2 5" xfId="27511"/>
    <cellStyle name="Normal 51 2 6 3" xfId="27512"/>
    <cellStyle name="Normal 51 2 6 3 2" xfId="27513"/>
    <cellStyle name="Normal 51 2 6 3 3" xfId="27514"/>
    <cellStyle name="Normal 51 2 6 4" xfId="27515"/>
    <cellStyle name="Normal 51 2 6 5" xfId="27516"/>
    <cellStyle name="Normal 51 2 7" xfId="27517"/>
    <cellStyle name="Normal 51 2 7 2" xfId="27518"/>
    <cellStyle name="Normal 51 2 7 3" xfId="27519"/>
    <cellStyle name="Normal 51 2 7 3 4 2 4" xfId="27520"/>
    <cellStyle name="Normal 51 2 7 3 4 2 4 2" xfId="27521"/>
    <cellStyle name="Normal 51 2 7 3 4 2 4 2 2" xfId="27522"/>
    <cellStyle name="Normal 51 2 7 3 4 2 4 2 3" xfId="27523"/>
    <cellStyle name="Normal 51 2 7 3 4 2 4 3" xfId="27524"/>
    <cellStyle name="Normal 51 2 7 3 4 2 4 4" xfId="27525"/>
    <cellStyle name="Normal 51 2 8" xfId="27526"/>
    <cellStyle name="Normal 51 2 8 2" xfId="27527"/>
    <cellStyle name="Normal 51 2 8 3" xfId="27528"/>
    <cellStyle name="Normal 51 2 9" xfId="27529"/>
    <cellStyle name="Normal 51 3" xfId="27530"/>
    <cellStyle name="Normal 51 3 2" xfId="27531"/>
    <cellStyle name="Normal 51 3 2 2" xfId="27532"/>
    <cellStyle name="Normal 51 3 2 3" xfId="27533"/>
    <cellStyle name="Normal 51 3 3" xfId="27534"/>
    <cellStyle name="Normal 51 3 3 2" xfId="27535"/>
    <cellStyle name="Normal 51 3 3 3" xfId="27536"/>
    <cellStyle name="Normal 51 3 4" xfId="27537"/>
    <cellStyle name="Normal 51 3 5" xfId="27538"/>
    <cellStyle name="Normal 51 4" xfId="27539"/>
    <cellStyle name="Normal 51 4 2" xfId="27540"/>
    <cellStyle name="Normal 51 4 2 2" xfId="27541"/>
    <cellStyle name="Normal 51 4 2 3" xfId="27542"/>
    <cellStyle name="Normal 51 5" xfId="27543"/>
    <cellStyle name="Normal 51 5 2" xfId="27544"/>
    <cellStyle name="Normal 51 5 2 2" xfId="27545"/>
    <cellStyle name="Normal 51 5 2 3" xfId="27546"/>
    <cellStyle name="Normal 51 6" xfId="27547"/>
    <cellStyle name="Normal 51 6 2" xfId="27548"/>
    <cellStyle name="Normal 51 6 3" xfId="27549"/>
    <cellStyle name="Normal 51 7" xfId="27550"/>
    <cellStyle name="Normal 51 7 2" xfId="27551"/>
    <cellStyle name="Normal 51 7 3" xfId="27552"/>
    <cellStyle name="Normal 51 8" xfId="27553"/>
    <cellStyle name="Normal 51 8 2" xfId="27554"/>
    <cellStyle name="Normal 51 8 3" xfId="27555"/>
    <cellStyle name="Normal 51 9" xfId="27556"/>
    <cellStyle name="Normal 51 9 2" xfId="27557"/>
    <cellStyle name="Normal 51 9 3" xfId="27558"/>
    <cellStyle name="Normal 52" xfId="8499"/>
    <cellStyle name="Normal 52 10" xfId="27559"/>
    <cellStyle name="Normal 52 11" xfId="27560"/>
    <cellStyle name="Normal 52 12" xfId="27561"/>
    <cellStyle name="Normal 52 2" xfId="8500"/>
    <cellStyle name="Normal 52 2 2" xfId="27562"/>
    <cellStyle name="Normal 52 2 2 2" xfId="27563"/>
    <cellStyle name="Normal 52 2 2 3" xfId="27564"/>
    <cellStyle name="Normal 52 2 2 4" xfId="27565"/>
    <cellStyle name="Normal 52 2 2 5" xfId="27566"/>
    <cellStyle name="Normal 52 2 3" xfId="27567"/>
    <cellStyle name="Normal 52 2 4" xfId="27568"/>
    <cellStyle name="Normal 52 2 5" xfId="27569"/>
    <cellStyle name="Normal 52 3" xfId="27570"/>
    <cellStyle name="Normal 52 3 2" xfId="27571"/>
    <cellStyle name="Normal 52 3 2 2" xfId="27572"/>
    <cellStyle name="Normal 52 3 2 3" xfId="27573"/>
    <cellStyle name="Normal 52 3 3" xfId="27574"/>
    <cellStyle name="Normal 52 3 3 2" xfId="27575"/>
    <cellStyle name="Normal 52 3 3 3" xfId="27576"/>
    <cellStyle name="Normal 52 3 4" xfId="27577"/>
    <cellStyle name="Normal 52 3 5" xfId="27578"/>
    <cellStyle name="Normal 52 4" xfId="27579"/>
    <cellStyle name="Normal 52 4 2" xfId="27580"/>
    <cellStyle name="Normal 52 4 2 2" xfId="27581"/>
    <cellStyle name="Normal 52 4 2 3" xfId="27582"/>
    <cellStyle name="Normal 52 4 3" xfId="27583"/>
    <cellStyle name="Normal 52 4 3 2" xfId="27584"/>
    <cellStyle name="Normal 52 4 3 3" xfId="27585"/>
    <cellStyle name="Normal 52 4 4" xfId="27586"/>
    <cellStyle name="Normal 52 4 5" xfId="27587"/>
    <cellStyle name="Normal 52 5" xfId="27588"/>
    <cellStyle name="Normal 52 5 2" xfId="27589"/>
    <cellStyle name="Normal 52 5 3" xfId="27590"/>
    <cellStyle name="Normal 52 6" xfId="27591"/>
    <cellStyle name="Normal 52 6 2" xfId="27592"/>
    <cellStyle name="Normal 52 6 2 2" xfId="27593"/>
    <cellStyle name="Normal 52 6 2 3" xfId="27594"/>
    <cellStyle name="Normal 52 6 3" xfId="27595"/>
    <cellStyle name="Normal 52 6 3 2" xfId="27596"/>
    <cellStyle name="Normal 52 6 3 3" xfId="27597"/>
    <cellStyle name="Normal 52 6 4" xfId="27598"/>
    <cellStyle name="Normal 52 6 5" xfId="27599"/>
    <cellStyle name="Normal 52 7" xfId="27600"/>
    <cellStyle name="Normal 52 7 2" xfId="27601"/>
    <cellStyle name="Normal 52 7 3" xfId="27602"/>
    <cellStyle name="Normal 52 8" xfId="27603"/>
    <cellStyle name="Normal 52 8 2" xfId="27604"/>
    <cellStyle name="Normal 52 8 3" xfId="27605"/>
    <cellStyle name="Normal 52 9" xfId="27606"/>
    <cellStyle name="Normal 52 9 2" xfId="27607"/>
    <cellStyle name="Normal 52 9 3" xfId="27608"/>
    <cellStyle name="Normal 53" xfId="8501"/>
    <cellStyle name="Normal 53 10" xfId="27609"/>
    <cellStyle name="Normal 53 11" xfId="27610"/>
    <cellStyle name="Normal 53 2" xfId="8502"/>
    <cellStyle name="Normal 53 2 2" xfId="27611"/>
    <cellStyle name="Normal 53 2 2 2" xfId="27612"/>
    <cellStyle name="Normal 53 2 2 2 2" xfId="27613"/>
    <cellStyle name="Normal 53 2 2 2 2 2" xfId="27614"/>
    <cellStyle name="Normal 53 2 2 2 2 3" xfId="27615"/>
    <cellStyle name="Normal 53 2 2 2 3" xfId="27616"/>
    <cellStyle name="Normal 53 2 2 2 4" xfId="27617"/>
    <cellStyle name="Normal 53 2 2 3" xfId="27618"/>
    <cellStyle name="Normal 53 2 2 3 2" xfId="27619"/>
    <cellStyle name="Normal 53 2 2 3 3" xfId="27620"/>
    <cellStyle name="Normal 53 2 2 4" xfId="27621"/>
    <cellStyle name="Normal 53 2 2 5" xfId="27622"/>
    <cellStyle name="Normal 53 2 3" xfId="27623"/>
    <cellStyle name="Normal 53 2 3 2" xfId="27624"/>
    <cellStyle name="Normal 53 2 3 2 2" xfId="27625"/>
    <cellStyle name="Normal 53 2 3 2 3" xfId="27626"/>
    <cellStyle name="Normal 53 2 3 3" xfId="27627"/>
    <cellStyle name="Normal 53 2 3 4" xfId="27628"/>
    <cellStyle name="Normal 53 2 4" xfId="27629"/>
    <cellStyle name="Normal 53 2 4 2" xfId="27630"/>
    <cellStyle name="Normal 53 2 4 3" xfId="27631"/>
    <cellStyle name="Normal 53 3" xfId="8503"/>
    <cellStyle name="Normal 53 3 2" xfId="27632"/>
    <cellStyle name="Normal 53 3 2 2" xfId="27633"/>
    <cellStyle name="Normal 53 3 2 3" xfId="27634"/>
    <cellStyle name="Normal 53 3 3" xfId="27635"/>
    <cellStyle name="Normal 53 3 3 2" xfId="27636"/>
    <cellStyle name="Normal 53 3 3 3" xfId="27637"/>
    <cellStyle name="Normal 53 3 4" xfId="27638"/>
    <cellStyle name="Normal 53 3 5" xfId="27639"/>
    <cellStyle name="Normal 53 4" xfId="8504"/>
    <cellStyle name="Normal 53 4 2" xfId="27640"/>
    <cellStyle name="Normal 53 4 3" xfId="27641"/>
    <cellStyle name="Normal 53 5" xfId="8505"/>
    <cellStyle name="Normal 53 5 2" xfId="27642"/>
    <cellStyle name="Normal 53 5 3" xfId="27643"/>
    <cellStyle name="Normal 53 6" xfId="8506"/>
    <cellStyle name="Normal 53 6 2" xfId="8507"/>
    <cellStyle name="Normal 53 6 2 2" xfId="27644"/>
    <cellStyle name="Normal 53 6 2 3" xfId="27645"/>
    <cellStyle name="Normal 53 6 3" xfId="27646"/>
    <cellStyle name="Normal 53 6 3 2" xfId="27647"/>
    <cellStyle name="Normal 53 6 3 3" xfId="27648"/>
    <cellStyle name="Normal 53 6 4" xfId="27649"/>
    <cellStyle name="Normal 53 6 5" xfId="27650"/>
    <cellStyle name="Normal 53 7" xfId="27651"/>
    <cellStyle name="Normal 53 7 2" xfId="27652"/>
    <cellStyle name="Normal 53 7 3" xfId="27653"/>
    <cellStyle name="Normal 53 8" xfId="27654"/>
    <cellStyle name="Normal 53 8 2" xfId="27655"/>
    <cellStyle name="Normal 53 8 3" xfId="27656"/>
    <cellStyle name="Normal 53 9" xfId="27657"/>
    <cellStyle name="Normal 53 9 2" xfId="27658"/>
    <cellStyle name="Normal 53 9 3" xfId="27659"/>
    <cellStyle name="Normal 54" xfId="8508"/>
    <cellStyle name="Normal 54 2" xfId="8509"/>
    <cellStyle name="Normal 54 2 2" xfId="27660"/>
    <cellStyle name="Normal 54 2 2 2" xfId="27661"/>
    <cellStyle name="Normal 54 2 2 3" xfId="27662"/>
    <cellStyle name="Normal 54 3" xfId="8510"/>
    <cellStyle name="Normal 54 3 2" xfId="8511"/>
    <cellStyle name="Normal 54 3 2 2" xfId="27663"/>
    <cellStyle name="Normal 54 3 2 3" xfId="27664"/>
    <cellStyle name="Normal 54 3 3" xfId="27665"/>
    <cellStyle name="Normal 54 3 4" xfId="27666"/>
    <cellStyle name="Normal 54 4" xfId="8512"/>
    <cellStyle name="Normal 54 4 2" xfId="27667"/>
    <cellStyle name="Normal 54 4 3" xfId="27668"/>
    <cellStyle name="Normal 54 5" xfId="8513"/>
    <cellStyle name="Normal 54 6" xfId="8514"/>
    <cellStyle name="Normal 54 6 2" xfId="8515"/>
    <cellStyle name="Normal 54 6 2 2" xfId="27669"/>
    <cellStyle name="Normal 54 6 2 3" xfId="27670"/>
    <cellStyle name="Normal 54 6 3" xfId="8516"/>
    <cellStyle name="Normal 54 6 4" xfId="8517"/>
    <cellStyle name="Normal 55" xfId="8518"/>
    <cellStyle name="Normal 55 2" xfId="8519"/>
    <cellStyle name="Normal 55 2 2" xfId="27671"/>
    <cellStyle name="Normal 55 2 2 2" xfId="27672"/>
    <cellStyle name="Normal 55 2 2 3" xfId="27673"/>
    <cellStyle name="Normal 55 2 3" xfId="27674"/>
    <cellStyle name="Normal 55 3" xfId="27675"/>
    <cellStyle name="Normal 55 3 2" xfId="27676"/>
    <cellStyle name="Normal 55 3 2 2" xfId="27677"/>
    <cellStyle name="Normal 55 3 2 3" xfId="27678"/>
    <cellStyle name="Normal 55 4" xfId="27679"/>
    <cellStyle name="Normal 55 5" xfId="27680"/>
    <cellStyle name="Normal 56" xfId="1"/>
    <cellStyle name="Normal 56 2" xfId="27681"/>
    <cellStyle name="Normal 56 2 2" xfId="27682"/>
    <cellStyle name="Normal 56 2 3" xfId="27683"/>
    <cellStyle name="Normal 56 2 4" xfId="27684"/>
    <cellStyle name="Normal 56 2 5" xfId="27685"/>
    <cellStyle name="Normal 56 3" xfId="27686"/>
    <cellStyle name="Normal 56 3 2" xfId="27687"/>
    <cellStyle name="Normal 56 3 2 2" xfId="27688"/>
    <cellStyle name="Normal 56 3 2 3" xfId="27689"/>
    <cellStyle name="Normal 56 3 3" xfId="27690"/>
    <cellStyle name="Normal 56 3 4" xfId="27691"/>
    <cellStyle name="Normal 56 4" xfId="27692"/>
    <cellStyle name="Normal 57" xfId="8520"/>
    <cellStyle name="Normal 57 2" xfId="27693"/>
    <cellStyle name="Normal 57 3" xfId="27694"/>
    <cellStyle name="Normal 57 3 2" xfId="27695"/>
    <cellStyle name="Normal 57 3 2 2" xfId="27696"/>
    <cellStyle name="Normal 57 3 2 3" xfId="27697"/>
    <cellStyle name="Normal 57 3 3" xfId="27698"/>
    <cellStyle name="Normal 57 3 4" xfId="27699"/>
    <cellStyle name="Normal 57 4" xfId="27700"/>
    <cellStyle name="Normal 58" xfId="8521"/>
    <cellStyle name="Normal 58 2" xfId="27701"/>
    <cellStyle name="Normal 58 2 2" xfId="27702"/>
    <cellStyle name="Normal 58 2 2 2" xfId="27703"/>
    <cellStyle name="Normal 58 2 2 3" xfId="27704"/>
    <cellStyle name="Normal 58 2 3" xfId="27705"/>
    <cellStyle name="Normal 58 2 4" xfId="27706"/>
    <cellStyle name="Normal 58 3" xfId="27707"/>
    <cellStyle name="Normal 58 3 2" xfId="27708"/>
    <cellStyle name="Normal 58 3 2 2" xfId="27709"/>
    <cellStyle name="Normal 58 3 2 3" xfId="27710"/>
    <cellStyle name="Normal 58 3 3" xfId="27711"/>
    <cellStyle name="Normal 58 3 4" xfId="27712"/>
    <cellStyle name="Normal 58 4" xfId="27713"/>
    <cellStyle name="Normal 59" xfId="8522"/>
    <cellStyle name="Normal 59 2" xfId="27714"/>
    <cellStyle name="Normal 59 2 2" xfId="27715"/>
    <cellStyle name="Normal 59 2 2 2" xfId="27716"/>
    <cellStyle name="Normal 59 2 2 3" xfId="27717"/>
    <cellStyle name="Normal 59 2 3" xfId="27718"/>
    <cellStyle name="Normal 59 2 4" xfId="27719"/>
    <cellStyle name="Normal 59 3" xfId="27720"/>
    <cellStyle name="Normal 59 3 2" xfId="27721"/>
    <cellStyle name="Normal 59 3 2 2" xfId="27722"/>
    <cellStyle name="Normal 59 3 2 3" xfId="27723"/>
    <cellStyle name="Normal 59 3 3" xfId="27724"/>
    <cellStyle name="Normal 59 3 4" xfId="27725"/>
    <cellStyle name="Normal 6" xfId="8523"/>
    <cellStyle name="Normal 6 10" xfId="8524"/>
    <cellStyle name="Normal 6 10 2" xfId="27726"/>
    <cellStyle name="Normal 6 10 2 2" xfId="27727"/>
    <cellStyle name="Normal 6 10 2 3" xfId="27728"/>
    <cellStyle name="Normal 6 10 3" xfId="27729"/>
    <cellStyle name="Normal 6 10 4" xfId="27730"/>
    <cellStyle name="Normal 6 11" xfId="8525"/>
    <cellStyle name="Normal 6 12" xfId="8526"/>
    <cellStyle name="Normal 6 13" xfId="8527"/>
    <cellStyle name="Normal 6 14" xfId="8528"/>
    <cellStyle name="Normal 6 14 2" xfId="27731"/>
    <cellStyle name="Normal 6 14 2 2" xfId="27732"/>
    <cellStyle name="Normal 6 14 2 3" xfId="27733"/>
    <cellStyle name="Normal 6 14 3" xfId="27734"/>
    <cellStyle name="Normal 6 14 4" xfId="27735"/>
    <cellStyle name="Normal 6 15" xfId="27736"/>
    <cellStyle name="Normal 6 16" xfId="8529"/>
    <cellStyle name="Normal 6 17" xfId="27737"/>
    <cellStyle name="Normal 6 18" xfId="27738"/>
    <cellStyle name="Normal 6 19" xfId="27739"/>
    <cellStyle name="Normal 6 2" xfId="8530"/>
    <cellStyle name="Normal 6 2 10" xfId="27740"/>
    <cellStyle name="Normal 6 2 11" xfId="27741"/>
    <cellStyle name="Normal 6 2 2" xfId="8531"/>
    <cellStyle name="Normal 6 2 2 10" xfId="27742"/>
    <cellStyle name="Normal 6 2 2 10 2" xfId="27743"/>
    <cellStyle name="Normal 6 2 2 10 3" xfId="27744"/>
    <cellStyle name="Normal 6 2 2 11" xfId="27745"/>
    <cellStyle name="Normal 6 2 2 11 2" xfId="27746"/>
    <cellStyle name="Normal 6 2 2 11 3" xfId="27747"/>
    <cellStyle name="Normal 6 2 2 12" xfId="27748"/>
    <cellStyle name="Normal 6 2 2 13" xfId="27749"/>
    <cellStyle name="Normal 6 2 2 2" xfId="27750"/>
    <cellStyle name="Normal 6 2 2 2 2" xfId="27751"/>
    <cellStyle name="Normal 6 2 2 2 2 2" xfId="27752"/>
    <cellStyle name="Normal 6 2 2 2 2 3" xfId="27753"/>
    <cellStyle name="Normal 6 2 2 3" xfId="27754"/>
    <cellStyle name="Normal 6 2 2 4" xfId="27755"/>
    <cellStyle name="Normal 6 2 2 5" xfId="27756"/>
    <cellStyle name="Normal 6 2 2 6" xfId="27757"/>
    <cellStyle name="Normal 6 2 2 7" xfId="27758"/>
    <cellStyle name="Normal 6 2 2 8" xfId="27759"/>
    <cellStyle name="Normal 6 2 2 9" xfId="27760"/>
    <cellStyle name="Normal 6 2 3" xfId="8532"/>
    <cellStyle name="Normal 6 2 3 2" xfId="27761"/>
    <cellStyle name="Normal 6 2 3 2 2" xfId="27762"/>
    <cellStyle name="Normal 6 2 3 2 2 2" xfId="27763"/>
    <cellStyle name="Normal 6 2 3 2 2 3" xfId="27764"/>
    <cellStyle name="Normal 6 2 3 2 3" xfId="27765"/>
    <cellStyle name="Normal 6 2 3 2 4" xfId="27766"/>
    <cellStyle name="Normal 6 2 3 3" xfId="27767"/>
    <cellStyle name="Normal 6 2 3 3 2" xfId="27768"/>
    <cellStyle name="Normal 6 2 3 3 2 2" xfId="27769"/>
    <cellStyle name="Normal 6 2 3 3 2 3" xfId="27770"/>
    <cellStyle name="Normal 6 2 3 3 3" xfId="27771"/>
    <cellStyle name="Normal 6 2 3 3 4" xfId="27772"/>
    <cellStyle name="Normal 6 2 4" xfId="8533"/>
    <cellStyle name="Normal 6 2 5" xfId="27773"/>
    <cellStyle name="Normal 6 2 6" xfId="27774"/>
    <cellStyle name="Normal 6 2 7" xfId="27775"/>
    <cellStyle name="Normal 6 2 8" xfId="27776"/>
    <cellStyle name="Normal 6 2 9" xfId="27777"/>
    <cellStyle name="Normal 6 2_NERELLA ADDITIONAL CLASS ROOMS IN FF" xfId="8534"/>
    <cellStyle name="Normal 6 3" xfId="8535"/>
    <cellStyle name="Normal 6 3 2" xfId="27778"/>
    <cellStyle name="Normal 6 3 2 2" xfId="27779"/>
    <cellStyle name="Normal 6 3 2 2 2" xfId="27780"/>
    <cellStyle name="Normal 6 3 2 2 3" xfId="27781"/>
    <cellStyle name="Normal 6 3 2 3" xfId="27782"/>
    <cellStyle name="Normal 6 3 2 4" xfId="27783"/>
    <cellStyle name="Normal 6 3 3" xfId="27784"/>
    <cellStyle name="Normal 6 3 3 2" xfId="27785"/>
    <cellStyle name="Normal 6 3 3 2 2" xfId="27786"/>
    <cellStyle name="Normal 6 3 3 2 3" xfId="27787"/>
    <cellStyle name="Normal 6 3 3 3" xfId="27788"/>
    <cellStyle name="Normal 6 3 3 4" xfId="27789"/>
    <cellStyle name="Normal 6 3 4" xfId="27790"/>
    <cellStyle name="Normal 6 3 4 2" xfId="27791"/>
    <cellStyle name="Normal 6 3 4 2 2" xfId="27792"/>
    <cellStyle name="Normal 6 3 4 2 3" xfId="27793"/>
    <cellStyle name="Normal 6 3 4 3" xfId="27794"/>
    <cellStyle name="Normal 6 3 4 4" xfId="27795"/>
    <cellStyle name="Normal 6 3 5" xfId="27796"/>
    <cellStyle name="Normal 6 3 5 2" xfId="27797"/>
    <cellStyle name="Normal 6 3 5 2 2" xfId="27798"/>
    <cellStyle name="Normal 6 3 5 2 3" xfId="27799"/>
    <cellStyle name="Normal 6 3 5 3" xfId="27800"/>
    <cellStyle name="Normal 6 3 5 4" xfId="27801"/>
    <cellStyle name="Normal 6 3 6" xfId="27802"/>
    <cellStyle name="Normal 6 3 6 2" xfId="27803"/>
    <cellStyle name="Normal 6 3 6 2 2" xfId="27804"/>
    <cellStyle name="Normal 6 3 6 2 3" xfId="27805"/>
    <cellStyle name="Normal 6 3 6 3" xfId="27806"/>
    <cellStyle name="Normal 6 3 6 4" xfId="27807"/>
    <cellStyle name="Normal 6 3 7" xfId="27808"/>
    <cellStyle name="Normal 6 3 7 2" xfId="27809"/>
    <cellStyle name="Normal 6 3 7 2 2" xfId="27810"/>
    <cellStyle name="Normal 6 3 7 2 3" xfId="27811"/>
    <cellStyle name="Normal 6 3 7 3" xfId="27812"/>
    <cellStyle name="Normal 6 3 7 4" xfId="27813"/>
    <cellStyle name="Normal 6 3 8" xfId="27814"/>
    <cellStyle name="Normal 6 3 8 2" xfId="27815"/>
    <cellStyle name="Normal 6 3 8 2 2" xfId="27816"/>
    <cellStyle name="Normal 6 3 8 2 3" xfId="27817"/>
    <cellStyle name="Normal 6 3 8 3" xfId="27818"/>
    <cellStyle name="Normal 6 3 8 4" xfId="27819"/>
    <cellStyle name="Normal 6 3 9" xfId="27820"/>
    <cellStyle name="Normal 6 3 9 2" xfId="27821"/>
    <cellStyle name="Normal 6 3 9 2 2" xfId="27822"/>
    <cellStyle name="Normal 6 3 9 2 3" xfId="27823"/>
    <cellStyle name="Normal 6 3 9 3" xfId="27824"/>
    <cellStyle name="Normal 6 3 9 4" xfId="27825"/>
    <cellStyle name="Normal 6 4" xfId="8536"/>
    <cellStyle name="Normal 6 4 10" xfId="27826"/>
    <cellStyle name="Normal 6 4 10 2" xfId="27827"/>
    <cellStyle name="Normal 6 4 10 2 2" xfId="27828"/>
    <cellStyle name="Normal 6 4 10 2 3" xfId="27829"/>
    <cellStyle name="Normal 6 4 10 3" xfId="27830"/>
    <cellStyle name="Normal 6 4 10 4" xfId="27831"/>
    <cellStyle name="Normal 6 4 2" xfId="8537"/>
    <cellStyle name="Normal 6 4 3" xfId="27832"/>
    <cellStyle name="Normal 6 4 3 2" xfId="27833"/>
    <cellStyle name="Normal 6 4 3 2 2" xfId="27834"/>
    <cellStyle name="Normal 6 4 3 2 3" xfId="27835"/>
    <cellStyle name="Normal 6 4 3 3" xfId="27836"/>
    <cellStyle name="Normal 6 4 3 4" xfId="27837"/>
    <cellStyle name="Normal 6 4 4" xfId="27838"/>
    <cellStyle name="Normal 6 4 4 2" xfId="27839"/>
    <cellStyle name="Normal 6 4 4 2 2" xfId="27840"/>
    <cellStyle name="Normal 6 4 4 2 3" xfId="27841"/>
    <cellStyle name="Normal 6 4 4 3" xfId="27842"/>
    <cellStyle name="Normal 6 4 4 4" xfId="27843"/>
    <cellStyle name="Normal 6 4 5" xfId="27844"/>
    <cellStyle name="Normal 6 4 5 2" xfId="27845"/>
    <cellStyle name="Normal 6 4 5 2 2" xfId="27846"/>
    <cellStyle name="Normal 6 4 5 2 3" xfId="27847"/>
    <cellStyle name="Normal 6 4 5 3" xfId="27848"/>
    <cellStyle name="Normal 6 4 5 4" xfId="27849"/>
    <cellStyle name="Normal 6 4 6" xfId="27850"/>
    <cellStyle name="Normal 6 4 6 2" xfId="27851"/>
    <cellStyle name="Normal 6 4 6 2 2" xfId="27852"/>
    <cellStyle name="Normal 6 4 6 2 3" xfId="27853"/>
    <cellStyle name="Normal 6 4 6 3" xfId="27854"/>
    <cellStyle name="Normal 6 4 6 4" xfId="27855"/>
    <cellStyle name="Normal 6 4 7" xfId="27856"/>
    <cellStyle name="Normal 6 4 7 2" xfId="27857"/>
    <cellStyle name="Normal 6 4 7 2 2" xfId="27858"/>
    <cellStyle name="Normal 6 4 7 2 3" xfId="27859"/>
    <cellStyle name="Normal 6 4 7 3" xfId="27860"/>
    <cellStyle name="Normal 6 4 7 4" xfId="27861"/>
    <cellStyle name="Normal 6 4 8" xfId="27862"/>
    <cellStyle name="Normal 6 4 8 2" xfId="27863"/>
    <cellStyle name="Normal 6 4 8 2 2" xfId="27864"/>
    <cellStyle name="Normal 6 4 8 2 3" xfId="27865"/>
    <cellStyle name="Normal 6 4 8 3" xfId="27866"/>
    <cellStyle name="Normal 6 4 8 4" xfId="27867"/>
    <cellStyle name="Normal 6 4 9" xfId="27868"/>
    <cellStyle name="Normal 6 4 9 2" xfId="27869"/>
    <cellStyle name="Normal 6 4 9 2 2" xfId="27870"/>
    <cellStyle name="Normal 6 4 9 2 3" xfId="27871"/>
    <cellStyle name="Normal 6 4 9 3" xfId="27872"/>
    <cellStyle name="Normal 6 4 9 4" xfId="27873"/>
    <cellStyle name="Normal 6 5" xfId="8538"/>
    <cellStyle name="Normal 6 5 10" xfId="27874"/>
    <cellStyle name="Normal 6 5 2" xfId="8539"/>
    <cellStyle name="Normal 6 5 2 2" xfId="8540"/>
    <cellStyle name="Normal 6 5 2 2 2" xfId="27875"/>
    <cellStyle name="Normal 6 5 2 2 2 2" xfId="27876"/>
    <cellStyle name="Normal 6 5 2 2 2 3" xfId="27877"/>
    <cellStyle name="Normal 6 5 2 2 3" xfId="27878"/>
    <cellStyle name="Normal 6 5 2 2 3 2" xfId="27879"/>
    <cellStyle name="Normal 6 5 2 2 3 3" xfId="27880"/>
    <cellStyle name="Normal 6 5 2 2 4" xfId="27881"/>
    <cellStyle name="Normal 6 5 2 2 5" xfId="27882"/>
    <cellStyle name="Normal 6 5 2 3" xfId="27883"/>
    <cellStyle name="Normal 6 5 2 3 2" xfId="27884"/>
    <cellStyle name="Normal 6 5 2 3 2 2" xfId="27885"/>
    <cellStyle name="Normal 6 5 2 3 2 3" xfId="27886"/>
    <cellStyle name="Normal 6 5 2 3 3" xfId="27887"/>
    <cellStyle name="Normal 6 5 2 3 4" xfId="27888"/>
    <cellStyle name="Normal 6 5 2 4" xfId="27889"/>
    <cellStyle name="Normal 6 5 2 4 2" xfId="27890"/>
    <cellStyle name="Normal 6 5 2 4 2 2" xfId="27891"/>
    <cellStyle name="Normal 6 5 2 4 2 3" xfId="27892"/>
    <cellStyle name="Normal 6 5 2 4 3" xfId="27893"/>
    <cellStyle name="Normal 6 5 2 4 4" xfId="27894"/>
    <cellStyle name="Normal 6 5 2 5" xfId="27895"/>
    <cellStyle name="Normal 6 5 2 5 2" xfId="27896"/>
    <cellStyle name="Normal 6 5 2 5 3" xfId="27897"/>
    <cellStyle name="Normal 6 5 2 6" xfId="27898"/>
    <cellStyle name="Normal 6 5 2 6 2" xfId="27899"/>
    <cellStyle name="Normal 6 5 2 6 3" xfId="27900"/>
    <cellStyle name="Normal 6 5 2 7" xfId="27901"/>
    <cellStyle name="Normal 6 5 2 8" xfId="27902"/>
    <cellStyle name="Normal 6 5 3" xfId="27903"/>
    <cellStyle name="Normal 6 5 4" xfId="27904"/>
    <cellStyle name="Normal 6 5 5" xfId="27905"/>
    <cellStyle name="Normal 6 5 6" xfId="27906"/>
    <cellStyle name="Normal 6 5 7" xfId="27907"/>
    <cellStyle name="Normal 6 5 8" xfId="27908"/>
    <cellStyle name="Normal 6 5 9" xfId="27909"/>
    <cellStyle name="Normal 6 5_NERELLA ADDITIONAL CLASS ROOMS IN FF" xfId="8541"/>
    <cellStyle name="Normal 6 6" xfId="8542"/>
    <cellStyle name="Normal 6 7" xfId="8543"/>
    <cellStyle name="Normal 6 8" xfId="8544"/>
    <cellStyle name="Normal 6 9" xfId="8545"/>
    <cellStyle name="Normal 6_5.Vemulapudi" xfId="27910"/>
    <cellStyle name="Normal 60" xfId="8546"/>
    <cellStyle name="Normal 60 2" xfId="27911"/>
    <cellStyle name="Normal 60 2 2" xfId="27912"/>
    <cellStyle name="Normal 60 2 2 2" xfId="27913"/>
    <cellStyle name="Normal 60 2 2 3" xfId="27914"/>
    <cellStyle name="Normal 60 2 3" xfId="27915"/>
    <cellStyle name="Normal 60 2 4" xfId="27916"/>
    <cellStyle name="Normal 60 3" xfId="27917"/>
    <cellStyle name="Normal 60 3 2" xfId="27918"/>
    <cellStyle name="Normal 60 3 2 2" xfId="27919"/>
    <cellStyle name="Normal 60 3 2 3" xfId="27920"/>
    <cellStyle name="Normal 60 3 3" xfId="27921"/>
    <cellStyle name="Normal 60 3 4" xfId="27922"/>
    <cellStyle name="Normal 61" xfId="8547"/>
    <cellStyle name="Normal 61 2" xfId="27923"/>
    <cellStyle name="Normal 61 2 2" xfId="27924"/>
    <cellStyle name="Normal 61 2 2 2" xfId="27925"/>
    <cellStyle name="Normal 61 2 2 3" xfId="27926"/>
    <cellStyle name="Normal 61 2 3" xfId="27927"/>
    <cellStyle name="Normal 61 2 4" xfId="27928"/>
    <cellStyle name="Normal 61 3" xfId="27929"/>
    <cellStyle name="Normal 61 3 2" xfId="27930"/>
    <cellStyle name="Normal 61 3 2 2" xfId="27931"/>
    <cellStyle name="Normal 61 3 2 3" xfId="27932"/>
    <cellStyle name="Normal 61 3 3" xfId="27933"/>
    <cellStyle name="Normal 61 3 4" xfId="27934"/>
    <cellStyle name="Normal 61 4" xfId="27935"/>
    <cellStyle name="Normal 61 4 2" xfId="27936"/>
    <cellStyle name="Normal 61 4 2 2" xfId="27937"/>
    <cellStyle name="Normal 61 4 2 3" xfId="27938"/>
    <cellStyle name="Normal 61 4 3" xfId="27939"/>
    <cellStyle name="Normal 61 4 4" xfId="27940"/>
    <cellStyle name="Normal 61 5" xfId="27941"/>
    <cellStyle name="Normal 61 5 2" xfId="27942"/>
    <cellStyle name="Normal 61 5 2 2" xfId="27943"/>
    <cellStyle name="Normal 61 5 2 3" xfId="27944"/>
    <cellStyle name="Normal 61 5 3" xfId="27945"/>
    <cellStyle name="Normal 61 5 4" xfId="27946"/>
    <cellStyle name="Normal 61 6" xfId="27947"/>
    <cellStyle name="Normal 61 6 2" xfId="27948"/>
    <cellStyle name="Normal 61 6 2 2" xfId="27949"/>
    <cellStyle name="Normal 61 6 2 3" xfId="27950"/>
    <cellStyle name="Normal 61 6 3" xfId="27951"/>
    <cellStyle name="Normal 61 6 4" xfId="27952"/>
    <cellStyle name="Normal 61 7" xfId="27953"/>
    <cellStyle name="Normal 61 7 2" xfId="27954"/>
    <cellStyle name="Normal 61 7 2 2" xfId="27955"/>
    <cellStyle name="Normal 61 7 2 3" xfId="27956"/>
    <cellStyle name="Normal 61 7 3" xfId="27957"/>
    <cellStyle name="Normal 61 7 4" xfId="27958"/>
    <cellStyle name="Normal 61 8" xfId="27959"/>
    <cellStyle name="Normal 61 8 2" xfId="27960"/>
    <cellStyle name="Normal 61 8 2 2" xfId="27961"/>
    <cellStyle name="Normal 61 8 2 3" xfId="27962"/>
    <cellStyle name="Normal 61 8 3" xfId="27963"/>
    <cellStyle name="Normal 61 8 4" xfId="27964"/>
    <cellStyle name="Normal 62" xfId="8548"/>
    <cellStyle name="Normal 62 2" xfId="27965"/>
    <cellStyle name="Normal 62 2 2" xfId="27966"/>
    <cellStyle name="Normal 62 2 2 2" xfId="27967"/>
    <cellStyle name="Normal 62 2 2 3" xfId="27968"/>
    <cellStyle name="Normal 62 2 3" xfId="27969"/>
    <cellStyle name="Normal 62 2 4" xfId="27970"/>
    <cellStyle name="Normal 62 3" xfId="27971"/>
    <cellStyle name="Normal 62 3 2" xfId="27972"/>
    <cellStyle name="Normal 62 3 2 2" xfId="27973"/>
    <cellStyle name="Normal 62 3 2 3" xfId="27974"/>
    <cellStyle name="Normal 62 3 3" xfId="27975"/>
    <cellStyle name="Normal 62 3 4" xfId="27976"/>
    <cellStyle name="Normal 62 4" xfId="27977"/>
    <cellStyle name="Normal 62 4 2" xfId="27978"/>
    <cellStyle name="Normal 62 4 2 2" xfId="27979"/>
    <cellStyle name="Normal 62 4 2 3" xfId="27980"/>
    <cellStyle name="Normal 62 4 3" xfId="27981"/>
    <cellStyle name="Normal 62 4 4" xfId="27982"/>
    <cellStyle name="Normal 62 5" xfId="27983"/>
    <cellStyle name="Normal 62 5 2" xfId="27984"/>
    <cellStyle name="Normal 62 5 2 2" xfId="27985"/>
    <cellStyle name="Normal 62 5 2 3" xfId="27986"/>
    <cellStyle name="Normal 62 5 3" xfId="27987"/>
    <cellStyle name="Normal 62 5 4" xfId="27988"/>
    <cellStyle name="Normal 62 6" xfId="27989"/>
    <cellStyle name="Normal 62 6 2" xfId="27990"/>
    <cellStyle name="Normal 62 6 2 2" xfId="27991"/>
    <cellStyle name="Normal 62 6 2 3" xfId="27992"/>
    <cellStyle name="Normal 62 6 3" xfId="27993"/>
    <cellStyle name="Normal 62 6 4" xfId="27994"/>
    <cellStyle name="Normal 62 7" xfId="27995"/>
    <cellStyle name="Normal 62 7 2" xfId="27996"/>
    <cellStyle name="Normal 62 7 2 2" xfId="27997"/>
    <cellStyle name="Normal 62 7 2 3" xfId="27998"/>
    <cellStyle name="Normal 62 7 3" xfId="27999"/>
    <cellStyle name="Normal 62 7 4" xfId="28000"/>
    <cellStyle name="Normal 62 8" xfId="28001"/>
    <cellStyle name="Normal 62 8 2" xfId="28002"/>
    <cellStyle name="Normal 62 8 2 2" xfId="28003"/>
    <cellStyle name="Normal 62 8 2 3" xfId="28004"/>
    <cellStyle name="Normal 62 8 3" xfId="28005"/>
    <cellStyle name="Normal 62 8 4" xfId="28006"/>
    <cellStyle name="Normal 63" xfId="8549"/>
    <cellStyle name="Normal 63 2" xfId="28007"/>
    <cellStyle name="Normal 63 2 2" xfId="28008"/>
    <cellStyle name="Normal 63 2 2 2" xfId="28009"/>
    <cellStyle name="Normal 63 2 2 3" xfId="28010"/>
    <cellStyle name="Normal 63 2 3" xfId="28011"/>
    <cellStyle name="Normal 63 2 4" xfId="28012"/>
    <cellStyle name="Normal 63 3" xfId="28013"/>
    <cellStyle name="Normal 63 3 2" xfId="28014"/>
    <cellStyle name="Normal 63 3 2 2" xfId="28015"/>
    <cellStyle name="Normal 63 3 2 3" xfId="28016"/>
    <cellStyle name="Normal 63 3 3" xfId="28017"/>
    <cellStyle name="Normal 63 3 4" xfId="28018"/>
    <cellStyle name="Normal 63 4" xfId="28019"/>
    <cellStyle name="Normal 63 4 2" xfId="28020"/>
    <cellStyle name="Normal 63 4 2 2" xfId="28021"/>
    <cellStyle name="Normal 63 4 2 3" xfId="28022"/>
    <cellStyle name="Normal 63 4 3" xfId="28023"/>
    <cellStyle name="Normal 63 4 4" xfId="28024"/>
    <cellStyle name="Normal 63 5" xfId="28025"/>
    <cellStyle name="Normal 63 5 2" xfId="28026"/>
    <cellStyle name="Normal 63 5 2 2" xfId="28027"/>
    <cellStyle name="Normal 63 5 2 3" xfId="28028"/>
    <cellStyle name="Normal 63 5 3" xfId="28029"/>
    <cellStyle name="Normal 63 5 4" xfId="28030"/>
    <cellStyle name="Normal 63 6" xfId="28031"/>
    <cellStyle name="Normal 63 6 2" xfId="28032"/>
    <cellStyle name="Normal 63 6 2 2" xfId="28033"/>
    <cellStyle name="Normal 63 6 2 3" xfId="28034"/>
    <cellStyle name="Normal 63 6 3" xfId="28035"/>
    <cellStyle name="Normal 63 6 4" xfId="28036"/>
    <cellStyle name="Normal 63 7" xfId="28037"/>
    <cellStyle name="Normal 63 7 2" xfId="28038"/>
    <cellStyle name="Normal 63 7 2 2" xfId="28039"/>
    <cellStyle name="Normal 63 7 2 3" xfId="28040"/>
    <cellStyle name="Normal 63 7 3" xfId="28041"/>
    <cellStyle name="Normal 63 7 4" xfId="28042"/>
    <cellStyle name="Normal 63 8" xfId="28043"/>
    <cellStyle name="Normal 63 8 2" xfId="28044"/>
    <cellStyle name="Normal 63 8 2 2" xfId="28045"/>
    <cellStyle name="Normal 63 8 2 3" xfId="28046"/>
    <cellStyle name="Normal 63 8 3" xfId="28047"/>
    <cellStyle name="Normal 63 8 4" xfId="28048"/>
    <cellStyle name="Normal 64" xfId="8550"/>
    <cellStyle name="Normal 64 2" xfId="8551"/>
    <cellStyle name="Normal 64 3" xfId="8552"/>
    <cellStyle name="Normal 65" xfId="8553"/>
    <cellStyle name="Normal 65 2" xfId="28049"/>
    <cellStyle name="Normal 65 2 2" xfId="28050"/>
    <cellStyle name="Normal 65 2 2 2" xfId="28051"/>
    <cellStyle name="Normal 65 2 2 3" xfId="28052"/>
    <cellStyle name="Normal 65 2 3" xfId="28053"/>
    <cellStyle name="Normal 65 2 4" xfId="28054"/>
    <cellStyle name="Normal 65 3" xfId="28055"/>
    <cellStyle name="Normal 65 3 2" xfId="28056"/>
    <cellStyle name="Normal 65 3 2 2" xfId="28057"/>
    <cellStyle name="Normal 65 3 2 3" xfId="28058"/>
    <cellStyle name="Normal 65 3 3" xfId="28059"/>
    <cellStyle name="Normal 65 3 4" xfId="28060"/>
    <cellStyle name="Normal 65 4" xfId="28061"/>
    <cellStyle name="Normal 65 4 2" xfId="28062"/>
    <cellStyle name="Normal 65 4 2 2" xfId="28063"/>
    <cellStyle name="Normal 65 4 2 3" xfId="28064"/>
    <cellStyle name="Normal 65 4 3" xfId="28065"/>
    <cellStyle name="Normal 65 4 4" xfId="28066"/>
    <cellStyle name="Normal 65 5" xfId="28067"/>
    <cellStyle name="Normal 65 5 2" xfId="28068"/>
    <cellStyle name="Normal 65 5 2 2" xfId="28069"/>
    <cellStyle name="Normal 65 5 2 3" xfId="28070"/>
    <cellStyle name="Normal 65 5 3" xfId="28071"/>
    <cellStyle name="Normal 65 5 4" xfId="28072"/>
    <cellStyle name="Normal 65 6" xfId="28073"/>
    <cellStyle name="Normal 65 6 2" xfId="28074"/>
    <cellStyle name="Normal 65 6 2 2" xfId="28075"/>
    <cellStyle name="Normal 65 6 2 3" xfId="28076"/>
    <cellStyle name="Normal 65 6 3" xfId="28077"/>
    <cellStyle name="Normal 65 6 4" xfId="28078"/>
    <cellStyle name="Normal 65 7" xfId="28079"/>
    <cellStyle name="Normal 65 7 2" xfId="28080"/>
    <cellStyle name="Normal 65 7 2 2" xfId="28081"/>
    <cellStyle name="Normal 65 7 2 3" xfId="28082"/>
    <cellStyle name="Normal 65 7 3" xfId="28083"/>
    <cellStyle name="Normal 65 7 4" xfId="28084"/>
    <cellStyle name="Normal 65 8" xfId="28085"/>
    <cellStyle name="Normal 65 8 2" xfId="28086"/>
    <cellStyle name="Normal 65 8 2 2" xfId="28087"/>
    <cellStyle name="Normal 65 8 2 3" xfId="28088"/>
    <cellStyle name="Normal 65 8 3" xfId="28089"/>
    <cellStyle name="Normal 65 8 4" xfId="28090"/>
    <cellStyle name="Normal 66" xfId="8554"/>
    <cellStyle name="Normal 66 2" xfId="28091"/>
    <cellStyle name="Normal 66 2 2" xfId="28092"/>
    <cellStyle name="Normal 66 2 2 2" xfId="28093"/>
    <cellStyle name="Normal 66 2 2 3" xfId="28094"/>
    <cellStyle name="Normal 66 2 3" xfId="28095"/>
    <cellStyle name="Normal 66 2 4" xfId="28096"/>
    <cellStyle name="Normal 66 3" xfId="28097"/>
    <cellStyle name="Normal 66 3 2" xfId="28098"/>
    <cellStyle name="Normal 66 3 2 2" xfId="28099"/>
    <cellStyle name="Normal 66 3 2 3" xfId="28100"/>
    <cellStyle name="Normal 66 3 3" xfId="28101"/>
    <cellStyle name="Normal 66 3 4" xfId="28102"/>
    <cellStyle name="Normal 67" xfId="8555"/>
    <cellStyle name="Normal 68" xfId="8556"/>
    <cellStyle name="Normal 68 2" xfId="28103"/>
    <cellStyle name="Normal 68 3" xfId="28104"/>
    <cellStyle name="Normal 68 4" xfId="28105"/>
    <cellStyle name="Normal 68 5" xfId="28106"/>
    <cellStyle name="Normal 68 6" xfId="28107"/>
    <cellStyle name="Normal 68 7" xfId="28108"/>
    <cellStyle name="Normal 68 8" xfId="28109"/>
    <cellStyle name="Normal 69" xfId="8557"/>
    <cellStyle name="Normal 7" xfId="8558"/>
    <cellStyle name="Normal 7 10" xfId="8559"/>
    <cellStyle name="Normal 7 10 2" xfId="8560"/>
    <cellStyle name="Normal 7 11" xfId="8561"/>
    <cellStyle name="Normal 7 12" xfId="8562"/>
    <cellStyle name="Normal 7 13" xfId="8563"/>
    <cellStyle name="Normal 7 14" xfId="8564"/>
    <cellStyle name="Normal 7 15" xfId="8565"/>
    <cellStyle name="Normal 7 16" xfId="28110"/>
    <cellStyle name="Normal 7 17" xfId="28111"/>
    <cellStyle name="Normal 7 18" xfId="28112"/>
    <cellStyle name="Normal 7 19" xfId="28113"/>
    <cellStyle name="Normal 7 2" xfId="8566"/>
    <cellStyle name="Normal 7 2 10" xfId="8567"/>
    <cellStyle name="Normal 7 2 11" xfId="8568"/>
    <cellStyle name="Normal 7 2 12" xfId="8569"/>
    <cellStyle name="Normal 7 2 13" xfId="8570"/>
    <cellStyle name="Normal 7 2 14" xfId="8571"/>
    <cellStyle name="Normal 7 2 15" xfId="8572"/>
    <cellStyle name="Normal 7 2 15 2" xfId="8573"/>
    <cellStyle name="Normal 7 2 15 2 2" xfId="28114"/>
    <cellStyle name="Normal 7 2 15 2 2 2" xfId="28115"/>
    <cellStyle name="Normal 7 2 15 2 2 3" xfId="28116"/>
    <cellStyle name="Normal 7 2 15 2 3" xfId="28117"/>
    <cellStyle name="Normal 7 2 15 2 4" xfId="28118"/>
    <cellStyle name="Normal 7 2 15 3" xfId="28119"/>
    <cellStyle name="Normal 7 2 15 3 2" xfId="28120"/>
    <cellStyle name="Normal 7 2 15 3 3" xfId="28121"/>
    <cellStyle name="Normal 7 2 15 4" xfId="28122"/>
    <cellStyle name="Normal 7 2 15 5" xfId="28123"/>
    <cellStyle name="Normal 7 2 16" xfId="28124"/>
    <cellStyle name="Normal 7 2 17" xfId="28125"/>
    <cellStyle name="Normal 7 2 18" xfId="28126"/>
    <cellStyle name="Normal 7 2 19" xfId="28127"/>
    <cellStyle name="Normal 7 2 2" xfId="8574"/>
    <cellStyle name="Normal 7 2 3" xfId="8575"/>
    <cellStyle name="Normal 7 2 4" xfId="8576"/>
    <cellStyle name="Normal 7 2 5" xfId="8577"/>
    <cellStyle name="Normal 7 2 6" xfId="8578"/>
    <cellStyle name="Normal 7 2 7" xfId="8579"/>
    <cellStyle name="Normal 7 2 8" xfId="8580"/>
    <cellStyle name="Normal 7 2 9" xfId="8581"/>
    <cellStyle name="Normal 7 2_M.BOOK" xfId="28128"/>
    <cellStyle name="Normal 7 3" xfId="8582"/>
    <cellStyle name="Normal 7 3 10" xfId="28129"/>
    <cellStyle name="Normal 7 3 11" xfId="28130"/>
    <cellStyle name="Normal 7 3 12" xfId="28131"/>
    <cellStyle name="Normal 7 3 2" xfId="8583"/>
    <cellStyle name="Normal 7 3 2 2" xfId="28132"/>
    <cellStyle name="Normal 7 3 2 2 2" xfId="28133"/>
    <cellStyle name="Normal 7 3 2 2 3" xfId="28134"/>
    <cellStyle name="Normal 7 3 2 3" xfId="28135"/>
    <cellStyle name="Normal 7 3 2 3 2" xfId="28136"/>
    <cellStyle name="Normal 7 3 2 3 3" xfId="28137"/>
    <cellStyle name="Normal 7 3 2 4" xfId="28138"/>
    <cellStyle name="Normal 7 3 2 5" xfId="28139"/>
    <cellStyle name="Normal 7 3 3" xfId="8584"/>
    <cellStyle name="Normal 7 3 3 2" xfId="28140"/>
    <cellStyle name="Normal 7 3 3 3" xfId="28141"/>
    <cellStyle name="Normal 7 3 4" xfId="28142"/>
    <cellStyle name="Normal 7 3 4 2" xfId="28143"/>
    <cellStyle name="Normal 7 3 4 3" xfId="28144"/>
    <cellStyle name="Normal 7 3 5" xfId="28145"/>
    <cellStyle name="Normal 7 3 5 2" xfId="28146"/>
    <cellStyle name="Normal 7 3 5 3" xfId="28147"/>
    <cellStyle name="Normal 7 3 6" xfId="28148"/>
    <cellStyle name="Normal 7 3 6 2" xfId="28149"/>
    <cellStyle name="Normal 7 3 6 3" xfId="28150"/>
    <cellStyle name="Normal 7 3 7" xfId="28151"/>
    <cellStyle name="Normal 7 3 7 2" xfId="28152"/>
    <cellStyle name="Normal 7 3 7 3" xfId="28153"/>
    <cellStyle name="Normal 7 3 8" xfId="28154"/>
    <cellStyle name="Normal 7 3 8 2" xfId="28155"/>
    <cellStyle name="Normal 7 3 8 3" xfId="28156"/>
    <cellStyle name="Normal 7 3 9" xfId="28157"/>
    <cellStyle name="Normal 7 3 9 2" xfId="28158"/>
    <cellStyle name="Normal 7 3 9 3" xfId="28159"/>
    <cellStyle name="Normal 7 3_A- Internal Painting Qtys." xfId="28160"/>
    <cellStyle name="Normal 7 4" xfId="8585"/>
    <cellStyle name="Normal 7 5" xfId="8586"/>
    <cellStyle name="Normal 7 6" xfId="8587"/>
    <cellStyle name="Normal 7 7" xfId="8588"/>
    <cellStyle name="Normal 7 8" xfId="8589"/>
    <cellStyle name="Normal 7 9" xfId="8590"/>
    <cellStyle name="Normal 7_(9) 3 ACRs (GF) &amp; 2 ACRs (FF)" xfId="28161"/>
    <cellStyle name="Normal 70" xfId="8591"/>
    <cellStyle name="Normal 71" xfId="8592"/>
    <cellStyle name="Normal 71 2" xfId="8593"/>
    <cellStyle name="Normal 71 2 2" xfId="28162"/>
    <cellStyle name="Normal 71 2 2 2" xfId="28163"/>
    <cellStyle name="Normal 71 2 2 3" xfId="28164"/>
    <cellStyle name="Normal 71 2 3" xfId="28165"/>
    <cellStyle name="Normal 71 2 4" xfId="28166"/>
    <cellStyle name="Normal 72" xfId="8594"/>
    <cellStyle name="Normal 73" xfId="8595"/>
    <cellStyle name="Normal 74" xfId="8596"/>
    <cellStyle name="Normal 74 2" xfId="8597"/>
    <cellStyle name="Normal 75" xfId="8598"/>
    <cellStyle name="Normal 75 2" xfId="8599"/>
    <cellStyle name="Normal 76" xfId="8600"/>
    <cellStyle name="Normal 77" xfId="8601"/>
    <cellStyle name="Normal 77 2" xfId="8602"/>
    <cellStyle name="Normal 77 3" xfId="8603"/>
    <cellStyle name="Normal 77 3 2" xfId="28167"/>
    <cellStyle name="Normal 77 3 2 2" xfId="28168"/>
    <cellStyle name="Normal 77 3 2 3" xfId="28169"/>
    <cellStyle name="Normal 77 3 3" xfId="28170"/>
    <cellStyle name="Normal 77 3 4" xfId="28171"/>
    <cellStyle name="Normal 77 4" xfId="28172"/>
    <cellStyle name="Normal 77 4 2" xfId="28173"/>
    <cellStyle name="Normal 77 4 3" xfId="28174"/>
    <cellStyle name="Normal 77 5" xfId="28175"/>
    <cellStyle name="Normal 77 6" xfId="28176"/>
    <cellStyle name="Normal 78" xfId="8604"/>
    <cellStyle name="Normal 79" xfId="8605"/>
    <cellStyle name="Normal 8" xfId="8606"/>
    <cellStyle name="Normal 8 10" xfId="8607"/>
    <cellStyle name="Normal 8 11" xfId="8608"/>
    <cellStyle name="Normal 8 12" xfId="8609"/>
    <cellStyle name="Normal 8 13" xfId="8610"/>
    <cellStyle name="Normal 8 14" xfId="8611"/>
    <cellStyle name="Normal 8 15" xfId="8612"/>
    <cellStyle name="Normal 8 16" xfId="8613"/>
    <cellStyle name="Normal 8 17" xfId="8614"/>
    <cellStyle name="Normal 8 18" xfId="8615"/>
    <cellStyle name="Normal 8 19" xfId="28177"/>
    <cellStyle name="Normal 8 2" xfId="8616"/>
    <cellStyle name="Normal 8 2 10" xfId="28178"/>
    <cellStyle name="Normal 8 2 11" xfId="28179"/>
    <cellStyle name="Normal 8 2 12" xfId="28180"/>
    <cellStyle name="Normal 8 2 13" xfId="28181"/>
    <cellStyle name="Normal 8 2 14" xfId="28182"/>
    <cellStyle name="Normal 8 2 15" xfId="28183"/>
    <cellStyle name="Normal 8 2 16" xfId="28184"/>
    <cellStyle name="Normal 8 2 17" xfId="28185"/>
    <cellStyle name="Normal 8 2 18" xfId="28186"/>
    <cellStyle name="Normal 8 2 19" xfId="28187"/>
    <cellStyle name="Normal 8 2 2" xfId="8617"/>
    <cellStyle name="Normal 8 2 2 10" xfId="28188"/>
    <cellStyle name="Normal 8 2 2 2" xfId="8618"/>
    <cellStyle name="Normal 8 2 2 2 2" xfId="28189"/>
    <cellStyle name="Normal 8 2 2 2 3" xfId="28190"/>
    <cellStyle name="Normal 8 2 2 2 3 2" xfId="28191"/>
    <cellStyle name="Normal 8 2 2 2 3 3" xfId="28192"/>
    <cellStyle name="Normal 8 2 2 2 4" xfId="28193"/>
    <cellStyle name="Normal 8 2 2 2 5" xfId="28194"/>
    <cellStyle name="Normal 8 2 2 3" xfId="28195"/>
    <cellStyle name="Normal 8 2 2 4" xfId="28196"/>
    <cellStyle name="Normal 8 2 2 5" xfId="28197"/>
    <cellStyle name="Normal 8 2 2 6" xfId="28198"/>
    <cellStyle name="Normal 8 2 2 7" xfId="28199"/>
    <cellStyle name="Normal 8 2 2 8" xfId="28200"/>
    <cellStyle name="Normal 8 2 2 9" xfId="28201"/>
    <cellStyle name="Normal 8 2 2_Sheet2" xfId="8619"/>
    <cellStyle name="Normal 8 2 3" xfId="8620"/>
    <cellStyle name="Normal 8 2 3 2" xfId="28202"/>
    <cellStyle name="Normal 8 2 3 2 2" xfId="28203"/>
    <cellStyle name="Normal 8 2 3 2 3" xfId="28204"/>
    <cellStyle name="Normal 8 2 3 3" xfId="28205"/>
    <cellStyle name="Normal 8 2 3 4" xfId="28206"/>
    <cellStyle name="Normal 8 2 4" xfId="8621"/>
    <cellStyle name="Normal 8 2 5" xfId="28207"/>
    <cellStyle name="Normal 8 2 6" xfId="28208"/>
    <cellStyle name="Normal 8 2 7" xfId="28209"/>
    <cellStyle name="Normal 8 2 8" xfId="28210"/>
    <cellStyle name="Normal 8 2 9" xfId="28211"/>
    <cellStyle name="Normal 8 2_NERELLA ADDITIONAL CLASS ROOMS IN FF" xfId="8622"/>
    <cellStyle name="Normal 8 3" xfId="8623"/>
    <cellStyle name="Normal 8 3 10" xfId="8624"/>
    <cellStyle name="Normal 8 3 11" xfId="8625"/>
    <cellStyle name="Normal 8 3 12" xfId="8626"/>
    <cellStyle name="Normal 8 3 13" xfId="8627"/>
    <cellStyle name="Normal 8 3 14" xfId="8628"/>
    <cellStyle name="Normal 8 3 15" xfId="8629"/>
    <cellStyle name="Normal 8 3 2" xfId="8630"/>
    <cellStyle name="Normal 8 3 2 10" xfId="8631"/>
    <cellStyle name="Normal 8 3 2 11" xfId="8632"/>
    <cellStyle name="Normal 8 3 2 12" xfId="8633"/>
    <cellStyle name="Normal 8 3 2 13" xfId="8634"/>
    <cellStyle name="Normal 8 3 2 14" xfId="8635"/>
    <cellStyle name="Normal 8 3 2 15" xfId="8636"/>
    <cellStyle name="Normal 8 3 2 2" xfId="8637"/>
    <cellStyle name="Normal 8 3 2 2 2" xfId="28212"/>
    <cellStyle name="Normal 8 3 2 2 3" xfId="28213"/>
    <cellStyle name="Normal 8 3 2 3" xfId="8638"/>
    <cellStyle name="Normal 8 3 2 4" xfId="8639"/>
    <cellStyle name="Normal 8 3 2 5" xfId="8640"/>
    <cellStyle name="Normal 8 3 2 6" xfId="8641"/>
    <cellStyle name="Normal 8 3 2 7" xfId="8642"/>
    <cellStyle name="Normal 8 3 2 8" xfId="8643"/>
    <cellStyle name="Normal 8 3 2 9" xfId="8644"/>
    <cellStyle name="Normal 8 3 3" xfId="8645"/>
    <cellStyle name="Normal 8 3 4" xfId="8646"/>
    <cellStyle name="Normal 8 3 5" xfId="8647"/>
    <cellStyle name="Normal 8 3 6" xfId="8648"/>
    <cellStyle name="Normal 8 3 7" xfId="8649"/>
    <cellStyle name="Normal 8 3 8" xfId="8650"/>
    <cellStyle name="Normal 8 3 9" xfId="8651"/>
    <cellStyle name="Normal 8 3_Sheet2" xfId="8652"/>
    <cellStyle name="Normal 8 4" xfId="8653"/>
    <cellStyle name="Normal 8 4 2" xfId="8654"/>
    <cellStyle name="Normal 8 4 2 2" xfId="28214"/>
    <cellStyle name="Normal 8 4 2 2 2" xfId="28215"/>
    <cellStyle name="Normal 8 4 2 2 3" xfId="28216"/>
    <cellStyle name="Normal 8 4 2 3" xfId="28217"/>
    <cellStyle name="Normal 8 4 2 4" xfId="28218"/>
    <cellStyle name="Normal 8 4_Sheet2" xfId="8655"/>
    <cellStyle name="Normal 8 5" xfId="8656"/>
    <cellStyle name="Normal 8 5 2" xfId="8657"/>
    <cellStyle name="Normal 8 5 2 2" xfId="28219"/>
    <cellStyle name="Normal 8 5 2 2 2" xfId="28220"/>
    <cellStyle name="Normal 8 5 2 2 3" xfId="28221"/>
    <cellStyle name="Normal 8 5 2 3" xfId="28222"/>
    <cellStyle name="Normal 8 5 2 4" xfId="28223"/>
    <cellStyle name="Normal 8 5_Sheet2" xfId="8658"/>
    <cellStyle name="Normal 8 6" xfId="8659"/>
    <cellStyle name="Normal 8 6 2" xfId="8660"/>
    <cellStyle name="Normal 8 6 2 2" xfId="28224"/>
    <cellStyle name="Normal 8 6 3" xfId="8661"/>
    <cellStyle name="Normal 8 7" xfId="8662"/>
    <cellStyle name="Normal 8 8" xfId="8663"/>
    <cellStyle name="Normal 8 9" xfId="8664"/>
    <cellStyle name="Normal 8_A- Internal Painting Qtys." xfId="28225"/>
    <cellStyle name="Normal 80" xfId="8665"/>
    <cellStyle name="Normal 80 2" xfId="8666"/>
    <cellStyle name="Normal 81" xfId="8667"/>
    <cellStyle name="Normal 81 2" xfId="8668"/>
    <cellStyle name="Normal 82" xfId="8669"/>
    <cellStyle name="Normal 82 2" xfId="8670"/>
    <cellStyle name="Normal 83" xfId="8671"/>
    <cellStyle name="Normal 83 2" xfId="8672"/>
    <cellStyle name="Normal 83 3" xfId="8673"/>
    <cellStyle name="Normal 84" xfId="8674"/>
    <cellStyle name="Normal 84 2" xfId="8675"/>
    <cellStyle name="Normal 84 3" xfId="8676"/>
    <cellStyle name="Normal 85" xfId="8677"/>
    <cellStyle name="Normal 85 2" xfId="8678"/>
    <cellStyle name="Normal 85 3" xfId="8679"/>
    <cellStyle name="Normal 86" xfId="8680"/>
    <cellStyle name="Normal 86 2" xfId="8681"/>
    <cellStyle name="Normal 87" xfId="8682"/>
    <cellStyle name="Normal 87 2" xfId="8683"/>
    <cellStyle name="Normal 88" xfId="8684"/>
    <cellStyle name="Normal 88 2" xfId="8685"/>
    <cellStyle name="Normal 89" xfId="8686"/>
    <cellStyle name="Normal 9" xfId="8687"/>
    <cellStyle name="Normal 9 10" xfId="8688"/>
    <cellStyle name="Normal 9 11" xfId="8689"/>
    <cellStyle name="Normal 9 12" xfId="8690"/>
    <cellStyle name="Normal 9 13" xfId="8691"/>
    <cellStyle name="Normal 9 14" xfId="8692"/>
    <cellStyle name="Normal 9 15" xfId="8693"/>
    <cellStyle name="Normal 9 15 2" xfId="28226"/>
    <cellStyle name="Normal 9 15 2 2" xfId="28227"/>
    <cellStyle name="Normal 9 15 2 3" xfId="28228"/>
    <cellStyle name="Normal 9 15 3" xfId="28229"/>
    <cellStyle name="Normal 9 15 4" xfId="28230"/>
    <cellStyle name="Normal 9 16" xfId="8694"/>
    <cellStyle name="Normal 9 17" xfId="8695"/>
    <cellStyle name="Normal 9 18" xfId="8696"/>
    <cellStyle name="Normal 9 19" xfId="8697"/>
    <cellStyle name="Normal 9 2" xfId="8698"/>
    <cellStyle name="Normal 9 2 10" xfId="8699"/>
    <cellStyle name="Normal 9 2 11" xfId="8700"/>
    <cellStyle name="Normal 9 2 12" xfId="8701"/>
    <cellStyle name="Normal 9 2 13" xfId="8702"/>
    <cellStyle name="Normal 9 2 14" xfId="8703"/>
    <cellStyle name="Normal 9 2 15" xfId="8704"/>
    <cellStyle name="Normal 9 2 16" xfId="8705"/>
    <cellStyle name="Normal 9 2 17" xfId="8706"/>
    <cellStyle name="Normal 9 2 2" xfId="8707"/>
    <cellStyle name="Normal 9 2 2 10" xfId="8708"/>
    <cellStyle name="Normal 9 2 2 11" xfId="8709"/>
    <cellStyle name="Normal 9 2 2 12" xfId="8710"/>
    <cellStyle name="Normal 9 2 2 13" xfId="8711"/>
    <cellStyle name="Normal 9 2 2 14" xfId="8712"/>
    <cellStyle name="Normal 9 2 2 15" xfId="8713"/>
    <cellStyle name="Normal 9 2 2 2" xfId="8714"/>
    <cellStyle name="Normal 9 2 2 2 10" xfId="8715"/>
    <cellStyle name="Normal 9 2 2 2 11" xfId="8716"/>
    <cellStyle name="Normal 9 2 2 2 12" xfId="8717"/>
    <cellStyle name="Normal 9 2 2 2 13" xfId="8718"/>
    <cellStyle name="Normal 9 2 2 2 14" xfId="8719"/>
    <cellStyle name="Normal 9 2 2 2 15" xfId="8720"/>
    <cellStyle name="Normal 9 2 2 2 2" xfId="8721"/>
    <cellStyle name="Normal 9 2 2 2 3" xfId="8722"/>
    <cellStyle name="Normal 9 2 2 2 4" xfId="8723"/>
    <cellStyle name="Normal 9 2 2 2 5" xfId="8724"/>
    <cellStyle name="Normal 9 2 2 2 6" xfId="8725"/>
    <cellStyle name="Normal 9 2 2 2 7" xfId="8726"/>
    <cellStyle name="Normal 9 2 2 2 8" xfId="8727"/>
    <cellStyle name="Normal 9 2 2 2 9" xfId="8728"/>
    <cellStyle name="Normal 9 2 2 3" xfId="8729"/>
    <cellStyle name="Normal 9 2 2 4" xfId="8730"/>
    <cellStyle name="Normal 9 2 2 5" xfId="8731"/>
    <cellStyle name="Normal 9 2 2 6" xfId="8732"/>
    <cellStyle name="Normal 9 2 2 7" xfId="8733"/>
    <cellStyle name="Normal 9 2 2 8" xfId="8734"/>
    <cellStyle name="Normal 9 2 2 9" xfId="8735"/>
    <cellStyle name="Normal 9 2 3" xfId="8736"/>
    <cellStyle name="Normal 9 2 4" xfId="8737"/>
    <cellStyle name="Normal 9 2 5" xfId="8738"/>
    <cellStyle name="Normal 9 2 6" xfId="8739"/>
    <cellStyle name="Normal 9 2 7" xfId="8740"/>
    <cellStyle name="Normal 9 2 8" xfId="8741"/>
    <cellStyle name="Normal 9 2 9" xfId="8742"/>
    <cellStyle name="Normal 9 3" xfId="8743"/>
    <cellStyle name="Normal 9 4" xfId="8744"/>
    <cellStyle name="Normal 9 4 2" xfId="8745"/>
    <cellStyle name="Normal 9 4 2 2" xfId="28231"/>
    <cellStyle name="Normal 9 4 2 2 2" xfId="28232"/>
    <cellStyle name="Normal 9 4 2 2 3" xfId="28233"/>
    <cellStyle name="Normal 9 4 2 3" xfId="28234"/>
    <cellStyle name="Normal 9 4 2 4" xfId="28235"/>
    <cellStyle name="Normal 9 5" xfId="8746"/>
    <cellStyle name="Normal 9 6" xfId="8747"/>
    <cellStyle name="Normal 9 7" xfId="8748"/>
    <cellStyle name="Normal 9 8" xfId="8749"/>
    <cellStyle name="Normal 9 9" xfId="8750"/>
    <cellStyle name="Normal 9_A- Internal Painting Qtys." xfId="28236"/>
    <cellStyle name="Normal 90" xfId="8751"/>
    <cellStyle name="Normal 90 2" xfId="8752"/>
    <cellStyle name="Normal 90 3" xfId="8753"/>
    <cellStyle name="Normal 90 4" xfId="28237"/>
    <cellStyle name="Normal 91" xfId="8754"/>
    <cellStyle name="Normal 91 2" xfId="8755"/>
    <cellStyle name="Normal 91 3" xfId="8756"/>
    <cellStyle name="Normal 92" xfId="8757"/>
    <cellStyle name="Normal 92 2" xfId="8758"/>
    <cellStyle name="Normal 93" xfId="8759"/>
    <cellStyle name="Normal 93 2" xfId="8760"/>
    <cellStyle name="Normal 93 3" xfId="8761"/>
    <cellStyle name="Normal 94" xfId="8762"/>
    <cellStyle name="Normal 94 2" xfId="8763"/>
    <cellStyle name="Normal 94 3" xfId="8764"/>
    <cellStyle name="Normal 95" xfId="8765"/>
    <cellStyle name="Normal 95 2" xfId="8766"/>
    <cellStyle name="Normal 96" xfId="8767"/>
    <cellStyle name="Normal 96 2" xfId="8768"/>
    <cellStyle name="Normal 97" xfId="8769"/>
    <cellStyle name="Normal 97 2" xfId="8770"/>
    <cellStyle name="Normal 97 3" xfId="8771"/>
    <cellStyle name="Normal 97 4" xfId="8772"/>
    <cellStyle name="Normal 97 5" xfId="8773"/>
    <cellStyle name="Normal 97 5 2" xfId="28238"/>
    <cellStyle name="Normal 97 5 2 2" xfId="28239"/>
    <cellStyle name="Normal 97 5 2 3" xfId="28240"/>
    <cellStyle name="Normal 97 5 3" xfId="28241"/>
    <cellStyle name="Normal 97 5 4" xfId="28242"/>
    <cellStyle name="Normal 97 6" xfId="28243"/>
    <cellStyle name="Normal 97 6 2" xfId="28244"/>
    <cellStyle name="Normal 97 6 3" xfId="28245"/>
    <cellStyle name="Normal 97 7" xfId="28246"/>
    <cellStyle name="Normal 97 8" xfId="28247"/>
    <cellStyle name="Normal 98" xfId="8774"/>
    <cellStyle name="Normal 98 2" xfId="8775"/>
    <cellStyle name="Normal 98 3" xfId="8776"/>
    <cellStyle name="Normal 98 4" xfId="8777"/>
    <cellStyle name="Normal 99" xfId="8778"/>
    <cellStyle name="Normal 99 2" xfId="8779"/>
    <cellStyle name="Normal 99 3" xfId="8780"/>
    <cellStyle name="Normal Bold" xfId="8781"/>
    <cellStyle name="Normal Pct" xfId="8782"/>
    <cellStyle name="Normal Tiger" xfId="8783"/>
    <cellStyle name="Normal$" xfId="8784"/>
    <cellStyle name="Normal_Certificates &amp; Deviation Statement" xfId="9346"/>
    <cellStyle name="Normal_Sheet1" xfId="9345"/>
    <cellStyle name="normal0" xfId="8785"/>
    <cellStyle name="Normal1" xfId="8786"/>
    <cellStyle name="normal1$" xfId="8787"/>
    <cellStyle name="normal12" xfId="8788"/>
    <cellStyle name="normal1R" xfId="8789"/>
    <cellStyle name="normal2" xfId="8790"/>
    <cellStyle name="Normale_Astelit bp fix" xfId="8791"/>
    <cellStyle name="NormalHelv" xfId="8792"/>
    <cellStyle name="NormalMultiple" xfId="8793"/>
    <cellStyle name="normální_laroux" xfId="8794"/>
    <cellStyle name="NormalR" xfId="8795"/>
    <cellStyle name="Normalx" xfId="8796"/>
    <cellStyle name="NormalxShadow" xfId="8797"/>
    <cellStyle name="Note 1" xfId="8798"/>
    <cellStyle name="Note 10" xfId="8799"/>
    <cellStyle name="Note 10 10" xfId="28248"/>
    <cellStyle name="Note 10 10 2" xfId="28249"/>
    <cellStyle name="Note 10 10 3" xfId="28250"/>
    <cellStyle name="Note 10 10 4" xfId="28251"/>
    <cellStyle name="Note 10 11" xfId="28252"/>
    <cellStyle name="Note 10 11 2" xfId="28253"/>
    <cellStyle name="Note 10 11 3" xfId="28254"/>
    <cellStyle name="Note 10 11 4" xfId="28255"/>
    <cellStyle name="Note 10 12" xfId="28256"/>
    <cellStyle name="Note 10 13" xfId="28257"/>
    <cellStyle name="Note 10 14" xfId="28258"/>
    <cellStyle name="Note 10 2" xfId="8800"/>
    <cellStyle name="Note 10 2 2" xfId="28259"/>
    <cellStyle name="Note 10 2 3" xfId="28260"/>
    <cellStyle name="Note 10 2 4" xfId="28261"/>
    <cellStyle name="Note 10 2 5" xfId="28262"/>
    <cellStyle name="Note 10 3" xfId="28263"/>
    <cellStyle name="Note 10 4" xfId="28264"/>
    <cellStyle name="Note 10 5" xfId="28265"/>
    <cellStyle name="Note 10 6" xfId="28266"/>
    <cellStyle name="Note 10 7" xfId="28267"/>
    <cellStyle name="Note 10 8" xfId="28268"/>
    <cellStyle name="Note 10 9" xfId="28269"/>
    <cellStyle name="Note 11" xfId="8801"/>
    <cellStyle name="Note 11 10" xfId="28270"/>
    <cellStyle name="Note 11 10 2" xfId="28271"/>
    <cellStyle name="Note 11 10 3" xfId="28272"/>
    <cellStyle name="Note 11 10 4" xfId="28273"/>
    <cellStyle name="Note 11 11" xfId="28274"/>
    <cellStyle name="Note 11 11 2" xfId="28275"/>
    <cellStyle name="Note 11 11 3" xfId="28276"/>
    <cellStyle name="Note 11 11 4" xfId="28277"/>
    <cellStyle name="Note 11 12" xfId="28278"/>
    <cellStyle name="Note 11 13" xfId="28279"/>
    <cellStyle name="Note 11 14" xfId="28280"/>
    <cellStyle name="Note 11 2" xfId="8802"/>
    <cellStyle name="Note 11 2 2" xfId="28281"/>
    <cellStyle name="Note 11 2 3" xfId="28282"/>
    <cellStyle name="Note 11 2 4" xfId="28283"/>
    <cellStyle name="Note 11 2 5" xfId="28284"/>
    <cellStyle name="Note 11 3" xfId="28285"/>
    <cellStyle name="Note 11 4" xfId="28286"/>
    <cellStyle name="Note 11 5" xfId="28287"/>
    <cellStyle name="Note 11 6" xfId="28288"/>
    <cellStyle name="Note 11 7" xfId="28289"/>
    <cellStyle name="Note 11 8" xfId="28290"/>
    <cellStyle name="Note 11 9" xfId="28291"/>
    <cellStyle name="Note 12" xfId="8803"/>
    <cellStyle name="Note 12 10" xfId="28292"/>
    <cellStyle name="Note 12 10 2" xfId="28293"/>
    <cellStyle name="Note 12 10 3" xfId="28294"/>
    <cellStyle name="Note 12 10 4" xfId="28295"/>
    <cellStyle name="Note 12 11" xfId="28296"/>
    <cellStyle name="Note 12 11 2" xfId="28297"/>
    <cellStyle name="Note 12 11 3" xfId="28298"/>
    <cellStyle name="Note 12 11 4" xfId="28299"/>
    <cellStyle name="Note 12 12" xfId="28300"/>
    <cellStyle name="Note 12 13" xfId="28301"/>
    <cellStyle name="Note 12 14" xfId="28302"/>
    <cellStyle name="Note 12 2" xfId="8804"/>
    <cellStyle name="Note 12 2 2" xfId="28303"/>
    <cellStyle name="Note 12 2 3" xfId="28304"/>
    <cellStyle name="Note 12 2 4" xfId="28305"/>
    <cellStyle name="Note 12 2 5" xfId="28306"/>
    <cellStyle name="Note 12 3" xfId="28307"/>
    <cellStyle name="Note 12 4" xfId="28308"/>
    <cellStyle name="Note 12 5" xfId="28309"/>
    <cellStyle name="Note 12 6" xfId="28310"/>
    <cellStyle name="Note 12 7" xfId="28311"/>
    <cellStyle name="Note 12 8" xfId="28312"/>
    <cellStyle name="Note 12 9" xfId="28313"/>
    <cellStyle name="Note 13" xfId="8805"/>
    <cellStyle name="Note 13 10" xfId="28314"/>
    <cellStyle name="Note 13 10 2" xfId="28315"/>
    <cellStyle name="Note 13 10 3" xfId="28316"/>
    <cellStyle name="Note 13 10 4" xfId="28317"/>
    <cellStyle name="Note 13 11" xfId="28318"/>
    <cellStyle name="Note 13 11 2" xfId="28319"/>
    <cellStyle name="Note 13 11 3" xfId="28320"/>
    <cellStyle name="Note 13 11 4" xfId="28321"/>
    <cellStyle name="Note 13 12" xfId="28322"/>
    <cellStyle name="Note 13 13" xfId="28323"/>
    <cellStyle name="Note 13 14" xfId="28324"/>
    <cellStyle name="Note 13 2" xfId="8806"/>
    <cellStyle name="Note 13 2 2" xfId="28325"/>
    <cellStyle name="Note 13 2 3" xfId="28326"/>
    <cellStyle name="Note 13 2 4" xfId="28327"/>
    <cellStyle name="Note 13 2 5" xfId="28328"/>
    <cellStyle name="Note 13 3" xfId="28329"/>
    <cellStyle name="Note 13 4" xfId="28330"/>
    <cellStyle name="Note 13 5" xfId="28331"/>
    <cellStyle name="Note 13 6" xfId="28332"/>
    <cellStyle name="Note 13 7" xfId="28333"/>
    <cellStyle name="Note 13 8" xfId="28334"/>
    <cellStyle name="Note 13 9" xfId="28335"/>
    <cellStyle name="Note 14" xfId="8807"/>
    <cellStyle name="Note 14 10" xfId="28336"/>
    <cellStyle name="Note 14 10 2" xfId="28337"/>
    <cellStyle name="Note 14 10 3" xfId="28338"/>
    <cellStyle name="Note 14 10 4" xfId="28339"/>
    <cellStyle name="Note 14 11" xfId="28340"/>
    <cellStyle name="Note 14 11 2" xfId="28341"/>
    <cellStyle name="Note 14 11 3" xfId="28342"/>
    <cellStyle name="Note 14 11 4" xfId="28343"/>
    <cellStyle name="Note 14 12" xfId="28344"/>
    <cellStyle name="Note 14 13" xfId="28345"/>
    <cellStyle name="Note 14 14" xfId="28346"/>
    <cellStyle name="Note 14 2" xfId="8808"/>
    <cellStyle name="Note 14 2 2" xfId="28347"/>
    <cellStyle name="Note 14 2 3" xfId="28348"/>
    <cellStyle name="Note 14 2 4" xfId="28349"/>
    <cellStyle name="Note 14 2 5" xfId="28350"/>
    <cellStyle name="Note 14 3" xfId="28351"/>
    <cellStyle name="Note 14 4" xfId="28352"/>
    <cellStyle name="Note 14 5" xfId="28353"/>
    <cellStyle name="Note 14 6" xfId="28354"/>
    <cellStyle name="Note 14 7" xfId="28355"/>
    <cellStyle name="Note 14 8" xfId="28356"/>
    <cellStyle name="Note 14 9" xfId="28357"/>
    <cellStyle name="Note 15" xfId="8809"/>
    <cellStyle name="Note 15 10" xfId="28358"/>
    <cellStyle name="Note 15 10 2" xfId="28359"/>
    <cellStyle name="Note 15 10 3" xfId="28360"/>
    <cellStyle name="Note 15 10 4" xfId="28361"/>
    <cellStyle name="Note 15 11" xfId="28362"/>
    <cellStyle name="Note 15 11 2" xfId="28363"/>
    <cellStyle name="Note 15 11 3" xfId="28364"/>
    <cellStyle name="Note 15 11 4" xfId="28365"/>
    <cellStyle name="Note 15 12" xfId="28366"/>
    <cellStyle name="Note 15 13" xfId="28367"/>
    <cellStyle name="Note 15 14" xfId="28368"/>
    <cellStyle name="Note 15 2" xfId="8810"/>
    <cellStyle name="Note 15 2 2" xfId="28369"/>
    <cellStyle name="Note 15 2 3" xfId="28370"/>
    <cellStyle name="Note 15 2 4" xfId="28371"/>
    <cellStyle name="Note 15 2 5" xfId="28372"/>
    <cellStyle name="Note 15 3" xfId="28373"/>
    <cellStyle name="Note 15 4" xfId="28374"/>
    <cellStyle name="Note 15 5" xfId="28375"/>
    <cellStyle name="Note 15 6" xfId="28376"/>
    <cellStyle name="Note 15 7" xfId="28377"/>
    <cellStyle name="Note 15 8" xfId="28378"/>
    <cellStyle name="Note 15 9" xfId="28379"/>
    <cellStyle name="Note 16" xfId="8811"/>
    <cellStyle name="Note 16 10" xfId="28380"/>
    <cellStyle name="Note 16 10 2" xfId="28381"/>
    <cellStyle name="Note 16 10 3" xfId="28382"/>
    <cellStyle name="Note 16 10 4" xfId="28383"/>
    <cellStyle name="Note 16 11" xfId="28384"/>
    <cellStyle name="Note 16 11 2" xfId="28385"/>
    <cellStyle name="Note 16 11 3" xfId="28386"/>
    <cellStyle name="Note 16 11 4" xfId="28387"/>
    <cellStyle name="Note 16 12" xfId="28388"/>
    <cellStyle name="Note 16 13" xfId="28389"/>
    <cellStyle name="Note 16 14" xfId="28390"/>
    <cellStyle name="Note 16 2" xfId="8812"/>
    <cellStyle name="Note 16 2 2" xfId="28391"/>
    <cellStyle name="Note 16 2 2 2" xfId="28392"/>
    <cellStyle name="Note 16 2 2 3" xfId="28393"/>
    <cellStyle name="Note 16 2 3" xfId="28394"/>
    <cellStyle name="Note 16 2 4" xfId="28395"/>
    <cellStyle name="Note 16 2 5" xfId="28396"/>
    <cellStyle name="Note 16 3" xfId="28397"/>
    <cellStyle name="Note 16 3 2" xfId="28398"/>
    <cellStyle name="Note 16 3 2 2" xfId="28399"/>
    <cellStyle name="Note 16 3 2 3" xfId="28400"/>
    <cellStyle name="Note 16 3 3" xfId="28401"/>
    <cellStyle name="Note 16 3 4" xfId="28402"/>
    <cellStyle name="Note 16 4" xfId="28403"/>
    <cellStyle name="Note 16 4 2" xfId="28404"/>
    <cellStyle name="Note 16 4 2 2" xfId="28405"/>
    <cellStyle name="Note 16 4 2 3" xfId="28406"/>
    <cellStyle name="Note 16 4 3" xfId="28407"/>
    <cellStyle name="Note 16 4 4" xfId="28408"/>
    <cellStyle name="Note 16 5" xfId="28409"/>
    <cellStyle name="Note 16 5 2" xfId="28410"/>
    <cellStyle name="Note 16 5 2 2" xfId="28411"/>
    <cellStyle name="Note 16 5 2 3" xfId="28412"/>
    <cellStyle name="Note 16 5 3" xfId="28413"/>
    <cellStyle name="Note 16 5 4" xfId="28414"/>
    <cellStyle name="Note 16 6" xfId="28415"/>
    <cellStyle name="Note 16 6 2" xfId="28416"/>
    <cellStyle name="Note 16 6 2 2" xfId="28417"/>
    <cellStyle name="Note 16 6 2 3" xfId="28418"/>
    <cellStyle name="Note 16 6 3" xfId="28419"/>
    <cellStyle name="Note 16 6 4" xfId="28420"/>
    <cellStyle name="Note 16 7" xfId="28421"/>
    <cellStyle name="Note 16 7 2" xfId="28422"/>
    <cellStyle name="Note 16 7 2 2" xfId="28423"/>
    <cellStyle name="Note 16 7 2 3" xfId="28424"/>
    <cellStyle name="Note 16 7 3" xfId="28425"/>
    <cellStyle name="Note 16 7 4" xfId="28426"/>
    <cellStyle name="Note 16 8" xfId="28427"/>
    <cellStyle name="Note 16 8 2" xfId="28428"/>
    <cellStyle name="Note 16 8 2 2" xfId="28429"/>
    <cellStyle name="Note 16 8 2 3" xfId="28430"/>
    <cellStyle name="Note 16 8 3" xfId="28431"/>
    <cellStyle name="Note 16 8 4" xfId="28432"/>
    <cellStyle name="Note 16 9" xfId="28433"/>
    <cellStyle name="Note 16 9 2" xfId="28434"/>
    <cellStyle name="Note 16 9 2 2" xfId="28435"/>
    <cellStyle name="Note 16 9 2 3" xfId="28436"/>
    <cellStyle name="Note 16 9 3" xfId="28437"/>
    <cellStyle name="Note 16 9 4" xfId="28438"/>
    <cellStyle name="Note 17" xfId="8813"/>
    <cellStyle name="Note 17 2" xfId="8814"/>
    <cellStyle name="Note 17 2 2" xfId="28439"/>
    <cellStyle name="Note 17 2 3" xfId="28440"/>
    <cellStyle name="Note 17 2 4" xfId="28441"/>
    <cellStyle name="Note 17 2 5" xfId="28442"/>
    <cellStyle name="Note 17 3" xfId="28443"/>
    <cellStyle name="Note 17 4" xfId="28444"/>
    <cellStyle name="Note 18" xfId="8815"/>
    <cellStyle name="Note 18 2" xfId="8816"/>
    <cellStyle name="Note 18 2 2" xfId="28445"/>
    <cellStyle name="Note 18 2 3" xfId="28446"/>
    <cellStyle name="Note 18 2 4" xfId="28447"/>
    <cellStyle name="Note 18 2 5" xfId="28448"/>
    <cellStyle name="Note 18 3" xfId="28449"/>
    <cellStyle name="Note 18 4" xfId="28450"/>
    <cellStyle name="Note 19" xfId="8817"/>
    <cellStyle name="Note 19 2" xfId="8818"/>
    <cellStyle name="Note 19 2 2" xfId="28451"/>
    <cellStyle name="Note 19 2 3" xfId="28452"/>
    <cellStyle name="Note 19 2 4" xfId="28453"/>
    <cellStyle name="Note 19 2 5" xfId="28454"/>
    <cellStyle name="Note 19 3" xfId="28455"/>
    <cellStyle name="Note 19 4" xfId="28456"/>
    <cellStyle name="Note 2" xfId="8819"/>
    <cellStyle name="Note 2 10" xfId="28457"/>
    <cellStyle name="Note 2 11" xfId="28458"/>
    <cellStyle name="Note 2 12" xfId="28459"/>
    <cellStyle name="Note 2 13" xfId="28460"/>
    <cellStyle name="Note 2 14" xfId="28461"/>
    <cellStyle name="Note 2 15" xfId="28462"/>
    <cellStyle name="Note 2 16" xfId="28463"/>
    <cellStyle name="Note 2 17" xfId="28464"/>
    <cellStyle name="Note 2 17 2" xfId="28465"/>
    <cellStyle name="Note 2 17 3" xfId="28466"/>
    <cellStyle name="Note 2 17 4" xfId="28467"/>
    <cellStyle name="Note 2 18" xfId="28468"/>
    <cellStyle name="Note 2 18 2" xfId="28469"/>
    <cellStyle name="Note 2 18 3" xfId="28470"/>
    <cellStyle name="Note 2 18 4" xfId="28471"/>
    <cellStyle name="Note 2 19" xfId="28472"/>
    <cellStyle name="Note 2 2" xfId="8820"/>
    <cellStyle name="Note 2 2 10" xfId="28473"/>
    <cellStyle name="Note 2 2 10 2" xfId="28474"/>
    <cellStyle name="Note 2 2 10 2 2" xfId="28475"/>
    <cellStyle name="Note 2 2 10 2 3" xfId="28476"/>
    <cellStyle name="Note 2 2 10 2 4" xfId="28477"/>
    <cellStyle name="Note 2 2 10 3" xfId="28478"/>
    <cellStyle name="Note 2 2 10 4" xfId="28479"/>
    <cellStyle name="Note 2 2 10 5" xfId="28480"/>
    <cellStyle name="Note 2 2 11" xfId="28481"/>
    <cellStyle name="Note 2 2 11 2" xfId="28482"/>
    <cellStyle name="Note 2 2 11 2 2" xfId="28483"/>
    <cellStyle name="Note 2 2 11 2 3" xfId="28484"/>
    <cellStyle name="Note 2 2 11 2 4" xfId="28485"/>
    <cellStyle name="Note 2 2 11 3" xfId="28486"/>
    <cellStyle name="Note 2 2 11 4" xfId="28487"/>
    <cellStyle name="Note 2 2 11 5" xfId="28488"/>
    <cellStyle name="Note 2 2 12" xfId="28489"/>
    <cellStyle name="Note 2 2 12 2" xfId="28490"/>
    <cellStyle name="Note 2 2 12 2 2" xfId="28491"/>
    <cellStyle name="Note 2 2 12 2 3" xfId="28492"/>
    <cellStyle name="Note 2 2 12 2 4" xfId="28493"/>
    <cellStyle name="Note 2 2 12 3" xfId="28494"/>
    <cellStyle name="Note 2 2 12 4" xfId="28495"/>
    <cellStyle name="Note 2 2 12 5" xfId="28496"/>
    <cellStyle name="Note 2 2 13" xfId="28497"/>
    <cellStyle name="Note 2 2 13 2" xfId="28498"/>
    <cellStyle name="Note 2 2 13 3" xfId="28499"/>
    <cellStyle name="Note 2 2 13 4" xfId="28500"/>
    <cellStyle name="Note 2 2 14" xfId="28501"/>
    <cellStyle name="Note 2 2 14 2" xfId="28502"/>
    <cellStyle name="Note 2 2 14 3" xfId="28503"/>
    <cellStyle name="Note 2 2 14 4" xfId="28504"/>
    <cellStyle name="Note 2 2 15" xfId="28505"/>
    <cellStyle name="Note 2 2 16" xfId="28506"/>
    <cellStyle name="Note 2 2 17" xfId="28507"/>
    <cellStyle name="Note 2 2 2" xfId="8821"/>
    <cellStyle name="Note 2 2 2 2" xfId="8822"/>
    <cellStyle name="Note 2 2 2 2 2" xfId="28508"/>
    <cellStyle name="Note 2 2 2 2 2 2" xfId="28509"/>
    <cellStyle name="Note 2 2 2 2 2 3" xfId="28510"/>
    <cellStyle name="Note 2 2 2 2 2 4" xfId="28511"/>
    <cellStyle name="Note 2 2 2 2 3" xfId="28512"/>
    <cellStyle name="Note 2 2 2 2 4" xfId="28513"/>
    <cellStyle name="Note 2 2 2 2 5" xfId="28514"/>
    <cellStyle name="Note 2 2 2 3" xfId="28515"/>
    <cellStyle name="Note 2 2 2 3 2" xfId="28516"/>
    <cellStyle name="Note 2 2 2 3 3" xfId="28517"/>
    <cellStyle name="Note 2 2 2 3 4" xfId="28518"/>
    <cellStyle name="Note 2 2 2 4" xfId="28519"/>
    <cellStyle name="Note 2 2 2 5" xfId="28520"/>
    <cellStyle name="Note 2 2 2 6" xfId="28521"/>
    <cellStyle name="Note 2 2 3" xfId="8823"/>
    <cellStyle name="Note 2 2 3 2" xfId="8824"/>
    <cellStyle name="Note 2 2 3 2 2" xfId="28522"/>
    <cellStyle name="Note 2 2 3 2 2 2" xfId="28523"/>
    <cellStyle name="Note 2 2 3 2 2 3" xfId="28524"/>
    <cellStyle name="Note 2 2 3 2 2 4" xfId="28525"/>
    <cellStyle name="Note 2 2 3 2 3" xfId="28526"/>
    <cellStyle name="Note 2 2 3 2 4" xfId="28527"/>
    <cellStyle name="Note 2 2 3 2 5" xfId="28528"/>
    <cellStyle name="Note 2 2 3 3" xfId="28529"/>
    <cellStyle name="Note 2 2 3 3 2" xfId="28530"/>
    <cellStyle name="Note 2 2 3 3 3" xfId="28531"/>
    <cellStyle name="Note 2 2 3 3 4" xfId="28532"/>
    <cellStyle name="Note 2 2 3 4" xfId="28533"/>
    <cellStyle name="Note 2 2 3 5" xfId="28534"/>
    <cellStyle name="Note 2 2 3 6" xfId="28535"/>
    <cellStyle name="Note 2 2 4" xfId="8825"/>
    <cellStyle name="Note 2 2 4 2" xfId="28536"/>
    <cellStyle name="Note 2 2 4 2 2" xfId="28537"/>
    <cellStyle name="Note 2 2 4 2 3" xfId="28538"/>
    <cellStyle name="Note 2 2 4 2 4" xfId="28539"/>
    <cellStyle name="Note 2 2 4 3" xfId="28540"/>
    <cellStyle name="Note 2 2 4 4" xfId="28541"/>
    <cellStyle name="Note 2 2 4 5" xfId="28542"/>
    <cellStyle name="Note 2 2 5" xfId="28543"/>
    <cellStyle name="Note 2 2 5 2" xfId="28544"/>
    <cellStyle name="Note 2 2 5 2 2" xfId="28545"/>
    <cellStyle name="Note 2 2 5 2 3" xfId="28546"/>
    <cellStyle name="Note 2 2 5 2 4" xfId="28547"/>
    <cellStyle name="Note 2 2 5 3" xfId="28548"/>
    <cellStyle name="Note 2 2 5 4" xfId="28549"/>
    <cellStyle name="Note 2 2 5 5" xfId="28550"/>
    <cellStyle name="Note 2 2 6" xfId="28551"/>
    <cellStyle name="Note 2 2 6 2" xfId="28552"/>
    <cellStyle name="Note 2 2 6 2 2" xfId="28553"/>
    <cellStyle name="Note 2 2 6 2 3" xfId="28554"/>
    <cellStyle name="Note 2 2 6 2 4" xfId="28555"/>
    <cellStyle name="Note 2 2 6 3" xfId="28556"/>
    <cellStyle name="Note 2 2 6 4" xfId="28557"/>
    <cellStyle name="Note 2 2 6 5" xfId="28558"/>
    <cellStyle name="Note 2 2 7" xfId="28559"/>
    <cellStyle name="Note 2 2 7 2" xfId="28560"/>
    <cellStyle name="Note 2 2 7 2 2" xfId="28561"/>
    <cellStyle name="Note 2 2 7 2 3" xfId="28562"/>
    <cellStyle name="Note 2 2 7 2 4" xfId="28563"/>
    <cellStyle name="Note 2 2 7 3" xfId="28564"/>
    <cellStyle name="Note 2 2 7 4" xfId="28565"/>
    <cellStyle name="Note 2 2 7 5" xfId="28566"/>
    <cellStyle name="Note 2 2 8" xfId="28567"/>
    <cellStyle name="Note 2 2 8 2" xfId="28568"/>
    <cellStyle name="Note 2 2 8 2 2" xfId="28569"/>
    <cellStyle name="Note 2 2 8 2 3" xfId="28570"/>
    <cellStyle name="Note 2 2 8 2 4" xfId="28571"/>
    <cellStyle name="Note 2 2 8 3" xfId="28572"/>
    <cellStyle name="Note 2 2 8 4" xfId="28573"/>
    <cellStyle name="Note 2 2 8 5" xfId="28574"/>
    <cellStyle name="Note 2 2 9" xfId="28575"/>
    <cellStyle name="Note 2 2 9 2" xfId="28576"/>
    <cellStyle name="Note 2 2 9 2 2" xfId="28577"/>
    <cellStyle name="Note 2 2 9 2 3" xfId="28578"/>
    <cellStyle name="Note 2 2 9 2 4" xfId="28579"/>
    <cellStyle name="Note 2 2 9 3" xfId="28580"/>
    <cellStyle name="Note 2 2 9 4" xfId="28581"/>
    <cellStyle name="Note 2 2 9 5" xfId="28582"/>
    <cellStyle name="Note 2 20" xfId="28583"/>
    <cellStyle name="Note 2 21" xfId="28584"/>
    <cellStyle name="Note 2 3" xfId="8826"/>
    <cellStyle name="Note 2 3 2" xfId="8827"/>
    <cellStyle name="Note 2 3 2 2" xfId="8828"/>
    <cellStyle name="Note 2 3 2 2 2" xfId="28585"/>
    <cellStyle name="Note 2 3 2 2 2 2" xfId="28586"/>
    <cellStyle name="Note 2 3 2 2 2 3" xfId="28587"/>
    <cellStyle name="Note 2 3 2 2 2 4" xfId="28588"/>
    <cellStyle name="Note 2 3 2 2 3" xfId="28589"/>
    <cellStyle name="Note 2 3 2 2 4" xfId="28590"/>
    <cellStyle name="Note 2 3 2 2 5" xfId="28591"/>
    <cellStyle name="Note 2 3 2 3" xfId="28592"/>
    <cellStyle name="Note 2 3 2 3 2" xfId="28593"/>
    <cellStyle name="Note 2 3 2 3 3" xfId="28594"/>
    <cellStyle name="Note 2 3 2 3 4" xfId="28595"/>
    <cellStyle name="Note 2 3 2 4" xfId="28596"/>
    <cellStyle name="Note 2 3 2 5" xfId="28597"/>
    <cellStyle name="Note 2 3 2 6" xfId="28598"/>
    <cellStyle name="Note 2 3 3" xfId="8829"/>
    <cellStyle name="Note 2 3 3 2" xfId="28599"/>
    <cellStyle name="Note 2 3 3 2 2" xfId="28600"/>
    <cellStyle name="Note 2 3 3 2 3" xfId="28601"/>
    <cellStyle name="Note 2 3 3 2 4" xfId="28602"/>
    <cellStyle name="Note 2 3 3 3" xfId="28603"/>
    <cellStyle name="Note 2 3 3 4" xfId="28604"/>
    <cellStyle name="Note 2 3 3 5" xfId="28605"/>
    <cellStyle name="Note 2 3 4" xfId="28606"/>
    <cellStyle name="Note 2 3 4 2" xfId="28607"/>
    <cellStyle name="Note 2 3 4 3" xfId="28608"/>
    <cellStyle name="Note 2 3 4 4" xfId="28609"/>
    <cellStyle name="Note 2 3 5" xfId="28610"/>
    <cellStyle name="Note 2 3 5 2" xfId="28611"/>
    <cellStyle name="Note 2 3 5 3" xfId="28612"/>
    <cellStyle name="Note 2 3 5 4" xfId="28613"/>
    <cellStyle name="Note 2 3 6" xfId="28614"/>
    <cellStyle name="Note 2 3 7" xfId="28615"/>
    <cellStyle name="Note 2 3 8" xfId="28616"/>
    <cellStyle name="Note 2 4" xfId="8830"/>
    <cellStyle name="Note 2 4 2" xfId="8831"/>
    <cellStyle name="Note 2 4 2 2" xfId="8832"/>
    <cellStyle name="Note 2 4 2 2 2" xfId="28617"/>
    <cellStyle name="Note 2 4 2 2 2 2" xfId="28618"/>
    <cellStyle name="Note 2 4 2 2 2 3" xfId="28619"/>
    <cellStyle name="Note 2 4 2 2 2 4" xfId="28620"/>
    <cellStyle name="Note 2 4 2 2 3" xfId="28621"/>
    <cellStyle name="Note 2 4 2 2 4" xfId="28622"/>
    <cellStyle name="Note 2 4 2 2 5" xfId="28623"/>
    <cellStyle name="Note 2 4 2 3" xfId="28624"/>
    <cellStyle name="Note 2 4 2 3 2" xfId="28625"/>
    <cellStyle name="Note 2 4 2 3 3" xfId="28626"/>
    <cellStyle name="Note 2 4 2 3 4" xfId="28627"/>
    <cellStyle name="Note 2 4 2 4" xfId="28628"/>
    <cellStyle name="Note 2 4 2 5" xfId="28629"/>
    <cellStyle name="Note 2 4 2 6" xfId="28630"/>
    <cellStyle name="Note 2 4 3" xfId="8833"/>
    <cellStyle name="Note 2 4 3 2" xfId="28631"/>
    <cellStyle name="Note 2 4 3 2 2" xfId="28632"/>
    <cellStyle name="Note 2 4 3 2 3" xfId="28633"/>
    <cellStyle name="Note 2 4 3 2 4" xfId="28634"/>
    <cellStyle name="Note 2 4 3 3" xfId="28635"/>
    <cellStyle name="Note 2 4 3 4" xfId="28636"/>
    <cellStyle name="Note 2 4 3 5" xfId="28637"/>
    <cellStyle name="Note 2 4 4" xfId="28638"/>
    <cellStyle name="Note 2 4 4 2" xfId="28639"/>
    <cellStyle name="Note 2 4 4 3" xfId="28640"/>
    <cellStyle name="Note 2 4 4 4" xfId="28641"/>
    <cellStyle name="Note 2 4 5" xfId="28642"/>
    <cellStyle name="Note 2 4 5 2" xfId="28643"/>
    <cellStyle name="Note 2 4 5 3" xfId="28644"/>
    <cellStyle name="Note 2 4 5 4" xfId="28645"/>
    <cellStyle name="Note 2 4 6" xfId="28646"/>
    <cellStyle name="Note 2 4 7" xfId="28647"/>
    <cellStyle name="Note 2 4 8" xfId="28648"/>
    <cellStyle name="Note 2 5" xfId="8834"/>
    <cellStyle name="Note 2 5 2" xfId="8835"/>
    <cellStyle name="Note 2 5 2 2" xfId="28649"/>
    <cellStyle name="Note 2 5 2 2 2" xfId="28650"/>
    <cellStyle name="Note 2 5 2 2 3" xfId="28651"/>
    <cellStyle name="Note 2 5 2 2 4" xfId="28652"/>
    <cellStyle name="Note 2 5 2 3" xfId="28653"/>
    <cellStyle name="Note 2 5 2 4" xfId="28654"/>
    <cellStyle name="Note 2 5 2 5" xfId="28655"/>
    <cellStyle name="Note 2 5 3" xfId="28656"/>
    <cellStyle name="Note 2 5 3 2" xfId="28657"/>
    <cellStyle name="Note 2 5 3 3" xfId="28658"/>
    <cellStyle name="Note 2 5 3 4" xfId="28659"/>
    <cellStyle name="Note 2 5 4" xfId="28660"/>
    <cellStyle name="Note 2 5 4 2" xfId="28661"/>
    <cellStyle name="Note 2 5 4 3" xfId="28662"/>
    <cellStyle name="Note 2 5 4 4" xfId="28663"/>
    <cellStyle name="Note 2 5 5" xfId="28664"/>
    <cellStyle name="Note 2 5 6" xfId="28665"/>
    <cellStyle name="Note 2 5 7" xfId="28666"/>
    <cellStyle name="Note 2 6" xfId="8836"/>
    <cellStyle name="Note 2 6 2" xfId="8837"/>
    <cellStyle name="Note 2 6 2 2" xfId="28667"/>
    <cellStyle name="Note 2 6 2 2 2" xfId="28668"/>
    <cellStyle name="Note 2 6 2 2 3" xfId="28669"/>
    <cellStyle name="Note 2 6 2 2 4" xfId="28670"/>
    <cellStyle name="Note 2 6 2 3" xfId="28671"/>
    <cellStyle name="Note 2 6 2 4" xfId="28672"/>
    <cellStyle name="Note 2 6 2 5" xfId="28673"/>
    <cellStyle name="Note 2 6 3" xfId="28674"/>
    <cellStyle name="Note 2 6 3 2" xfId="28675"/>
    <cellStyle name="Note 2 6 3 3" xfId="28676"/>
    <cellStyle name="Note 2 6 3 4" xfId="28677"/>
    <cellStyle name="Note 2 6 4" xfId="28678"/>
    <cellStyle name="Note 2 6 5" xfId="28679"/>
    <cellStyle name="Note 2 6 6" xfId="28680"/>
    <cellStyle name="Note 2 7" xfId="8838"/>
    <cellStyle name="Note 2 7 2" xfId="8839"/>
    <cellStyle name="Note 2 7 2 2" xfId="28681"/>
    <cellStyle name="Note 2 7 2 2 2" xfId="28682"/>
    <cellStyle name="Note 2 7 2 2 3" xfId="28683"/>
    <cellStyle name="Note 2 7 2 2 4" xfId="28684"/>
    <cellStyle name="Note 2 7 2 3" xfId="28685"/>
    <cellStyle name="Note 2 7 2 4" xfId="28686"/>
    <cellStyle name="Note 2 7 2 5" xfId="28687"/>
    <cellStyle name="Note 2 7 3" xfId="28688"/>
    <cellStyle name="Note 2 7 3 2" xfId="28689"/>
    <cellStyle name="Note 2 7 3 3" xfId="28690"/>
    <cellStyle name="Note 2 7 3 4" xfId="28691"/>
    <cellStyle name="Note 2 7 4" xfId="28692"/>
    <cellStyle name="Note 2 7 5" xfId="28693"/>
    <cellStyle name="Note 2 7 6" xfId="28694"/>
    <cellStyle name="Note 2 8" xfId="8840"/>
    <cellStyle name="Note 2 8 2" xfId="28695"/>
    <cellStyle name="Note 2 8 2 2" xfId="28696"/>
    <cellStyle name="Note 2 8 2 3" xfId="28697"/>
    <cellStyle name="Note 2 8 2 4" xfId="28698"/>
    <cellStyle name="Note 2 8 3" xfId="28699"/>
    <cellStyle name="Note 2 8 4" xfId="28700"/>
    <cellStyle name="Note 2 8 5" xfId="28701"/>
    <cellStyle name="Note 2 9" xfId="28702"/>
    <cellStyle name="Note 2_APSWRSC-Kalasamudram" xfId="28703"/>
    <cellStyle name="Note 20" xfId="8841"/>
    <cellStyle name="Note 20 2" xfId="8842"/>
    <cellStyle name="Note 20 2 2" xfId="28704"/>
    <cellStyle name="Note 20 2 3" xfId="28705"/>
    <cellStyle name="Note 20 2 4" xfId="28706"/>
    <cellStyle name="Note 20 2 5" xfId="28707"/>
    <cellStyle name="Note 20 3" xfId="28708"/>
    <cellStyle name="Note 20 4" xfId="28709"/>
    <cellStyle name="Note 21" xfId="8843"/>
    <cellStyle name="Note 21 2" xfId="8844"/>
    <cellStyle name="Note 21 2 2" xfId="28710"/>
    <cellStyle name="Note 21 2 3" xfId="28711"/>
    <cellStyle name="Note 21 2 4" xfId="28712"/>
    <cellStyle name="Note 21 2 5" xfId="28713"/>
    <cellStyle name="Note 21 3" xfId="28714"/>
    <cellStyle name="Note 21 4" xfId="28715"/>
    <cellStyle name="Note 22" xfId="8845"/>
    <cellStyle name="Note 22 2" xfId="8846"/>
    <cellStyle name="Note 22 2 2" xfId="28716"/>
    <cellStyle name="Note 22 2 3" xfId="28717"/>
    <cellStyle name="Note 22 2 4" xfId="28718"/>
    <cellStyle name="Note 22 2 5" xfId="28719"/>
    <cellStyle name="Note 22 3" xfId="28720"/>
    <cellStyle name="Note 22 4" xfId="28721"/>
    <cellStyle name="Note 23" xfId="8847"/>
    <cellStyle name="Note 23 2" xfId="8848"/>
    <cellStyle name="Note 23 2 2" xfId="28722"/>
    <cellStyle name="Note 23 2 3" xfId="28723"/>
    <cellStyle name="Note 23 2 4" xfId="28724"/>
    <cellStyle name="Note 23 2 5" xfId="28725"/>
    <cellStyle name="Note 23 3" xfId="28726"/>
    <cellStyle name="Note 23 4" xfId="28727"/>
    <cellStyle name="Note 24" xfId="8849"/>
    <cellStyle name="Note 24 2" xfId="8850"/>
    <cellStyle name="Note 24 2 2" xfId="28728"/>
    <cellStyle name="Note 24 2 3" xfId="28729"/>
    <cellStyle name="Note 24 2 4" xfId="28730"/>
    <cellStyle name="Note 24 2 5" xfId="28731"/>
    <cellStyle name="Note 24 3" xfId="28732"/>
    <cellStyle name="Note 24 4" xfId="28733"/>
    <cellStyle name="Note 25" xfId="8851"/>
    <cellStyle name="Note 25 2" xfId="8852"/>
    <cellStyle name="Note 25 2 2" xfId="28734"/>
    <cellStyle name="Note 25 2 3" xfId="28735"/>
    <cellStyle name="Note 25 2 4" xfId="28736"/>
    <cellStyle name="Note 25 2 5" xfId="28737"/>
    <cellStyle name="Note 25 3" xfId="28738"/>
    <cellStyle name="Note 25 4" xfId="28739"/>
    <cellStyle name="Note 26" xfId="8853"/>
    <cellStyle name="Note 26 2" xfId="8854"/>
    <cellStyle name="Note 26 2 2" xfId="28740"/>
    <cellStyle name="Note 26 2 3" xfId="28741"/>
    <cellStyle name="Note 26 2 4" xfId="28742"/>
    <cellStyle name="Note 26 2 5" xfId="28743"/>
    <cellStyle name="Note 26 3" xfId="28744"/>
    <cellStyle name="Note 26 4" xfId="28745"/>
    <cellStyle name="Note 27" xfId="8855"/>
    <cellStyle name="Note 27 2" xfId="8856"/>
    <cellStyle name="Note 27 2 2" xfId="28746"/>
    <cellStyle name="Note 27 2 3" xfId="28747"/>
    <cellStyle name="Note 27 2 4" xfId="28748"/>
    <cellStyle name="Note 27 2 5" xfId="28749"/>
    <cellStyle name="Note 27 3" xfId="28750"/>
    <cellStyle name="Note 27 4" xfId="28751"/>
    <cellStyle name="Note 28" xfId="8857"/>
    <cellStyle name="Note 28 2" xfId="8858"/>
    <cellStyle name="Note 28 2 2" xfId="28752"/>
    <cellStyle name="Note 28 2 3" xfId="28753"/>
    <cellStyle name="Note 28 2 4" xfId="28754"/>
    <cellStyle name="Note 28 2 5" xfId="28755"/>
    <cellStyle name="Note 28 3" xfId="28756"/>
    <cellStyle name="Note 28 4" xfId="28757"/>
    <cellStyle name="Note 29" xfId="8859"/>
    <cellStyle name="Note 29 2" xfId="8860"/>
    <cellStyle name="Note 29 2 2" xfId="28758"/>
    <cellStyle name="Note 29 2 3" xfId="28759"/>
    <cellStyle name="Note 29 2 4" xfId="28760"/>
    <cellStyle name="Note 29 2 5" xfId="28761"/>
    <cellStyle name="Note 29 3" xfId="28762"/>
    <cellStyle name="Note 29 4" xfId="28763"/>
    <cellStyle name="Note 3" xfId="8861"/>
    <cellStyle name="Note 3 10" xfId="28764"/>
    <cellStyle name="Note 3 10 2" xfId="28765"/>
    <cellStyle name="Note 3 10 3" xfId="28766"/>
    <cellStyle name="Note 3 10 4" xfId="28767"/>
    <cellStyle name="Note 3 11" xfId="28768"/>
    <cellStyle name="Note 3 12" xfId="28769"/>
    <cellStyle name="Note 3 13" xfId="28770"/>
    <cellStyle name="Note 3 2" xfId="8862"/>
    <cellStyle name="Note 3 2 10" xfId="28771"/>
    <cellStyle name="Note 3 2 10 2" xfId="28772"/>
    <cellStyle name="Note 3 2 10 2 2" xfId="28773"/>
    <cellStyle name="Note 3 2 10 2 3" xfId="28774"/>
    <cellStyle name="Note 3 2 10 2 4" xfId="28775"/>
    <cellStyle name="Note 3 2 10 3" xfId="28776"/>
    <cellStyle name="Note 3 2 10 4" xfId="28777"/>
    <cellStyle name="Note 3 2 10 5" xfId="28778"/>
    <cellStyle name="Note 3 2 11" xfId="28779"/>
    <cellStyle name="Note 3 2 11 2" xfId="28780"/>
    <cellStyle name="Note 3 2 11 3" xfId="28781"/>
    <cellStyle name="Note 3 2 11 4" xfId="28782"/>
    <cellStyle name="Note 3 2 12" xfId="28783"/>
    <cellStyle name="Note 3 2 12 2" xfId="28784"/>
    <cellStyle name="Note 3 2 12 3" xfId="28785"/>
    <cellStyle name="Note 3 2 12 4" xfId="28786"/>
    <cellStyle name="Note 3 2 13" xfId="28787"/>
    <cellStyle name="Note 3 2 14" xfId="28788"/>
    <cellStyle name="Note 3 2 15" xfId="28789"/>
    <cellStyle name="Note 3 2 2" xfId="8863"/>
    <cellStyle name="Note 3 2 2 2" xfId="28790"/>
    <cellStyle name="Note 3 2 2 2 2" xfId="28791"/>
    <cellStyle name="Note 3 2 2 2 3" xfId="28792"/>
    <cellStyle name="Note 3 2 2 2 4" xfId="28793"/>
    <cellStyle name="Note 3 2 2 3" xfId="28794"/>
    <cellStyle name="Note 3 2 2 4" xfId="28795"/>
    <cellStyle name="Note 3 2 2 5" xfId="28796"/>
    <cellStyle name="Note 3 2 3" xfId="28797"/>
    <cellStyle name="Note 3 2 3 2" xfId="28798"/>
    <cellStyle name="Note 3 2 3 2 2" xfId="28799"/>
    <cellStyle name="Note 3 2 3 2 3" xfId="28800"/>
    <cellStyle name="Note 3 2 3 2 4" xfId="28801"/>
    <cellStyle name="Note 3 2 3 3" xfId="28802"/>
    <cellStyle name="Note 3 2 3 4" xfId="28803"/>
    <cellStyle name="Note 3 2 3 5" xfId="28804"/>
    <cellStyle name="Note 3 2 4" xfId="28805"/>
    <cellStyle name="Note 3 2 4 2" xfId="28806"/>
    <cellStyle name="Note 3 2 4 2 2" xfId="28807"/>
    <cellStyle name="Note 3 2 4 2 3" xfId="28808"/>
    <cellStyle name="Note 3 2 4 2 4" xfId="28809"/>
    <cellStyle name="Note 3 2 4 3" xfId="28810"/>
    <cellStyle name="Note 3 2 4 4" xfId="28811"/>
    <cellStyle name="Note 3 2 4 5" xfId="28812"/>
    <cellStyle name="Note 3 2 5" xfId="28813"/>
    <cellStyle name="Note 3 2 5 2" xfId="28814"/>
    <cellStyle name="Note 3 2 5 2 2" xfId="28815"/>
    <cellStyle name="Note 3 2 5 2 3" xfId="28816"/>
    <cellStyle name="Note 3 2 5 2 4" xfId="28817"/>
    <cellStyle name="Note 3 2 5 3" xfId="28818"/>
    <cellStyle name="Note 3 2 5 4" xfId="28819"/>
    <cellStyle name="Note 3 2 5 5" xfId="28820"/>
    <cellStyle name="Note 3 2 6" xfId="28821"/>
    <cellStyle name="Note 3 2 6 2" xfId="28822"/>
    <cellStyle name="Note 3 2 6 2 2" xfId="28823"/>
    <cellStyle name="Note 3 2 6 2 3" xfId="28824"/>
    <cellStyle name="Note 3 2 6 2 4" xfId="28825"/>
    <cellStyle name="Note 3 2 6 3" xfId="28826"/>
    <cellStyle name="Note 3 2 6 4" xfId="28827"/>
    <cellStyle name="Note 3 2 6 5" xfId="28828"/>
    <cellStyle name="Note 3 2 7" xfId="28829"/>
    <cellStyle name="Note 3 2 7 2" xfId="28830"/>
    <cellStyle name="Note 3 2 7 2 2" xfId="28831"/>
    <cellStyle name="Note 3 2 7 2 3" xfId="28832"/>
    <cellStyle name="Note 3 2 7 2 4" xfId="28833"/>
    <cellStyle name="Note 3 2 7 3" xfId="28834"/>
    <cellStyle name="Note 3 2 7 4" xfId="28835"/>
    <cellStyle name="Note 3 2 7 5" xfId="28836"/>
    <cellStyle name="Note 3 2 8" xfId="28837"/>
    <cellStyle name="Note 3 2 8 2" xfId="28838"/>
    <cellStyle name="Note 3 2 8 2 2" xfId="28839"/>
    <cellStyle name="Note 3 2 8 2 3" xfId="28840"/>
    <cellStyle name="Note 3 2 8 2 4" xfId="28841"/>
    <cellStyle name="Note 3 2 8 3" xfId="28842"/>
    <cellStyle name="Note 3 2 8 4" xfId="28843"/>
    <cellStyle name="Note 3 2 8 5" xfId="28844"/>
    <cellStyle name="Note 3 2 9" xfId="28845"/>
    <cellStyle name="Note 3 2 9 2" xfId="28846"/>
    <cellStyle name="Note 3 2 9 2 2" xfId="28847"/>
    <cellStyle name="Note 3 2 9 2 3" xfId="28848"/>
    <cellStyle name="Note 3 2 9 2 4" xfId="28849"/>
    <cellStyle name="Note 3 2 9 3" xfId="28850"/>
    <cellStyle name="Note 3 2 9 4" xfId="28851"/>
    <cellStyle name="Note 3 2 9 5" xfId="28852"/>
    <cellStyle name="Note 3 3" xfId="8864"/>
    <cellStyle name="Note 3 3 2" xfId="28853"/>
    <cellStyle name="Note 3 3 2 2" xfId="28854"/>
    <cellStyle name="Note 3 3 2 3" xfId="28855"/>
    <cellStyle name="Note 3 3 2 4" xfId="28856"/>
    <cellStyle name="Note 3 3 3" xfId="28857"/>
    <cellStyle name="Note 3 3 4" xfId="28858"/>
    <cellStyle name="Note 3 3 5" xfId="28859"/>
    <cellStyle name="Note 3 4" xfId="8865"/>
    <cellStyle name="Note 3 4 2" xfId="28860"/>
    <cellStyle name="Note 3 4 2 2" xfId="28861"/>
    <cellStyle name="Note 3 4 2 3" xfId="28862"/>
    <cellStyle name="Note 3 4 2 4" xfId="28863"/>
    <cellStyle name="Note 3 4 3" xfId="28864"/>
    <cellStyle name="Note 3 4 4" xfId="28865"/>
    <cellStyle name="Note 3 4 5" xfId="28866"/>
    <cellStyle name="Note 3 5" xfId="28867"/>
    <cellStyle name="Note 3 5 2" xfId="28868"/>
    <cellStyle name="Note 3 5 2 2" xfId="28869"/>
    <cellStyle name="Note 3 5 2 3" xfId="28870"/>
    <cellStyle name="Note 3 5 2 4" xfId="28871"/>
    <cellStyle name="Note 3 5 3" xfId="28872"/>
    <cellStyle name="Note 3 5 4" xfId="28873"/>
    <cellStyle name="Note 3 5 5" xfId="28874"/>
    <cellStyle name="Note 3 6" xfId="28875"/>
    <cellStyle name="Note 3 6 2" xfId="28876"/>
    <cellStyle name="Note 3 6 2 2" xfId="28877"/>
    <cellStyle name="Note 3 6 2 3" xfId="28878"/>
    <cellStyle name="Note 3 6 2 4" xfId="28879"/>
    <cellStyle name="Note 3 6 3" xfId="28880"/>
    <cellStyle name="Note 3 6 4" xfId="28881"/>
    <cellStyle name="Note 3 6 5" xfId="28882"/>
    <cellStyle name="Note 3 7" xfId="28883"/>
    <cellStyle name="Note 3 7 2" xfId="28884"/>
    <cellStyle name="Note 3 7 2 2" xfId="28885"/>
    <cellStyle name="Note 3 7 2 3" xfId="28886"/>
    <cellStyle name="Note 3 7 2 4" xfId="28887"/>
    <cellStyle name="Note 3 7 3" xfId="28888"/>
    <cellStyle name="Note 3 7 4" xfId="28889"/>
    <cellStyle name="Note 3 7 5" xfId="28890"/>
    <cellStyle name="Note 3 8" xfId="28891"/>
    <cellStyle name="Note 3 8 2" xfId="28892"/>
    <cellStyle name="Note 3 8 2 2" xfId="28893"/>
    <cellStyle name="Note 3 8 2 3" xfId="28894"/>
    <cellStyle name="Note 3 8 2 4" xfId="28895"/>
    <cellStyle name="Note 3 8 3" xfId="28896"/>
    <cellStyle name="Note 3 8 4" xfId="28897"/>
    <cellStyle name="Note 3 8 5" xfId="28898"/>
    <cellStyle name="Note 3 9" xfId="28899"/>
    <cellStyle name="Note 3 9 2" xfId="28900"/>
    <cellStyle name="Note 3 9 3" xfId="28901"/>
    <cellStyle name="Note 3 9 4" xfId="28902"/>
    <cellStyle name="Note 3_Ramadugu_ SWGH" xfId="8866"/>
    <cellStyle name="Note 30" xfId="8867"/>
    <cellStyle name="Note 30 2" xfId="8868"/>
    <cellStyle name="Note 30 2 2" xfId="28903"/>
    <cellStyle name="Note 30 2 3" xfId="28904"/>
    <cellStyle name="Note 30 2 4" xfId="28905"/>
    <cellStyle name="Note 30 2 5" xfId="28906"/>
    <cellStyle name="Note 30 3" xfId="28907"/>
    <cellStyle name="Note 30 4" xfId="28908"/>
    <cellStyle name="Note 31" xfId="8869"/>
    <cellStyle name="Note 31 2" xfId="8870"/>
    <cellStyle name="Note 31 2 2" xfId="28909"/>
    <cellStyle name="Note 31 2 3" xfId="28910"/>
    <cellStyle name="Note 31 2 4" xfId="28911"/>
    <cellStyle name="Note 31 2 5" xfId="28912"/>
    <cellStyle name="Note 31 3" xfId="28913"/>
    <cellStyle name="Note 31 4" xfId="28914"/>
    <cellStyle name="Note 32" xfId="8871"/>
    <cellStyle name="Note 32 2" xfId="8872"/>
    <cellStyle name="Note 32 2 2" xfId="28915"/>
    <cellStyle name="Note 32 2 3" xfId="28916"/>
    <cellStyle name="Note 32 2 4" xfId="28917"/>
    <cellStyle name="Note 32 2 5" xfId="28918"/>
    <cellStyle name="Note 32 3" xfId="28919"/>
    <cellStyle name="Note 32 4" xfId="28920"/>
    <cellStyle name="Note 32 5" xfId="28921"/>
    <cellStyle name="Note 32 6" xfId="28922"/>
    <cellStyle name="Note 33" xfId="8873"/>
    <cellStyle name="Note 33 2" xfId="8874"/>
    <cellStyle name="Note 33 2 2" xfId="28923"/>
    <cellStyle name="Note 33 2 3" xfId="28924"/>
    <cellStyle name="Note 33 2 4" xfId="28925"/>
    <cellStyle name="Note 33 2 5" xfId="28926"/>
    <cellStyle name="Note 33 3" xfId="28927"/>
    <cellStyle name="Note 33 4" xfId="28928"/>
    <cellStyle name="Note 34" xfId="8875"/>
    <cellStyle name="Note 34 2" xfId="8876"/>
    <cellStyle name="Note 34 2 2" xfId="28929"/>
    <cellStyle name="Note 34 2 3" xfId="28930"/>
    <cellStyle name="Note 34 2 4" xfId="28931"/>
    <cellStyle name="Note 34 2 5" xfId="28932"/>
    <cellStyle name="Note 34 3" xfId="28933"/>
    <cellStyle name="Note 34 4" xfId="28934"/>
    <cellStyle name="Note 35" xfId="8877"/>
    <cellStyle name="Note 35 2" xfId="8878"/>
    <cellStyle name="Note 35 2 2" xfId="28935"/>
    <cellStyle name="Note 35 2 3" xfId="28936"/>
    <cellStyle name="Note 35 2 4" xfId="28937"/>
    <cellStyle name="Note 35 2 5" xfId="28938"/>
    <cellStyle name="Note 35 3" xfId="28939"/>
    <cellStyle name="Note 35 4" xfId="28940"/>
    <cellStyle name="Note 36" xfId="8879"/>
    <cellStyle name="Note 36 2" xfId="8880"/>
    <cellStyle name="Note 36 2 2" xfId="28941"/>
    <cellStyle name="Note 36 2 3" xfId="28942"/>
    <cellStyle name="Note 36 2 4" xfId="28943"/>
    <cellStyle name="Note 36 2 5" xfId="28944"/>
    <cellStyle name="Note 36 3" xfId="28945"/>
    <cellStyle name="Note 36 4" xfId="28946"/>
    <cellStyle name="Note 37" xfId="8881"/>
    <cellStyle name="Note 37 2" xfId="28947"/>
    <cellStyle name="Note 37 2 2" xfId="28948"/>
    <cellStyle name="Note 37 2 3" xfId="28949"/>
    <cellStyle name="Note 37 3" xfId="28950"/>
    <cellStyle name="Note 37 4" xfId="28951"/>
    <cellStyle name="Note 38" xfId="8882"/>
    <cellStyle name="Note 38 2" xfId="28952"/>
    <cellStyle name="Note 38 2 2" xfId="28953"/>
    <cellStyle name="Note 38 2 3" xfId="28954"/>
    <cellStyle name="Note 38 3" xfId="28955"/>
    <cellStyle name="Note 38 4" xfId="28956"/>
    <cellStyle name="Note 39" xfId="8883"/>
    <cellStyle name="Note 39 2" xfId="28957"/>
    <cellStyle name="Note 39 2 2" xfId="28958"/>
    <cellStyle name="Note 39 2 3" xfId="28959"/>
    <cellStyle name="Note 39 3" xfId="28960"/>
    <cellStyle name="Note 39 4" xfId="28961"/>
    <cellStyle name="Note 4" xfId="8884"/>
    <cellStyle name="Note 4 10" xfId="28962"/>
    <cellStyle name="Note 4 10 2" xfId="28963"/>
    <cellStyle name="Note 4 10 2 2" xfId="28964"/>
    <cellStyle name="Note 4 10 2 3" xfId="28965"/>
    <cellStyle name="Note 4 10 2 4" xfId="28966"/>
    <cellStyle name="Note 4 10 3" xfId="28967"/>
    <cellStyle name="Note 4 10 4" xfId="28968"/>
    <cellStyle name="Note 4 10 5" xfId="28969"/>
    <cellStyle name="Note 4 11" xfId="28970"/>
    <cellStyle name="Note 4 11 2" xfId="28971"/>
    <cellStyle name="Note 4 11 2 2" xfId="28972"/>
    <cellStyle name="Note 4 11 2 3" xfId="28973"/>
    <cellStyle name="Note 4 11 2 4" xfId="28974"/>
    <cellStyle name="Note 4 11 3" xfId="28975"/>
    <cellStyle name="Note 4 11 4" xfId="28976"/>
    <cellStyle name="Note 4 11 5" xfId="28977"/>
    <cellStyle name="Note 4 12" xfId="28978"/>
    <cellStyle name="Note 4 12 2" xfId="28979"/>
    <cellStyle name="Note 4 12 2 2" xfId="28980"/>
    <cellStyle name="Note 4 12 2 3" xfId="28981"/>
    <cellStyle name="Note 4 12 2 4" xfId="28982"/>
    <cellStyle name="Note 4 12 3" xfId="28983"/>
    <cellStyle name="Note 4 12 4" xfId="28984"/>
    <cellStyle name="Note 4 12 5" xfId="28985"/>
    <cellStyle name="Note 4 13" xfId="28986"/>
    <cellStyle name="Note 4 13 2" xfId="28987"/>
    <cellStyle name="Note 4 13 3" xfId="28988"/>
    <cellStyle name="Note 4 13 4" xfId="28989"/>
    <cellStyle name="Note 4 14" xfId="28990"/>
    <cellStyle name="Note 4 14 2" xfId="28991"/>
    <cellStyle name="Note 4 14 3" xfId="28992"/>
    <cellStyle name="Note 4 14 4" xfId="28993"/>
    <cellStyle name="Note 4 15" xfId="28994"/>
    <cellStyle name="Note 4 16" xfId="28995"/>
    <cellStyle name="Note 4 17" xfId="28996"/>
    <cellStyle name="Note 4 2" xfId="8885"/>
    <cellStyle name="Note 4 2 2" xfId="8886"/>
    <cellStyle name="Note 4 2 2 2" xfId="28997"/>
    <cellStyle name="Note 4 2 2 2 2" xfId="28998"/>
    <cellStyle name="Note 4 2 2 2 3" xfId="28999"/>
    <cellStyle name="Note 4 2 2 2 4" xfId="29000"/>
    <cellStyle name="Note 4 2 2 3" xfId="29001"/>
    <cellStyle name="Note 4 2 2 4" xfId="29002"/>
    <cellStyle name="Note 4 2 2 5" xfId="29003"/>
    <cellStyle name="Note 4 2 3" xfId="29004"/>
    <cellStyle name="Note 4 2 3 2" xfId="29005"/>
    <cellStyle name="Note 4 2 3 3" xfId="29006"/>
    <cellStyle name="Note 4 2 3 4" xfId="29007"/>
    <cellStyle name="Note 4 2 4" xfId="29008"/>
    <cellStyle name="Note 4 2 5" xfId="29009"/>
    <cellStyle name="Note 4 2 6" xfId="29010"/>
    <cellStyle name="Note 4 3" xfId="8887"/>
    <cellStyle name="Note 4 3 2" xfId="29011"/>
    <cellStyle name="Note 4 3 2 2" xfId="29012"/>
    <cellStyle name="Note 4 3 2 3" xfId="29013"/>
    <cellStyle name="Note 4 3 2 4" xfId="29014"/>
    <cellStyle name="Note 4 3 3" xfId="29015"/>
    <cellStyle name="Note 4 3 4" xfId="29016"/>
    <cellStyle name="Note 4 3 5" xfId="29017"/>
    <cellStyle name="Note 4 4" xfId="8888"/>
    <cellStyle name="Note 4 4 2" xfId="29018"/>
    <cellStyle name="Note 4 4 2 2" xfId="29019"/>
    <cellStyle name="Note 4 4 2 3" xfId="29020"/>
    <cellStyle name="Note 4 4 2 4" xfId="29021"/>
    <cellStyle name="Note 4 4 3" xfId="29022"/>
    <cellStyle name="Note 4 4 4" xfId="29023"/>
    <cellStyle name="Note 4 4 5" xfId="29024"/>
    <cellStyle name="Note 4 5" xfId="29025"/>
    <cellStyle name="Note 4 5 2" xfId="29026"/>
    <cellStyle name="Note 4 5 2 2" xfId="29027"/>
    <cellStyle name="Note 4 5 2 3" xfId="29028"/>
    <cellStyle name="Note 4 5 2 4" xfId="29029"/>
    <cellStyle name="Note 4 5 3" xfId="29030"/>
    <cellStyle name="Note 4 5 4" xfId="29031"/>
    <cellStyle name="Note 4 5 5" xfId="29032"/>
    <cellStyle name="Note 4 6" xfId="29033"/>
    <cellStyle name="Note 4 6 2" xfId="29034"/>
    <cellStyle name="Note 4 6 2 2" xfId="29035"/>
    <cellStyle name="Note 4 6 2 3" xfId="29036"/>
    <cellStyle name="Note 4 6 2 4" xfId="29037"/>
    <cellStyle name="Note 4 6 3" xfId="29038"/>
    <cellStyle name="Note 4 6 4" xfId="29039"/>
    <cellStyle name="Note 4 6 5" xfId="29040"/>
    <cellStyle name="Note 4 7" xfId="29041"/>
    <cellStyle name="Note 4 7 2" xfId="29042"/>
    <cellStyle name="Note 4 7 2 2" xfId="29043"/>
    <cellStyle name="Note 4 7 2 3" xfId="29044"/>
    <cellStyle name="Note 4 7 2 4" xfId="29045"/>
    <cellStyle name="Note 4 7 3" xfId="29046"/>
    <cellStyle name="Note 4 7 4" xfId="29047"/>
    <cellStyle name="Note 4 7 5" xfId="29048"/>
    <cellStyle name="Note 4 8" xfId="29049"/>
    <cellStyle name="Note 4 8 2" xfId="29050"/>
    <cellStyle name="Note 4 8 2 2" xfId="29051"/>
    <cellStyle name="Note 4 8 2 3" xfId="29052"/>
    <cellStyle name="Note 4 8 2 4" xfId="29053"/>
    <cellStyle name="Note 4 8 3" xfId="29054"/>
    <cellStyle name="Note 4 8 4" xfId="29055"/>
    <cellStyle name="Note 4 8 5" xfId="29056"/>
    <cellStyle name="Note 4 9" xfId="29057"/>
    <cellStyle name="Note 4 9 2" xfId="29058"/>
    <cellStyle name="Note 4 9 2 2" xfId="29059"/>
    <cellStyle name="Note 4 9 2 3" xfId="29060"/>
    <cellStyle name="Note 4 9 2 4" xfId="29061"/>
    <cellStyle name="Note 4 9 3" xfId="29062"/>
    <cellStyle name="Note 4 9 4" xfId="29063"/>
    <cellStyle name="Note 4 9 5" xfId="29064"/>
    <cellStyle name="Note 4_Sheet2" xfId="8889"/>
    <cellStyle name="Note 5" xfId="8890"/>
    <cellStyle name="Note 5 10" xfId="29065"/>
    <cellStyle name="Note 5 10 2" xfId="29066"/>
    <cellStyle name="Note 5 10 2 2" xfId="29067"/>
    <cellStyle name="Note 5 10 2 3" xfId="29068"/>
    <cellStyle name="Note 5 10 2 4" xfId="29069"/>
    <cellStyle name="Note 5 10 3" xfId="29070"/>
    <cellStyle name="Note 5 10 4" xfId="29071"/>
    <cellStyle name="Note 5 10 5" xfId="29072"/>
    <cellStyle name="Note 5 11" xfId="29073"/>
    <cellStyle name="Note 5 11 2" xfId="29074"/>
    <cellStyle name="Note 5 11 2 2" xfId="29075"/>
    <cellStyle name="Note 5 11 2 3" xfId="29076"/>
    <cellStyle name="Note 5 11 2 4" xfId="29077"/>
    <cellStyle name="Note 5 11 3" xfId="29078"/>
    <cellStyle name="Note 5 11 4" xfId="29079"/>
    <cellStyle name="Note 5 11 5" xfId="29080"/>
    <cellStyle name="Note 5 12" xfId="29081"/>
    <cellStyle name="Note 5 12 2" xfId="29082"/>
    <cellStyle name="Note 5 12 2 2" xfId="29083"/>
    <cellStyle name="Note 5 12 2 3" xfId="29084"/>
    <cellStyle name="Note 5 12 2 4" xfId="29085"/>
    <cellStyle name="Note 5 12 3" xfId="29086"/>
    <cellStyle name="Note 5 12 4" xfId="29087"/>
    <cellStyle name="Note 5 12 5" xfId="29088"/>
    <cellStyle name="Note 5 13" xfId="29089"/>
    <cellStyle name="Note 5 13 2" xfId="29090"/>
    <cellStyle name="Note 5 13 3" xfId="29091"/>
    <cellStyle name="Note 5 13 4" xfId="29092"/>
    <cellStyle name="Note 5 14" xfId="29093"/>
    <cellStyle name="Note 5 14 2" xfId="29094"/>
    <cellStyle name="Note 5 14 3" xfId="29095"/>
    <cellStyle name="Note 5 14 4" xfId="29096"/>
    <cellStyle name="Note 5 15" xfId="29097"/>
    <cellStyle name="Note 5 16" xfId="29098"/>
    <cellStyle name="Note 5 17" xfId="29099"/>
    <cellStyle name="Note 5 2" xfId="8891"/>
    <cellStyle name="Note 5 2 2" xfId="8892"/>
    <cellStyle name="Note 5 2 2 2" xfId="29100"/>
    <cellStyle name="Note 5 2 2 2 2" xfId="29101"/>
    <cellStyle name="Note 5 2 2 2 3" xfId="29102"/>
    <cellStyle name="Note 5 2 2 2 4" xfId="29103"/>
    <cellStyle name="Note 5 2 2 3" xfId="29104"/>
    <cellStyle name="Note 5 2 2 4" xfId="29105"/>
    <cellStyle name="Note 5 2 2 5" xfId="29106"/>
    <cellStyle name="Note 5 2 3" xfId="29107"/>
    <cellStyle name="Note 5 2 3 2" xfId="29108"/>
    <cellStyle name="Note 5 2 3 3" xfId="29109"/>
    <cellStyle name="Note 5 2 3 4" xfId="29110"/>
    <cellStyle name="Note 5 2 4" xfId="29111"/>
    <cellStyle name="Note 5 2 5" xfId="29112"/>
    <cellStyle name="Note 5 2 6" xfId="29113"/>
    <cellStyle name="Note 5 3" xfId="8893"/>
    <cellStyle name="Note 5 3 2" xfId="29114"/>
    <cellStyle name="Note 5 3 2 2" xfId="29115"/>
    <cellStyle name="Note 5 3 2 3" xfId="29116"/>
    <cellStyle name="Note 5 3 2 4" xfId="29117"/>
    <cellStyle name="Note 5 3 3" xfId="29118"/>
    <cellStyle name="Note 5 3 4" xfId="29119"/>
    <cellStyle name="Note 5 3 5" xfId="29120"/>
    <cellStyle name="Note 5 4" xfId="8894"/>
    <cellStyle name="Note 5 4 2" xfId="29121"/>
    <cellStyle name="Note 5 4 2 2" xfId="29122"/>
    <cellStyle name="Note 5 4 2 3" xfId="29123"/>
    <cellStyle name="Note 5 4 2 4" xfId="29124"/>
    <cellStyle name="Note 5 4 3" xfId="29125"/>
    <cellStyle name="Note 5 4 4" xfId="29126"/>
    <cellStyle name="Note 5 4 5" xfId="29127"/>
    <cellStyle name="Note 5 5" xfId="29128"/>
    <cellStyle name="Note 5 5 2" xfId="29129"/>
    <cellStyle name="Note 5 5 2 2" xfId="29130"/>
    <cellStyle name="Note 5 5 2 3" xfId="29131"/>
    <cellStyle name="Note 5 5 2 4" xfId="29132"/>
    <cellStyle name="Note 5 5 3" xfId="29133"/>
    <cellStyle name="Note 5 5 4" xfId="29134"/>
    <cellStyle name="Note 5 5 5" xfId="29135"/>
    <cellStyle name="Note 5 6" xfId="29136"/>
    <cellStyle name="Note 5 6 2" xfId="29137"/>
    <cellStyle name="Note 5 6 2 2" xfId="29138"/>
    <cellStyle name="Note 5 6 2 3" xfId="29139"/>
    <cellStyle name="Note 5 6 2 4" xfId="29140"/>
    <cellStyle name="Note 5 6 3" xfId="29141"/>
    <cellStyle name="Note 5 6 4" xfId="29142"/>
    <cellStyle name="Note 5 6 5" xfId="29143"/>
    <cellStyle name="Note 5 7" xfId="29144"/>
    <cellStyle name="Note 5 7 2" xfId="29145"/>
    <cellStyle name="Note 5 7 2 2" xfId="29146"/>
    <cellStyle name="Note 5 7 2 3" xfId="29147"/>
    <cellStyle name="Note 5 7 2 4" xfId="29148"/>
    <cellStyle name="Note 5 7 3" xfId="29149"/>
    <cellStyle name="Note 5 7 4" xfId="29150"/>
    <cellStyle name="Note 5 7 5" xfId="29151"/>
    <cellStyle name="Note 5 8" xfId="29152"/>
    <cellStyle name="Note 5 8 2" xfId="29153"/>
    <cellStyle name="Note 5 8 2 2" xfId="29154"/>
    <cellStyle name="Note 5 8 2 3" xfId="29155"/>
    <cellStyle name="Note 5 8 2 4" xfId="29156"/>
    <cellStyle name="Note 5 8 3" xfId="29157"/>
    <cellStyle name="Note 5 8 4" xfId="29158"/>
    <cellStyle name="Note 5 8 5" xfId="29159"/>
    <cellStyle name="Note 5 9" xfId="29160"/>
    <cellStyle name="Note 5 9 2" xfId="29161"/>
    <cellStyle name="Note 5 9 2 2" xfId="29162"/>
    <cellStyle name="Note 5 9 2 3" xfId="29163"/>
    <cellStyle name="Note 5 9 2 4" xfId="29164"/>
    <cellStyle name="Note 5 9 3" xfId="29165"/>
    <cellStyle name="Note 5 9 4" xfId="29166"/>
    <cellStyle name="Note 5 9 5" xfId="29167"/>
    <cellStyle name="Note 5_Sheet2" xfId="8895"/>
    <cellStyle name="Note 6" xfId="8896"/>
    <cellStyle name="Note 6 10" xfId="29168"/>
    <cellStyle name="Note 6 10 2" xfId="29169"/>
    <cellStyle name="Note 6 10 2 2" xfId="29170"/>
    <cellStyle name="Note 6 10 2 3" xfId="29171"/>
    <cellStyle name="Note 6 10 2 4" xfId="29172"/>
    <cellStyle name="Note 6 10 3" xfId="29173"/>
    <cellStyle name="Note 6 10 4" xfId="29174"/>
    <cellStyle name="Note 6 10 5" xfId="29175"/>
    <cellStyle name="Note 6 11" xfId="29176"/>
    <cellStyle name="Note 6 11 2" xfId="29177"/>
    <cellStyle name="Note 6 11 2 2" xfId="29178"/>
    <cellStyle name="Note 6 11 2 3" xfId="29179"/>
    <cellStyle name="Note 6 11 2 4" xfId="29180"/>
    <cellStyle name="Note 6 11 3" xfId="29181"/>
    <cellStyle name="Note 6 11 4" xfId="29182"/>
    <cellStyle name="Note 6 11 5" xfId="29183"/>
    <cellStyle name="Note 6 12" xfId="29184"/>
    <cellStyle name="Note 6 12 2" xfId="29185"/>
    <cellStyle name="Note 6 12 2 2" xfId="29186"/>
    <cellStyle name="Note 6 12 2 3" xfId="29187"/>
    <cellStyle name="Note 6 12 2 4" xfId="29188"/>
    <cellStyle name="Note 6 12 3" xfId="29189"/>
    <cellStyle name="Note 6 12 4" xfId="29190"/>
    <cellStyle name="Note 6 12 5" xfId="29191"/>
    <cellStyle name="Note 6 13" xfId="29192"/>
    <cellStyle name="Note 6 13 2" xfId="29193"/>
    <cellStyle name="Note 6 13 3" xfId="29194"/>
    <cellStyle name="Note 6 13 4" xfId="29195"/>
    <cellStyle name="Note 6 14" xfId="29196"/>
    <cellStyle name="Note 6 14 2" xfId="29197"/>
    <cellStyle name="Note 6 14 3" xfId="29198"/>
    <cellStyle name="Note 6 14 4" xfId="29199"/>
    <cellStyle name="Note 6 15" xfId="29200"/>
    <cellStyle name="Note 6 16" xfId="29201"/>
    <cellStyle name="Note 6 17" xfId="29202"/>
    <cellStyle name="Note 6 2" xfId="8897"/>
    <cellStyle name="Note 6 2 2" xfId="29203"/>
    <cellStyle name="Note 6 2 2 2" xfId="29204"/>
    <cellStyle name="Note 6 2 2 3" xfId="29205"/>
    <cellStyle name="Note 6 2 2 4" xfId="29206"/>
    <cellStyle name="Note 6 2 3" xfId="29207"/>
    <cellStyle name="Note 6 2 4" xfId="29208"/>
    <cellStyle name="Note 6 2 5" xfId="29209"/>
    <cellStyle name="Note 6 3" xfId="8898"/>
    <cellStyle name="Note 6 3 2" xfId="29210"/>
    <cellStyle name="Note 6 3 2 2" xfId="29211"/>
    <cellStyle name="Note 6 3 2 3" xfId="29212"/>
    <cellStyle name="Note 6 3 2 4" xfId="29213"/>
    <cellStyle name="Note 6 3 3" xfId="29214"/>
    <cellStyle name="Note 6 3 4" xfId="29215"/>
    <cellStyle name="Note 6 3 5" xfId="29216"/>
    <cellStyle name="Note 6 4" xfId="8899"/>
    <cellStyle name="Note 6 4 2" xfId="29217"/>
    <cellStyle name="Note 6 4 2 2" xfId="29218"/>
    <cellStyle name="Note 6 4 2 3" xfId="29219"/>
    <cellStyle name="Note 6 4 2 4" xfId="29220"/>
    <cellStyle name="Note 6 4 3" xfId="29221"/>
    <cellStyle name="Note 6 4 4" xfId="29222"/>
    <cellStyle name="Note 6 4 5" xfId="29223"/>
    <cellStyle name="Note 6 5" xfId="29224"/>
    <cellStyle name="Note 6 5 2" xfId="29225"/>
    <cellStyle name="Note 6 5 2 2" xfId="29226"/>
    <cellStyle name="Note 6 5 2 3" xfId="29227"/>
    <cellStyle name="Note 6 5 2 4" xfId="29228"/>
    <cellStyle name="Note 6 5 3" xfId="29229"/>
    <cellStyle name="Note 6 5 4" xfId="29230"/>
    <cellStyle name="Note 6 5 5" xfId="29231"/>
    <cellStyle name="Note 6 6" xfId="29232"/>
    <cellStyle name="Note 6 6 2" xfId="29233"/>
    <cellStyle name="Note 6 6 2 2" xfId="29234"/>
    <cellStyle name="Note 6 6 2 3" xfId="29235"/>
    <cellStyle name="Note 6 6 2 4" xfId="29236"/>
    <cellStyle name="Note 6 6 3" xfId="29237"/>
    <cellStyle name="Note 6 6 4" xfId="29238"/>
    <cellStyle name="Note 6 6 5" xfId="29239"/>
    <cellStyle name="Note 6 7" xfId="29240"/>
    <cellStyle name="Note 6 7 2" xfId="29241"/>
    <cellStyle name="Note 6 7 2 2" xfId="29242"/>
    <cellStyle name="Note 6 7 2 3" xfId="29243"/>
    <cellStyle name="Note 6 7 2 4" xfId="29244"/>
    <cellStyle name="Note 6 7 3" xfId="29245"/>
    <cellStyle name="Note 6 7 4" xfId="29246"/>
    <cellStyle name="Note 6 7 5" xfId="29247"/>
    <cellStyle name="Note 6 8" xfId="29248"/>
    <cellStyle name="Note 6 8 2" xfId="29249"/>
    <cellStyle name="Note 6 8 2 2" xfId="29250"/>
    <cellStyle name="Note 6 8 2 3" xfId="29251"/>
    <cellStyle name="Note 6 8 2 4" xfId="29252"/>
    <cellStyle name="Note 6 8 3" xfId="29253"/>
    <cellStyle name="Note 6 8 4" xfId="29254"/>
    <cellStyle name="Note 6 8 5" xfId="29255"/>
    <cellStyle name="Note 6 9" xfId="29256"/>
    <cellStyle name="Note 6 9 2" xfId="29257"/>
    <cellStyle name="Note 6 9 2 2" xfId="29258"/>
    <cellStyle name="Note 6 9 2 3" xfId="29259"/>
    <cellStyle name="Note 6 9 2 4" xfId="29260"/>
    <cellStyle name="Note 6 9 3" xfId="29261"/>
    <cellStyle name="Note 6 9 4" xfId="29262"/>
    <cellStyle name="Note 6 9 5" xfId="29263"/>
    <cellStyle name="Note 6_Sheet2" xfId="8900"/>
    <cellStyle name="Note 7" xfId="8901"/>
    <cellStyle name="Note 7 10" xfId="29264"/>
    <cellStyle name="Note 7 11" xfId="29265"/>
    <cellStyle name="Note 7 12" xfId="29266"/>
    <cellStyle name="Note 7 13" xfId="29267"/>
    <cellStyle name="Note 7 13 2" xfId="29268"/>
    <cellStyle name="Note 7 13 3" xfId="29269"/>
    <cellStyle name="Note 7 13 4" xfId="29270"/>
    <cellStyle name="Note 7 14" xfId="29271"/>
    <cellStyle name="Note 7 14 2" xfId="29272"/>
    <cellStyle name="Note 7 14 3" xfId="29273"/>
    <cellStyle name="Note 7 14 4" xfId="29274"/>
    <cellStyle name="Note 7 15" xfId="29275"/>
    <cellStyle name="Note 7 16" xfId="29276"/>
    <cellStyle name="Note 7 17" xfId="29277"/>
    <cellStyle name="Note 7 2" xfId="8902"/>
    <cellStyle name="Note 7 2 2" xfId="29278"/>
    <cellStyle name="Note 7 2 2 2" xfId="29279"/>
    <cellStyle name="Note 7 2 2 3" xfId="29280"/>
    <cellStyle name="Note 7 2 2 4" xfId="29281"/>
    <cellStyle name="Note 7 2 3" xfId="29282"/>
    <cellStyle name="Note 7 2 4" xfId="29283"/>
    <cellStyle name="Note 7 2 5" xfId="29284"/>
    <cellStyle name="Note 7 3" xfId="8903"/>
    <cellStyle name="Note 7 3 2" xfId="29285"/>
    <cellStyle name="Note 7 3 2 2" xfId="29286"/>
    <cellStyle name="Note 7 3 2 3" xfId="29287"/>
    <cellStyle name="Note 7 3 2 4" xfId="29288"/>
    <cellStyle name="Note 7 3 3" xfId="29289"/>
    <cellStyle name="Note 7 3 4" xfId="29290"/>
    <cellStyle name="Note 7 3 5" xfId="29291"/>
    <cellStyle name="Note 7 4" xfId="8904"/>
    <cellStyle name="Note 7 4 2" xfId="29292"/>
    <cellStyle name="Note 7 4 2 2" xfId="29293"/>
    <cellStyle name="Note 7 4 2 3" xfId="29294"/>
    <cellStyle name="Note 7 4 2 4" xfId="29295"/>
    <cellStyle name="Note 7 4 3" xfId="29296"/>
    <cellStyle name="Note 7 4 4" xfId="29297"/>
    <cellStyle name="Note 7 4 5" xfId="29298"/>
    <cellStyle name="Note 7 5" xfId="29299"/>
    <cellStyle name="Note 7 6" xfId="29300"/>
    <cellStyle name="Note 7 7" xfId="29301"/>
    <cellStyle name="Note 7 8" xfId="29302"/>
    <cellStyle name="Note 7 9" xfId="29303"/>
    <cellStyle name="Note 7_Sheet2" xfId="8905"/>
    <cellStyle name="Note 8" xfId="8906"/>
    <cellStyle name="Note 8 10" xfId="29304"/>
    <cellStyle name="Note 8 11" xfId="29305"/>
    <cellStyle name="Note 8 12" xfId="29306"/>
    <cellStyle name="Note 8 12 2" xfId="29307"/>
    <cellStyle name="Note 8 12 3" xfId="29308"/>
    <cellStyle name="Note 8 12 4" xfId="29309"/>
    <cellStyle name="Note 8 13" xfId="29310"/>
    <cellStyle name="Note 8 13 2" xfId="29311"/>
    <cellStyle name="Note 8 13 3" xfId="29312"/>
    <cellStyle name="Note 8 13 4" xfId="29313"/>
    <cellStyle name="Note 8 14" xfId="29314"/>
    <cellStyle name="Note 8 15" xfId="29315"/>
    <cellStyle name="Note 8 16" xfId="29316"/>
    <cellStyle name="Note 8 2" xfId="8907"/>
    <cellStyle name="Note 8 2 2" xfId="29317"/>
    <cellStyle name="Note 8 2 2 2" xfId="29318"/>
    <cellStyle name="Note 8 2 2 3" xfId="29319"/>
    <cellStyle name="Note 8 2 2 4" xfId="29320"/>
    <cellStyle name="Note 8 2 3" xfId="29321"/>
    <cellStyle name="Note 8 2 4" xfId="29322"/>
    <cellStyle name="Note 8 2 5" xfId="29323"/>
    <cellStyle name="Note 8 3" xfId="8908"/>
    <cellStyle name="Note 8 4" xfId="29324"/>
    <cellStyle name="Note 8 5" xfId="29325"/>
    <cellStyle name="Note 8 6" xfId="29326"/>
    <cellStyle name="Note 8 7" xfId="29327"/>
    <cellStyle name="Note 8 8" xfId="29328"/>
    <cellStyle name="Note 8 9" xfId="29329"/>
    <cellStyle name="Note 8_Sheet2" xfId="8909"/>
    <cellStyle name="Note 9" xfId="8910"/>
    <cellStyle name="Note 9 10" xfId="29330"/>
    <cellStyle name="Note 9 10 2" xfId="29331"/>
    <cellStyle name="Note 9 10 3" xfId="29332"/>
    <cellStyle name="Note 9 10 4" xfId="29333"/>
    <cellStyle name="Note 9 11" xfId="29334"/>
    <cellStyle name="Note 9 11 2" xfId="29335"/>
    <cellStyle name="Note 9 11 3" xfId="29336"/>
    <cellStyle name="Note 9 11 4" xfId="29337"/>
    <cellStyle name="Note 9 12" xfId="29338"/>
    <cellStyle name="Note 9 13" xfId="29339"/>
    <cellStyle name="Note 9 14" xfId="29340"/>
    <cellStyle name="Note 9 2" xfId="8911"/>
    <cellStyle name="Note 9 2 2" xfId="29341"/>
    <cellStyle name="Note 9 2 3" xfId="29342"/>
    <cellStyle name="Note 9 2 4" xfId="29343"/>
    <cellStyle name="Note 9 2 5" xfId="29344"/>
    <cellStyle name="Note 9 3" xfId="29345"/>
    <cellStyle name="Note 9 4" xfId="29346"/>
    <cellStyle name="Note 9 5" xfId="29347"/>
    <cellStyle name="Note 9 6" xfId="29348"/>
    <cellStyle name="Note 9 7" xfId="29349"/>
    <cellStyle name="Note 9 8" xfId="29350"/>
    <cellStyle name="Note 9 9" xfId="29351"/>
    <cellStyle name="Notiz" xfId="8912"/>
    <cellStyle name="Notiz 2" xfId="29352"/>
    <cellStyle name="Notiz 2 2" xfId="29353"/>
    <cellStyle name="Notiz 2 3" xfId="29354"/>
    <cellStyle name="Notiz 2 4" xfId="29355"/>
    <cellStyle name="Notiz 3" xfId="29356"/>
    <cellStyle name="Notiz 4" xfId="29357"/>
    <cellStyle name="Notiz 5" xfId="29358"/>
    <cellStyle name="NPPESalesPct" xfId="8913"/>
    <cellStyle name="Nr" xfId="8914"/>
    <cellStyle name="Nr 2" xfId="8915"/>
    <cellStyle name="number" xfId="8916"/>
    <cellStyle name="NWI%S" xfId="8917"/>
    <cellStyle name="o" xfId="8918"/>
    <cellStyle name="o_Assumption sheet Elegance (2)" xfId="8919"/>
    <cellStyle name="o_Assumption sheet Elegance (9 May 05)" xfId="8920"/>
    <cellStyle name="o_BEA Merger Analysis Nov 20" xfId="8921"/>
    <cellStyle name="o_BEA Merger Analysis Nov 20_Cinderella Model v1" xfId="8922"/>
    <cellStyle name="o_BEA Merger Analysis Nov 20_Cinderella Model v1May 29" xfId="8923"/>
    <cellStyle name="o_BEA Merger Analysis Nov 20_Cinderella Model v8" xfId="8924"/>
    <cellStyle name="o_BEA Merger Analysis Nov 20_Cinderella Model v9_ML number" xfId="8925"/>
    <cellStyle name="o_BEA Merger Analysis Nov 20_Gazelle DDM May-15-2003" xfId="8926"/>
    <cellStyle name="o_Elegance Valuation Model (Aug 25 05) v7JM" xfId="8927"/>
    <cellStyle name="o_Elegance Valuation Model (July 12 05) v4" xfId="8928"/>
    <cellStyle name="o_Elegance Valuation Model (July 4 05) v3b" xfId="8929"/>
    <cellStyle name="o_Elegance Valuation Model (July 5 05) v3ee" xfId="8930"/>
    <cellStyle name="o_Project Forecast - 2005-06-01 (With LAT)" xfId="8931"/>
    <cellStyle name="o_Project Forecast - 2005-06-25 (With LAT)" xfId="8932"/>
    <cellStyle name="Œ…‹æØ‚è [0.00]_CF(5yrs)" xfId="8933"/>
    <cellStyle name="Œ…‹æØ‚è_Region Orders (2)" xfId="8934"/>
    <cellStyle name="OF COLUMN" xfId="8935"/>
    <cellStyle name="OF COLUMN 2" xfId="29359"/>
    <cellStyle name="OF COLUMN 3" xfId="29360"/>
    <cellStyle name="OF COLUMN 4" xfId="29361"/>
    <cellStyle name="OF COLUMN 5" xfId="29362"/>
    <cellStyle name="OF COLUMN 6" xfId="29363"/>
    <cellStyle name="oo" xfId="8936"/>
    <cellStyle name="OrdinaryNo" xfId="8937"/>
    <cellStyle name="OSW_ColumnLabels" xfId="8938"/>
    <cellStyle name="Output 10" xfId="8939"/>
    <cellStyle name="Output 10 2" xfId="29364"/>
    <cellStyle name="Output 10 2 2" xfId="29365"/>
    <cellStyle name="Output 10 2 3" xfId="29366"/>
    <cellStyle name="Output 10 2 4" xfId="29367"/>
    <cellStyle name="Output 10 3" xfId="29368"/>
    <cellStyle name="Output 10 3 2" xfId="29369"/>
    <cellStyle name="Output 10 3 3" xfId="29370"/>
    <cellStyle name="Output 10 3 4" xfId="29371"/>
    <cellStyle name="Output 10 4" xfId="29372"/>
    <cellStyle name="Output 10 5" xfId="29373"/>
    <cellStyle name="Output 10 6" xfId="29374"/>
    <cellStyle name="Output 11" xfId="8940"/>
    <cellStyle name="Output 11 2" xfId="29375"/>
    <cellStyle name="Output 11 2 2" xfId="29376"/>
    <cellStyle name="Output 11 2 3" xfId="29377"/>
    <cellStyle name="Output 11 2 4" xfId="29378"/>
    <cellStyle name="Output 11 3" xfId="29379"/>
    <cellStyle name="Output 11 3 2" xfId="29380"/>
    <cellStyle name="Output 11 3 3" xfId="29381"/>
    <cellStyle name="Output 11 3 4" xfId="29382"/>
    <cellStyle name="Output 11 4" xfId="29383"/>
    <cellStyle name="Output 11 5" xfId="29384"/>
    <cellStyle name="Output 11 6" xfId="29385"/>
    <cellStyle name="Output 12" xfId="8941"/>
    <cellStyle name="Output 12 2" xfId="29386"/>
    <cellStyle name="Output 12 2 2" xfId="29387"/>
    <cellStyle name="Output 12 2 3" xfId="29388"/>
    <cellStyle name="Output 12 2 4" xfId="29389"/>
    <cellStyle name="Output 12 3" xfId="29390"/>
    <cellStyle name="Output 12 3 2" xfId="29391"/>
    <cellStyle name="Output 12 3 3" xfId="29392"/>
    <cellStyle name="Output 12 3 4" xfId="29393"/>
    <cellStyle name="Output 12 4" xfId="29394"/>
    <cellStyle name="Output 12 5" xfId="29395"/>
    <cellStyle name="Output 12 6" xfId="29396"/>
    <cellStyle name="Output 13" xfId="8942"/>
    <cellStyle name="Output 13 2" xfId="29397"/>
    <cellStyle name="Output 13 2 2" xfId="29398"/>
    <cellStyle name="Output 13 2 3" xfId="29399"/>
    <cellStyle name="Output 13 2 4" xfId="29400"/>
    <cellStyle name="Output 13 3" xfId="29401"/>
    <cellStyle name="Output 13 3 2" xfId="29402"/>
    <cellStyle name="Output 13 3 3" xfId="29403"/>
    <cellStyle name="Output 13 3 4" xfId="29404"/>
    <cellStyle name="Output 13 4" xfId="29405"/>
    <cellStyle name="Output 13 5" xfId="29406"/>
    <cellStyle name="Output 13 6" xfId="29407"/>
    <cellStyle name="Output 14" xfId="8943"/>
    <cellStyle name="Output 14 2" xfId="29408"/>
    <cellStyle name="Output 14 2 2" xfId="29409"/>
    <cellStyle name="Output 14 2 3" xfId="29410"/>
    <cellStyle name="Output 14 2 4" xfId="29411"/>
    <cellStyle name="Output 14 3" xfId="29412"/>
    <cellStyle name="Output 14 3 2" xfId="29413"/>
    <cellStyle name="Output 14 3 3" xfId="29414"/>
    <cellStyle name="Output 14 3 4" xfId="29415"/>
    <cellStyle name="Output 14 4" xfId="29416"/>
    <cellStyle name="Output 14 5" xfId="29417"/>
    <cellStyle name="Output 14 6" xfId="29418"/>
    <cellStyle name="Output 15" xfId="8944"/>
    <cellStyle name="Output 15 2" xfId="29419"/>
    <cellStyle name="Output 15 2 2" xfId="29420"/>
    <cellStyle name="Output 15 2 3" xfId="29421"/>
    <cellStyle name="Output 15 2 4" xfId="29422"/>
    <cellStyle name="Output 15 3" xfId="29423"/>
    <cellStyle name="Output 15 3 2" xfId="29424"/>
    <cellStyle name="Output 15 3 3" xfId="29425"/>
    <cellStyle name="Output 15 3 4" xfId="29426"/>
    <cellStyle name="Output 15 4" xfId="29427"/>
    <cellStyle name="Output 15 5" xfId="29428"/>
    <cellStyle name="Output 15 6" xfId="29429"/>
    <cellStyle name="Output 16" xfId="8945"/>
    <cellStyle name="Output 16 2" xfId="29430"/>
    <cellStyle name="Output 16 2 2" xfId="29431"/>
    <cellStyle name="Output 16 2 3" xfId="29432"/>
    <cellStyle name="Output 16 2 4" xfId="29433"/>
    <cellStyle name="Output 16 3" xfId="29434"/>
    <cellStyle name="Output 16 3 2" xfId="29435"/>
    <cellStyle name="Output 16 3 3" xfId="29436"/>
    <cellStyle name="Output 16 3 4" xfId="29437"/>
    <cellStyle name="Output 16 4" xfId="29438"/>
    <cellStyle name="Output 16 5" xfId="29439"/>
    <cellStyle name="Output 16 6" xfId="29440"/>
    <cellStyle name="Output 2" xfId="8946"/>
    <cellStyle name="Output 2 10" xfId="29441"/>
    <cellStyle name="Output 2 2" xfId="8947"/>
    <cellStyle name="Output 2 2 10" xfId="29442"/>
    <cellStyle name="Output 2 2 10 2" xfId="29443"/>
    <cellStyle name="Output 2 2 10 2 2" xfId="29444"/>
    <cellStyle name="Output 2 2 10 2 3" xfId="29445"/>
    <cellStyle name="Output 2 2 10 2 4" xfId="29446"/>
    <cellStyle name="Output 2 2 10 3" xfId="29447"/>
    <cellStyle name="Output 2 2 10 4" xfId="29448"/>
    <cellStyle name="Output 2 2 10 5" xfId="29449"/>
    <cellStyle name="Output 2 2 11" xfId="29450"/>
    <cellStyle name="Output 2 2 11 2" xfId="29451"/>
    <cellStyle name="Output 2 2 11 3" xfId="29452"/>
    <cellStyle name="Output 2 2 11 4" xfId="29453"/>
    <cellStyle name="Output 2 2 12" xfId="29454"/>
    <cellStyle name="Output 2 2 12 2" xfId="29455"/>
    <cellStyle name="Output 2 2 12 3" xfId="29456"/>
    <cellStyle name="Output 2 2 12 4" xfId="29457"/>
    <cellStyle name="Output 2 2 13" xfId="29458"/>
    <cellStyle name="Output 2 2 14" xfId="29459"/>
    <cellStyle name="Output 2 2 15" xfId="29460"/>
    <cellStyle name="Output 2 2 2" xfId="8948"/>
    <cellStyle name="Output 2 2 2 2" xfId="29461"/>
    <cellStyle name="Output 2 2 2 2 2" xfId="29462"/>
    <cellStyle name="Output 2 2 2 2 3" xfId="29463"/>
    <cellStyle name="Output 2 2 2 2 4" xfId="29464"/>
    <cellStyle name="Output 2 2 2 3" xfId="29465"/>
    <cellStyle name="Output 2 2 2 4" xfId="29466"/>
    <cellStyle name="Output 2 2 2 5" xfId="29467"/>
    <cellStyle name="Output 2 2 3" xfId="29468"/>
    <cellStyle name="Output 2 2 3 2" xfId="29469"/>
    <cellStyle name="Output 2 2 3 2 2" xfId="29470"/>
    <cellStyle name="Output 2 2 3 2 3" xfId="29471"/>
    <cellStyle name="Output 2 2 3 2 4" xfId="29472"/>
    <cellStyle name="Output 2 2 3 3" xfId="29473"/>
    <cellStyle name="Output 2 2 3 4" xfId="29474"/>
    <cellStyle name="Output 2 2 3 5" xfId="29475"/>
    <cellStyle name="Output 2 2 4" xfId="29476"/>
    <cellStyle name="Output 2 2 4 2" xfId="29477"/>
    <cellStyle name="Output 2 2 4 2 2" xfId="29478"/>
    <cellStyle name="Output 2 2 4 2 3" xfId="29479"/>
    <cellStyle name="Output 2 2 4 2 4" xfId="29480"/>
    <cellStyle name="Output 2 2 4 3" xfId="29481"/>
    <cellStyle name="Output 2 2 4 4" xfId="29482"/>
    <cellStyle name="Output 2 2 4 5" xfId="29483"/>
    <cellStyle name="Output 2 2 5" xfId="29484"/>
    <cellStyle name="Output 2 2 5 2" xfId="29485"/>
    <cellStyle name="Output 2 2 5 2 2" xfId="29486"/>
    <cellStyle name="Output 2 2 5 2 3" xfId="29487"/>
    <cellStyle name="Output 2 2 5 2 4" xfId="29488"/>
    <cellStyle name="Output 2 2 5 3" xfId="29489"/>
    <cellStyle name="Output 2 2 5 4" xfId="29490"/>
    <cellStyle name="Output 2 2 5 5" xfId="29491"/>
    <cellStyle name="Output 2 2 6" xfId="29492"/>
    <cellStyle name="Output 2 2 6 2" xfId="29493"/>
    <cellStyle name="Output 2 2 6 2 2" xfId="29494"/>
    <cellStyle name="Output 2 2 6 2 3" xfId="29495"/>
    <cellStyle name="Output 2 2 6 2 4" xfId="29496"/>
    <cellStyle name="Output 2 2 6 3" xfId="29497"/>
    <cellStyle name="Output 2 2 6 4" xfId="29498"/>
    <cellStyle name="Output 2 2 6 5" xfId="29499"/>
    <cellStyle name="Output 2 2 7" xfId="29500"/>
    <cellStyle name="Output 2 2 7 2" xfId="29501"/>
    <cellStyle name="Output 2 2 7 2 2" xfId="29502"/>
    <cellStyle name="Output 2 2 7 2 3" xfId="29503"/>
    <cellStyle name="Output 2 2 7 2 4" xfId="29504"/>
    <cellStyle name="Output 2 2 7 3" xfId="29505"/>
    <cellStyle name="Output 2 2 7 4" xfId="29506"/>
    <cellStyle name="Output 2 2 7 5" xfId="29507"/>
    <cellStyle name="Output 2 2 8" xfId="29508"/>
    <cellStyle name="Output 2 2 8 2" xfId="29509"/>
    <cellStyle name="Output 2 2 8 2 2" xfId="29510"/>
    <cellStyle name="Output 2 2 8 2 3" xfId="29511"/>
    <cellStyle name="Output 2 2 8 2 4" xfId="29512"/>
    <cellStyle name="Output 2 2 8 3" xfId="29513"/>
    <cellStyle name="Output 2 2 8 4" xfId="29514"/>
    <cellStyle name="Output 2 2 8 5" xfId="29515"/>
    <cellStyle name="Output 2 2 9" xfId="29516"/>
    <cellStyle name="Output 2 2 9 2" xfId="29517"/>
    <cellStyle name="Output 2 2 9 2 2" xfId="29518"/>
    <cellStyle name="Output 2 2 9 2 3" xfId="29519"/>
    <cellStyle name="Output 2 2 9 2 4" xfId="29520"/>
    <cellStyle name="Output 2 2 9 3" xfId="29521"/>
    <cellStyle name="Output 2 2 9 4" xfId="29522"/>
    <cellStyle name="Output 2 2 9 5" xfId="29523"/>
    <cellStyle name="Output 2 3" xfId="8949"/>
    <cellStyle name="Output 2 3 2" xfId="29524"/>
    <cellStyle name="Output 2 3 2 2" xfId="29525"/>
    <cellStyle name="Output 2 3 2 3" xfId="29526"/>
    <cellStyle name="Output 2 3 2 4" xfId="29527"/>
    <cellStyle name="Output 2 3 3" xfId="29528"/>
    <cellStyle name="Output 2 3 3 2" xfId="29529"/>
    <cellStyle name="Output 2 3 3 3" xfId="29530"/>
    <cellStyle name="Output 2 3 3 4" xfId="29531"/>
    <cellStyle name="Output 2 3 4" xfId="29532"/>
    <cellStyle name="Output 2 3 5" xfId="29533"/>
    <cellStyle name="Output 2 3 6" xfId="29534"/>
    <cellStyle name="Output 2 4" xfId="8950"/>
    <cellStyle name="Output 2 4 2" xfId="29535"/>
    <cellStyle name="Output 2 4 2 2" xfId="29536"/>
    <cellStyle name="Output 2 4 2 3" xfId="29537"/>
    <cellStyle name="Output 2 4 2 4" xfId="29538"/>
    <cellStyle name="Output 2 4 3" xfId="29539"/>
    <cellStyle name="Output 2 4 3 2" xfId="29540"/>
    <cellStyle name="Output 2 4 3 3" xfId="29541"/>
    <cellStyle name="Output 2 4 3 4" xfId="29542"/>
    <cellStyle name="Output 2 4 4" xfId="29543"/>
    <cellStyle name="Output 2 4 5" xfId="29544"/>
    <cellStyle name="Output 2 4 6" xfId="29545"/>
    <cellStyle name="Output 2 5" xfId="8951"/>
    <cellStyle name="Output 2 5 2" xfId="29546"/>
    <cellStyle name="Output 2 5 2 2" xfId="29547"/>
    <cellStyle name="Output 2 5 2 3" xfId="29548"/>
    <cellStyle name="Output 2 5 2 4" xfId="29549"/>
    <cellStyle name="Output 2 5 3" xfId="29550"/>
    <cellStyle name="Output 2 5 3 2" xfId="29551"/>
    <cellStyle name="Output 2 5 3 3" xfId="29552"/>
    <cellStyle name="Output 2 5 3 4" xfId="29553"/>
    <cellStyle name="Output 2 5 4" xfId="29554"/>
    <cellStyle name="Output 2 5 5" xfId="29555"/>
    <cellStyle name="Output 2 5 6" xfId="29556"/>
    <cellStyle name="Output 2 6" xfId="29557"/>
    <cellStyle name="Output 2 6 2" xfId="29558"/>
    <cellStyle name="Output 2 6 3" xfId="29559"/>
    <cellStyle name="Output 2 6 4" xfId="29560"/>
    <cellStyle name="Output 2 7" xfId="29561"/>
    <cellStyle name="Output 2 7 2" xfId="29562"/>
    <cellStyle name="Output 2 7 3" xfId="29563"/>
    <cellStyle name="Output 2 7 4" xfId="29564"/>
    <cellStyle name="Output 2 8" xfId="29565"/>
    <cellStyle name="Output 2 9" xfId="29566"/>
    <cellStyle name="Output 2_Block-F LGF POur-II BBS" xfId="8952"/>
    <cellStyle name="Output 3" xfId="8953"/>
    <cellStyle name="Output 3 2" xfId="8954"/>
    <cellStyle name="Output 3 2 10" xfId="29567"/>
    <cellStyle name="Output 3 2 10 2" xfId="29568"/>
    <cellStyle name="Output 3 2 10 2 2" xfId="29569"/>
    <cellStyle name="Output 3 2 10 2 3" xfId="29570"/>
    <cellStyle name="Output 3 2 10 2 4" xfId="29571"/>
    <cellStyle name="Output 3 2 10 3" xfId="29572"/>
    <cellStyle name="Output 3 2 10 4" xfId="29573"/>
    <cellStyle name="Output 3 2 10 5" xfId="29574"/>
    <cellStyle name="Output 3 2 11" xfId="29575"/>
    <cellStyle name="Output 3 2 11 2" xfId="29576"/>
    <cellStyle name="Output 3 2 11 3" xfId="29577"/>
    <cellStyle name="Output 3 2 11 4" xfId="29578"/>
    <cellStyle name="Output 3 2 12" xfId="29579"/>
    <cellStyle name="Output 3 2 12 2" xfId="29580"/>
    <cellStyle name="Output 3 2 12 3" xfId="29581"/>
    <cellStyle name="Output 3 2 12 4" xfId="29582"/>
    <cellStyle name="Output 3 2 13" xfId="29583"/>
    <cellStyle name="Output 3 2 14" xfId="29584"/>
    <cellStyle name="Output 3 2 15" xfId="29585"/>
    <cellStyle name="Output 3 2 2" xfId="8955"/>
    <cellStyle name="Output 3 2 2 2" xfId="29586"/>
    <cellStyle name="Output 3 2 2 2 2" xfId="29587"/>
    <cellStyle name="Output 3 2 2 2 3" xfId="29588"/>
    <cellStyle name="Output 3 2 2 2 4" xfId="29589"/>
    <cellStyle name="Output 3 2 2 3" xfId="29590"/>
    <cellStyle name="Output 3 2 2 4" xfId="29591"/>
    <cellStyle name="Output 3 2 2 5" xfId="29592"/>
    <cellStyle name="Output 3 2 3" xfId="29593"/>
    <cellStyle name="Output 3 2 3 2" xfId="29594"/>
    <cellStyle name="Output 3 2 3 2 2" xfId="29595"/>
    <cellStyle name="Output 3 2 3 2 3" xfId="29596"/>
    <cellStyle name="Output 3 2 3 2 4" xfId="29597"/>
    <cellStyle name="Output 3 2 3 3" xfId="29598"/>
    <cellStyle name="Output 3 2 3 4" xfId="29599"/>
    <cellStyle name="Output 3 2 3 5" xfId="29600"/>
    <cellStyle name="Output 3 2 4" xfId="29601"/>
    <cellStyle name="Output 3 2 4 2" xfId="29602"/>
    <cellStyle name="Output 3 2 4 2 2" xfId="29603"/>
    <cellStyle name="Output 3 2 4 2 3" xfId="29604"/>
    <cellStyle name="Output 3 2 4 2 4" xfId="29605"/>
    <cellStyle name="Output 3 2 4 3" xfId="29606"/>
    <cellStyle name="Output 3 2 4 4" xfId="29607"/>
    <cellStyle name="Output 3 2 4 5" xfId="29608"/>
    <cellStyle name="Output 3 2 5" xfId="29609"/>
    <cellStyle name="Output 3 2 5 2" xfId="29610"/>
    <cellStyle name="Output 3 2 5 2 2" xfId="29611"/>
    <cellStyle name="Output 3 2 5 2 3" xfId="29612"/>
    <cellStyle name="Output 3 2 5 2 4" xfId="29613"/>
    <cellStyle name="Output 3 2 5 3" xfId="29614"/>
    <cellStyle name="Output 3 2 5 4" xfId="29615"/>
    <cellStyle name="Output 3 2 5 5" xfId="29616"/>
    <cellStyle name="Output 3 2 6" xfId="29617"/>
    <cellStyle name="Output 3 2 6 2" xfId="29618"/>
    <cellStyle name="Output 3 2 6 2 2" xfId="29619"/>
    <cellStyle name="Output 3 2 6 2 3" xfId="29620"/>
    <cellStyle name="Output 3 2 6 2 4" xfId="29621"/>
    <cellStyle name="Output 3 2 6 3" xfId="29622"/>
    <cellStyle name="Output 3 2 6 4" xfId="29623"/>
    <cellStyle name="Output 3 2 6 5" xfId="29624"/>
    <cellStyle name="Output 3 2 7" xfId="29625"/>
    <cellStyle name="Output 3 2 7 2" xfId="29626"/>
    <cellStyle name="Output 3 2 7 2 2" xfId="29627"/>
    <cellStyle name="Output 3 2 7 2 3" xfId="29628"/>
    <cellStyle name="Output 3 2 7 2 4" xfId="29629"/>
    <cellStyle name="Output 3 2 7 3" xfId="29630"/>
    <cellStyle name="Output 3 2 7 4" xfId="29631"/>
    <cellStyle name="Output 3 2 7 5" xfId="29632"/>
    <cellStyle name="Output 3 2 8" xfId="29633"/>
    <cellStyle name="Output 3 2 8 2" xfId="29634"/>
    <cellStyle name="Output 3 2 8 2 2" xfId="29635"/>
    <cellStyle name="Output 3 2 8 2 3" xfId="29636"/>
    <cellStyle name="Output 3 2 8 2 4" xfId="29637"/>
    <cellStyle name="Output 3 2 8 3" xfId="29638"/>
    <cellStyle name="Output 3 2 8 4" xfId="29639"/>
    <cellStyle name="Output 3 2 8 5" xfId="29640"/>
    <cellStyle name="Output 3 2 9" xfId="29641"/>
    <cellStyle name="Output 3 2 9 2" xfId="29642"/>
    <cellStyle name="Output 3 2 9 2 2" xfId="29643"/>
    <cellStyle name="Output 3 2 9 2 3" xfId="29644"/>
    <cellStyle name="Output 3 2 9 2 4" xfId="29645"/>
    <cellStyle name="Output 3 2 9 3" xfId="29646"/>
    <cellStyle name="Output 3 2 9 4" xfId="29647"/>
    <cellStyle name="Output 3 2 9 5" xfId="29648"/>
    <cellStyle name="Output 3 3" xfId="8956"/>
    <cellStyle name="Output 3 3 2" xfId="29649"/>
    <cellStyle name="Output 3 3 2 2" xfId="29650"/>
    <cellStyle name="Output 3 3 2 3" xfId="29651"/>
    <cellStyle name="Output 3 3 2 4" xfId="29652"/>
    <cellStyle name="Output 3 3 3" xfId="29653"/>
    <cellStyle name="Output 3 3 4" xfId="29654"/>
    <cellStyle name="Output 3 3 5" xfId="29655"/>
    <cellStyle name="Output 3 4" xfId="8957"/>
    <cellStyle name="Output 3 4 2" xfId="29656"/>
    <cellStyle name="Output 3 4 2 2" xfId="29657"/>
    <cellStyle name="Output 3 4 2 3" xfId="29658"/>
    <cellStyle name="Output 3 4 2 4" xfId="29659"/>
    <cellStyle name="Output 3 4 3" xfId="29660"/>
    <cellStyle name="Output 3 4 4" xfId="29661"/>
    <cellStyle name="Output 3 4 5" xfId="29662"/>
    <cellStyle name="Output 3 5" xfId="29663"/>
    <cellStyle name="Output 3 5 2" xfId="29664"/>
    <cellStyle name="Output 3 5 3" xfId="29665"/>
    <cellStyle name="Output 3 5 4" xfId="29666"/>
    <cellStyle name="Output 3 6" xfId="29667"/>
    <cellStyle name="Output 3 6 2" xfId="29668"/>
    <cellStyle name="Output 3 6 3" xfId="29669"/>
    <cellStyle name="Output 3 6 4" xfId="29670"/>
    <cellStyle name="Output 3 7" xfId="29671"/>
    <cellStyle name="Output 3 8" xfId="29672"/>
    <cellStyle name="Output 3 9" xfId="29673"/>
    <cellStyle name="Output 3_Ramadugu_ SWGH" xfId="8958"/>
    <cellStyle name="Output 4" xfId="8959"/>
    <cellStyle name="Output 4 10" xfId="29674"/>
    <cellStyle name="Output 4 10 2" xfId="29675"/>
    <cellStyle name="Output 4 10 2 2" xfId="29676"/>
    <cellStyle name="Output 4 10 2 3" xfId="29677"/>
    <cellStyle name="Output 4 10 2 4" xfId="29678"/>
    <cellStyle name="Output 4 10 3" xfId="29679"/>
    <cellStyle name="Output 4 10 4" xfId="29680"/>
    <cellStyle name="Output 4 10 5" xfId="29681"/>
    <cellStyle name="Output 4 11" xfId="29682"/>
    <cellStyle name="Output 4 11 2" xfId="29683"/>
    <cellStyle name="Output 4 11 2 2" xfId="29684"/>
    <cellStyle name="Output 4 11 2 3" xfId="29685"/>
    <cellStyle name="Output 4 11 2 4" xfId="29686"/>
    <cellStyle name="Output 4 11 3" xfId="29687"/>
    <cellStyle name="Output 4 11 4" xfId="29688"/>
    <cellStyle name="Output 4 11 5" xfId="29689"/>
    <cellStyle name="Output 4 12" xfId="29690"/>
    <cellStyle name="Output 4 12 2" xfId="29691"/>
    <cellStyle name="Output 4 12 2 2" xfId="29692"/>
    <cellStyle name="Output 4 12 2 3" xfId="29693"/>
    <cellStyle name="Output 4 12 2 4" xfId="29694"/>
    <cellStyle name="Output 4 12 3" xfId="29695"/>
    <cellStyle name="Output 4 12 4" xfId="29696"/>
    <cellStyle name="Output 4 12 5" xfId="29697"/>
    <cellStyle name="Output 4 13" xfId="29698"/>
    <cellStyle name="Output 4 13 2" xfId="29699"/>
    <cellStyle name="Output 4 13 3" xfId="29700"/>
    <cellStyle name="Output 4 13 4" xfId="29701"/>
    <cellStyle name="Output 4 14" xfId="29702"/>
    <cellStyle name="Output 4 14 2" xfId="29703"/>
    <cellStyle name="Output 4 14 3" xfId="29704"/>
    <cellStyle name="Output 4 14 4" xfId="29705"/>
    <cellStyle name="Output 4 15" xfId="29706"/>
    <cellStyle name="Output 4 16" xfId="29707"/>
    <cellStyle name="Output 4 17" xfId="29708"/>
    <cellStyle name="Output 4 2" xfId="8960"/>
    <cellStyle name="Output 4 2 2" xfId="8961"/>
    <cellStyle name="Output 4 2 2 2" xfId="29709"/>
    <cellStyle name="Output 4 2 2 2 2" xfId="29710"/>
    <cellStyle name="Output 4 2 2 2 3" xfId="29711"/>
    <cellStyle name="Output 4 2 2 2 4" xfId="29712"/>
    <cellStyle name="Output 4 2 2 3" xfId="29713"/>
    <cellStyle name="Output 4 2 2 4" xfId="29714"/>
    <cellStyle name="Output 4 2 2 5" xfId="29715"/>
    <cellStyle name="Output 4 2 3" xfId="29716"/>
    <cellStyle name="Output 4 2 3 2" xfId="29717"/>
    <cellStyle name="Output 4 2 3 3" xfId="29718"/>
    <cellStyle name="Output 4 2 3 4" xfId="29719"/>
    <cellStyle name="Output 4 2 4" xfId="29720"/>
    <cellStyle name="Output 4 2 5" xfId="29721"/>
    <cellStyle name="Output 4 2 6" xfId="29722"/>
    <cellStyle name="Output 4 3" xfId="8962"/>
    <cellStyle name="Output 4 3 2" xfId="29723"/>
    <cellStyle name="Output 4 3 2 2" xfId="29724"/>
    <cellStyle name="Output 4 3 2 3" xfId="29725"/>
    <cellStyle name="Output 4 3 2 4" xfId="29726"/>
    <cellStyle name="Output 4 3 3" xfId="29727"/>
    <cellStyle name="Output 4 3 4" xfId="29728"/>
    <cellStyle name="Output 4 3 5" xfId="29729"/>
    <cellStyle name="Output 4 4" xfId="8963"/>
    <cellStyle name="Output 4 4 2" xfId="29730"/>
    <cellStyle name="Output 4 4 2 2" xfId="29731"/>
    <cellStyle name="Output 4 4 2 3" xfId="29732"/>
    <cellStyle name="Output 4 4 2 4" xfId="29733"/>
    <cellStyle name="Output 4 4 3" xfId="29734"/>
    <cellStyle name="Output 4 4 4" xfId="29735"/>
    <cellStyle name="Output 4 4 5" xfId="29736"/>
    <cellStyle name="Output 4 5" xfId="29737"/>
    <cellStyle name="Output 4 5 2" xfId="29738"/>
    <cellStyle name="Output 4 5 2 2" xfId="29739"/>
    <cellStyle name="Output 4 5 2 3" xfId="29740"/>
    <cellStyle name="Output 4 5 2 4" xfId="29741"/>
    <cellStyle name="Output 4 5 3" xfId="29742"/>
    <cellStyle name="Output 4 5 4" xfId="29743"/>
    <cellStyle name="Output 4 5 5" xfId="29744"/>
    <cellStyle name="Output 4 6" xfId="29745"/>
    <cellStyle name="Output 4 6 2" xfId="29746"/>
    <cellStyle name="Output 4 6 2 2" xfId="29747"/>
    <cellStyle name="Output 4 6 2 3" xfId="29748"/>
    <cellStyle name="Output 4 6 2 4" xfId="29749"/>
    <cellStyle name="Output 4 6 3" xfId="29750"/>
    <cellStyle name="Output 4 6 4" xfId="29751"/>
    <cellStyle name="Output 4 6 5" xfId="29752"/>
    <cellStyle name="Output 4 7" xfId="29753"/>
    <cellStyle name="Output 4 7 2" xfId="29754"/>
    <cellStyle name="Output 4 7 2 2" xfId="29755"/>
    <cellStyle name="Output 4 7 2 3" xfId="29756"/>
    <cellStyle name="Output 4 7 2 4" xfId="29757"/>
    <cellStyle name="Output 4 7 3" xfId="29758"/>
    <cellStyle name="Output 4 7 4" xfId="29759"/>
    <cellStyle name="Output 4 7 5" xfId="29760"/>
    <cellStyle name="Output 4 8" xfId="29761"/>
    <cellStyle name="Output 4 8 2" xfId="29762"/>
    <cellStyle name="Output 4 8 2 2" xfId="29763"/>
    <cellStyle name="Output 4 8 2 3" xfId="29764"/>
    <cellStyle name="Output 4 8 2 4" xfId="29765"/>
    <cellStyle name="Output 4 8 3" xfId="29766"/>
    <cellStyle name="Output 4 8 4" xfId="29767"/>
    <cellStyle name="Output 4 8 5" xfId="29768"/>
    <cellStyle name="Output 4 9" xfId="29769"/>
    <cellStyle name="Output 4 9 2" xfId="29770"/>
    <cellStyle name="Output 4 9 2 2" xfId="29771"/>
    <cellStyle name="Output 4 9 2 3" xfId="29772"/>
    <cellStyle name="Output 4 9 2 4" xfId="29773"/>
    <cellStyle name="Output 4 9 3" xfId="29774"/>
    <cellStyle name="Output 4 9 4" xfId="29775"/>
    <cellStyle name="Output 4 9 5" xfId="29776"/>
    <cellStyle name="Output 5" xfId="8964"/>
    <cellStyle name="Output 5 10" xfId="29777"/>
    <cellStyle name="Output 5 10 2" xfId="29778"/>
    <cellStyle name="Output 5 10 2 2" xfId="29779"/>
    <cellStyle name="Output 5 10 2 3" xfId="29780"/>
    <cellStyle name="Output 5 10 2 4" xfId="29781"/>
    <cellStyle name="Output 5 10 3" xfId="29782"/>
    <cellStyle name="Output 5 10 4" xfId="29783"/>
    <cellStyle name="Output 5 10 5" xfId="29784"/>
    <cellStyle name="Output 5 11" xfId="29785"/>
    <cellStyle name="Output 5 11 2" xfId="29786"/>
    <cellStyle name="Output 5 11 2 2" xfId="29787"/>
    <cellStyle name="Output 5 11 2 3" xfId="29788"/>
    <cellStyle name="Output 5 11 2 4" xfId="29789"/>
    <cellStyle name="Output 5 11 3" xfId="29790"/>
    <cellStyle name="Output 5 11 4" xfId="29791"/>
    <cellStyle name="Output 5 11 5" xfId="29792"/>
    <cellStyle name="Output 5 12" xfId="29793"/>
    <cellStyle name="Output 5 12 2" xfId="29794"/>
    <cellStyle name="Output 5 12 2 2" xfId="29795"/>
    <cellStyle name="Output 5 12 2 3" xfId="29796"/>
    <cellStyle name="Output 5 12 2 4" xfId="29797"/>
    <cellStyle name="Output 5 12 3" xfId="29798"/>
    <cellStyle name="Output 5 12 4" xfId="29799"/>
    <cellStyle name="Output 5 12 5" xfId="29800"/>
    <cellStyle name="Output 5 13" xfId="29801"/>
    <cellStyle name="Output 5 13 2" xfId="29802"/>
    <cellStyle name="Output 5 13 3" xfId="29803"/>
    <cellStyle name="Output 5 13 4" xfId="29804"/>
    <cellStyle name="Output 5 14" xfId="29805"/>
    <cellStyle name="Output 5 14 2" xfId="29806"/>
    <cellStyle name="Output 5 14 3" xfId="29807"/>
    <cellStyle name="Output 5 14 4" xfId="29808"/>
    <cellStyle name="Output 5 15" xfId="29809"/>
    <cellStyle name="Output 5 16" xfId="29810"/>
    <cellStyle name="Output 5 17" xfId="29811"/>
    <cellStyle name="Output 5 2" xfId="8965"/>
    <cellStyle name="Output 5 2 2" xfId="8966"/>
    <cellStyle name="Output 5 2 2 2" xfId="29812"/>
    <cellStyle name="Output 5 2 2 2 2" xfId="29813"/>
    <cellStyle name="Output 5 2 2 2 3" xfId="29814"/>
    <cellStyle name="Output 5 2 2 2 4" xfId="29815"/>
    <cellStyle name="Output 5 2 2 3" xfId="29816"/>
    <cellStyle name="Output 5 2 2 4" xfId="29817"/>
    <cellStyle name="Output 5 2 2 5" xfId="29818"/>
    <cellStyle name="Output 5 2 3" xfId="29819"/>
    <cellStyle name="Output 5 2 3 2" xfId="29820"/>
    <cellStyle name="Output 5 2 3 3" xfId="29821"/>
    <cellStyle name="Output 5 2 3 4" xfId="29822"/>
    <cellStyle name="Output 5 2 4" xfId="29823"/>
    <cellStyle name="Output 5 2 5" xfId="29824"/>
    <cellStyle name="Output 5 2 6" xfId="29825"/>
    <cellStyle name="Output 5 3" xfId="8967"/>
    <cellStyle name="Output 5 3 2" xfId="29826"/>
    <cellStyle name="Output 5 3 2 2" xfId="29827"/>
    <cellStyle name="Output 5 3 2 3" xfId="29828"/>
    <cellStyle name="Output 5 3 2 4" xfId="29829"/>
    <cellStyle name="Output 5 3 3" xfId="29830"/>
    <cellStyle name="Output 5 3 4" xfId="29831"/>
    <cellStyle name="Output 5 3 5" xfId="29832"/>
    <cellStyle name="Output 5 4" xfId="8968"/>
    <cellStyle name="Output 5 4 2" xfId="29833"/>
    <cellStyle name="Output 5 4 2 2" xfId="29834"/>
    <cellStyle name="Output 5 4 2 3" xfId="29835"/>
    <cellStyle name="Output 5 4 2 4" xfId="29836"/>
    <cellStyle name="Output 5 4 3" xfId="29837"/>
    <cellStyle name="Output 5 4 4" xfId="29838"/>
    <cellStyle name="Output 5 4 5" xfId="29839"/>
    <cellStyle name="Output 5 5" xfId="29840"/>
    <cellStyle name="Output 5 5 2" xfId="29841"/>
    <cellStyle name="Output 5 5 2 2" xfId="29842"/>
    <cellStyle name="Output 5 5 2 3" xfId="29843"/>
    <cellStyle name="Output 5 5 2 4" xfId="29844"/>
    <cellStyle name="Output 5 5 3" xfId="29845"/>
    <cellStyle name="Output 5 5 4" xfId="29846"/>
    <cellStyle name="Output 5 5 5" xfId="29847"/>
    <cellStyle name="Output 5 6" xfId="29848"/>
    <cellStyle name="Output 5 6 2" xfId="29849"/>
    <cellStyle name="Output 5 6 2 2" xfId="29850"/>
    <cellStyle name="Output 5 6 2 3" xfId="29851"/>
    <cellStyle name="Output 5 6 2 4" xfId="29852"/>
    <cellStyle name="Output 5 6 3" xfId="29853"/>
    <cellStyle name="Output 5 6 4" xfId="29854"/>
    <cellStyle name="Output 5 6 5" xfId="29855"/>
    <cellStyle name="Output 5 7" xfId="29856"/>
    <cellStyle name="Output 5 7 2" xfId="29857"/>
    <cellStyle name="Output 5 7 2 2" xfId="29858"/>
    <cellStyle name="Output 5 7 2 3" xfId="29859"/>
    <cellStyle name="Output 5 7 2 4" xfId="29860"/>
    <cellStyle name="Output 5 7 3" xfId="29861"/>
    <cellStyle name="Output 5 7 4" xfId="29862"/>
    <cellStyle name="Output 5 7 5" xfId="29863"/>
    <cellStyle name="Output 5 8" xfId="29864"/>
    <cellStyle name="Output 5 8 2" xfId="29865"/>
    <cellStyle name="Output 5 8 2 2" xfId="29866"/>
    <cellStyle name="Output 5 8 2 3" xfId="29867"/>
    <cellStyle name="Output 5 8 2 4" xfId="29868"/>
    <cellStyle name="Output 5 8 3" xfId="29869"/>
    <cellStyle name="Output 5 8 4" xfId="29870"/>
    <cellStyle name="Output 5 8 5" xfId="29871"/>
    <cellStyle name="Output 5 9" xfId="29872"/>
    <cellStyle name="Output 5 9 2" xfId="29873"/>
    <cellStyle name="Output 5 9 2 2" xfId="29874"/>
    <cellStyle name="Output 5 9 2 3" xfId="29875"/>
    <cellStyle name="Output 5 9 2 4" xfId="29876"/>
    <cellStyle name="Output 5 9 3" xfId="29877"/>
    <cellStyle name="Output 5 9 4" xfId="29878"/>
    <cellStyle name="Output 5 9 5" xfId="29879"/>
    <cellStyle name="Output 6" xfId="8969"/>
    <cellStyle name="Output 6 10" xfId="29880"/>
    <cellStyle name="Output 6 10 2" xfId="29881"/>
    <cellStyle name="Output 6 10 2 2" xfId="29882"/>
    <cellStyle name="Output 6 10 2 3" xfId="29883"/>
    <cellStyle name="Output 6 10 2 4" xfId="29884"/>
    <cellStyle name="Output 6 10 3" xfId="29885"/>
    <cellStyle name="Output 6 10 4" xfId="29886"/>
    <cellStyle name="Output 6 10 5" xfId="29887"/>
    <cellStyle name="Output 6 11" xfId="29888"/>
    <cellStyle name="Output 6 11 2" xfId="29889"/>
    <cellStyle name="Output 6 11 2 2" xfId="29890"/>
    <cellStyle name="Output 6 11 2 3" xfId="29891"/>
    <cellStyle name="Output 6 11 2 4" xfId="29892"/>
    <cellStyle name="Output 6 11 3" xfId="29893"/>
    <cellStyle name="Output 6 11 4" xfId="29894"/>
    <cellStyle name="Output 6 11 5" xfId="29895"/>
    <cellStyle name="Output 6 12" xfId="29896"/>
    <cellStyle name="Output 6 12 2" xfId="29897"/>
    <cellStyle name="Output 6 12 2 2" xfId="29898"/>
    <cellStyle name="Output 6 12 2 3" xfId="29899"/>
    <cellStyle name="Output 6 12 2 4" xfId="29900"/>
    <cellStyle name="Output 6 12 3" xfId="29901"/>
    <cellStyle name="Output 6 12 4" xfId="29902"/>
    <cellStyle name="Output 6 12 5" xfId="29903"/>
    <cellStyle name="Output 6 13" xfId="29904"/>
    <cellStyle name="Output 6 13 2" xfId="29905"/>
    <cellStyle name="Output 6 13 3" xfId="29906"/>
    <cellStyle name="Output 6 13 4" xfId="29907"/>
    <cellStyle name="Output 6 14" xfId="29908"/>
    <cellStyle name="Output 6 14 2" xfId="29909"/>
    <cellStyle name="Output 6 14 3" xfId="29910"/>
    <cellStyle name="Output 6 14 4" xfId="29911"/>
    <cellStyle name="Output 6 15" xfId="29912"/>
    <cellStyle name="Output 6 16" xfId="29913"/>
    <cellStyle name="Output 6 17" xfId="29914"/>
    <cellStyle name="Output 6 2" xfId="8970"/>
    <cellStyle name="Output 6 2 2" xfId="29915"/>
    <cellStyle name="Output 6 2 2 2" xfId="29916"/>
    <cellStyle name="Output 6 2 2 3" xfId="29917"/>
    <cellStyle name="Output 6 2 2 4" xfId="29918"/>
    <cellStyle name="Output 6 2 3" xfId="29919"/>
    <cellStyle name="Output 6 2 4" xfId="29920"/>
    <cellStyle name="Output 6 2 5" xfId="29921"/>
    <cellStyle name="Output 6 3" xfId="8971"/>
    <cellStyle name="Output 6 3 2" xfId="29922"/>
    <cellStyle name="Output 6 3 2 2" xfId="29923"/>
    <cellStyle name="Output 6 3 2 3" xfId="29924"/>
    <cellStyle name="Output 6 3 2 4" xfId="29925"/>
    <cellStyle name="Output 6 3 3" xfId="29926"/>
    <cellStyle name="Output 6 3 4" xfId="29927"/>
    <cellStyle name="Output 6 3 5" xfId="29928"/>
    <cellStyle name="Output 6 4" xfId="8972"/>
    <cellStyle name="Output 6 4 2" xfId="29929"/>
    <cellStyle name="Output 6 4 2 2" xfId="29930"/>
    <cellStyle name="Output 6 4 2 3" xfId="29931"/>
    <cellStyle name="Output 6 4 2 4" xfId="29932"/>
    <cellStyle name="Output 6 4 3" xfId="29933"/>
    <cellStyle name="Output 6 4 4" xfId="29934"/>
    <cellStyle name="Output 6 4 5" xfId="29935"/>
    <cellStyle name="Output 6 5" xfId="29936"/>
    <cellStyle name="Output 6 5 2" xfId="29937"/>
    <cellStyle name="Output 6 5 2 2" xfId="29938"/>
    <cellStyle name="Output 6 5 2 3" xfId="29939"/>
    <cellStyle name="Output 6 5 2 4" xfId="29940"/>
    <cellStyle name="Output 6 5 3" xfId="29941"/>
    <cellStyle name="Output 6 5 4" xfId="29942"/>
    <cellStyle name="Output 6 5 5" xfId="29943"/>
    <cellStyle name="Output 6 6" xfId="29944"/>
    <cellStyle name="Output 6 6 2" xfId="29945"/>
    <cellStyle name="Output 6 6 2 2" xfId="29946"/>
    <cellStyle name="Output 6 6 2 3" xfId="29947"/>
    <cellStyle name="Output 6 6 2 4" xfId="29948"/>
    <cellStyle name="Output 6 6 3" xfId="29949"/>
    <cellStyle name="Output 6 6 4" xfId="29950"/>
    <cellStyle name="Output 6 6 5" xfId="29951"/>
    <cellStyle name="Output 6 7" xfId="29952"/>
    <cellStyle name="Output 6 7 2" xfId="29953"/>
    <cellStyle name="Output 6 7 2 2" xfId="29954"/>
    <cellStyle name="Output 6 7 2 3" xfId="29955"/>
    <cellStyle name="Output 6 7 2 4" xfId="29956"/>
    <cellStyle name="Output 6 7 3" xfId="29957"/>
    <cellStyle name="Output 6 7 4" xfId="29958"/>
    <cellStyle name="Output 6 7 5" xfId="29959"/>
    <cellStyle name="Output 6 8" xfId="29960"/>
    <cellStyle name="Output 6 8 2" xfId="29961"/>
    <cellStyle name="Output 6 8 2 2" xfId="29962"/>
    <cellStyle name="Output 6 8 2 3" xfId="29963"/>
    <cellStyle name="Output 6 8 2 4" xfId="29964"/>
    <cellStyle name="Output 6 8 3" xfId="29965"/>
    <cellStyle name="Output 6 8 4" xfId="29966"/>
    <cellStyle name="Output 6 8 5" xfId="29967"/>
    <cellStyle name="Output 6 9" xfId="29968"/>
    <cellStyle name="Output 6 9 2" xfId="29969"/>
    <cellStyle name="Output 6 9 2 2" xfId="29970"/>
    <cellStyle name="Output 6 9 2 3" xfId="29971"/>
    <cellStyle name="Output 6 9 2 4" xfId="29972"/>
    <cellStyle name="Output 6 9 3" xfId="29973"/>
    <cellStyle name="Output 6 9 4" xfId="29974"/>
    <cellStyle name="Output 6 9 5" xfId="29975"/>
    <cellStyle name="Output 7" xfId="8973"/>
    <cellStyle name="Output 7 2" xfId="8974"/>
    <cellStyle name="Output 7 2 2" xfId="29976"/>
    <cellStyle name="Output 7 2 2 2" xfId="29977"/>
    <cellStyle name="Output 7 2 2 3" xfId="29978"/>
    <cellStyle name="Output 7 2 2 4" xfId="29979"/>
    <cellStyle name="Output 7 2 3" xfId="29980"/>
    <cellStyle name="Output 7 2 4" xfId="29981"/>
    <cellStyle name="Output 7 2 5" xfId="29982"/>
    <cellStyle name="Output 7 3" xfId="8975"/>
    <cellStyle name="Output 7 3 2" xfId="29983"/>
    <cellStyle name="Output 7 3 2 2" xfId="29984"/>
    <cellStyle name="Output 7 3 2 3" xfId="29985"/>
    <cellStyle name="Output 7 3 2 4" xfId="29986"/>
    <cellStyle name="Output 7 3 3" xfId="29987"/>
    <cellStyle name="Output 7 3 4" xfId="29988"/>
    <cellStyle name="Output 7 3 5" xfId="29989"/>
    <cellStyle name="Output 7 4" xfId="8976"/>
    <cellStyle name="Output 7 4 2" xfId="29990"/>
    <cellStyle name="Output 7 4 2 2" xfId="29991"/>
    <cellStyle name="Output 7 4 2 3" xfId="29992"/>
    <cellStyle name="Output 7 4 2 4" xfId="29993"/>
    <cellStyle name="Output 7 4 3" xfId="29994"/>
    <cellStyle name="Output 7 4 4" xfId="29995"/>
    <cellStyle name="Output 7 4 5" xfId="29996"/>
    <cellStyle name="Output 7 5" xfId="29997"/>
    <cellStyle name="Output 7 5 2" xfId="29998"/>
    <cellStyle name="Output 7 5 3" xfId="29999"/>
    <cellStyle name="Output 7 5 4" xfId="30000"/>
    <cellStyle name="Output 7 6" xfId="30001"/>
    <cellStyle name="Output 7 6 2" xfId="30002"/>
    <cellStyle name="Output 7 6 3" xfId="30003"/>
    <cellStyle name="Output 7 6 4" xfId="30004"/>
    <cellStyle name="Output 7 7" xfId="30005"/>
    <cellStyle name="Output 7 8" xfId="30006"/>
    <cellStyle name="Output 7 9" xfId="30007"/>
    <cellStyle name="Output 8" xfId="8977"/>
    <cellStyle name="Output 8 2" xfId="30008"/>
    <cellStyle name="Output 8 2 2" xfId="30009"/>
    <cellStyle name="Output 8 2 3" xfId="30010"/>
    <cellStyle name="Output 8 2 4" xfId="30011"/>
    <cellStyle name="Output 8 3" xfId="30012"/>
    <cellStyle name="Output 8 3 2" xfId="30013"/>
    <cellStyle name="Output 8 3 3" xfId="30014"/>
    <cellStyle name="Output 8 3 4" xfId="30015"/>
    <cellStyle name="Output 8 4" xfId="30016"/>
    <cellStyle name="Output 8 5" xfId="30017"/>
    <cellStyle name="Output 8 6" xfId="30018"/>
    <cellStyle name="Output 9" xfId="8978"/>
    <cellStyle name="Output 9 2" xfId="30019"/>
    <cellStyle name="Output 9 2 2" xfId="30020"/>
    <cellStyle name="Output 9 2 3" xfId="30021"/>
    <cellStyle name="Output 9 2 4" xfId="30022"/>
    <cellStyle name="Output 9 3" xfId="30023"/>
    <cellStyle name="Output 9 3 2" xfId="30024"/>
    <cellStyle name="Output 9 3 3" xfId="30025"/>
    <cellStyle name="Output 9 3 4" xfId="30026"/>
    <cellStyle name="Output 9 4" xfId="30027"/>
    <cellStyle name="Output 9 5" xfId="30028"/>
    <cellStyle name="Output 9 6" xfId="30029"/>
    <cellStyle name="Output Amounts" xfId="8979"/>
    <cellStyle name="Output Column Headings" xfId="8980"/>
    <cellStyle name="Output Line Items" xfId="8981"/>
    <cellStyle name="Output Report Heading" xfId="8982"/>
    <cellStyle name="Output Report Title" xfId="8983"/>
    <cellStyle name="p" xfId="8984"/>
    <cellStyle name="p " xfId="8985"/>
    <cellStyle name="p  2" xfId="30030"/>
    <cellStyle name="p  3" xfId="30031"/>
    <cellStyle name="p  4" xfId="30032"/>
    <cellStyle name="p  5" xfId="30033"/>
    <cellStyle name="p  6" xfId="30034"/>
    <cellStyle name="p  7" xfId="30035"/>
    <cellStyle name="p  8" xfId="30036"/>
    <cellStyle name="P&amp;L Numbers" xfId="8986"/>
    <cellStyle name="Page Heading" xfId="8987"/>
    <cellStyle name="Page Heading Large" xfId="8988"/>
    <cellStyle name="Page Heading Small" xfId="8989"/>
    <cellStyle name="Page Number" xfId="8990"/>
    <cellStyle name="paint" xfId="8991"/>
    <cellStyle name="paint 10" xfId="8992"/>
    <cellStyle name="paint 11" xfId="8993"/>
    <cellStyle name="paint 12" xfId="8994"/>
    <cellStyle name="paint 13" xfId="8995"/>
    <cellStyle name="paint 2" xfId="8996"/>
    <cellStyle name="paint 3" xfId="8997"/>
    <cellStyle name="paint 4" xfId="8998"/>
    <cellStyle name="paint 5" xfId="8999"/>
    <cellStyle name="paint 6" xfId="9000"/>
    <cellStyle name="paint 7" xfId="9001"/>
    <cellStyle name="paint 8" xfId="9002"/>
    <cellStyle name="paint 9" xfId="9003"/>
    <cellStyle name="Patterna" xfId="9004"/>
    <cellStyle name="pd" xfId="9005"/>
    <cellStyle name="Pence" xfId="9006"/>
    <cellStyle name="per.style" xfId="9007"/>
    <cellStyle name="Percen - Style2" xfId="9008"/>
    <cellStyle name="Percent [0]" xfId="9009"/>
    <cellStyle name="Percent [0] 10" xfId="9010"/>
    <cellStyle name="Percent [0] 2" xfId="9011"/>
    <cellStyle name="Percent [0] 3" xfId="9012"/>
    <cellStyle name="Percent [0] 4" xfId="9013"/>
    <cellStyle name="Percent [0] 5" xfId="9014"/>
    <cellStyle name="Percent [0] 6" xfId="9015"/>
    <cellStyle name="Percent [0] 7" xfId="9016"/>
    <cellStyle name="Percent [0] 8" xfId="9017"/>
    <cellStyle name="Percent [0] 9" xfId="9018"/>
    <cellStyle name="Percent [00]" xfId="9019"/>
    <cellStyle name="Percent [00] 10" xfId="9020"/>
    <cellStyle name="Percent [00] 11" xfId="9021"/>
    <cellStyle name="Percent [00] 2" xfId="9022"/>
    <cellStyle name="Percent [00] 2 2" xfId="9023"/>
    <cellStyle name="Percent [00] 3" xfId="9024"/>
    <cellStyle name="Percent [00] 3 2" xfId="9025"/>
    <cellStyle name="Percent [00] 4" xfId="9026"/>
    <cellStyle name="Percent [00] 5" xfId="9027"/>
    <cellStyle name="Percent [00] 6" xfId="9028"/>
    <cellStyle name="Percent [00] 7" xfId="9029"/>
    <cellStyle name="Percent [00] 8" xfId="9030"/>
    <cellStyle name="Percent [00] 9" xfId="9031"/>
    <cellStyle name="Percent [1]" xfId="9032"/>
    <cellStyle name="Percent [1] --" xfId="9033"/>
    <cellStyle name="Percent [1]_Budget Oberoi Commerz 2  3 R3_08052008 (3)" xfId="9034"/>
    <cellStyle name="Percent [2]" xfId="9035"/>
    <cellStyle name="Percent [2] 10" xfId="9036"/>
    <cellStyle name="Percent [2] 11" xfId="9037"/>
    <cellStyle name="Percent [2] 2" xfId="9038"/>
    <cellStyle name="Percent [2] 2 2" xfId="9039"/>
    <cellStyle name="Percent [2] 2 3" xfId="9040"/>
    <cellStyle name="Percent [2] 3" xfId="9041"/>
    <cellStyle name="Percent [2] 3 2" xfId="9042"/>
    <cellStyle name="Percent [2] 4" xfId="9043"/>
    <cellStyle name="Percent [2] 5" xfId="9044"/>
    <cellStyle name="Percent [2] 6" xfId="9045"/>
    <cellStyle name="Percent [2] 7" xfId="9046"/>
    <cellStyle name="Percent [2] 8" xfId="9047"/>
    <cellStyle name="Percent [2] 9" xfId="9048"/>
    <cellStyle name="Percent [2]_DLF Capital Greens -Consolidated Finishes BOQ Phase II " xfId="9049"/>
    <cellStyle name="Percent [3]" xfId="9050"/>
    <cellStyle name="Percent [3]--" xfId="9051"/>
    <cellStyle name="Percent [3]_Airport Road 24 July 2006 V4.0" xfId="9052"/>
    <cellStyle name="Percent 10" xfId="9053"/>
    <cellStyle name="Percent 10 2" xfId="30037"/>
    <cellStyle name="Percent 10 2 2" xfId="30038"/>
    <cellStyle name="Percent 10 3" xfId="30039"/>
    <cellStyle name="Percent 10 3 2" xfId="30040"/>
    <cellStyle name="Percent 10 3 3" xfId="30041"/>
    <cellStyle name="Percent 10 4" xfId="30042"/>
    <cellStyle name="Percent 10 5" xfId="30043"/>
    <cellStyle name="Percent 11" xfId="9054"/>
    <cellStyle name="Percent 11 2" xfId="9055"/>
    <cellStyle name="Percent 12" xfId="9056"/>
    <cellStyle name="Percent 12 2" xfId="30044"/>
    <cellStyle name="Percent 12 3" xfId="30045"/>
    <cellStyle name="Percent 12 4" xfId="30046"/>
    <cellStyle name="Percent 12 4 2" xfId="30047"/>
    <cellStyle name="Percent 12 4 3" xfId="30048"/>
    <cellStyle name="Percent 12 5" xfId="30049"/>
    <cellStyle name="Percent 12 6" xfId="30050"/>
    <cellStyle name="Percent 13" xfId="9057"/>
    <cellStyle name="Percent 13 2" xfId="30051"/>
    <cellStyle name="Percent 13 3" xfId="30052"/>
    <cellStyle name="Percent 13 3 2" xfId="30053"/>
    <cellStyle name="Percent 13 3 3" xfId="30054"/>
    <cellStyle name="Percent 13 4" xfId="30055"/>
    <cellStyle name="Percent 13 5" xfId="30056"/>
    <cellStyle name="Percent 14" xfId="9058"/>
    <cellStyle name="Percent 14 2" xfId="30057"/>
    <cellStyle name="Percent 14 2 2" xfId="30058"/>
    <cellStyle name="Percent 14 2 3" xfId="30059"/>
    <cellStyle name="Percent 14 3" xfId="30060"/>
    <cellStyle name="Percent 14 4" xfId="30061"/>
    <cellStyle name="Percent 15" xfId="9059"/>
    <cellStyle name="Percent 16" xfId="9060"/>
    <cellStyle name="Percent 17" xfId="9061"/>
    <cellStyle name="Percent 18" xfId="9062"/>
    <cellStyle name="Percent 19" xfId="9063"/>
    <cellStyle name="Percent 2" xfId="9064"/>
    <cellStyle name="Percent 2 10" xfId="4"/>
    <cellStyle name="Percent 2 11" xfId="9065"/>
    <cellStyle name="Percent 2 12" xfId="9066"/>
    <cellStyle name="Percent 2 13" xfId="9067"/>
    <cellStyle name="Percent 2 14" xfId="9068"/>
    <cellStyle name="Percent 2 15" xfId="9069"/>
    <cellStyle name="Percent 2 16" xfId="9070"/>
    <cellStyle name="Percent 2 17" xfId="9071"/>
    <cellStyle name="Percent 2 18" xfId="9072"/>
    <cellStyle name="Percent 2 19" xfId="9073"/>
    <cellStyle name="Percent 2 2" xfId="9074"/>
    <cellStyle name="Percent 2 2 10" xfId="30062"/>
    <cellStyle name="Percent 2 2 11" xfId="30063"/>
    <cellStyle name="Percent 2 2 12" xfId="30064"/>
    <cellStyle name="Percent 2 2 13" xfId="30065"/>
    <cellStyle name="Percent 2 2 14" xfId="30066"/>
    <cellStyle name="Percent 2 2 15" xfId="30067"/>
    <cellStyle name="Percent 2 2 16" xfId="30068"/>
    <cellStyle name="Percent 2 2 17" xfId="30069"/>
    <cellStyle name="Percent 2 2 18" xfId="30070"/>
    <cellStyle name="Percent 2 2 19" xfId="30071"/>
    <cellStyle name="Percent 2 2 2" xfId="9075"/>
    <cellStyle name="Percent 2 2 3" xfId="9076"/>
    <cellStyle name="Percent 2 2 4" xfId="9077"/>
    <cellStyle name="Percent 2 2 5" xfId="30072"/>
    <cellStyle name="Percent 2 2 6" xfId="30073"/>
    <cellStyle name="Percent 2 2 7" xfId="30074"/>
    <cellStyle name="Percent 2 2 8" xfId="30075"/>
    <cellStyle name="Percent 2 2 9" xfId="30076"/>
    <cellStyle name="Percent 2 20" xfId="9078"/>
    <cellStyle name="Percent 2 21" xfId="9079"/>
    <cellStyle name="Percent 2 22" xfId="9080"/>
    <cellStyle name="Percent 2 23" xfId="9081"/>
    <cellStyle name="Percent 2 24" xfId="9082"/>
    <cellStyle name="Percent 2 25" xfId="9083"/>
    <cellStyle name="Percent 2 26" xfId="9084"/>
    <cellStyle name="Percent 2 27" xfId="9085"/>
    <cellStyle name="Percent 2 28" xfId="9086"/>
    <cellStyle name="Percent 2 29" xfId="9087"/>
    <cellStyle name="Percent 2 3" xfId="9088"/>
    <cellStyle name="Percent 2 3 10" xfId="30077"/>
    <cellStyle name="Percent 2 3 2" xfId="9089"/>
    <cellStyle name="Percent 2 3 2 2" xfId="30078"/>
    <cellStyle name="Percent 2 3 2 3" xfId="30079"/>
    <cellStyle name="Percent 2 3 2 4" xfId="30080"/>
    <cellStyle name="Percent 2 3 2 5" xfId="30081"/>
    <cellStyle name="Percent 2 3 2 6" xfId="30082"/>
    <cellStyle name="Percent 2 3 2 7" xfId="30083"/>
    <cellStyle name="Percent 2 3 2 8" xfId="30084"/>
    <cellStyle name="Percent 2 3 2 9" xfId="30085"/>
    <cellStyle name="Percent 2 3 3" xfId="9090"/>
    <cellStyle name="Percent 2 3 4" xfId="30086"/>
    <cellStyle name="Percent 2 3 5" xfId="30087"/>
    <cellStyle name="Percent 2 3 6" xfId="30088"/>
    <cellStyle name="Percent 2 3 7" xfId="30089"/>
    <cellStyle name="Percent 2 3 8" xfId="30090"/>
    <cellStyle name="Percent 2 3 9" xfId="30091"/>
    <cellStyle name="Percent 2 30" xfId="9091"/>
    <cellStyle name="Percent 2 31" xfId="30092"/>
    <cellStyle name="Percent 2 32" xfId="30093"/>
    <cellStyle name="Percent 2 33" xfId="30094"/>
    <cellStyle name="Percent 2 34" xfId="30095"/>
    <cellStyle name="Percent 2 35" xfId="30096"/>
    <cellStyle name="Percent 2 36" xfId="30097"/>
    <cellStyle name="Percent 2 37" xfId="30098"/>
    <cellStyle name="Percent 2 4" xfId="9092"/>
    <cellStyle name="Percent 2 5" xfId="9093"/>
    <cellStyle name="Percent 2 5 2" xfId="30099"/>
    <cellStyle name="Percent 2 6" xfId="9094"/>
    <cellStyle name="Percent 2 7" xfId="9095"/>
    <cellStyle name="Percent 2 8" xfId="9096"/>
    <cellStyle name="Percent 2 9" xfId="9097"/>
    <cellStyle name="Percent 2_281210 EOT PLAMA" xfId="9098"/>
    <cellStyle name="Percent 20" xfId="9099"/>
    <cellStyle name="Percent 21" xfId="9100"/>
    <cellStyle name="Percent 22" xfId="9101"/>
    <cellStyle name="Percent 23" xfId="9102"/>
    <cellStyle name="Percent 24" xfId="9103"/>
    <cellStyle name="Percent 25" xfId="9104"/>
    <cellStyle name="Percent 26" xfId="9105"/>
    <cellStyle name="Percent 26 2" xfId="30100"/>
    <cellStyle name="Percent 26 2 2" xfId="30101"/>
    <cellStyle name="Percent 26 2 3" xfId="30102"/>
    <cellStyle name="Percent 26 3" xfId="30103"/>
    <cellStyle name="Percent 26 4" xfId="30104"/>
    <cellStyle name="Percent 27" xfId="9106"/>
    <cellStyle name="Percent 27 2" xfId="30105"/>
    <cellStyle name="Percent 27 2 2" xfId="30106"/>
    <cellStyle name="Percent 27 2 3" xfId="30107"/>
    <cellStyle name="Percent 27 3" xfId="30108"/>
    <cellStyle name="Percent 27 4" xfId="30109"/>
    <cellStyle name="Percent 28" xfId="9107"/>
    <cellStyle name="Percent 28 2" xfId="30110"/>
    <cellStyle name="Percent 28 2 2" xfId="30111"/>
    <cellStyle name="Percent 28 2 3" xfId="30112"/>
    <cellStyle name="Percent 28 3" xfId="30113"/>
    <cellStyle name="Percent 28 4" xfId="30114"/>
    <cellStyle name="Percent 29" xfId="30115"/>
    <cellStyle name="Percent 29 2" xfId="30116"/>
    <cellStyle name="Percent 29 2 2" xfId="30117"/>
    <cellStyle name="Percent 29 2 3" xfId="30118"/>
    <cellStyle name="Percent 29 3" xfId="30119"/>
    <cellStyle name="Percent 29 4" xfId="30120"/>
    <cellStyle name="Percent 3" xfId="9108"/>
    <cellStyle name="Percent 3 10" xfId="30121"/>
    <cellStyle name="Percent 3 11" xfId="30122"/>
    <cellStyle name="Percent 3 12" xfId="30123"/>
    <cellStyle name="Percent 3 13" xfId="30124"/>
    <cellStyle name="Percent 3 14" xfId="30125"/>
    <cellStyle name="Percent 3 15" xfId="30126"/>
    <cellStyle name="Percent 3 16" xfId="30127"/>
    <cellStyle name="Percent 3 17" xfId="30128"/>
    <cellStyle name="Percent 3 18" xfId="30129"/>
    <cellStyle name="Percent 3 19" xfId="30130"/>
    <cellStyle name="Percent 3 2" xfId="9109"/>
    <cellStyle name="Percent 3 2 10" xfId="30131"/>
    <cellStyle name="Percent 3 2 11" xfId="30132"/>
    <cellStyle name="Percent 3 2 12" xfId="30133"/>
    <cellStyle name="Percent 3 2 12 2" xfId="30134"/>
    <cellStyle name="Percent 3 2 12 3" xfId="30135"/>
    <cellStyle name="Percent 3 2 13" xfId="30136"/>
    <cellStyle name="Percent 3 2 13 2" xfId="30137"/>
    <cellStyle name="Percent 3 2 13 3" xfId="30138"/>
    <cellStyle name="Percent 3 2 14" xfId="30139"/>
    <cellStyle name="Percent 3 2 15" xfId="30140"/>
    <cellStyle name="Percent 3 2 16" xfId="30141"/>
    <cellStyle name="Percent 3 2 2" xfId="9110"/>
    <cellStyle name="Percent 3 2 2 2" xfId="30142"/>
    <cellStyle name="Percent 3 2 2 2 2" xfId="30143"/>
    <cellStyle name="Percent 3 2 2 2 3" xfId="30144"/>
    <cellStyle name="Percent 3 2 2 2 4" xfId="30145"/>
    <cellStyle name="Percent 3 2 2 2 5" xfId="30146"/>
    <cellStyle name="Percent 3 2 2 3" xfId="30147"/>
    <cellStyle name="Percent 3 2 2 4" xfId="30148"/>
    <cellStyle name="Percent 3 2 2 5" xfId="30149"/>
    <cellStyle name="Percent 3 2 3" xfId="9111"/>
    <cellStyle name="Percent 3 2 3 2" xfId="30150"/>
    <cellStyle name="Percent 3 2 3 2 2" xfId="30151"/>
    <cellStyle name="Percent 3 2 3 2 3" xfId="30152"/>
    <cellStyle name="Percent 3 2 4" xfId="30153"/>
    <cellStyle name="Percent 3 2 4 2" xfId="30154"/>
    <cellStyle name="Percent 3 2 4 2 2" xfId="30155"/>
    <cellStyle name="Percent 3 2 4 2 3" xfId="30156"/>
    <cellStyle name="Percent 3 2 5" xfId="30157"/>
    <cellStyle name="Percent 3 2 5 2" xfId="30158"/>
    <cellStyle name="Percent 3 2 5 2 2" xfId="30159"/>
    <cellStyle name="Percent 3 2 5 2 3" xfId="30160"/>
    <cellStyle name="Percent 3 2 6" xfId="30161"/>
    <cellStyle name="Percent 3 2 6 2" xfId="30162"/>
    <cellStyle name="Percent 3 2 6 2 2" xfId="30163"/>
    <cellStyle name="Percent 3 2 6 2 3" xfId="30164"/>
    <cellStyle name="Percent 3 2 7" xfId="30165"/>
    <cellStyle name="Percent 3 2 7 2" xfId="30166"/>
    <cellStyle name="Percent 3 2 7 2 2" xfId="30167"/>
    <cellStyle name="Percent 3 2 7 2 3" xfId="30168"/>
    <cellStyle name="Percent 3 2 8" xfId="30169"/>
    <cellStyle name="Percent 3 2 8 2" xfId="30170"/>
    <cellStyle name="Percent 3 2 8 2 2" xfId="30171"/>
    <cellStyle name="Percent 3 2 8 2 3" xfId="30172"/>
    <cellStyle name="Percent 3 2 9" xfId="30173"/>
    <cellStyle name="Percent 3 20" xfId="30174"/>
    <cellStyle name="Percent 3 21" xfId="30175"/>
    <cellStyle name="Percent 3 22" xfId="30176"/>
    <cellStyle name="Percent 3 23" xfId="30177"/>
    <cellStyle name="Percent 3 24" xfId="30178"/>
    <cellStyle name="Percent 3 25" xfId="30179"/>
    <cellStyle name="Percent 3 26" xfId="30180"/>
    <cellStyle name="Percent 3 27" xfId="30181"/>
    <cellStyle name="Percent 3 28" xfId="30182"/>
    <cellStyle name="Percent 3 29" xfId="30183"/>
    <cellStyle name="Percent 3 3" xfId="9112"/>
    <cellStyle name="Percent 3 3 2" xfId="30184"/>
    <cellStyle name="Percent 3 3 3" xfId="30185"/>
    <cellStyle name="Percent 3 3 4" xfId="30186"/>
    <cellStyle name="Percent 3 3 5" xfId="30187"/>
    <cellStyle name="Percent 3 3 6" xfId="30188"/>
    <cellStyle name="Percent 3 3 7" xfId="30189"/>
    <cellStyle name="Percent 3 3 8" xfId="30190"/>
    <cellStyle name="Percent 3 3 9" xfId="30191"/>
    <cellStyle name="Percent 3 30" xfId="30192"/>
    <cellStyle name="Percent 3 31" xfId="30193"/>
    <cellStyle name="Percent 3 32" xfId="30194"/>
    <cellStyle name="Percent 3 33" xfId="30195"/>
    <cellStyle name="Percent 3 34" xfId="30196"/>
    <cellStyle name="Percent 3 35" xfId="30197"/>
    <cellStyle name="Percent 3 36" xfId="30198"/>
    <cellStyle name="Percent 3 37" xfId="30199"/>
    <cellStyle name="Percent 3 38" xfId="30200"/>
    <cellStyle name="Percent 3 39" xfId="30201"/>
    <cellStyle name="Percent 3 4" xfId="9113"/>
    <cellStyle name="Percent 3 40" xfId="30202"/>
    <cellStyle name="Percent 3 41" xfId="30203"/>
    <cellStyle name="Percent 3 42" xfId="30204"/>
    <cellStyle name="Percent 3 43" xfId="30205"/>
    <cellStyle name="Percent 3 44" xfId="30206"/>
    <cellStyle name="Percent 3 45" xfId="30207"/>
    <cellStyle name="Percent 3 46" xfId="30208"/>
    <cellStyle name="Percent 3 47" xfId="30209"/>
    <cellStyle name="Percent 3 48" xfId="30210"/>
    <cellStyle name="Percent 3 49" xfId="30211"/>
    <cellStyle name="Percent 3 5" xfId="9114"/>
    <cellStyle name="Percent 3 50" xfId="30212"/>
    <cellStyle name="Percent 3 51" xfId="30213"/>
    <cellStyle name="Percent 3 52" xfId="30214"/>
    <cellStyle name="Percent 3 53" xfId="30215"/>
    <cellStyle name="Percent 3 54" xfId="30216"/>
    <cellStyle name="Percent 3 55" xfId="30217"/>
    <cellStyle name="Percent 3 56" xfId="30218"/>
    <cellStyle name="Percent 3 57" xfId="30219"/>
    <cellStyle name="Percent 3 58" xfId="30220"/>
    <cellStyle name="Percent 3 59" xfId="30221"/>
    <cellStyle name="Percent 3 6" xfId="30222"/>
    <cellStyle name="Percent 3 60" xfId="30223"/>
    <cellStyle name="Percent 3 7" xfId="30224"/>
    <cellStyle name="Percent 3 7 2" xfId="30225"/>
    <cellStyle name="Percent 3 7 2 2" xfId="30226"/>
    <cellStyle name="Percent 3 7 2 2 2" xfId="30227"/>
    <cellStyle name="Percent 3 7 2 2 3" xfId="30228"/>
    <cellStyle name="Percent 3 7 2 3" xfId="30229"/>
    <cellStyle name="Percent 3 7 2 4" xfId="30230"/>
    <cellStyle name="Percent 3 7 3" xfId="30231"/>
    <cellStyle name="Percent 3 7 3 2" xfId="30232"/>
    <cellStyle name="Percent 3 7 3 2 2" xfId="30233"/>
    <cellStyle name="Percent 3 7 3 2 3" xfId="30234"/>
    <cellStyle name="Percent 3 7 3 3" xfId="30235"/>
    <cellStyle name="Percent 3 7 3 4" xfId="30236"/>
    <cellStyle name="Percent 3 7 4" xfId="30237"/>
    <cellStyle name="Percent 3 7 4 2" xfId="30238"/>
    <cellStyle name="Percent 3 7 4 2 2" xfId="30239"/>
    <cellStyle name="Percent 3 7 4 2 3" xfId="30240"/>
    <cellStyle name="Percent 3 7 4 3" xfId="30241"/>
    <cellStyle name="Percent 3 7 4 4" xfId="30242"/>
    <cellStyle name="Percent 3 7 5" xfId="30243"/>
    <cellStyle name="Percent 3 7 5 2" xfId="30244"/>
    <cellStyle name="Percent 3 7 5 2 2" xfId="30245"/>
    <cellStyle name="Percent 3 7 5 2 3" xfId="30246"/>
    <cellStyle name="Percent 3 7 5 3" xfId="30247"/>
    <cellStyle name="Percent 3 7 5 4" xfId="30248"/>
    <cellStyle name="Percent 3 8" xfId="30249"/>
    <cellStyle name="Percent 3 8 2" xfId="30250"/>
    <cellStyle name="Percent 3 8 2 2" xfId="30251"/>
    <cellStyle name="Percent 3 8 2 2 2" xfId="30252"/>
    <cellStyle name="Percent 3 8 2 2 3" xfId="30253"/>
    <cellStyle name="Percent 3 8 2 3" xfId="30254"/>
    <cellStyle name="Percent 3 8 2 4" xfId="30255"/>
    <cellStyle name="Percent 3 8 3" xfId="30256"/>
    <cellStyle name="Percent 3 8 3 2" xfId="30257"/>
    <cellStyle name="Percent 3 8 3 2 2" xfId="30258"/>
    <cellStyle name="Percent 3 8 3 2 3" xfId="30259"/>
    <cellStyle name="Percent 3 8 3 3" xfId="30260"/>
    <cellStyle name="Percent 3 8 3 4" xfId="30261"/>
    <cellStyle name="Percent 3 9" xfId="30262"/>
    <cellStyle name="Percent 30" xfId="30263"/>
    <cellStyle name="Percent 30 2" xfId="30264"/>
    <cellStyle name="Percent 30 2 2" xfId="30265"/>
    <cellStyle name="Percent 30 2 3" xfId="30266"/>
    <cellStyle name="Percent 30 3" xfId="30267"/>
    <cellStyle name="Percent 30 4" xfId="30268"/>
    <cellStyle name="Percent 31" xfId="30269"/>
    <cellStyle name="Percent 32" xfId="30270"/>
    <cellStyle name="Percent 33" xfId="30271"/>
    <cellStyle name="Percent 34" xfId="30272"/>
    <cellStyle name="Percent 35" xfId="30273"/>
    <cellStyle name="Percent 36" xfId="30274"/>
    <cellStyle name="Percent 37" xfId="30275"/>
    <cellStyle name="Percent 38" xfId="30276"/>
    <cellStyle name="Percent 39" xfId="30277"/>
    <cellStyle name="Percent 4" xfId="9115"/>
    <cellStyle name="Percent 4 2" xfId="9116"/>
    <cellStyle name="Percent 4 2 10" xfId="30278"/>
    <cellStyle name="Percent 4 2 2" xfId="9117"/>
    <cellStyle name="Percent 4 2 3" xfId="30279"/>
    <cellStyle name="Percent 4 2 4" xfId="30280"/>
    <cellStyle name="Percent 4 2 5" xfId="30281"/>
    <cellStyle name="Percent 4 2 6" xfId="30282"/>
    <cellStyle name="Percent 4 2 7" xfId="30283"/>
    <cellStyle name="Percent 4 2 8" xfId="30284"/>
    <cellStyle name="Percent 4 2 9" xfId="30285"/>
    <cellStyle name="Percent 4 3" xfId="9118"/>
    <cellStyle name="Percent 4 4" xfId="9119"/>
    <cellStyle name="Percent 40" xfId="30286"/>
    <cellStyle name="Percent 41" xfId="30287"/>
    <cellStyle name="Percent 5" xfId="9120"/>
    <cellStyle name="Percent 5 2" xfId="9121"/>
    <cellStyle name="Percent 5 2 2" xfId="30288"/>
    <cellStyle name="Percent 5 2 3" xfId="30289"/>
    <cellStyle name="Percent 5 2 4" xfId="30290"/>
    <cellStyle name="Percent 5 2 5" xfId="30291"/>
    <cellStyle name="Percent 5 2 6" xfId="30292"/>
    <cellStyle name="Percent 5 2 7" xfId="30293"/>
    <cellStyle name="Percent 5 2 8" xfId="30294"/>
    <cellStyle name="Percent 5 2 9" xfId="30295"/>
    <cellStyle name="Percent 5 3" xfId="9122"/>
    <cellStyle name="Percent 5 3 2" xfId="30296"/>
    <cellStyle name="Percent 5 4" xfId="9123"/>
    <cellStyle name="Percent 6" xfId="9124"/>
    <cellStyle name="Percent 6 2" xfId="9125"/>
    <cellStyle name="Percent 6 2 2" xfId="30297"/>
    <cellStyle name="Percent 7" xfId="9126"/>
    <cellStyle name="Percent 7 2" xfId="9127"/>
    <cellStyle name="Percent 7 2 2" xfId="30298"/>
    <cellStyle name="Percent 7 3" xfId="30299"/>
    <cellStyle name="Percent 7 4" xfId="30300"/>
    <cellStyle name="Percent 7 5" xfId="30301"/>
    <cellStyle name="Percent 7 6" xfId="30302"/>
    <cellStyle name="Percent 7 7" xfId="30303"/>
    <cellStyle name="Percent 7 8" xfId="30304"/>
    <cellStyle name="Percent 7 9" xfId="30305"/>
    <cellStyle name="Percent 8" xfId="9128"/>
    <cellStyle name="Percent 8 2" xfId="9129"/>
    <cellStyle name="Percent 8 2 2" xfId="30306"/>
    <cellStyle name="Percent 8 2 2 2" xfId="30307"/>
    <cellStyle name="Percent 8 2 2 2 2" xfId="30308"/>
    <cellStyle name="Percent 8 2 2 2 2 2" xfId="30309"/>
    <cellStyle name="Percent 8 2 2 2 2 3" xfId="30310"/>
    <cellStyle name="Percent 8 2 2 2 3" xfId="30311"/>
    <cellStyle name="Percent 8 2 2 2 4" xfId="30312"/>
    <cellStyle name="Percent 8 2 2 3" xfId="30313"/>
    <cellStyle name="Percent 8 2 2 3 2" xfId="30314"/>
    <cellStyle name="Percent 8 2 2 3 3" xfId="30315"/>
    <cellStyle name="Percent 8 2 2 4" xfId="30316"/>
    <cellStyle name="Percent 8 2 2 5" xfId="30317"/>
    <cellStyle name="Percent 8 3" xfId="30318"/>
    <cellStyle name="Percent 9" xfId="9130"/>
    <cellStyle name="Percent 9 2" xfId="9131"/>
    <cellStyle name="Percent 9 3" xfId="30319"/>
    <cellStyle name="percent had" xfId="9132"/>
    <cellStyle name="percent har" xfId="9133"/>
    <cellStyle name="Percent Hard" xfId="9134"/>
    <cellStyle name="Percent*" xfId="9135"/>
    <cellStyle name="Percent1" xfId="9136"/>
    <cellStyle name="PERCENTAGE" xfId="9137"/>
    <cellStyle name="percentr" xfId="9138"/>
    <cellStyle name="PercentSales" xfId="9139"/>
    <cellStyle name="percnet" xfId="9140"/>
    <cellStyle name="percnet 2" xfId="30320"/>
    <cellStyle name="perecent" xfId="9141"/>
    <cellStyle name="Periode" xfId="9142"/>
    <cellStyle name="pf" xfId="9143"/>
    <cellStyle name="Pf / kWh" xfId="9144"/>
    <cellStyle name="Poneet Standard" xfId="9145"/>
    <cellStyle name="Popis" xfId="9146"/>
    <cellStyle name="pound" xfId="9147"/>
    <cellStyle name="Pounds" xfId="9148"/>
    <cellStyle name="Pounds.00" xfId="9149"/>
    <cellStyle name="Pourcentage_PLDT" xfId="9150"/>
    <cellStyle name="pp" xfId="9151"/>
    <cellStyle name="ppp" xfId="9152"/>
    <cellStyle name="prabhakar" xfId="9153"/>
    <cellStyle name="PrePop Currency (0)" xfId="9154"/>
    <cellStyle name="PrePop Currency (0) 10" xfId="9155"/>
    <cellStyle name="PrePop Currency (0) 11" xfId="9156"/>
    <cellStyle name="PrePop Currency (0) 2" xfId="9157"/>
    <cellStyle name="PrePop Currency (0) 2 2" xfId="9158"/>
    <cellStyle name="PrePop Currency (0) 3" xfId="9159"/>
    <cellStyle name="PrePop Currency (0) 3 2" xfId="9160"/>
    <cellStyle name="PrePop Currency (0) 4" xfId="9161"/>
    <cellStyle name="PrePop Currency (0) 5" xfId="9162"/>
    <cellStyle name="PrePop Currency (0) 6" xfId="9163"/>
    <cellStyle name="PrePop Currency (0) 7" xfId="9164"/>
    <cellStyle name="PrePop Currency (0) 8" xfId="9165"/>
    <cellStyle name="PrePop Currency (0) 9" xfId="9166"/>
    <cellStyle name="PrePop Currency (2)" xfId="9167"/>
    <cellStyle name="PrePop Units (0)" xfId="9168"/>
    <cellStyle name="PrePop Units (0) 10" xfId="9169"/>
    <cellStyle name="PrePop Units (0) 11" xfId="9170"/>
    <cellStyle name="PrePop Units (0) 2" xfId="9171"/>
    <cellStyle name="PrePop Units (0) 2 2" xfId="9172"/>
    <cellStyle name="PrePop Units (0) 3" xfId="9173"/>
    <cellStyle name="PrePop Units (0) 3 2" xfId="9174"/>
    <cellStyle name="PrePop Units (0) 4" xfId="9175"/>
    <cellStyle name="PrePop Units (0) 5" xfId="9176"/>
    <cellStyle name="PrePop Units (0) 6" xfId="9177"/>
    <cellStyle name="PrePop Units (0) 7" xfId="9178"/>
    <cellStyle name="PrePop Units (0) 8" xfId="9179"/>
    <cellStyle name="PrePop Units (0) 9" xfId="9180"/>
    <cellStyle name="PrePop Units (1)" xfId="9181"/>
    <cellStyle name="PrePop Units (1) 10" xfId="9182"/>
    <cellStyle name="PrePop Units (1) 11" xfId="9183"/>
    <cellStyle name="PrePop Units (1) 2" xfId="9184"/>
    <cellStyle name="PrePop Units (1) 2 2" xfId="9185"/>
    <cellStyle name="PrePop Units (1) 3" xfId="9186"/>
    <cellStyle name="PrePop Units (1) 3 2" xfId="9187"/>
    <cellStyle name="PrePop Units (1) 4" xfId="9188"/>
    <cellStyle name="PrePop Units (1) 5" xfId="9189"/>
    <cellStyle name="PrePop Units (1) 6" xfId="9190"/>
    <cellStyle name="PrePop Units (1) 7" xfId="9191"/>
    <cellStyle name="PrePop Units (1) 8" xfId="9192"/>
    <cellStyle name="PrePop Units (1) 9" xfId="9193"/>
    <cellStyle name="PrePop Units (2)" xfId="9194"/>
    <cellStyle name="Price List Descr" xfId="30321"/>
    <cellStyle name="Price List Descr Bold/Ital" xfId="30322"/>
    <cellStyle name="Price List Descr Italic" xfId="30323"/>
    <cellStyle name="Price List Disco Header" xfId="30324"/>
    <cellStyle name="Price List Heading 1" xfId="30325"/>
    <cellStyle name="Price List Heading-Main" xfId="30326"/>
    <cellStyle name="Price List Heading-P/L" xfId="30327"/>
    <cellStyle name="Price List P/N" xfId="30328"/>
    <cellStyle name="Price List Price" xfId="30329"/>
    <cellStyle name="Price List Repl Product" xfId="30330"/>
    <cellStyle name="pricing" xfId="9195"/>
    <cellStyle name="Private" xfId="9196"/>
    <cellStyle name="Private 2" xfId="30331"/>
    <cellStyle name="Private 2 2" xfId="30332"/>
    <cellStyle name="Private 2 3" xfId="30333"/>
    <cellStyle name="Private 2 4" xfId="30334"/>
    <cellStyle name="Private 3" xfId="30335"/>
    <cellStyle name="Private 4" xfId="30336"/>
    <cellStyle name="Private 5" xfId="30337"/>
    <cellStyle name="Private 6" xfId="30338"/>
    <cellStyle name="Private 7" xfId="30339"/>
    <cellStyle name="Private1" xfId="9197"/>
    <cellStyle name="Proj" xfId="9198"/>
    <cellStyle name="PROJECT" xfId="9199"/>
    <cellStyle name="PROJECT R" xfId="9200"/>
    <cellStyle name="Projections" xfId="9201"/>
    <cellStyle name="Projections;0" xfId="9202"/>
    <cellStyle name="Projections;C" xfId="9203"/>
    <cellStyle name="Projections_artek98" xfId="9204"/>
    <cellStyle name="ProjRevenue" xfId="9205"/>
    <cellStyle name="ProjRevenue 2" xfId="30340"/>
    <cellStyle name="ProjRevenue 2 2" xfId="30341"/>
    <cellStyle name="ProjRevenue 2 3" xfId="30342"/>
    <cellStyle name="ProjRevenue 2 4" xfId="30343"/>
    <cellStyle name="ProjRevenue 3" xfId="30344"/>
    <cellStyle name="ProjRevenue 4" xfId="30345"/>
    <cellStyle name="ProjRevenue 5" xfId="30346"/>
    <cellStyle name="ProjRevenue 6" xfId="30347"/>
    <cellStyle name="ProjRevenue 7" xfId="30348"/>
    <cellStyle name="ProjRevenue.total" xfId="9206"/>
    <cellStyle name="ProjRevenue.total 2" xfId="30349"/>
    <cellStyle name="ProjRevenue.total 2 2" xfId="30350"/>
    <cellStyle name="ProjRevenue.total 2 3" xfId="30351"/>
    <cellStyle name="ProjRevenue.total 2 4" xfId="30352"/>
    <cellStyle name="ProjRevenue.total 3" xfId="30353"/>
    <cellStyle name="ProjRevenue.total 4" xfId="30354"/>
    <cellStyle name="ProjRevenue.total 5" xfId="30355"/>
    <cellStyle name="ProjRevenue.total 6" xfId="30356"/>
    <cellStyle name="ProjRevenue.total 7" xfId="30357"/>
    <cellStyle name="Prozent[2]" xfId="9207"/>
    <cellStyle name="PSChar" xfId="9208"/>
    <cellStyle name="PSDate" xfId="9209"/>
    <cellStyle name="PSDec" xfId="9210"/>
    <cellStyle name="PSHeading" xfId="9211"/>
    <cellStyle name="PSInt" xfId="9212"/>
    <cellStyle name="PSSpacer" xfId="9213"/>
    <cellStyle name="r" xfId="9214"/>
    <cellStyle name="Rate" xfId="9215"/>
    <cellStyle name="Rate 2" xfId="9216"/>
    <cellStyle name="Rate_DLF Capital Greens -Consolidated Finishes BOQ Phase II " xfId="9217"/>
    <cellStyle name="RateBold" xfId="9218"/>
    <cellStyle name="RateBold 2" xfId="9219"/>
    <cellStyle name="RateBold_DLF Capital Greens -Consolidated Finishes BOQ Phase II " xfId="9220"/>
    <cellStyle name="Reset  - Style7" xfId="9221"/>
    <cellStyle name="Result" xfId="30358"/>
    <cellStyle name="Result 1" xfId="30359"/>
    <cellStyle name="Result2" xfId="30360"/>
    <cellStyle name="RevList" xfId="9222"/>
    <cellStyle name="RevList 2" xfId="30361"/>
    <cellStyle name="RowLevel_0" xfId="9223"/>
    <cellStyle name="sara" xfId="9224"/>
    <cellStyle name="sara 2" xfId="30362"/>
    <cellStyle name="sara 2 2" xfId="30363"/>
    <cellStyle name="sara 2 3" xfId="30364"/>
    <cellStyle name="sara 2 4" xfId="30365"/>
    <cellStyle name="sara 3" xfId="30366"/>
    <cellStyle name="sara 4" xfId="30367"/>
    <cellStyle name="sara 5" xfId="30368"/>
    <cellStyle name="sara 6" xfId="30369"/>
    <cellStyle name="sara 7" xfId="30370"/>
    <cellStyle name="sebi" xfId="9225"/>
    <cellStyle name="Section Title" xfId="9226"/>
    <cellStyle name="Sheet Title" xfId="9227"/>
    <cellStyle name="Sheet Title 2" xfId="30371"/>
    <cellStyle name="Sheet Title 3" xfId="30372"/>
    <cellStyle name="Sheet Title 4" xfId="30373"/>
    <cellStyle name="Sheet Title 5" xfId="30374"/>
    <cellStyle name="Sheet Title 6" xfId="30375"/>
    <cellStyle name="Sheet Title 7" xfId="30376"/>
    <cellStyle name="Sheet Title 8" xfId="30377"/>
    <cellStyle name="Sheet Title 9" xfId="30378"/>
    <cellStyle name="Sledovaný hypertextový odkaz" xfId="9228"/>
    <cellStyle name="SPOl" xfId="30379"/>
    <cellStyle name="Standard_234  ANLAGE 2" xfId="9229"/>
    <cellStyle name="Status" xfId="9230"/>
    <cellStyle name="Status 1" xfId="9231"/>
    <cellStyle name="Status 13" xfId="30380"/>
    <cellStyle name="Status 2" xfId="9232"/>
    <cellStyle name="Status 3" xfId="30381"/>
    <cellStyle name="style" xfId="9233"/>
    <cellStyle name="Style 1" xfId="9234"/>
    <cellStyle name="Style 1 2" xfId="9235"/>
    <cellStyle name="Style 1 2 10" xfId="30382"/>
    <cellStyle name="Style 1 2 11" xfId="30383"/>
    <cellStyle name="Style 1 2 2" xfId="9236"/>
    <cellStyle name="Style 1 2 3" xfId="30384"/>
    <cellStyle name="Style 1 2 4" xfId="30385"/>
    <cellStyle name="Style 1 2 5" xfId="30386"/>
    <cellStyle name="Style 1 2 6" xfId="30387"/>
    <cellStyle name="Style 1 2 7" xfId="30388"/>
    <cellStyle name="Style 1 2 8" xfId="30389"/>
    <cellStyle name="Style 1 2 9" xfId="30390"/>
    <cellStyle name="Style 1 2_Ramadugu_ SWGH" xfId="9237"/>
    <cellStyle name="Style 1 3" xfId="9238"/>
    <cellStyle name="Style 1 3 2" xfId="30391"/>
    <cellStyle name="Style 1 3 3" xfId="30392"/>
    <cellStyle name="Style 1 3 4" xfId="30393"/>
    <cellStyle name="Style 1 3 5" xfId="30394"/>
    <cellStyle name="Style 1 3 6" xfId="30395"/>
    <cellStyle name="Style 1 3 7" xfId="30396"/>
    <cellStyle name="Style 1 3 8" xfId="30397"/>
    <cellStyle name="Style 1 3 9" xfId="30398"/>
    <cellStyle name="Style 1 4" xfId="30399"/>
    <cellStyle name="Style 1 4 2" xfId="30400"/>
    <cellStyle name="Style 1 5" xfId="30401"/>
    <cellStyle name="Style 1 6" xfId="30402"/>
    <cellStyle name="Style 1 7" xfId="30403"/>
    <cellStyle name="Style 1 8" xfId="30404"/>
    <cellStyle name="Style 1 9" xfId="30405"/>
    <cellStyle name="Style 1_abridged version DORMITORY" xfId="30406"/>
    <cellStyle name="Style 10" xfId="31038"/>
    <cellStyle name="Style 11" xfId="31039"/>
    <cellStyle name="Style 2" xfId="9239"/>
    <cellStyle name="Style 2 2" xfId="30407"/>
    <cellStyle name="Style 2 2 2" xfId="30408"/>
    <cellStyle name="Style 2 3" xfId="30409"/>
    <cellStyle name="Style 2 3 2" xfId="30410"/>
    <cellStyle name="Style 2 4" xfId="30411"/>
    <cellStyle name="Style 2 5" xfId="30412"/>
    <cellStyle name="style 3" xfId="9240"/>
    <cellStyle name="style 3 2" xfId="30413"/>
    <cellStyle name="style 3 2 2" xfId="30414"/>
    <cellStyle name="style 3 2 3" xfId="30415"/>
    <cellStyle name="style 3 2 4" xfId="30416"/>
    <cellStyle name="style 3 3" xfId="30417"/>
    <cellStyle name="style 3 4" xfId="30418"/>
    <cellStyle name="style 3 5" xfId="30419"/>
    <cellStyle name="style 3 6" xfId="30420"/>
    <cellStyle name="style 3 7" xfId="30421"/>
    <cellStyle name="style 4" xfId="30422"/>
    <cellStyle name="style 4 2" xfId="30423"/>
    <cellStyle name="style 4 3" xfId="30424"/>
    <cellStyle name="style 4 4" xfId="30425"/>
    <cellStyle name="style 5" xfId="30426"/>
    <cellStyle name="style 5 2" xfId="30427"/>
    <cellStyle name="style 5 3" xfId="30428"/>
    <cellStyle name="style 5 4" xfId="30429"/>
    <cellStyle name="style 6" xfId="30430"/>
    <cellStyle name="style 7" xfId="30431"/>
    <cellStyle name="style 8" xfId="30432"/>
    <cellStyle name="style 9" xfId="30433"/>
    <cellStyle name="style_1_Pattapupalem_road estt-NCRMP" xfId="9241"/>
    <cellStyle name="style1" xfId="9242"/>
    <cellStyle name="style1 2" xfId="9243"/>
    <cellStyle name="style1 3" xfId="9244"/>
    <cellStyle name="style1_COMPOUND WALL TO IWHB - CHANDRAGIRI" xfId="30434"/>
    <cellStyle name="style2" xfId="9245"/>
    <cellStyle name="style2 2" xfId="9246"/>
    <cellStyle name="style2 3" xfId="9247"/>
    <cellStyle name="style2_COMPOUND WALL TO IWHB - CHANDRAGIRI" xfId="30435"/>
    <cellStyle name="SUB" xfId="9248"/>
    <cellStyle name="Sub Head" xfId="9249"/>
    <cellStyle name="Sub Head 2" xfId="30436"/>
    <cellStyle name="Sub Head 2 2" xfId="30437"/>
    <cellStyle name="Sub Head 2 3" xfId="30438"/>
    <cellStyle name="Sub Head 2 4" xfId="30439"/>
    <cellStyle name="Sub Head 3" xfId="30440"/>
    <cellStyle name="Sub Head 4" xfId="30441"/>
    <cellStyle name="Sub Head 5" xfId="30442"/>
    <cellStyle name="SubDescription" xfId="9250"/>
    <cellStyle name="Subtitle" xfId="9251"/>
    <cellStyle name="Subtotal" xfId="9252"/>
    <cellStyle name="sum" xfId="9253"/>
    <cellStyle name="sum8" xfId="9254"/>
    <cellStyle name="Summary_back" xfId="9255"/>
    <cellStyle name="Summenz." xfId="9256"/>
    <cellStyle name="Summenz. 12" xfId="9257"/>
    <cellStyle name="Table  - Style6" xfId="9258"/>
    <cellStyle name="Table  - Style6 2" xfId="30443"/>
    <cellStyle name="Table  - Style6 2 2" xfId="30444"/>
    <cellStyle name="Table  - Style6 2 3" xfId="30445"/>
    <cellStyle name="Table  - Style6 2 4" xfId="30446"/>
    <cellStyle name="Table  - Style6 3" xfId="30447"/>
    <cellStyle name="Table  - Style6 4" xfId="30448"/>
    <cellStyle name="Table  - Style6 5" xfId="30449"/>
    <cellStyle name="TableStyleLight1" xfId="9259"/>
    <cellStyle name="Text" xfId="9260"/>
    <cellStyle name="text 1" xfId="9261"/>
    <cellStyle name="Text 14" xfId="30450"/>
    <cellStyle name="Text 2" xfId="9262"/>
    <cellStyle name="text 3" xfId="30451"/>
    <cellStyle name="Text Indent A" xfId="9263"/>
    <cellStyle name="Text Indent B" xfId="9264"/>
    <cellStyle name="Text Indent C" xfId="9265"/>
    <cellStyle name="þ_x005f_x001d_ð &amp;ý&amp;†ýG_x005f_x0008_ X_x000a__x005f_x0007__x005f_x0001__x005f_x0001_" xfId="9266"/>
    <cellStyle name="þ_x005f_x001d_ð &amp;ý&amp;†ýG_x005f_x0008_ X_x000a__x005f_x0007__x005f_x0001__x005f_x0001_ 2" xfId="9267"/>
    <cellStyle name="þ_x005f_x001d_ð &amp;ý&amp;†ýG_x005f_x0008_ X_x000a__x005f_x0007__x005f_x0001__x005f_x0001_ 2 2" xfId="9268"/>
    <cellStyle name="þ_x005f_x001d_ð &amp;ý&amp;†ýG_x005f_x0008_ X_x000a__x005f_x0007__x005f_x0001__x005f_x0001_ 3" xfId="9269"/>
    <cellStyle name="þ_x005f_x001d_ð &amp;ý&amp;†ýG_x005f_x0008_ X_x000a__x005f_x0007__x005f_x0001__x005f_x0001_ 3 2" xfId="9270"/>
    <cellStyle name="þ_x005f_x001d_ð &amp;ý&amp;†ýG_x005f_x0008_ X_x000a__x005f_x0007__x005f_x0001__x005f_x0001_ 4" xfId="9271"/>
    <cellStyle name="þ_x005f_x001d_ð&quot;_x005f_x000c_Býò_x005f_x000c_5ýU_x005f_x0001_e_x005f_x0005_¹,_x005f_x0007__x005f_x0001__x005f_x0001_" xfId="9272"/>
    <cellStyle name="þ_x005f_x001d_ð&quot;_x005f_x000c_Býò_x005f_x000c_5ýU_x005f_x0001_e_x005f_x0005_¹,_x005f_x0007__x005f_x0001__x005f_x0001_ 2" xfId="9273"/>
    <cellStyle name="þ_x005f_x001d_ð&quot;_x005f_x000c_Býò_x005f_x000c_5ýU_x005f_x0001_e_x005f_x0005_¹,_x005f_x0007__x005f_x0001__x005f_x0001_ 2 2" xfId="9274"/>
    <cellStyle name="þ_x005f_x001d_ð&quot;_x005f_x000c_Býò_x005f_x000c_5ýU_x005f_x0001_e_x005f_x0005_¹,_x005f_x0007__x005f_x0001__x005f_x0001_ 3" xfId="9275"/>
    <cellStyle name="þ_x005f_x001d_ð&quot;_x005f_x000c_Býò_x005f_x000c_5ýU_x005f_x0001_e_x005f_x0005_¹,_x005f_x0007__x005f_x0001__x005f_x0001_ 3 2" xfId="9276"/>
    <cellStyle name="þ_x005f_x001d_ð&quot;_x005f_x000c_Býò_x005f_x000c_5ýU_x005f_x0001_e_x005f_x0005_¹,_x005f_x0007__x005f_x0001__x005f_x0001_ 4" xfId="9277"/>
    <cellStyle name="þ_x001d_ð &amp;ý&amp;†ýG_x0008_€ X_x000a__x0007__x0001__x0001_" xfId="30452"/>
    <cellStyle name="þð &amp;ý&amp;†ýG X_x000a_" xfId="9278"/>
    <cellStyle name="þ_x001d_ð &amp;ý&amp;†ýG_x0008_ X_x000a__x0007__x0001__x0001_" xfId="9279"/>
    <cellStyle name="þ_x001d_ð &amp;ý&amp;†ýG_x0008_ X_x000a__x0007__x0001__x0001_ 2" xfId="9280"/>
    <cellStyle name="þ_x001d_ð &amp;ý&amp;†ýG_x0008_ X_x000a__x0007__x0001__x0001_ 2 2" xfId="9281"/>
    <cellStyle name="þ_x001d_ð &amp;ý&amp;†ýG_x0008_ X_x000a__x0007__x0001__x0001_ 3" xfId="9282"/>
    <cellStyle name="þ_x001d_ð &amp;ý&amp;†ýG_x0008_ X_x000a__x0007__x0001__x0001_ 3 2" xfId="9283"/>
    <cellStyle name="þ_x001d_ð &amp;ý&amp;†ýG_x0008_ X_x000a__x0007__x0001__x0001_ 4" xfId="9284"/>
    <cellStyle name="þ_x001d_ð&quot;_x000c_Býò_x000c_5ýU_x0001_e_x0005_¹,_x0007__x0001__x0001_" xfId="9285"/>
    <cellStyle name="þ_x001d_ð&quot;_x000c_Býò_x000c_5ýU_x0001_e_x0005_¹,_x0007__x0001__x0001_ 2" xfId="9286"/>
    <cellStyle name="þ_x001d_ð&quot;_x000c_Býò_x000c_5ýU_x0001_e_x0005_¹,_x0007__x0001__x0001_ 2 2" xfId="9287"/>
    <cellStyle name="þ_x001d_ð&quot;_x000c_Býò_x000c_5ýU_x0001_e_x0005_¹,_x0007__x0001__x0001_ 3" xfId="9288"/>
    <cellStyle name="þ_x001d_ð&quot;_x000c_Býò_x000c_5ýU_x0001_e_x0005_¹,_x0007__x0001__x0001_ 3 2" xfId="9289"/>
    <cellStyle name="þ_x001d_ð&quot;_x000c_Býò_x000c_5ýU_x0001_e_x0005_¹,_x0007__x0001__x0001_ 4" xfId="9290"/>
    <cellStyle name="þ_x001d_ð&quot;_x000c_Býò_x000c_5ýU_x0001_e_x0005_¹,_x0007__x0001__x0001__COMPOUND WALL TO IWHB - CHANDRAGIRI" xfId="30453"/>
    <cellStyle name="þð&quot;Býò5ýUe¹," xfId="9291"/>
    <cellStyle name="Times New Roman" xfId="9292"/>
    <cellStyle name="Title  - Style1" xfId="9293"/>
    <cellStyle name="Title 10" xfId="30454"/>
    <cellStyle name="Title 11" xfId="30455"/>
    <cellStyle name="Title 12" xfId="30456"/>
    <cellStyle name="Title 2" xfId="9294"/>
    <cellStyle name="Title 2 2" xfId="9295"/>
    <cellStyle name="Title 2 3" xfId="9296"/>
    <cellStyle name="Title 2 4" xfId="9297"/>
    <cellStyle name="Title 2 5" xfId="9298"/>
    <cellStyle name="Title 2_Block-F LGF POur-II BBS" xfId="9299"/>
    <cellStyle name="Title 3" xfId="9300"/>
    <cellStyle name="Title 3 2" xfId="30457"/>
    <cellStyle name="Title 4" xfId="9301"/>
    <cellStyle name="Title 5" xfId="9302"/>
    <cellStyle name="Title 6" xfId="30458"/>
    <cellStyle name="Title 7" xfId="30459"/>
    <cellStyle name="Title 8" xfId="30460"/>
    <cellStyle name="Title 9" xfId="30461"/>
    <cellStyle name="Title Row" xfId="9303"/>
    <cellStyle name="Total 10" xfId="9304"/>
    <cellStyle name="Total 10 2" xfId="30462"/>
    <cellStyle name="Total 10 2 2" xfId="30463"/>
    <cellStyle name="Total 10 2 3" xfId="30464"/>
    <cellStyle name="Total 10 2 4" xfId="30465"/>
    <cellStyle name="Total 10 3" xfId="30466"/>
    <cellStyle name="Total 10 4" xfId="30467"/>
    <cellStyle name="Total 10 5" xfId="30468"/>
    <cellStyle name="Total 11" xfId="9305"/>
    <cellStyle name="Total 11 2" xfId="30469"/>
    <cellStyle name="Total 11 2 2" xfId="30470"/>
    <cellStyle name="Total 11 2 3" xfId="30471"/>
    <cellStyle name="Total 11 2 4" xfId="30472"/>
    <cellStyle name="Total 11 3" xfId="30473"/>
    <cellStyle name="Total 11 4" xfId="30474"/>
    <cellStyle name="Total 11 5" xfId="30475"/>
    <cellStyle name="Total 12" xfId="9306"/>
    <cellStyle name="Total 12 2" xfId="30476"/>
    <cellStyle name="Total 12 2 2" xfId="30477"/>
    <cellStyle name="Total 12 2 3" xfId="30478"/>
    <cellStyle name="Total 12 2 4" xfId="30479"/>
    <cellStyle name="Total 12 3" xfId="30480"/>
    <cellStyle name="Total 12 3 2" xfId="30481"/>
    <cellStyle name="Total 12 3 3" xfId="30482"/>
    <cellStyle name="Total 12 3 4" xfId="30483"/>
    <cellStyle name="Total 12 4" xfId="30484"/>
    <cellStyle name="Total 12 5" xfId="30485"/>
    <cellStyle name="Total 12 6" xfId="30486"/>
    <cellStyle name="Total 13" xfId="9307"/>
    <cellStyle name="Total 13 2" xfId="30487"/>
    <cellStyle name="Total 13 2 2" xfId="30488"/>
    <cellStyle name="Total 13 2 3" xfId="30489"/>
    <cellStyle name="Total 13 2 4" xfId="30490"/>
    <cellStyle name="Total 13 3" xfId="30491"/>
    <cellStyle name="Total 13 3 2" xfId="30492"/>
    <cellStyle name="Total 13 3 3" xfId="30493"/>
    <cellStyle name="Total 13 3 4" xfId="30494"/>
    <cellStyle name="Total 13 4" xfId="30495"/>
    <cellStyle name="Total 13 5" xfId="30496"/>
    <cellStyle name="Total 13 6" xfId="30497"/>
    <cellStyle name="Total 14" xfId="9308"/>
    <cellStyle name="Total 14 2" xfId="30498"/>
    <cellStyle name="Total 14 2 2" xfId="30499"/>
    <cellStyle name="Total 14 2 3" xfId="30500"/>
    <cellStyle name="Total 14 2 4" xfId="30501"/>
    <cellStyle name="Total 14 3" xfId="30502"/>
    <cellStyle name="Total 14 3 2" xfId="30503"/>
    <cellStyle name="Total 14 3 3" xfId="30504"/>
    <cellStyle name="Total 14 3 4" xfId="30505"/>
    <cellStyle name="Total 14 4" xfId="30506"/>
    <cellStyle name="Total 14 5" xfId="30507"/>
    <cellStyle name="Total 14 6" xfId="30508"/>
    <cellStyle name="Total 15" xfId="9309"/>
    <cellStyle name="Total 15 2" xfId="30509"/>
    <cellStyle name="Total 15 2 2" xfId="30510"/>
    <cellStyle name="Total 15 2 3" xfId="30511"/>
    <cellStyle name="Total 15 2 4" xfId="30512"/>
    <cellStyle name="Total 15 3" xfId="30513"/>
    <cellStyle name="Total 15 3 2" xfId="30514"/>
    <cellStyle name="Total 15 3 3" xfId="30515"/>
    <cellStyle name="Total 15 3 4" xfId="30516"/>
    <cellStyle name="Total 15 4" xfId="30517"/>
    <cellStyle name="Total 15 5" xfId="30518"/>
    <cellStyle name="Total 15 6" xfId="30519"/>
    <cellStyle name="Total 16" xfId="9310"/>
    <cellStyle name="Total 16 2" xfId="30520"/>
    <cellStyle name="Total 16 2 2" xfId="30521"/>
    <cellStyle name="Total 16 2 3" xfId="30522"/>
    <cellStyle name="Total 16 2 4" xfId="30523"/>
    <cellStyle name="Total 16 3" xfId="30524"/>
    <cellStyle name="Total 16 3 2" xfId="30525"/>
    <cellStyle name="Total 16 3 3" xfId="30526"/>
    <cellStyle name="Total 16 3 4" xfId="30527"/>
    <cellStyle name="Total 16 4" xfId="30528"/>
    <cellStyle name="Total 16 5" xfId="30529"/>
    <cellStyle name="Total 16 6" xfId="30530"/>
    <cellStyle name="Total 2" xfId="9311"/>
    <cellStyle name="Total 2 10" xfId="30531"/>
    <cellStyle name="Total 2 10 2" xfId="30532"/>
    <cellStyle name="Total 2 10 2 2" xfId="30533"/>
    <cellStyle name="Total 2 10 2 3" xfId="30534"/>
    <cellStyle name="Total 2 10 2 4" xfId="30535"/>
    <cellStyle name="Total 2 10 3" xfId="30536"/>
    <cellStyle name="Total 2 10 4" xfId="30537"/>
    <cellStyle name="Total 2 11" xfId="30538"/>
    <cellStyle name="Total 2 11 2" xfId="30539"/>
    <cellStyle name="Total 2 11 2 2" xfId="30540"/>
    <cellStyle name="Total 2 11 2 3" xfId="30541"/>
    <cellStyle name="Total 2 11 2 4" xfId="30542"/>
    <cellStyle name="Total 2 11 3" xfId="30543"/>
    <cellStyle name="Total 2 11 4" xfId="30544"/>
    <cellStyle name="Total 2 12" xfId="30545"/>
    <cellStyle name="Total 2 12 2" xfId="30546"/>
    <cellStyle name="Total 2 12 3" xfId="30547"/>
    <cellStyle name="Total 2 12 4" xfId="30548"/>
    <cellStyle name="Total 2 13" xfId="30549"/>
    <cellStyle name="Total 2 13 2" xfId="30550"/>
    <cellStyle name="Total 2 13 3" xfId="30551"/>
    <cellStyle name="Total 2 13 4" xfId="30552"/>
    <cellStyle name="Total 2 14" xfId="30553"/>
    <cellStyle name="Total 2 15" xfId="30554"/>
    <cellStyle name="Total 2 16" xfId="30555"/>
    <cellStyle name="Total 2 2" xfId="9312"/>
    <cellStyle name="Total 2 2 10" xfId="30556"/>
    <cellStyle name="Total 2 2 10 2" xfId="30557"/>
    <cellStyle name="Total 2 2 10 3" xfId="30558"/>
    <cellStyle name="Total 2 2 10 4" xfId="30559"/>
    <cellStyle name="Total 2 2 11" xfId="30560"/>
    <cellStyle name="Total 2 2 11 2" xfId="30561"/>
    <cellStyle name="Total 2 2 11 3" xfId="30562"/>
    <cellStyle name="Total 2 2 11 4" xfId="30563"/>
    <cellStyle name="Total 2 2 12" xfId="30564"/>
    <cellStyle name="Total 2 2 13" xfId="30565"/>
    <cellStyle name="Total 2 2 14" xfId="30566"/>
    <cellStyle name="Total 2 2 2" xfId="30567"/>
    <cellStyle name="Total 2 2 2 2" xfId="30568"/>
    <cellStyle name="Total 2 2 2 2 2" xfId="30569"/>
    <cellStyle name="Total 2 2 2 2 3" xfId="30570"/>
    <cellStyle name="Total 2 2 2 2 4" xfId="30571"/>
    <cellStyle name="Total 2 2 2 3" xfId="30572"/>
    <cellStyle name="Total 2 2 2 4" xfId="30573"/>
    <cellStyle name="Total 2 2 3" xfId="30574"/>
    <cellStyle name="Total 2 2 3 2" xfId="30575"/>
    <cellStyle name="Total 2 2 3 2 2" xfId="30576"/>
    <cellStyle name="Total 2 2 3 2 3" xfId="30577"/>
    <cellStyle name="Total 2 2 3 2 4" xfId="30578"/>
    <cellStyle name="Total 2 2 3 3" xfId="30579"/>
    <cellStyle name="Total 2 2 3 4" xfId="30580"/>
    <cellStyle name="Total 2 2 4" xfId="30581"/>
    <cellStyle name="Total 2 2 4 2" xfId="30582"/>
    <cellStyle name="Total 2 2 4 2 2" xfId="30583"/>
    <cellStyle name="Total 2 2 4 2 3" xfId="30584"/>
    <cellStyle name="Total 2 2 4 2 4" xfId="30585"/>
    <cellStyle name="Total 2 2 4 3" xfId="30586"/>
    <cellStyle name="Total 2 2 4 4" xfId="30587"/>
    <cellStyle name="Total 2 2 5" xfId="30588"/>
    <cellStyle name="Total 2 2 5 2" xfId="30589"/>
    <cellStyle name="Total 2 2 5 2 2" xfId="30590"/>
    <cellStyle name="Total 2 2 5 2 3" xfId="30591"/>
    <cellStyle name="Total 2 2 5 2 4" xfId="30592"/>
    <cellStyle name="Total 2 2 5 3" xfId="30593"/>
    <cellStyle name="Total 2 2 5 4" xfId="30594"/>
    <cellStyle name="Total 2 2 6" xfId="30595"/>
    <cellStyle name="Total 2 2 6 2" xfId="30596"/>
    <cellStyle name="Total 2 2 6 2 2" xfId="30597"/>
    <cellStyle name="Total 2 2 6 2 3" xfId="30598"/>
    <cellStyle name="Total 2 2 6 2 4" xfId="30599"/>
    <cellStyle name="Total 2 2 6 3" xfId="30600"/>
    <cellStyle name="Total 2 2 6 4" xfId="30601"/>
    <cellStyle name="Total 2 2 7" xfId="30602"/>
    <cellStyle name="Total 2 2 7 2" xfId="30603"/>
    <cellStyle name="Total 2 2 7 2 2" xfId="30604"/>
    <cellStyle name="Total 2 2 7 2 3" xfId="30605"/>
    <cellStyle name="Total 2 2 7 2 4" xfId="30606"/>
    <cellStyle name="Total 2 2 7 3" xfId="30607"/>
    <cellStyle name="Total 2 2 7 4" xfId="30608"/>
    <cellStyle name="Total 2 2 8" xfId="30609"/>
    <cellStyle name="Total 2 2 8 2" xfId="30610"/>
    <cellStyle name="Total 2 2 8 2 2" xfId="30611"/>
    <cellStyle name="Total 2 2 8 2 3" xfId="30612"/>
    <cellStyle name="Total 2 2 8 2 4" xfId="30613"/>
    <cellStyle name="Total 2 2 8 3" xfId="30614"/>
    <cellStyle name="Total 2 2 8 4" xfId="30615"/>
    <cellStyle name="Total 2 2 9" xfId="30616"/>
    <cellStyle name="Total 2 2 9 2" xfId="30617"/>
    <cellStyle name="Total 2 2 9 2 2" xfId="30618"/>
    <cellStyle name="Total 2 2 9 2 3" xfId="30619"/>
    <cellStyle name="Total 2 2 9 2 4" xfId="30620"/>
    <cellStyle name="Total 2 2 9 3" xfId="30621"/>
    <cellStyle name="Total 2 2 9 4" xfId="30622"/>
    <cellStyle name="Total 2 3" xfId="9313"/>
    <cellStyle name="Total 2 3 2" xfId="30623"/>
    <cellStyle name="Total 2 3 2 2" xfId="30624"/>
    <cellStyle name="Total 2 3 2 3" xfId="30625"/>
    <cellStyle name="Total 2 3 2 4" xfId="30626"/>
    <cellStyle name="Total 2 3 3" xfId="30627"/>
    <cellStyle name="Total 2 3 3 2" xfId="30628"/>
    <cellStyle name="Total 2 3 3 3" xfId="30629"/>
    <cellStyle name="Total 2 3 3 4" xfId="30630"/>
    <cellStyle name="Total 2 3 4" xfId="30631"/>
    <cellStyle name="Total 2 3 5" xfId="30632"/>
    <cellStyle name="Total 2 3 6" xfId="30633"/>
    <cellStyle name="Total 2 4" xfId="9314"/>
    <cellStyle name="Total 2 4 2" xfId="30634"/>
    <cellStyle name="Total 2 4 2 2" xfId="30635"/>
    <cellStyle name="Total 2 4 2 3" xfId="30636"/>
    <cellStyle name="Total 2 4 2 4" xfId="30637"/>
    <cellStyle name="Total 2 4 3" xfId="30638"/>
    <cellStyle name="Total 2 4 3 2" xfId="30639"/>
    <cellStyle name="Total 2 4 3 3" xfId="30640"/>
    <cellStyle name="Total 2 4 3 4" xfId="30641"/>
    <cellStyle name="Total 2 4 4" xfId="30642"/>
    <cellStyle name="Total 2 4 5" xfId="30643"/>
    <cellStyle name="Total 2 4 6" xfId="30644"/>
    <cellStyle name="Total 2 5" xfId="9315"/>
    <cellStyle name="Total 2 5 2" xfId="30645"/>
    <cellStyle name="Total 2 5 2 2" xfId="30646"/>
    <cellStyle name="Total 2 5 2 3" xfId="30647"/>
    <cellStyle name="Total 2 5 2 4" xfId="30648"/>
    <cellStyle name="Total 2 5 3" xfId="30649"/>
    <cellStyle name="Total 2 5 3 2" xfId="30650"/>
    <cellStyle name="Total 2 5 3 3" xfId="30651"/>
    <cellStyle name="Total 2 5 3 4" xfId="30652"/>
    <cellStyle name="Total 2 5 4" xfId="30653"/>
    <cellStyle name="Total 2 5 5" xfId="30654"/>
    <cellStyle name="Total 2 5 6" xfId="30655"/>
    <cellStyle name="Total 2 6" xfId="30656"/>
    <cellStyle name="Total 2 6 2" xfId="30657"/>
    <cellStyle name="Total 2 6 2 2" xfId="30658"/>
    <cellStyle name="Total 2 6 2 3" xfId="30659"/>
    <cellStyle name="Total 2 6 2 4" xfId="30660"/>
    <cellStyle name="Total 2 6 3" xfId="30661"/>
    <cellStyle name="Total 2 6 4" xfId="30662"/>
    <cellStyle name="Total 2 7" xfId="30663"/>
    <cellStyle name="Total 2 7 2" xfId="30664"/>
    <cellStyle name="Total 2 7 2 2" xfId="30665"/>
    <cellStyle name="Total 2 7 2 3" xfId="30666"/>
    <cellStyle name="Total 2 7 2 4" xfId="30667"/>
    <cellStyle name="Total 2 7 3" xfId="30668"/>
    <cellStyle name="Total 2 7 4" xfId="30669"/>
    <cellStyle name="Total 2 8" xfId="30670"/>
    <cellStyle name="Total 2 8 2" xfId="30671"/>
    <cellStyle name="Total 2 8 2 2" xfId="30672"/>
    <cellStyle name="Total 2 8 2 3" xfId="30673"/>
    <cellStyle name="Total 2 8 2 4" xfId="30674"/>
    <cellStyle name="Total 2 8 3" xfId="30675"/>
    <cellStyle name="Total 2 8 4" xfId="30676"/>
    <cellStyle name="Total 2 9" xfId="30677"/>
    <cellStyle name="Total 2 9 2" xfId="30678"/>
    <cellStyle name="Total 2 9 2 2" xfId="30679"/>
    <cellStyle name="Total 2 9 2 3" xfId="30680"/>
    <cellStyle name="Total 2 9 2 4" xfId="30681"/>
    <cellStyle name="Total 2 9 3" xfId="30682"/>
    <cellStyle name="Total 2 9 4" xfId="30683"/>
    <cellStyle name="Total 2_POST METRIC - ELEC" xfId="9316"/>
    <cellStyle name="Total 3" xfId="9317"/>
    <cellStyle name="Total 3 10" xfId="30684"/>
    <cellStyle name="Total 3 10 2" xfId="30685"/>
    <cellStyle name="Total 3 10 2 2" xfId="30686"/>
    <cellStyle name="Total 3 10 2 3" xfId="30687"/>
    <cellStyle name="Total 3 10 2 4" xfId="30688"/>
    <cellStyle name="Total 3 10 3" xfId="30689"/>
    <cellStyle name="Total 3 10 4" xfId="30690"/>
    <cellStyle name="Total 3 11" xfId="30691"/>
    <cellStyle name="Total 3 11 2" xfId="30692"/>
    <cellStyle name="Total 3 11 3" xfId="30693"/>
    <cellStyle name="Total 3 11 4" xfId="30694"/>
    <cellStyle name="Total 3 12" xfId="30695"/>
    <cellStyle name="Total 3 12 2" xfId="30696"/>
    <cellStyle name="Total 3 12 3" xfId="30697"/>
    <cellStyle name="Total 3 12 4" xfId="30698"/>
    <cellStyle name="Total 3 13" xfId="30699"/>
    <cellStyle name="Total 3 14" xfId="30700"/>
    <cellStyle name="Total 3 15" xfId="30701"/>
    <cellStyle name="Total 3 2" xfId="9318"/>
    <cellStyle name="Total 3 2 10" xfId="30702"/>
    <cellStyle name="Total 3 2 10 2" xfId="30703"/>
    <cellStyle name="Total 3 2 10 3" xfId="30704"/>
    <cellStyle name="Total 3 2 10 4" xfId="30705"/>
    <cellStyle name="Total 3 2 11" xfId="30706"/>
    <cellStyle name="Total 3 2 11 2" xfId="30707"/>
    <cellStyle name="Total 3 2 11 3" xfId="30708"/>
    <cellStyle name="Total 3 2 11 4" xfId="30709"/>
    <cellStyle name="Total 3 2 12" xfId="30710"/>
    <cellStyle name="Total 3 2 13" xfId="30711"/>
    <cellStyle name="Total 3 2 14" xfId="30712"/>
    <cellStyle name="Total 3 2 2" xfId="30713"/>
    <cellStyle name="Total 3 2 2 2" xfId="30714"/>
    <cellStyle name="Total 3 2 2 2 2" xfId="30715"/>
    <cellStyle name="Total 3 2 2 2 3" xfId="30716"/>
    <cellStyle name="Total 3 2 2 2 4" xfId="30717"/>
    <cellStyle name="Total 3 2 2 3" xfId="30718"/>
    <cellStyle name="Total 3 2 2 4" xfId="30719"/>
    <cellStyle name="Total 3 2 3" xfId="30720"/>
    <cellStyle name="Total 3 2 3 2" xfId="30721"/>
    <cellStyle name="Total 3 2 3 2 2" xfId="30722"/>
    <cellStyle name="Total 3 2 3 2 3" xfId="30723"/>
    <cellStyle name="Total 3 2 3 2 4" xfId="30724"/>
    <cellStyle name="Total 3 2 3 3" xfId="30725"/>
    <cellStyle name="Total 3 2 3 4" xfId="30726"/>
    <cellStyle name="Total 3 2 4" xfId="30727"/>
    <cellStyle name="Total 3 2 4 2" xfId="30728"/>
    <cellStyle name="Total 3 2 4 2 2" xfId="30729"/>
    <cellStyle name="Total 3 2 4 2 3" xfId="30730"/>
    <cellStyle name="Total 3 2 4 2 4" xfId="30731"/>
    <cellStyle name="Total 3 2 4 3" xfId="30732"/>
    <cellStyle name="Total 3 2 4 4" xfId="30733"/>
    <cellStyle name="Total 3 2 5" xfId="30734"/>
    <cellStyle name="Total 3 2 5 2" xfId="30735"/>
    <cellStyle name="Total 3 2 5 2 2" xfId="30736"/>
    <cellStyle name="Total 3 2 5 2 3" xfId="30737"/>
    <cellStyle name="Total 3 2 5 2 4" xfId="30738"/>
    <cellStyle name="Total 3 2 5 3" xfId="30739"/>
    <cellStyle name="Total 3 2 5 4" xfId="30740"/>
    <cellStyle name="Total 3 2 6" xfId="30741"/>
    <cellStyle name="Total 3 2 6 2" xfId="30742"/>
    <cellStyle name="Total 3 2 6 2 2" xfId="30743"/>
    <cellStyle name="Total 3 2 6 2 3" xfId="30744"/>
    <cellStyle name="Total 3 2 6 2 4" xfId="30745"/>
    <cellStyle name="Total 3 2 6 3" xfId="30746"/>
    <cellStyle name="Total 3 2 6 4" xfId="30747"/>
    <cellStyle name="Total 3 2 7" xfId="30748"/>
    <cellStyle name="Total 3 2 7 2" xfId="30749"/>
    <cellStyle name="Total 3 2 7 2 2" xfId="30750"/>
    <cellStyle name="Total 3 2 7 2 3" xfId="30751"/>
    <cellStyle name="Total 3 2 7 2 4" xfId="30752"/>
    <cellStyle name="Total 3 2 7 3" xfId="30753"/>
    <cellStyle name="Total 3 2 7 4" xfId="30754"/>
    <cellStyle name="Total 3 2 8" xfId="30755"/>
    <cellStyle name="Total 3 2 8 2" xfId="30756"/>
    <cellStyle name="Total 3 2 8 2 2" xfId="30757"/>
    <cellStyle name="Total 3 2 8 2 3" xfId="30758"/>
    <cellStyle name="Total 3 2 8 2 4" xfId="30759"/>
    <cellStyle name="Total 3 2 8 3" xfId="30760"/>
    <cellStyle name="Total 3 2 8 4" xfId="30761"/>
    <cellStyle name="Total 3 2 9" xfId="30762"/>
    <cellStyle name="Total 3 2 9 2" xfId="30763"/>
    <cellStyle name="Total 3 2 9 2 2" xfId="30764"/>
    <cellStyle name="Total 3 2 9 2 3" xfId="30765"/>
    <cellStyle name="Total 3 2 9 2 4" xfId="30766"/>
    <cellStyle name="Total 3 2 9 3" xfId="30767"/>
    <cellStyle name="Total 3 2 9 4" xfId="30768"/>
    <cellStyle name="Total 3 3" xfId="30769"/>
    <cellStyle name="Total 3 3 2" xfId="30770"/>
    <cellStyle name="Total 3 3 2 2" xfId="30771"/>
    <cellStyle name="Total 3 3 2 3" xfId="30772"/>
    <cellStyle name="Total 3 3 2 4" xfId="30773"/>
    <cellStyle name="Total 3 3 3" xfId="30774"/>
    <cellStyle name="Total 3 3 4" xfId="30775"/>
    <cellStyle name="Total 3 4" xfId="30776"/>
    <cellStyle name="Total 3 4 2" xfId="30777"/>
    <cellStyle name="Total 3 4 2 2" xfId="30778"/>
    <cellStyle name="Total 3 4 2 3" xfId="30779"/>
    <cellStyle name="Total 3 4 2 4" xfId="30780"/>
    <cellStyle name="Total 3 4 3" xfId="30781"/>
    <cellStyle name="Total 3 4 4" xfId="30782"/>
    <cellStyle name="Total 3 5" xfId="30783"/>
    <cellStyle name="Total 3 5 2" xfId="30784"/>
    <cellStyle name="Total 3 5 2 2" xfId="30785"/>
    <cellStyle name="Total 3 5 2 3" xfId="30786"/>
    <cellStyle name="Total 3 5 2 4" xfId="30787"/>
    <cellStyle name="Total 3 5 3" xfId="30788"/>
    <cellStyle name="Total 3 5 4" xfId="30789"/>
    <cellStyle name="Total 3 6" xfId="30790"/>
    <cellStyle name="Total 3 6 2" xfId="30791"/>
    <cellStyle name="Total 3 6 2 2" xfId="30792"/>
    <cellStyle name="Total 3 6 2 3" xfId="30793"/>
    <cellStyle name="Total 3 6 2 4" xfId="30794"/>
    <cellStyle name="Total 3 6 3" xfId="30795"/>
    <cellStyle name="Total 3 6 4" xfId="30796"/>
    <cellStyle name="Total 3 7" xfId="30797"/>
    <cellStyle name="Total 3 7 2" xfId="30798"/>
    <cellStyle name="Total 3 7 2 2" xfId="30799"/>
    <cellStyle name="Total 3 7 2 3" xfId="30800"/>
    <cellStyle name="Total 3 7 2 4" xfId="30801"/>
    <cellStyle name="Total 3 7 3" xfId="30802"/>
    <cellStyle name="Total 3 7 4" xfId="30803"/>
    <cellStyle name="Total 3 8" xfId="30804"/>
    <cellStyle name="Total 3 8 2" xfId="30805"/>
    <cellStyle name="Total 3 8 2 2" xfId="30806"/>
    <cellStyle name="Total 3 8 2 3" xfId="30807"/>
    <cellStyle name="Total 3 8 2 4" xfId="30808"/>
    <cellStyle name="Total 3 8 3" xfId="30809"/>
    <cellStyle name="Total 3 8 4" xfId="30810"/>
    <cellStyle name="Total 3 9" xfId="30811"/>
    <cellStyle name="Total 3 9 2" xfId="30812"/>
    <cellStyle name="Total 3 9 2 2" xfId="30813"/>
    <cellStyle name="Total 3 9 2 3" xfId="30814"/>
    <cellStyle name="Total 3 9 2 4" xfId="30815"/>
    <cellStyle name="Total 3 9 3" xfId="30816"/>
    <cellStyle name="Total 3 9 4" xfId="30817"/>
    <cellStyle name="Total 3_KC720 - JCR - Mar '11" xfId="9319"/>
    <cellStyle name="Total 4" xfId="9320"/>
    <cellStyle name="Total 4 2" xfId="30818"/>
    <cellStyle name="Total 4 2 2" xfId="30819"/>
    <cellStyle name="Total 4 2 3" xfId="30820"/>
    <cellStyle name="Total 4 2 4" xfId="30821"/>
    <cellStyle name="Total 4 3" xfId="30822"/>
    <cellStyle name="Total 4 3 2" xfId="30823"/>
    <cellStyle name="Total 4 3 3" xfId="30824"/>
    <cellStyle name="Total 4 3 4" xfId="30825"/>
    <cellStyle name="Total 4 4" xfId="30826"/>
    <cellStyle name="Total 4 5" xfId="30827"/>
    <cellStyle name="Total 4 6" xfId="30828"/>
    <cellStyle name="Total 5" xfId="9321"/>
    <cellStyle name="Total 5 2" xfId="30829"/>
    <cellStyle name="Total 5 2 2" xfId="30830"/>
    <cellStyle name="Total 5 2 3" xfId="30831"/>
    <cellStyle name="Total 5 2 4" xfId="30832"/>
    <cellStyle name="Total 5 3" xfId="30833"/>
    <cellStyle name="Total 5 3 2" xfId="30834"/>
    <cellStyle name="Total 5 3 3" xfId="30835"/>
    <cellStyle name="Total 5 3 4" xfId="30836"/>
    <cellStyle name="Total 5 4" xfId="30837"/>
    <cellStyle name="Total 5 5" xfId="30838"/>
    <cellStyle name="Total 5 6" xfId="30839"/>
    <cellStyle name="Total 6" xfId="9322"/>
    <cellStyle name="Total 6 2" xfId="30840"/>
    <cellStyle name="Total 6 2 2" xfId="30841"/>
    <cellStyle name="Total 6 2 3" xfId="30842"/>
    <cellStyle name="Total 6 2 4" xfId="30843"/>
    <cellStyle name="Total 6 3" xfId="30844"/>
    <cellStyle name="Total 6 3 2" xfId="30845"/>
    <cellStyle name="Total 6 3 3" xfId="30846"/>
    <cellStyle name="Total 6 3 4" xfId="30847"/>
    <cellStyle name="Total 6 4" xfId="30848"/>
    <cellStyle name="Total 6 5" xfId="30849"/>
    <cellStyle name="Total 6 6" xfId="30850"/>
    <cellStyle name="Total 7" xfId="9323"/>
    <cellStyle name="Total 7 2" xfId="30851"/>
    <cellStyle name="Total 7 2 2" xfId="30852"/>
    <cellStyle name="Total 7 2 3" xfId="30853"/>
    <cellStyle name="Total 7 2 4" xfId="30854"/>
    <cellStyle name="Total 7 3" xfId="30855"/>
    <cellStyle name="Total 7 3 2" xfId="30856"/>
    <cellStyle name="Total 7 3 3" xfId="30857"/>
    <cellStyle name="Total 7 3 4" xfId="30858"/>
    <cellStyle name="Total 7 4" xfId="30859"/>
    <cellStyle name="Total 7 5" xfId="30860"/>
    <cellStyle name="Total 7 6" xfId="30861"/>
    <cellStyle name="Total 8" xfId="9324"/>
    <cellStyle name="Total 8 2" xfId="30862"/>
    <cellStyle name="Total 8 2 2" xfId="30863"/>
    <cellStyle name="Total 8 2 3" xfId="30864"/>
    <cellStyle name="Total 8 2 4" xfId="30865"/>
    <cellStyle name="Total 8 3" xfId="30866"/>
    <cellStyle name="Total 8 4" xfId="30867"/>
    <cellStyle name="Total 8 5" xfId="30868"/>
    <cellStyle name="Total 9" xfId="9325"/>
    <cellStyle name="Total 9 2" xfId="30869"/>
    <cellStyle name="Total 9 2 2" xfId="30870"/>
    <cellStyle name="Total 9 2 3" xfId="30871"/>
    <cellStyle name="Total 9 2 4" xfId="30872"/>
    <cellStyle name="Total 9 3" xfId="30873"/>
    <cellStyle name="Total 9 4" xfId="30874"/>
    <cellStyle name="Total 9 5" xfId="30875"/>
    <cellStyle name="totalbold" xfId="9326"/>
    <cellStyle name="TotCol - Style5" xfId="9327"/>
    <cellStyle name="TotRow - Style4" xfId="9328"/>
    <cellStyle name="TotRow - Style4 2" xfId="30876"/>
    <cellStyle name="TotRow - Style4 2 2" xfId="30877"/>
    <cellStyle name="TotRow - Style4 2 3" xfId="30878"/>
    <cellStyle name="TotRow - Style4 2 4" xfId="30879"/>
    <cellStyle name="TotRow - Style4 3" xfId="30880"/>
    <cellStyle name="TotRow - Style4 4" xfId="30881"/>
    <cellStyle name="TotRow - Style4 5" xfId="30882"/>
    <cellStyle name="Tusental (0)_pldt" xfId="9329"/>
    <cellStyle name="Tusental_pldt" xfId="9330"/>
    <cellStyle name="ultant" xfId="30883"/>
    <cellStyle name="uni" xfId="9331"/>
    <cellStyle name="Unit" xfId="9332"/>
    <cellStyle name="v" xfId="9333"/>
    <cellStyle name="v 2" xfId="30884"/>
    <cellStyle name="v 2 2" xfId="30885"/>
    <cellStyle name="v 2 3" xfId="30886"/>
    <cellStyle name="v 2 4" xfId="30887"/>
    <cellStyle name="v 3" xfId="30888"/>
    <cellStyle name="v 3 2" xfId="30889"/>
    <cellStyle name="v 3 3" xfId="30890"/>
    <cellStyle name="v 3 4" xfId="30891"/>
    <cellStyle name="v 4" xfId="30892"/>
    <cellStyle name="v 5" xfId="30893"/>
    <cellStyle name="v 6" xfId="30894"/>
    <cellStyle name="v 7" xfId="30895"/>
    <cellStyle name="v_25-8-2010  ABS &amp; Det" xfId="9334"/>
    <cellStyle name="v_25-8-2010  ABS &amp; Det 2" xfId="30896"/>
    <cellStyle name="v_25-8-2010  ABS &amp; Det 2 2" xfId="30897"/>
    <cellStyle name="v_25-8-2010  ABS &amp; Det 2 3" xfId="30898"/>
    <cellStyle name="v_25-8-2010  ABS &amp; Det 2 4" xfId="30899"/>
    <cellStyle name="v_25-8-2010  ABS &amp; Det 3" xfId="30900"/>
    <cellStyle name="v_25-8-2010  ABS &amp; Det 3 2" xfId="30901"/>
    <cellStyle name="v_25-8-2010  ABS &amp; Det 3 3" xfId="30902"/>
    <cellStyle name="v_25-8-2010  ABS &amp; Det 3 4" xfId="30903"/>
    <cellStyle name="v_25-8-2010  ABS &amp; Det 4" xfId="30904"/>
    <cellStyle name="v_25-8-2010  ABS &amp; Det 5" xfId="30905"/>
    <cellStyle name="v_25-8-2010  ABS &amp; Det 6" xfId="30906"/>
    <cellStyle name="v_25-8-2010  ABS &amp; Det 7" xfId="30907"/>
    <cellStyle name="v_25-8-2010  ABS &amp; Det_POST METRIC - ELEC" xfId="9335"/>
    <cellStyle name="v_25-8-2010  ABS &amp; Det_POST METRIC - ELEC 2" xfId="30908"/>
    <cellStyle name="v_25-8-2010  ABS &amp; Det_POST METRIC - ELEC 2 2" xfId="30909"/>
    <cellStyle name="v_25-8-2010  ABS &amp; Det_POST METRIC - ELEC 2 3" xfId="30910"/>
    <cellStyle name="v_25-8-2010  ABS &amp; Det_POST METRIC - ELEC 2 4" xfId="30911"/>
    <cellStyle name="v_25-8-2010  ABS &amp; Det_POST METRIC - ELEC 3" xfId="30912"/>
    <cellStyle name="v_25-8-2010  ABS &amp; Det_POST METRIC - ELEC 3 2" xfId="30913"/>
    <cellStyle name="v_25-8-2010  ABS &amp; Det_POST METRIC - ELEC 3 3" xfId="30914"/>
    <cellStyle name="v_25-8-2010  ABS &amp; Det_POST METRIC - ELEC 3 4" xfId="30915"/>
    <cellStyle name="v_25-8-2010  ABS &amp; Det_POST METRIC - ELEC 4" xfId="30916"/>
    <cellStyle name="v_25-8-2010  ABS &amp; Det_POST METRIC - ELEC 5" xfId="30917"/>
    <cellStyle name="v_25-8-2010  ABS &amp; Det_POST METRIC - ELEC 6" xfId="30918"/>
    <cellStyle name="v_25-8-2010  ABS &amp; Det_POST METRIC - ELEC 7" xfId="30919"/>
    <cellStyle name="v_25-8-2010  ABS &amp; Det_revised  Estimation-1" xfId="9336"/>
    <cellStyle name="v_25-8-2010  ABS &amp; Det_revised  Estimation-1 2" xfId="30920"/>
    <cellStyle name="v_25-8-2010  ABS &amp; Det_revised  Estimation-1 2 2" xfId="30921"/>
    <cellStyle name="v_25-8-2010  ABS &amp; Det_revised  Estimation-1 2 3" xfId="30922"/>
    <cellStyle name="v_25-8-2010  ABS &amp; Det_revised  Estimation-1 2 4" xfId="30923"/>
    <cellStyle name="v_25-8-2010  ABS &amp; Det_revised  Estimation-1 3" xfId="30924"/>
    <cellStyle name="v_25-8-2010  ABS &amp; Det_revised  Estimation-1 3 2" xfId="30925"/>
    <cellStyle name="v_25-8-2010  ABS &amp; Det_revised  Estimation-1 3 3" xfId="30926"/>
    <cellStyle name="v_25-8-2010  ABS &amp; Det_revised  Estimation-1 3 4" xfId="30927"/>
    <cellStyle name="v_25-8-2010  ABS &amp; Det_revised  Estimation-1 4" xfId="30928"/>
    <cellStyle name="v_25-8-2010  ABS &amp; Det_revised  Estimation-1 5" xfId="30929"/>
    <cellStyle name="v_25-8-2010  ABS &amp; Det_revised  Estimation-1 6" xfId="30930"/>
    <cellStyle name="v_25-8-2010  ABS &amp; Det_revised  Estimation-1 7" xfId="30931"/>
    <cellStyle name="v_25-8-2010  ABS &amp; Det_TIRUPATI  ELEC" xfId="9337"/>
    <cellStyle name="v_25-8-2010  ABS &amp; Det_TIRUPATI  ELEC 2" xfId="30932"/>
    <cellStyle name="v_25-8-2010  ABS &amp; Det_TIRUPATI  ELEC 2 2" xfId="30933"/>
    <cellStyle name="v_25-8-2010  ABS &amp; Det_TIRUPATI  ELEC 2 3" xfId="30934"/>
    <cellStyle name="v_25-8-2010  ABS &amp; Det_TIRUPATI  ELEC 2 4" xfId="30935"/>
    <cellStyle name="v_25-8-2010  ABS &amp; Det_TIRUPATI  ELEC 3" xfId="30936"/>
    <cellStyle name="v_25-8-2010  ABS &amp; Det_TIRUPATI  ELEC 3 2" xfId="30937"/>
    <cellStyle name="v_25-8-2010  ABS &amp; Det_TIRUPATI  ELEC 3 3" xfId="30938"/>
    <cellStyle name="v_25-8-2010  ABS &amp; Det_TIRUPATI  ELEC 3 4" xfId="30939"/>
    <cellStyle name="v_25-8-2010  ABS &amp; Det_TIRUPATI  ELEC 4" xfId="30940"/>
    <cellStyle name="v_25-8-2010  ABS &amp; Det_TIRUPATI  ELEC 5" xfId="30941"/>
    <cellStyle name="v_25-8-2010  ABS &amp; Det_TIRUPATI  ELEC 6" xfId="30942"/>
    <cellStyle name="v_25-8-2010  ABS &amp; Det_TIRUPATI  ELEC 7" xfId="30943"/>
    <cellStyle name="v_KC 640 Venk. Hatcheries Final" xfId="9338"/>
    <cellStyle name="v_KC 640 Venk. Hatcheries Final 2" xfId="30944"/>
    <cellStyle name="v_KC 640 Venk. Hatcheries Final 2 2" xfId="30945"/>
    <cellStyle name="v_KC 640 Venk. Hatcheries Final 2 3" xfId="30946"/>
    <cellStyle name="v_KC 640 Venk. Hatcheries Final 2 4" xfId="30947"/>
    <cellStyle name="v_KC 640 Venk. Hatcheries Final 3" xfId="30948"/>
    <cellStyle name="v_KC 640 Venk. Hatcheries Final 4" xfId="30949"/>
    <cellStyle name="v_KC 640 Venk. Hatcheries Final 5" xfId="30950"/>
    <cellStyle name="v_KC 640 Venk. Hatcheries Final 6" xfId="30951"/>
    <cellStyle name="v_KC 640 Venk. Hatcheries Final 7" xfId="30952"/>
    <cellStyle name="v_POST METRIC - ELEC" xfId="9339"/>
    <cellStyle name="v_POST METRIC - ELEC 2" xfId="30953"/>
    <cellStyle name="v_POST METRIC - ELEC 2 2" xfId="30954"/>
    <cellStyle name="v_POST METRIC - ELEC 2 3" xfId="30955"/>
    <cellStyle name="v_POST METRIC - ELEC 2 4" xfId="30956"/>
    <cellStyle name="v_POST METRIC - ELEC 3" xfId="30957"/>
    <cellStyle name="v_POST METRIC - ELEC 3 2" xfId="30958"/>
    <cellStyle name="v_POST METRIC - ELEC 3 3" xfId="30959"/>
    <cellStyle name="v_POST METRIC - ELEC 3 4" xfId="30960"/>
    <cellStyle name="v_POST METRIC - ELEC 4" xfId="30961"/>
    <cellStyle name="v_POST METRIC - ELEC 5" xfId="30962"/>
    <cellStyle name="v_POST METRIC - ELEC 6" xfId="30963"/>
    <cellStyle name="v_POST METRIC - ELEC 7" xfId="30964"/>
    <cellStyle name="v_revised  Estimation-1" xfId="9340"/>
    <cellStyle name="v_revised  Estimation-1 2" xfId="30965"/>
    <cellStyle name="v_revised  Estimation-1 2 2" xfId="30966"/>
    <cellStyle name="v_revised  Estimation-1 2 3" xfId="30967"/>
    <cellStyle name="v_revised  Estimation-1 2 4" xfId="30968"/>
    <cellStyle name="v_revised  Estimation-1 3" xfId="30969"/>
    <cellStyle name="v_revised  Estimation-1 3 2" xfId="30970"/>
    <cellStyle name="v_revised  Estimation-1 3 3" xfId="30971"/>
    <cellStyle name="v_revised  Estimation-1 3 4" xfId="30972"/>
    <cellStyle name="v_revised  Estimation-1 4" xfId="30973"/>
    <cellStyle name="v_revised  Estimation-1 5" xfId="30974"/>
    <cellStyle name="v_revised  Estimation-1 6" xfId="30975"/>
    <cellStyle name="v_revised  Estimation-1 7" xfId="30976"/>
    <cellStyle name="v_TIRUPATI  ELEC" xfId="9341"/>
    <cellStyle name="v_TIRUPATI  ELEC 2" xfId="30977"/>
    <cellStyle name="v_TIRUPATI  ELEC 2 2" xfId="30978"/>
    <cellStyle name="v_TIRUPATI  ELEC 2 3" xfId="30979"/>
    <cellStyle name="v_TIRUPATI  ELEC 2 4" xfId="30980"/>
    <cellStyle name="v_TIRUPATI  ELEC 3" xfId="30981"/>
    <cellStyle name="v_TIRUPATI  ELEC 3 2" xfId="30982"/>
    <cellStyle name="v_TIRUPATI  ELEC 3 3" xfId="30983"/>
    <cellStyle name="v_TIRUPATI  ELEC 3 4" xfId="30984"/>
    <cellStyle name="v_TIRUPATI  ELEC 4" xfId="30985"/>
    <cellStyle name="v_TIRUPATI  ELEC 5" xfId="30986"/>
    <cellStyle name="v_TIRUPATI  ELEC 6" xfId="30987"/>
    <cellStyle name="v_TIRUPATI  ELEC 7" xfId="30988"/>
    <cellStyle name="Value" xfId="9342"/>
    <cellStyle name="Value 2" xfId="30989"/>
    <cellStyle name="Value 3" xfId="30990"/>
    <cellStyle name="Value 4" xfId="30991"/>
    <cellStyle name="Value 5" xfId="30992"/>
    <cellStyle name="Value 6" xfId="30993"/>
    <cellStyle name="Value 7" xfId="30994"/>
    <cellStyle name="Valuta (0)_pldt" xfId="9343"/>
    <cellStyle name="Valuta_pldt" xfId="9344"/>
    <cellStyle name="version" xfId="30995"/>
    <cellStyle name="Währung [0]_A_CAS_99" xfId="30996"/>
    <cellStyle name="Währung_A_CAS_99" xfId="30997"/>
    <cellStyle name="Warning Text 10" xfId="30998"/>
    <cellStyle name="Warning Text 11" xfId="30999"/>
    <cellStyle name="Warning Text 12" xfId="31000"/>
    <cellStyle name="Warning Text 13" xfId="31001"/>
    <cellStyle name="Warning Text 14" xfId="31002"/>
    <cellStyle name="Warning Text 15" xfId="31003"/>
    <cellStyle name="Warning Text 16" xfId="31004"/>
    <cellStyle name="Warning Text 2" xfId="31005"/>
    <cellStyle name="Warning Text 2 2" xfId="31006"/>
    <cellStyle name="Warning Text 2 3" xfId="31007"/>
    <cellStyle name="Warning Text 2 4" xfId="31008"/>
    <cellStyle name="Warning Text 2 5" xfId="31009"/>
    <cellStyle name="Warning Text 2_Block-F LGF POur-II BBS" xfId="31010"/>
    <cellStyle name="Warning Text 3" xfId="31011"/>
    <cellStyle name="Warning Text 3 2" xfId="31012"/>
    <cellStyle name="Warning Text 4" xfId="31013"/>
    <cellStyle name="Warning Text 5" xfId="31014"/>
    <cellStyle name="Warning Text 6" xfId="31015"/>
    <cellStyle name="Warning Text 7" xfId="31016"/>
    <cellStyle name="Warning Text 8" xfId="31017"/>
    <cellStyle name="Warning Text 9" xfId="31018"/>
    <cellStyle name="Yellow" xfId="31019"/>
    <cellStyle name="సాధారణ_Copy of Model estimate-Basnapally--07-05-06-Final" xfId="31020"/>
    <cellStyle name="_Revenue_Manpower Loading呃䍜" xfId="31021"/>
    <cellStyle name="쉼표 [0]_ML_Maintenance_Quo_060628" xfId="31022"/>
    <cellStyle name="콤마 [0]_Book1" xfId="31023"/>
    <cellStyle name="콤마_Book1" xfId="31024"/>
    <cellStyle name="통화 [0]_9634매출 " xfId="31025"/>
    <cellStyle name="통화_9634매출 " xfId="31026"/>
    <cellStyle name="표준_0N-HANDLING " xfId="31027"/>
    <cellStyle name="常规_geotextile cost" xfId="31028"/>
    <cellStyle name="桁区切り [0.00]_laroux" xfId="31029"/>
    <cellStyle name="桁区切り_COST (3)" xfId="31030"/>
    <cellStyle name="標準_94物件" xfId="31031"/>
    <cellStyle name="砯刽 [0]_Revenuenu" xfId="31032"/>
    <cellStyle name="砯刽_Revenueen" xfId="31033"/>
    <cellStyle name="通貨 [0.00]_laroux" xfId="31034"/>
    <cellStyle name="通貨_laroux" xfId="3103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3.xml"/><Relationship Id="rId299" Type="http://schemas.openxmlformats.org/officeDocument/2006/relationships/externalLink" Target="externalLinks/externalLink295.xml"/><Relationship Id="rId303" Type="http://schemas.openxmlformats.org/officeDocument/2006/relationships/externalLink" Target="externalLinks/externalLink299.xml"/><Relationship Id="rId21" Type="http://schemas.openxmlformats.org/officeDocument/2006/relationships/externalLink" Target="externalLinks/externalLink17.xml"/><Relationship Id="rId42" Type="http://schemas.openxmlformats.org/officeDocument/2006/relationships/externalLink" Target="externalLinks/externalLink38.xml"/><Relationship Id="rId63" Type="http://schemas.openxmlformats.org/officeDocument/2006/relationships/externalLink" Target="externalLinks/externalLink59.xml"/><Relationship Id="rId84" Type="http://schemas.openxmlformats.org/officeDocument/2006/relationships/externalLink" Target="externalLinks/externalLink80.xml"/><Relationship Id="rId138" Type="http://schemas.openxmlformats.org/officeDocument/2006/relationships/externalLink" Target="externalLinks/externalLink134.xml"/><Relationship Id="rId159" Type="http://schemas.openxmlformats.org/officeDocument/2006/relationships/externalLink" Target="externalLinks/externalLink155.xml"/><Relationship Id="rId324" Type="http://schemas.openxmlformats.org/officeDocument/2006/relationships/externalLink" Target="externalLinks/externalLink320.xml"/><Relationship Id="rId345" Type="http://schemas.openxmlformats.org/officeDocument/2006/relationships/externalLink" Target="externalLinks/externalLink341.xml"/><Relationship Id="rId366" Type="http://schemas.openxmlformats.org/officeDocument/2006/relationships/externalLink" Target="externalLinks/externalLink362.xml"/><Relationship Id="rId170" Type="http://schemas.openxmlformats.org/officeDocument/2006/relationships/externalLink" Target="externalLinks/externalLink166.xml"/><Relationship Id="rId191" Type="http://schemas.openxmlformats.org/officeDocument/2006/relationships/externalLink" Target="externalLinks/externalLink187.xml"/><Relationship Id="rId205" Type="http://schemas.openxmlformats.org/officeDocument/2006/relationships/externalLink" Target="externalLinks/externalLink201.xml"/><Relationship Id="rId226" Type="http://schemas.openxmlformats.org/officeDocument/2006/relationships/externalLink" Target="externalLinks/externalLink222.xml"/><Relationship Id="rId247" Type="http://schemas.openxmlformats.org/officeDocument/2006/relationships/externalLink" Target="externalLinks/externalLink243.xml"/><Relationship Id="rId107" Type="http://schemas.openxmlformats.org/officeDocument/2006/relationships/externalLink" Target="externalLinks/externalLink103.xml"/><Relationship Id="rId268" Type="http://schemas.openxmlformats.org/officeDocument/2006/relationships/externalLink" Target="externalLinks/externalLink264.xml"/><Relationship Id="rId289" Type="http://schemas.openxmlformats.org/officeDocument/2006/relationships/externalLink" Target="externalLinks/externalLink285.xml"/><Relationship Id="rId11" Type="http://schemas.openxmlformats.org/officeDocument/2006/relationships/externalLink" Target="externalLinks/externalLink7.xml"/><Relationship Id="rId32" Type="http://schemas.openxmlformats.org/officeDocument/2006/relationships/externalLink" Target="externalLinks/externalLink28.xml"/><Relationship Id="rId53" Type="http://schemas.openxmlformats.org/officeDocument/2006/relationships/externalLink" Target="externalLinks/externalLink49.xml"/><Relationship Id="rId74" Type="http://schemas.openxmlformats.org/officeDocument/2006/relationships/externalLink" Target="externalLinks/externalLink70.xml"/><Relationship Id="rId128" Type="http://schemas.openxmlformats.org/officeDocument/2006/relationships/externalLink" Target="externalLinks/externalLink124.xml"/><Relationship Id="rId149" Type="http://schemas.openxmlformats.org/officeDocument/2006/relationships/externalLink" Target="externalLinks/externalLink145.xml"/><Relationship Id="rId314" Type="http://schemas.openxmlformats.org/officeDocument/2006/relationships/externalLink" Target="externalLinks/externalLink310.xml"/><Relationship Id="rId335" Type="http://schemas.openxmlformats.org/officeDocument/2006/relationships/externalLink" Target="externalLinks/externalLink331.xml"/><Relationship Id="rId356" Type="http://schemas.openxmlformats.org/officeDocument/2006/relationships/externalLink" Target="externalLinks/externalLink352.xml"/><Relationship Id="rId5" Type="http://schemas.openxmlformats.org/officeDocument/2006/relationships/externalLink" Target="externalLinks/externalLink1.xml"/><Relationship Id="rId95" Type="http://schemas.openxmlformats.org/officeDocument/2006/relationships/externalLink" Target="externalLinks/externalLink91.xml"/><Relationship Id="rId160" Type="http://schemas.openxmlformats.org/officeDocument/2006/relationships/externalLink" Target="externalLinks/externalLink156.xml"/><Relationship Id="rId181" Type="http://schemas.openxmlformats.org/officeDocument/2006/relationships/externalLink" Target="externalLinks/externalLink177.xml"/><Relationship Id="rId216" Type="http://schemas.openxmlformats.org/officeDocument/2006/relationships/externalLink" Target="externalLinks/externalLink212.xml"/><Relationship Id="rId237" Type="http://schemas.openxmlformats.org/officeDocument/2006/relationships/externalLink" Target="externalLinks/externalLink233.xml"/><Relationship Id="rId258" Type="http://schemas.openxmlformats.org/officeDocument/2006/relationships/externalLink" Target="externalLinks/externalLink254.xml"/><Relationship Id="rId279" Type="http://schemas.openxmlformats.org/officeDocument/2006/relationships/externalLink" Target="externalLinks/externalLink275.xml"/><Relationship Id="rId22" Type="http://schemas.openxmlformats.org/officeDocument/2006/relationships/externalLink" Target="externalLinks/externalLink18.xml"/><Relationship Id="rId43" Type="http://schemas.openxmlformats.org/officeDocument/2006/relationships/externalLink" Target="externalLinks/externalLink39.xml"/><Relationship Id="rId64" Type="http://schemas.openxmlformats.org/officeDocument/2006/relationships/externalLink" Target="externalLinks/externalLink60.xml"/><Relationship Id="rId118" Type="http://schemas.openxmlformats.org/officeDocument/2006/relationships/externalLink" Target="externalLinks/externalLink114.xml"/><Relationship Id="rId139" Type="http://schemas.openxmlformats.org/officeDocument/2006/relationships/externalLink" Target="externalLinks/externalLink135.xml"/><Relationship Id="rId290" Type="http://schemas.openxmlformats.org/officeDocument/2006/relationships/externalLink" Target="externalLinks/externalLink286.xml"/><Relationship Id="rId304" Type="http://schemas.openxmlformats.org/officeDocument/2006/relationships/externalLink" Target="externalLinks/externalLink300.xml"/><Relationship Id="rId325" Type="http://schemas.openxmlformats.org/officeDocument/2006/relationships/externalLink" Target="externalLinks/externalLink321.xml"/><Relationship Id="rId346" Type="http://schemas.openxmlformats.org/officeDocument/2006/relationships/externalLink" Target="externalLinks/externalLink342.xml"/><Relationship Id="rId367" Type="http://schemas.openxmlformats.org/officeDocument/2006/relationships/externalLink" Target="externalLinks/externalLink363.xml"/><Relationship Id="rId85" Type="http://schemas.openxmlformats.org/officeDocument/2006/relationships/externalLink" Target="externalLinks/externalLink81.xml"/><Relationship Id="rId150" Type="http://schemas.openxmlformats.org/officeDocument/2006/relationships/externalLink" Target="externalLinks/externalLink146.xml"/><Relationship Id="rId171" Type="http://schemas.openxmlformats.org/officeDocument/2006/relationships/externalLink" Target="externalLinks/externalLink167.xml"/><Relationship Id="rId192" Type="http://schemas.openxmlformats.org/officeDocument/2006/relationships/externalLink" Target="externalLinks/externalLink188.xml"/><Relationship Id="rId206" Type="http://schemas.openxmlformats.org/officeDocument/2006/relationships/externalLink" Target="externalLinks/externalLink202.xml"/><Relationship Id="rId227" Type="http://schemas.openxmlformats.org/officeDocument/2006/relationships/externalLink" Target="externalLinks/externalLink223.xml"/><Relationship Id="rId248" Type="http://schemas.openxmlformats.org/officeDocument/2006/relationships/externalLink" Target="externalLinks/externalLink244.xml"/><Relationship Id="rId269" Type="http://schemas.openxmlformats.org/officeDocument/2006/relationships/externalLink" Target="externalLinks/externalLink265.xml"/><Relationship Id="rId12" Type="http://schemas.openxmlformats.org/officeDocument/2006/relationships/externalLink" Target="externalLinks/externalLink8.xml"/><Relationship Id="rId33" Type="http://schemas.openxmlformats.org/officeDocument/2006/relationships/externalLink" Target="externalLinks/externalLink29.xml"/><Relationship Id="rId108" Type="http://schemas.openxmlformats.org/officeDocument/2006/relationships/externalLink" Target="externalLinks/externalLink104.xml"/><Relationship Id="rId129" Type="http://schemas.openxmlformats.org/officeDocument/2006/relationships/externalLink" Target="externalLinks/externalLink125.xml"/><Relationship Id="rId280" Type="http://schemas.openxmlformats.org/officeDocument/2006/relationships/externalLink" Target="externalLinks/externalLink276.xml"/><Relationship Id="rId315" Type="http://schemas.openxmlformats.org/officeDocument/2006/relationships/externalLink" Target="externalLinks/externalLink311.xml"/><Relationship Id="rId336" Type="http://schemas.openxmlformats.org/officeDocument/2006/relationships/externalLink" Target="externalLinks/externalLink332.xml"/><Relationship Id="rId357" Type="http://schemas.openxmlformats.org/officeDocument/2006/relationships/externalLink" Target="externalLinks/externalLink353.xml"/><Relationship Id="rId54" Type="http://schemas.openxmlformats.org/officeDocument/2006/relationships/externalLink" Target="externalLinks/externalLink50.xml"/><Relationship Id="rId75" Type="http://schemas.openxmlformats.org/officeDocument/2006/relationships/externalLink" Target="externalLinks/externalLink71.xml"/><Relationship Id="rId96" Type="http://schemas.openxmlformats.org/officeDocument/2006/relationships/externalLink" Target="externalLinks/externalLink92.xml"/><Relationship Id="rId140" Type="http://schemas.openxmlformats.org/officeDocument/2006/relationships/externalLink" Target="externalLinks/externalLink136.xml"/><Relationship Id="rId161" Type="http://schemas.openxmlformats.org/officeDocument/2006/relationships/externalLink" Target="externalLinks/externalLink157.xml"/><Relationship Id="rId182" Type="http://schemas.openxmlformats.org/officeDocument/2006/relationships/externalLink" Target="externalLinks/externalLink178.xml"/><Relationship Id="rId217" Type="http://schemas.openxmlformats.org/officeDocument/2006/relationships/externalLink" Target="externalLinks/externalLink213.xml"/><Relationship Id="rId6" Type="http://schemas.openxmlformats.org/officeDocument/2006/relationships/externalLink" Target="externalLinks/externalLink2.xml"/><Relationship Id="rId238" Type="http://schemas.openxmlformats.org/officeDocument/2006/relationships/externalLink" Target="externalLinks/externalLink234.xml"/><Relationship Id="rId259" Type="http://schemas.openxmlformats.org/officeDocument/2006/relationships/externalLink" Target="externalLinks/externalLink255.xml"/><Relationship Id="rId23" Type="http://schemas.openxmlformats.org/officeDocument/2006/relationships/externalLink" Target="externalLinks/externalLink19.xml"/><Relationship Id="rId119" Type="http://schemas.openxmlformats.org/officeDocument/2006/relationships/externalLink" Target="externalLinks/externalLink115.xml"/><Relationship Id="rId270" Type="http://schemas.openxmlformats.org/officeDocument/2006/relationships/externalLink" Target="externalLinks/externalLink266.xml"/><Relationship Id="rId291" Type="http://schemas.openxmlformats.org/officeDocument/2006/relationships/externalLink" Target="externalLinks/externalLink287.xml"/><Relationship Id="rId305" Type="http://schemas.openxmlformats.org/officeDocument/2006/relationships/externalLink" Target="externalLinks/externalLink301.xml"/><Relationship Id="rId326" Type="http://schemas.openxmlformats.org/officeDocument/2006/relationships/externalLink" Target="externalLinks/externalLink322.xml"/><Relationship Id="rId347" Type="http://schemas.openxmlformats.org/officeDocument/2006/relationships/externalLink" Target="externalLinks/externalLink343.xml"/><Relationship Id="rId44" Type="http://schemas.openxmlformats.org/officeDocument/2006/relationships/externalLink" Target="externalLinks/externalLink40.xml"/><Relationship Id="rId65" Type="http://schemas.openxmlformats.org/officeDocument/2006/relationships/externalLink" Target="externalLinks/externalLink61.xml"/><Relationship Id="rId86" Type="http://schemas.openxmlformats.org/officeDocument/2006/relationships/externalLink" Target="externalLinks/externalLink82.xml"/><Relationship Id="rId130" Type="http://schemas.openxmlformats.org/officeDocument/2006/relationships/externalLink" Target="externalLinks/externalLink126.xml"/><Relationship Id="rId151" Type="http://schemas.openxmlformats.org/officeDocument/2006/relationships/externalLink" Target="externalLinks/externalLink147.xml"/><Relationship Id="rId368" Type="http://schemas.openxmlformats.org/officeDocument/2006/relationships/externalLink" Target="externalLinks/externalLink364.xml"/><Relationship Id="rId172" Type="http://schemas.openxmlformats.org/officeDocument/2006/relationships/externalLink" Target="externalLinks/externalLink168.xml"/><Relationship Id="rId193" Type="http://schemas.openxmlformats.org/officeDocument/2006/relationships/externalLink" Target="externalLinks/externalLink189.xml"/><Relationship Id="rId207" Type="http://schemas.openxmlformats.org/officeDocument/2006/relationships/externalLink" Target="externalLinks/externalLink203.xml"/><Relationship Id="rId228" Type="http://schemas.openxmlformats.org/officeDocument/2006/relationships/externalLink" Target="externalLinks/externalLink224.xml"/><Relationship Id="rId249" Type="http://schemas.openxmlformats.org/officeDocument/2006/relationships/externalLink" Target="externalLinks/externalLink245.xml"/><Relationship Id="rId13" Type="http://schemas.openxmlformats.org/officeDocument/2006/relationships/externalLink" Target="externalLinks/externalLink9.xml"/><Relationship Id="rId109" Type="http://schemas.openxmlformats.org/officeDocument/2006/relationships/externalLink" Target="externalLinks/externalLink105.xml"/><Relationship Id="rId260" Type="http://schemas.openxmlformats.org/officeDocument/2006/relationships/externalLink" Target="externalLinks/externalLink256.xml"/><Relationship Id="rId281" Type="http://schemas.openxmlformats.org/officeDocument/2006/relationships/externalLink" Target="externalLinks/externalLink277.xml"/><Relationship Id="rId316" Type="http://schemas.openxmlformats.org/officeDocument/2006/relationships/externalLink" Target="externalLinks/externalLink312.xml"/><Relationship Id="rId337" Type="http://schemas.openxmlformats.org/officeDocument/2006/relationships/externalLink" Target="externalLinks/externalLink333.xml"/><Relationship Id="rId34" Type="http://schemas.openxmlformats.org/officeDocument/2006/relationships/externalLink" Target="externalLinks/externalLink30.xml"/><Relationship Id="rId55" Type="http://schemas.openxmlformats.org/officeDocument/2006/relationships/externalLink" Target="externalLinks/externalLink51.xml"/><Relationship Id="rId76" Type="http://schemas.openxmlformats.org/officeDocument/2006/relationships/externalLink" Target="externalLinks/externalLink72.xml"/><Relationship Id="rId97" Type="http://schemas.openxmlformats.org/officeDocument/2006/relationships/externalLink" Target="externalLinks/externalLink93.xml"/><Relationship Id="rId120" Type="http://schemas.openxmlformats.org/officeDocument/2006/relationships/externalLink" Target="externalLinks/externalLink116.xml"/><Relationship Id="rId141" Type="http://schemas.openxmlformats.org/officeDocument/2006/relationships/externalLink" Target="externalLinks/externalLink137.xml"/><Relationship Id="rId358" Type="http://schemas.openxmlformats.org/officeDocument/2006/relationships/externalLink" Target="externalLinks/externalLink354.xml"/><Relationship Id="rId7" Type="http://schemas.openxmlformats.org/officeDocument/2006/relationships/externalLink" Target="externalLinks/externalLink3.xml"/><Relationship Id="rId162" Type="http://schemas.openxmlformats.org/officeDocument/2006/relationships/externalLink" Target="externalLinks/externalLink158.xml"/><Relationship Id="rId183" Type="http://schemas.openxmlformats.org/officeDocument/2006/relationships/externalLink" Target="externalLinks/externalLink179.xml"/><Relationship Id="rId218" Type="http://schemas.openxmlformats.org/officeDocument/2006/relationships/externalLink" Target="externalLinks/externalLink214.xml"/><Relationship Id="rId239" Type="http://schemas.openxmlformats.org/officeDocument/2006/relationships/externalLink" Target="externalLinks/externalLink235.xml"/><Relationship Id="rId250" Type="http://schemas.openxmlformats.org/officeDocument/2006/relationships/externalLink" Target="externalLinks/externalLink246.xml"/><Relationship Id="rId271" Type="http://schemas.openxmlformats.org/officeDocument/2006/relationships/externalLink" Target="externalLinks/externalLink267.xml"/><Relationship Id="rId292" Type="http://schemas.openxmlformats.org/officeDocument/2006/relationships/externalLink" Target="externalLinks/externalLink288.xml"/><Relationship Id="rId306" Type="http://schemas.openxmlformats.org/officeDocument/2006/relationships/externalLink" Target="externalLinks/externalLink302.xml"/><Relationship Id="rId24" Type="http://schemas.openxmlformats.org/officeDocument/2006/relationships/externalLink" Target="externalLinks/externalLink20.xml"/><Relationship Id="rId45" Type="http://schemas.openxmlformats.org/officeDocument/2006/relationships/externalLink" Target="externalLinks/externalLink41.xml"/><Relationship Id="rId66" Type="http://schemas.openxmlformats.org/officeDocument/2006/relationships/externalLink" Target="externalLinks/externalLink62.xml"/><Relationship Id="rId87" Type="http://schemas.openxmlformats.org/officeDocument/2006/relationships/externalLink" Target="externalLinks/externalLink83.xml"/><Relationship Id="rId110" Type="http://schemas.openxmlformats.org/officeDocument/2006/relationships/externalLink" Target="externalLinks/externalLink106.xml"/><Relationship Id="rId131" Type="http://schemas.openxmlformats.org/officeDocument/2006/relationships/externalLink" Target="externalLinks/externalLink127.xml"/><Relationship Id="rId327" Type="http://schemas.openxmlformats.org/officeDocument/2006/relationships/externalLink" Target="externalLinks/externalLink323.xml"/><Relationship Id="rId348" Type="http://schemas.openxmlformats.org/officeDocument/2006/relationships/externalLink" Target="externalLinks/externalLink344.xml"/><Relationship Id="rId369" Type="http://schemas.openxmlformats.org/officeDocument/2006/relationships/externalLink" Target="externalLinks/externalLink365.xml"/><Relationship Id="rId152" Type="http://schemas.openxmlformats.org/officeDocument/2006/relationships/externalLink" Target="externalLinks/externalLink148.xml"/><Relationship Id="rId173" Type="http://schemas.openxmlformats.org/officeDocument/2006/relationships/externalLink" Target="externalLinks/externalLink169.xml"/><Relationship Id="rId194" Type="http://schemas.openxmlformats.org/officeDocument/2006/relationships/externalLink" Target="externalLinks/externalLink190.xml"/><Relationship Id="rId208" Type="http://schemas.openxmlformats.org/officeDocument/2006/relationships/externalLink" Target="externalLinks/externalLink204.xml"/><Relationship Id="rId229" Type="http://schemas.openxmlformats.org/officeDocument/2006/relationships/externalLink" Target="externalLinks/externalLink225.xml"/><Relationship Id="rId240" Type="http://schemas.openxmlformats.org/officeDocument/2006/relationships/externalLink" Target="externalLinks/externalLink236.xml"/><Relationship Id="rId261" Type="http://schemas.openxmlformats.org/officeDocument/2006/relationships/externalLink" Target="externalLinks/externalLink257.xml"/><Relationship Id="rId14" Type="http://schemas.openxmlformats.org/officeDocument/2006/relationships/externalLink" Target="externalLinks/externalLink10.xml"/><Relationship Id="rId35" Type="http://schemas.openxmlformats.org/officeDocument/2006/relationships/externalLink" Target="externalLinks/externalLink31.xml"/><Relationship Id="rId56" Type="http://schemas.openxmlformats.org/officeDocument/2006/relationships/externalLink" Target="externalLinks/externalLink52.xml"/><Relationship Id="rId77" Type="http://schemas.openxmlformats.org/officeDocument/2006/relationships/externalLink" Target="externalLinks/externalLink73.xml"/><Relationship Id="rId100" Type="http://schemas.openxmlformats.org/officeDocument/2006/relationships/externalLink" Target="externalLinks/externalLink96.xml"/><Relationship Id="rId282" Type="http://schemas.openxmlformats.org/officeDocument/2006/relationships/externalLink" Target="externalLinks/externalLink278.xml"/><Relationship Id="rId317" Type="http://schemas.openxmlformats.org/officeDocument/2006/relationships/externalLink" Target="externalLinks/externalLink313.xml"/><Relationship Id="rId338" Type="http://schemas.openxmlformats.org/officeDocument/2006/relationships/externalLink" Target="externalLinks/externalLink334.xml"/><Relationship Id="rId359" Type="http://schemas.openxmlformats.org/officeDocument/2006/relationships/externalLink" Target="externalLinks/externalLink355.xml"/><Relationship Id="rId8" Type="http://schemas.openxmlformats.org/officeDocument/2006/relationships/externalLink" Target="externalLinks/externalLink4.xml"/><Relationship Id="rId98" Type="http://schemas.openxmlformats.org/officeDocument/2006/relationships/externalLink" Target="externalLinks/externalLink94.xml"/><Relationship Id="rId121" Type="http://schemas.openxmlformats.org/officeDocument/2006/relationships/externalLink" Target="externalLinks/externalLink117.xml"/><Relationship Id="rId142" Type="http://schemas.openxmlformats.org/officeDocument/2006/relationships/externalLink" Target="externalLinks/externalLink138.xml"/><Relationship Id="rId163" Type="http://schemas.openxmlformats.org/officeDocument/2006/relationships/externalLink" Target="externalLinks/externalLink159.xml"/><Relationship Id="rId184" Type="http://schemas.openxmlformats.org/officeDocument/2006/relationships/externalLink" Target="externalLinks/externalLink180.xml"/><Relationship Id="rId219" Type="http://schemas.openxmlformats.org/officeDocument/2006/relationships/externalLink" Target="externalLinks/externalLink215.xml"/><Relationship Id="rId370" Type="http://schemas.openxmlformats.org/officeDocument/2006/relationships/externalLink" Target="externalLinks/externalLink366.xml"/><Relationship Id="rId230" Type="http://schemas.openxmlformats.org/officeDocument/2006/relationships/externalLink" Target="externalLinks/externalLink226.xml"/><Relationship Id="rId251" Type="http://schemas.openxmlformats.org/officeDocument/2006/relationships/externalLink" Target="externalLinks/externalLink247.xml"/><Relationship Id="rId25" Type="http://schemas.openxmlformats.org/officeDocument/2006/relationships/externalLink" Target="externalLinks/externalLink21.xml"/><Relationship Id="rId46" Type="http://schemas.openxmlformats.org/officeDocument/2006/relationships/externalLink" Target="externalLinks/externalLink42.xml"/><Relationship Id="rId67" Type="http://schemas.openxmlformats.org/officeDocument/2006/relationships/externalLink" Target="externalLinks/externalLink63.xml"/><Relationship Id="rId272" Type="http://schemas.openxmlformats.org/officeDocument/2006/relationships/externalLink" Target="externalLinks/externalLink268.xml"/><Relationship Id="rId293" Type="http://schemas.openxmlformats.org/officeDocument/2006/relationships/externalLink" Target="externalLinks/externalLink289.xml"/><Relationship Id="rId307" Type="http://schemas.openxmlformats.org/officeDocument/2006/relationships/externalLink" Target="externalLinks/externalLink303.xml"/><Relationship Id="rId328" Type="http://schemas.openxmlformats.org/officeDocument/2006/relationships/externalLink" Target="externalLinks/externalLink324.xml"/><Relationship Id="rId349" Type="http://schemas.openxmlformats.org/officeDocument/2006/relationships/externalLink" Target="externalLinks/externalLink345.xml"/><Relationship Id="rId88" Type="http://schemas.openxmlformats.org/officeDocument/2006/relationships/externalLink" Target="externalLinks/externalLink84.xml"/><Relationship Id="rId111" Type="http://schemas.openxmlformats.org/officeDocument/2006/relationships/externalLink" Target="externalLinks/externalLink107.xml"/><Relationship Id="rId132" Type="http://schemas.openxmlformats.org/officeDocument/2006/relationships/externalLink" Target="externalLinks/externalLink128.xml"/><Relationship Id="rId153" Type="http://schemas.openxmlformats.org/officeDocument/2006/relationships/externalLink" Target="externalLinks/externalLink149.xml"/><Relationship Id="rId174" Type="http://schemas.openxmlformats.org/officeDocument/2006/relationships/externalLink" Target="externalLinks/externalLink170.xml"/><Relationship Id="rId195" Type="http://schemas.openxmlformats.org/officeDocument/2006/relationships/externalLink" Target="externalLinks/externalLink191.xml"/><Relationship Id="rId209" Type="http://schemas.openxmlformats.org/officeDocument/2006/relationships/externalLink" Target="externalLinks/externalLink205.xml"/><Relationship Id="rId360" Type="http://schemas.openxmlformats.org/officeDocument/2006/relationships/externalLink" Target="externalLinks/externalLink356.xml"/><Relationship Id="rId220" Type="http://schemas.openxmlformats.org/officeDocument/2006/relationships/externalLink" Target="externalLinks/externalLink216.xml"/><Relationship Id="rId241" Type="http://schemas.openxmlformats.org/officeDocument/2006/relationships/externalLink" Target="externalLinks/externalLink237.xml"/><Relationship Id="rId15" Type="http://schemas.openxmlformats.org/officeDocument/2006/relationships/externalLink" Target="externalLinks/externalLink11.xml"/><Relationship Id="rId36" Type="http://schemas.openxmlformats.org/officeDocument/2006/relationships/externalLink" Target="externalLinks/externalLink32.xml"/><Relationship Id="rId57" Type="http://schemas.openxmlformats.org/officeDocument/2006/relationships/externalLink" Target="externalLinks/externalLink53.xml"/><Relationship Id="rId262" Type="http://schemas.openxmlformats.org/officeDocument/2006/relationships/externalLink" Target="externalLinks/externalLink258.xml"/><Relationship Id="rId283" Type="http://schemas.openxmlformats.org/officeDocument/2006/relationships/externalLink" Target="externalLinks/externalLink279.xml"/><Relationship Id="rId318" Type="http://schemas.openxmlformats.org/officeDocument/2006/relationships/externalLink" Target="externalLinks/externalLink314.xml"/><Relationship Id="rId339" Type="http://schemas.openxmlformats.org/officeDocument/2006/relationships/externalLink" Target="externalLinks/externalLink335.xml"/><Relationship Id="rId78" Type="http://schemas.openxmlformats.org/officeDocument/2006/relationships/externalLink" Target="externalLinks/externalLink74.xml"/><Relationship Id="rId99" Type="http://schemas.openxmlformats.org/officeDocument/2006/relationships/externalLink" Target="externalLinks/externalLink95.xml"/><Relationship Id="rId101" Type="http://schemas.openxmlformats.org/officeDocument/2006/relationships/externalLink" Target="externalLinks/externalLink97.xml"/><Relationship Id="rId122" Type="http://schemas.openxmlformats.org/officeDocument/2006/relationships/externalLink" Target="externalLinks/externalLink118.xml"/><Relationship Id="rId143" Type="http://schemas.openxmlformats.org/officeDocument/2006/relationships/externalLink" Target="externalLinks/externalLink139.xml"/><Relationship Id="rId164" Type="http://schemas.openxmlformats.org/officeDocument/2006/relationships/externalLink" Target="externalLinks/externalLink160.xml"/><Relationship Id="rId185" Type="http://schemas.openxmlformats.org/officeDocument/2006/relationships/externalLink" Target="externalLinks/externalLink181.xml"/><Relationship Id="rId350" Type="http://schemas.openxmlformats.org/officeDocument/2006/relationships/externalLink" Target="externalLinks/externalLink346.xml"/><Relationship Id="rId371" Type="http://schemas.openxmlformats.org/officeDocument/2006/relationships/externalLink" Target="externalLinks/externalLink367.xml"/><Relationship Id="rId4" Type="http://schemas.openxmlformats.org/officeDocument/2006/relationships/worksheet" Target="worksheets/sheet4.xml"/><Relationship Id="rId9" Type="http://schemas.openxmlformats.org/officeDocument/2006/relationships/externalLink" Target="externalLinks/externalLink5.xml"/><Relationship Id="rId180" Type="http://schemas.openxmlformats.org/officeDocument/2006/relationships/externalLink" Target="externalLinks/externalLink176.xml"/><Relationship Id="rId210" Type="http://schemas.openxmlformats.org/officeDocument/2006/relationships/externalLink" Target="externalLinks/externalLink206.xml"/><Relationship Id="rId215" Type="http://schemas.openxmlformats.org/officeDocument/2006/relationships/externalLink" Target="externalLinks/externalLink211.xml"/><Relationship Id="rId236" Type="http://schemas.openxmlformats.org/officeDocument/2006/relationships/externalLink" Target="externalLinks/externalLink232.xml"/><Relationship Id="rId257" Type="http://schemas.openxmlformats.org/officeDocument/2006/relationships/externalLink" Target="externalLinks/externalLink253.xml"/><Relationship Id="rId278" Type="http://schemas.openxmlformats.org/officeDocument/2006/relationships/externalLink" Target="externalLinks/externalLink274.xml"/><Relationship Id="rId26" Type="http://schemas.openxmlformats.org/officeDocument/2006/relationships/externalLink" Target="externalLinks/externalLink22.xml"/><Relationship Id="rId231" Type="http://schemas.openxmlformats.org/officeDocument/2006/relationships/externalLink" Target="externalLinks/externalLink227.xml"/><Relationship Id="rId252" Type="http://schemas.openxmlformats.org/officeDocument/2006/relationships/externalLink" Target="externalLinks/externalLink248.xml"/><Relationship Id="rId273" Type="http://schemas.openxmlformats.org/officeDocument/2006/relationships/externalLink" Target="externalLinks/externalLink269.xml"/><Relationship Id="rId294" Type="http://schemas.openxmlformats.org/officeDocument/2006/relationships/externalLink" Target="externalLinks/externalLink290.xml"/><Relationship Id="rId308" Type="http://schemas.openxmlformats.org/officeDocument/2006/relationships/externalLink" Target="externalLinks/externalLink304.xml"/><Relationship Id="rId329" Type="http://schemas.openxmlformats.org/officeDocument/2006/relationships/externalLink" Target="externalLinks/externalLink325.xml"/><Relationship Id="rId47" Type="http://schemas.openxmlformats.org/officeDocument/2006/relationships/externalLink" Target="externalLinks/externalLink43.xml"/><Relationship Id="rId68" Type="http://schemas.openxmlformats.org/officeDocument/2006/relationships/externalLink" Target="externalLinks/externalLink64.xml"/><Relationship Id="rId89" Type="http://schemas.openxmlformats.org/officeDocument/2006/relationships/externalLink" Target="externalLinks/externalLink85.xml"/><Relationship Id="rId112" Type="http://schemas.openxmlformats.org/officeDocument/2006/relationships/externalLink" Target="externalLinks/externalLink108.xml"/><Relationship Id="rId133" Type="http://schemas.openxmlformats.org/officeDocument/2006/relationships/externalLink" Target="externalLinks/externalLink129.xml"/><Relationship Id="rId154" Type="http://schemas.openxmlformats.org/officeDocument/2006/relationships/externalLink" Target="externalLinks/externalLink150.xml"/><Relationship Id="rId175" Type="http://schemas.openxmlformats.org/officeDocument/2006/relationships/externalLink" Target="externalLinks/externalLink171.xml"/><Relationship Id="rId340" Type="http://schemas.openxmlformats.org/officeDocument/2006/relationships/externalLink" Target="externalLinks/externalLink336.xml"/><Relationship Id="rId361" Type="http://schemas.openxmlformats.org/officeDocument/2006/relationships/externalLink" Target="externalLinks/externalLink357.xml"/><Relationship Id="rId196" Type="http://schemas.openxmlformats.org/officeDocument/2006/relationships/externalLink" Target="externalLinks/externalLink192.xml"/><Relationship Id="rId200" Type="http://schemas.openxmlformats.org/officeDocument/2006/relationships/externalLink" Target="externalLinks/externalLink196.xml"/><Relationship Id="rId16" Type="http://schemas.openxmlformats.org/officeDocument/2006/relationships/externalLink" Target="externalLinks/externalLink12.xml"/><Relationship Id="rId221" Type="http://schemas.openxmlformats.org/officeDocument/2006/relationships/externalLink" Target="externalLinks/externalLink217.xml"/><Relationship Id="rId242" Type="http://schemas.openxmlformats.org/officeDocument/2006/relationships/externalLink" Target="externalLinks/externalLink238.xml"/><Relationship Id="rId263" Type="http://schemas.openxmlformats.org/officeDocument/2006/relationships/externalLink" Target="externalLinks/externalLink259.xml"/><Relationship Id="rId284" Type="http://schemas.openxmlformats.org/officeDocument/2006/relationships/externalLink" Target="externalLinks/externalLink280.xml"/><Relationship Id="rId319" Type="http://schemas.openxmlformats.org/officeDocument/2006/relationships/externalLink" Target="externalLinks/externalLink315.xml"/><Relationship Id="rId37" Type="http://schemas.openxmlformats.org/officeDocument/2006/relationships/externalLink" Target="externalLinks/externalLink33.xml"/><Relationship Id="rId58" Type="http://schemas.openxmlformats.org/officeDocument/2006/relationships/externalLink" Target="externalLinks/externalLink54.xml"/><Relationship Id="rId79" Type="http://schemas.openxmlformats.org/officeDocument/2006/relationships/externalLink" Target="externalLinks/externalLink75.xml"/><Relationship Id="rId102" Type="http://schemas.openxmlformats.org/officeDocument/2006/relationships/externalLink" Target="externalLinks/externalLink98.xml"/><Relationship Id="rId123" Type="http://schemas.openxmlformats.org/officeDocument/2006/relationships/externalLink" Target="externalLinks/externalLink119.xml"/><Relationship Id="rId144" Type="http://schemas.openxmlformats.org/officeDocument/2006/relationships/externalLink" Target="externalLinks/externalLink140.xml"/><Relationship Id="rId330" Type="http://schemas.openxmlformats.org/officeDocument/2006/relationships/externalLink" Target="externalLinks/externalLink326.xml"/><Relationship Id="rId90" Type="http://schemas.openxmlformats.org/officeDocument/2006/relationships/externalLink" Target="externalLinks/externalLink86.xml"/><Relationship Id="rId165" Type="http://schemas.openxmlformats.org/officeDocument/2006/relationships/externalLink" Target="externalLinks/externalLink161.xml"/><Relationship Id="rId186" Type="http://schemas.openxmlformats.org/officeDocument/2006/relationships/externalLink" Target="externalLinks/externalLink182.xml"/><Relationship Id="rId351" Type="http://schemas.openxmlformats.org/officeDocument/2006/relationships/externalLink" Target="externalLinks/externalLink347.xml"/><Relationship Id="rId372" Type="http://schemas.openxmlformats.org/officeDocument/2006/relationships/externalLink" Target="externalLinks/externalLink368.xml"/><Relationship Id="rId211" Type="http://schemas.openxmlformats.org/officeDocument/2006/relationships/externalLink" Target="externalLinks/externalLink207.xml"/><Relationship Id="rId232" Type="http://schemas.openxmlformats.org/officeDocument/2006/relationships/externalLink" Target="externalLinks/externalLink228.xml"/><Relationship Id="rId253" Type="http://schemas.openxmlformats.org/officeDocument/2006/relationships/externalLink" Target="externalLinks/externalLink249.xml"/><Relationship Id="rId274" Type="http://schemas.openxmlformats.org/officeDocument/2006/relationships/externalLink" Target="externalLinks/externalLink270.xml"/><Relationship Id="rId295" Type="http://schemas.openxmlformats.org/officeDocument/2006/relationships/externalLink" Target="externalLinks/externalLink291.xml"/><Relationship Id="rId309" Type="http://schemas.openxmlformats.org/officeDocument/2006/relationships/externalLink" Target="externalLinks/externalLink305.xml"/><Relationship Id="rId27" Type="http://schemas.openxmlformats.org/officeDocument/2006/relationships/externalLink" Target="externalLinks/externalLink23.xml"/><Relationship Id="rId48" Type="http://schemas.openxmlformats.org/officeDocument/2006/relationships/externalLink" Target="externalLinks/externalLink44.xml"/><Relationship Id="rId69" Type="http://schemas.openxmlformats.org/officeDocument/2006/relationships/externalLink" Target="externalLinks/externalLink65.xml"/><Relationship Id="rId113" Type="http://schemas.openxmlformats.org/officeDocument/2006/relationships/externalLink" Target="externalLinks/externalLink109.xml"/><Relationship Id="rId134" Type="http://schemas.openxmlformats.org/officeDocument/2006/relationships/externalLink" Target="externalLinks/externalLink130.xml"/><Relationship Id="rId320" Type="http://schemas.openxmlformats.org/officeDocument/2006/relationships/externalLink" Target="externalLinks/externalLink316.xml"/><Relationship Id="rId80" Type="http://schemas.openxmlformats.org/officeDocument/2006/relationships/externalLink" Target="externalLinks/externalLink76.xml"/><Relationship Id="rId155" Type="http://schemas.openxmlformats.org/officeDocument/2006/relationships/externalLink" Target="externalLinks/externalLink151.xml"/><Relationship Id="rId176" Type="http://schemas.openxmlformats.org/officeDocument/2006/relationships/externalLink" Target="externalLinks/externalLink172.xml"/><Relationship Id="rId197" Type="http://schemas.openxmlformats.org/officeDocument/2006/relationships/externalLink" Target="externalLinks/externalLink193.xml"/><Relationship Id="rId341" Type="http://schemas.openxmlformats.org/officeDocument/2006/relationships/externalLink" Target="externalLinks/externalLink337.xml"/><Relationship Id="rId362" Type="http://schemas.openxmlformats.org/officeDocument/2006/relationships/externalLink" Target="externalLinks/externalLink358.xml"/><Relationship Id="rId201" Type="http://schemas.openxmlformats.org/officeDocument/2006/relationships/externalLink" Target="externalLinks/externalLink197.xml"/><Relationship Id="rId222" Type="http://schemas.openxmlformats.org/officeDocument/2006/relationships/externalLink" Target="externalLinks/externalLink218.xml"/><Relationship Id="rId243" Type="http://schemas.openxmlformats.org/officeDocument/2006/relationships/externalLink" Target="externalLinks/externalLink239.xml"/><Relationship Id="rId264" Type="http://schemas.openxmlformats.org/officeDocument/2006/relationships/externalLink" Target="externalLinks/externalLink260.xml"/><Relationship Id="rId285" Type="http://schemas.openxmlformats.org/officeDocument/2006/relationships/externalLink" Target="externalLinks/externalLink281.xml"/><Relationship Id="rId17" Type="http://schemas.openxmlformats.org/officeDocument/2006/relationships/externalLink" Target="externalLinks/externalLink13.xml"/><Relationship Id="rId38" Type="http://schemas.openxmlformats.org/officeDocument/2006/relationships/externalLink" Target="externalLinks/externalLink34.xml"/><Relationship Id="rId59" Type="http://schemas.openxmlformats.org/officeDocument/2006/relationships/externalLink" Target="externalLinks/externalLink55.xml"/><Relationship Id="rId103" Type="http://schemas.openxmlformats.org/officeDocument/2006/relationships/externalLink" Target="externalLinks/externalLink99.xml"/><Relationship Id="rId124" Type="http://schemas.openxmlformats.org/officeDocument/2006/relationships/externalLink" Target="externalLinks/externalLink120.xml"/><Relationship Id="rId310" Type="http://schemas.openxmlformats.org/officeDocument/2006/relationships/externalLink" Target="externalLinks/externalLink306.xml"/><Relationship Id="rId70" Type="http://schemas.openxmlformats.org/officeDocument/2006/relationships/externalLink" Target="externalLinks/externalLink66.xml"/><Relationship Id="rId91" Type="http://schemas.openxmlformats.org/officeDocument/2006/relationships/externalLink" Target="externalLinks/externalLink87.xml"/><Relationship Id="rId145" Type="http://schemas.openxmlformats.org/officeDocument/2006/relationships/externalLink" Target="externalLinks/externalLink141.xml"/><Relationship Id="rId166" Type="http://schemas.openxmlformats.org/officeDocument/2006/relationships/externalLink" Target="externalLinks/externalLink162.xml"/><Relationship Id="rId187" Type="http://schemas.openxmlformats.org/officeDocument/2006/relationships/externalLink" Target="externalLinks/externalLink183.xml"/><Relationship Id="rId331" Type="http://schemas.openxmlformats.org/officeDocument/2006/relationships/externalLink" Target="externalLinks/externalLink327.xml"/><Relationship Id="rId352" Type="http://schemas.openxmlformats.org/officeDocument/2006/relationships/externalLink" Target="externalLinks/externalLink348.xml"/><Relationship Id="rId373" Type="http://schemas.openxmlformats.org/officeDocument/2006/relationships/theme" Target="theme/theme1.xml"/><Relationship Id="rId1" Type="http://schemas.openxmlformats.org/officeDocument/2006/relationships/worksheet" Target="worksheets/sheet1.xml"/><Relationship Id="rId212" Type="http://schemas.openxmlformats.org/officeDocument/2006/relationships/externalLink" Target="externalLinks/externalLink208.xml"/><Relationship Id="rId233" Type="http://schemas.openxmlformats.org/officeDocument/2006/relationships/externalLink" Target="externalLinks/externalLink229.xml"/><Relationship Id="rId254" Type="http://schemas.openxmlformats.org/officeDocument/2006/relationships/externalLink" Target="externalLinks/externalLink250.xml"/><Relationship Id="rId28" Type="http://schemas.openxmlformats.org/officeDocument/2006/relationships/externalLink" Target="externalLinks/externalLink24.xml"/><Relationship Id="rId49" Type="http://schemas.openxmlformats.org/officeDocument/2006/relationships/externalLink" Target="externalLinks/externalLink45.xml"/><Relationship Id="rId114" Type="http://schemas.openxmlformats.org/officeDocument/2006/relationships/externalLink" Target="externalLinks/externalLink110.xml"/><Relationship Id="rId275" Type="http://schemas.openxmlformats.org/officeDocument/2006/relationships/externalLink" Target="externalLinks/externalLink271.xml"/><Relationship Id="rId296" Type="http://schemas.openxmlformats.org/officeDocument/2006/relationships/externalLink" Target="externalLinks/externalLink292.xml"/><Relationship Id="rId300" Type="http://schemas.openxmlformats.org/officeDocument/2006/relationships/externalLink" Target="externalLinks/externalLink296.xml"/><Relationship Id="rId60" Type="http://schemas.openxmlformats.org/officeDocument/2006/relationships/externalLink" Target="externalLinks/externalLink56.xml"/><Relationship Id="rId81" Type="http://schemas.openxmlformats.org/officeDocument/2006/relationships/externalLink" Target="externalLinks/externalLink77.xml"/><Relationship Id="rId135" Type="http://schemas.openxmlformats.org/officeDocument/2006/relationships/externalLink" Target="externalLinks/externalLink131.xml"/><Relationship Id="rId156" Type="http://schemas.openxmlformats.org/officeDocument/2006/relationships/externalLink" Target="externalLinks/externalLink152.xml"/><Relationship Id="rId177" Type="http://schemas.openxmlformats.org/officeDocument/2006/relationships/externalLink" Target="externalLinks/externalLink173.xml"/><Relationship Id="rId198" Type="http://schemas.openxmlformats.org/officeDocument/2006/relationships/externalLink" Target="externalLinks/externalLink194.xml"/><Relationship Id="rId321" Type="http://schemas.openxmlformats.org/officeDocument/2006/relationships/externalLink" Target="externalLinks/externalLink317.xml"/><Relationship Id="rId342" Type="http://schemas.openxmlformats.org/officeDocument/2006/relationships/externalLink" Target="externalLinks/externalLink338.xml"/><Relationship Id="rId363" Type="http://schemas.openxmlformats.org/officeDocument/2006/relationships/externalLink" Target="externalLinks/externalLink359.xml"/><Relationship Id="rId202" Type="http://schemas.openxmlformats.org/officeDocument/2006/relationships/externalLink" Target="externalLinks/externalLink198.xml"/><Relationship Id="rId223" Type="http://schemas.openxmlformats.org/officeDocument/2006/relationships/externalLink" Target="externalLinks/externalLink219.xml"/><Relationship Id="rId244" Type="http://schemas.openxmlformats.org/officeDocument/2006/relationships/externalLink" Target="externalLinks/externalLink240.xml"/><Relationship Id="rId18" Type="http://schemas.openxmlformats.org/officeDocument/2006/relationships/externalLink" Target="externalLinks/externalLink14.xml"/><Relationship Id="rId39" Type="http://schemas.openxmlformats.org/officeDocument/2006/relationships/externalLink" Target="externalLinks/externalLink35.xml"/><Relationship Id="rId265" Type="http://schemas.openxmlformats.org/officeDocument/2006/relationships/externalLink" Target="externalLinks/externalLink261.xml"/><Relationship Id="rId286" Type="http://schemas.openxmlformats.org/officeDocument/2006/relationships/externalLink" Target="externalLinks/externalLink282.xml"/><Relationship Id="rId50" Type="http://schemas.openxmlformats.org/officeDocument/2006/relationships/externalLink" Target="externalLinks/externalLink46.xml"/><Relationship Id="rId104" Type="http://schemas.openxmlformats.org/officeDocument/2006/relationships/externalLink" Target="externalLinks/externalLink100.xml"/><Relationship Id="rId125" Type="http://schemas.openxmlformats.org/officeDocument/2006/relationships/externalLink" Target="externalLinks/externalLink121.xml"/><Relationship Id="rId146" Type="http://schemas.openxmlformats.org/officeDocument/2006/relationships/externalLink" Target="externalLinks/externalLink142.xml"/><Relationship Id="rId167" Type="http://schemas.openxmlformats.org/officeDocument/2006/relationships/externalLink" Target="externalLinks/externalLink163.xml"/><Relationship Id="rId188" Type="http://schemas.openxmlformats.org/officeDocument/2006/relationships/externalLink" Target="externalLinks/externalLink184.xml"/><Relationship Id="rId311" Type="http://schemas.openxmlformats.org/officeDocument/2006/relationships/externalLink" Target="externalLinks/externalLink307.xml"/><Relationship Id="rId332" Type="http://schemas.openxmlformats.org/officeDocument/2006/relationships/externalLink" Target="externalLinks/externalLink328.xml"/><Relationship Id="rId353" Type="http://schemas.openxmlformats.org/officeDocument/2006/relationships/externalLink" Target="externalLinks/externalLink349.xml"/><Relationship Id="rId374" Type="http://schemas.openxmlformats.org/officeDocument/2006/relationships/styles" Target="styles.xml"/><Relationship Id="rId71" Type="http://schemas.openxmlformats.org/officeDocument/2006/relationships/externalLink" Target="externalLinks/externalLink67.xml"/><Relationship Id="rId92" Type="http://schemas.openxmlformats.org/officeDocument/2006/relationships/externalLink" Target="externalLinks/externalLink88.xml"/><Relationship Id="rId213" Type="http://schemas.openxmlformats.org/officeDocument/2006/relationships/externalLink" Target="externalLinks/externalLink209.xml"/><Relationship Id="rId234" Type="http://schemas.openxmlformats.org/officeDocument/2006/relationships/externalLink" Target="externalLinks/externalLink230.xml"/><Relationship Id="rId2" Type="http://schemas.openxmlformats.org/officeDocument/2006/relationships/worksheet" Target="worksheets/sheet2.xml"/><Relationship Id="rId29" Type="http://schemas.openxmlformats.org/officeDocument/2006/relationships/externalLink" Target="externalLinks/externalLink25.xml"/><Relationship Id="rId255" Type="http://schemas.openxmlformats.org/officeDocument/2006/relationships/externalLink" Target="externalLinks/externalLink251.xml"/><Relationship Id="rId276" Type="http://schemas.openxmlformats.org/officeDocument/2006/relationships/externalLink" Target="externalLinks/externalLink272.xml"/><Relationship Id="rId297" Type="http://schemas.openxmlformats.org/officeDocument/2006/relationships/externalLink" Target="externalLinks/externalLink293.xml"/><Relationship Id="rId40" Type="http://schemas.openxmlformats.org/officeDocument/2006/relationships/externalLink" Target="externalLinks/externalLink36.xml"/><Relationship Id="rId115" Type="http://schemas.openxmlformats.org/officeDocument/2006/relationships/externalLink" Target="externalLinks/externalLink111.xml"/><Relationship Id="rId136" Type="http://schemas.openxmlformats.org/officeDocument/2006/relationships/externalLink" Target="externalLinks/externalLink132.xml"/><Relationship Id="rId157" Type="http://schemas.openxmlformats.org/officeDocument/2006/relationships/externalLink" Target="externalLinks/externalLink153.xml"/><Relationship Id="rId178" Type="http://schemas.openxmlformats.org/officeDocument/2006/relationships/externalLink" Target="externalLinks/externalLink174.xml"/><Relationship Id="rId301" Type="http://schemas.openxmlformats.org/officeDocument/2006/relationships/externalLink" Target="externalLinks/externalLink297.xml"/><Relationship Id="rId322" Type="http://schemas.openxmlformats.org/officeDocument/2006/relationships/externalLink" Target="externalLinks/externalLink318.xml"/><Relationship Id="rId343" Type="http://schemas.openxmlformats.org/officeDocument/2006/relationships/externalLink" Target="externalLinks/externalLink339.xml"/><Relationship Id="rId364" Type="http://schemas.openxmlformats.org/officeDocument/2006/relationships/externalLink" Target="externalLinks/externalLink360.xml"/><Relationship Id="rId61" Type="http://schemas.openxmlformats.org/officeDocument/2006/relationships/externalLink" Target="externalLinks/externalLink57.xml"/><Relationship Id="rId82" Type="http://schemas.openxmlformats.org/officeDocument/2006/relationships/externalLink" Target="externalLinks/externalLink78.xml"/><Relationship Id="rId199" Type="http://schemas.openxmlformats.org/officeDocument/2006/relationships/externalLink" Target="externalLinks/externalLink195.xml"/><Relationship Id="rId203" Type="http://schemas.openxmlformats.org/officeDocument/2006/relationships/externalLink" Target="externalLinks/externalLink199.xml"/><Relationship Id="rId19" Type="http://schemas.openxmlformats.org/officeDocument/2006/relationships/externalLink" Target="externalLinks/externalLink15.xml"/><Relationship Id="rId224" Type="http://schemas.openxmlformats.org/officeDocument/2006/relationships/externalLink" Target="externalLinks/externalLink220.xml"/><Relationship Id="rId245" Type="http://schemas.openxmlformats.org/officeDocument/2006/relationships/externalLink" Target="externalLinks/externalLink241.xml"/><Relationship Id="rId266" Type="http://schemas.openxmlformats.org/officeDocument/2006/relationships/externalLink" Target="externalLinks/externalLink262.xml"/><Relationship Id="rId287" Type="http://schemas.openxmlformats.org/officeDocument/2006/relationships/externalLink" Target="externalLinks/externalLink283.xml"/><Relationship Id="rId30" Type="http://schemas.openxmlformats.org/officeDocument/2006/relationships/externalLink" Target="externalLinks/externalLink26.xml"/><Relationship Id="rId105" Type="http://schemas.openxmlformats.org/officeDocument/2006/relationships/externalLink" Target="externalLinks/externalLink101.xml"/><Relationship Id="rId126" Type="http://schemas.openxmlformats.org/officeDocument/2006/relationships/externalLink" Target="externalLinks/externalLink122.xml"/><Relationship Id="rId147" Type="http://schemas.openxmlformats.org/officeDocument/2006/relationships/externalLink" Target="externalLinks/externalLink143.xml"/><Relationship Id="rId168" Type="http://schemas.openxmlformats.org/officeDocument/2006/relationships/externalLink" Target="externalLinks/externalLink164.xml"/><Relationship Id="rId312" Type="http://schemas.openxmlformats.org/officeDocument/2006/relationships/externalLink" Target="externalLinks/externalLink308.xml"/><Relationship Id="rId333" Type="http://schemas.openxmlformats.org/officeDocument/2006/relationships/externalLink" Target="externalLinks/externalLink329.xml"/><Relationship Id="rId354" Type="http://schemas.openxmlformats.org/officeDocument/2006/relationships/externalLink" Target="externalLinks/externalLink350.xml"/><Relationship Id="rId51" Type="http://schemas.openxmlformats.org/officeDocument/2006/relationships/externalLink" Target="externalLinks/externalLink47.xml"/><Relationship Id="rId72" Type="http://schemas.openxmlformats.org/officeDocument/2006/relationships/externalLink" Target="externalLinks/externalLink68.xml"/><Relationship Id="rId93" Type="http://schemas.openxmlformats.org/officeDocument/2006/relationships/externalLink" Target="externalLinks/externalLink89.xml"/><Relationship Id="rId189" Type="http://schemas.openxmlformats.org/officeDocument/2006/relationships/externalLink" Target="externalLinks/externalLink185.xml"/><Relationship Id="rId375" Type="http://schemas.openxmlformats.org/officeDocument/2006/relationships/sharedStrings" Target="sharedStrings.xml"/><Relationship Id="rId3" Type="http://schemas.openxmlformats.org/officeDocument/2006/relationships/worksheet" Target="worksheets/sheet3.xml"/><Relationship Id="rId214" Type="http://schemas.openxmlformats.org/officeDocument/2006/relationships/externalLink" Target="externalLinks/externalLink210.xml"/><Relationship Id="rId235" Type="http://schemas.openxmlformats.org/officeDocument/2006/relationships/externalLink" Target="externalLinks/externalLink231.xml"/><Relationship Id="rId256" Type="http://schemas.openxmlformats.org/officeDocument/2006/relationships/externalLink" Target="externalLinks/externalLink252.xml"/><Relationship Id="rId277" Type="http://schemas.openxmlformats.org/officeDocument/2006/relationships/externalLink" Target="externalLinks/externalLink273.xml"/><Relationship Id="rId298" Type="http://schemas.openxmlformats.org/officeDocument/2006/relationships/externalLink" Target="externalLinks/externalLink294.xml"/><Relationship Id="rId116" Type="http://schemas.openxmlformats.org/officeDocument/2006/relationships/externalLink" Target="externalLinks/externalLink112.xml"/><Relationship Id="rId137" Type="http://schemas.openxmlformats.org/officeDocument/2006/relationships/externalLink" Target="externalLinks/externalLink133.xml"/><Relationship Id="rId158" Type="http://schemas.openxmlformats.org/officeDocument/2006/relationships/externalLink" Target="externalLinks/externalLink154.xml"/><Relationship Id="rId302" Type="http://schemas.openxmlformats.org/officeDocument/2006/relationships/externalLink" Target="externalLinks/externalLink298.xml"/><Relationship Id="rId323" Type="http://schemas.openxmlformats.org/officeDocument/2006/relationships/externalLink" Target="externalLinks/externalLink319.xml"/><Relationship Id="rId344" Type="http://schemas.openxmlformats.org/officeDocument/2006/relationships/externalLink" Target="externalLinks/externalLink340.xml"/><Relationship Id="rId20" Type="http://schemas.openxmlformats.org/officeDocument/2006/relationships/externalLink" Target="externalLinks/externalLink16.xml"/><Relationship Id="rId41" Type="http://schemas.openxmlformats.org/officeDocument/2006/relationships/externalLink" Target="externalLinks/externalLink37.xml"/><Relationship Id="rId62" Type="http://schemas.openxmlformats.org/officeDocument/2006/relationships/externalLink" Target="externalLinks/externalLink58.xml"/><Relationship Id="rId83" Type="http://schemas.openxmlformats.org/officeDocument/2006/relationships/externalLink" Target="externalLinks/externalLink79.xml"/><Relationship Id="rId179" Type="http://schemas.openxmlformats.org/officeDocument/2006/relationships/externalLink" Target="externalLinks/externalLink175.xml"/><Relationship Id="rId365" Type="http://schemas.openxmlformats.org/officeDocument/2006/relationships/externalLink" Target="externalLinks/externalLink361.xml"/><Relationship Id="rId190" Type="http://schemas.openxmlformats.org/officeDocument/2006/relationships/externalLink" Target="externalLinks/externalLink186.xml"/><Relationship Id="rId204" Type="http://schemas.openxmlformats.org/officeDocument/2006/relationships/externalLink" Target="externalLinks/externalLink200.xml"/><Relationship Id="rId225" Type="http://schemas.openxmlformats.org/officeDocument/2006/relationships/externalLink" Target="externalLinks/externalLink221.xml"/><Relationship Id="rId246" Type="http://schemas.openxmlformats.org/officeDocument/2006/relationships/externalLink" Target="externalLinks/externalLink242.xml"/><Relationship Id="rId267" Type="http://schemas.openxmlformats.org/officeDocument/2006/relationships/externalLink" Target="externalLinks/externalLink263.xml"/><Relationship Id="rId288" Type="http://schemas.openxmlformats.org/officeDocument/2006/relationships/externalLink" Target="externalLinks/externalLink284.xml"/><Relationship Id="rId106" Type="http://schemas.openxmlformats.org/officeDocument/2006/relationships/externalLink" Target="externalLinks/externalLink102.xml"/><Relationship Id="rId127" Type="http://schemas.openxmlformats.org/officeDocument/2006/relationships/externalLink" Target="externalLinks/externalLink123.xml"/><Relationship Id="rId313" Type="http://schemas.openxmlformats.org/officeDocument/2006/relationships/externalLink" Target="externalLinks/externalLink309.xml"/><Relationship Id="rId10" Type="http://schemas.openxmlformats.org/officeDocument/2006/relationships/externalLink" Target="externalLinks/externalLink6.xml"/><Relationship Id="rId31" Type="http://schemas.openxmlformats.org/officeDocument/2006/relationships/externalLink" Target="externalLinks/externalLink27.xml"/><Relationship Id="rId52" Type="http://schemas.openxmlformats.org/officeDocument/2006/relationships/externalLink" Target="externalLinks/externalLink48.xml"/><Relationship Id="rId73" Type="http://schemas.openxmlformats.org/officeDocument/2006/relationships/externalLink" Target="externalLinks/externalLink69.xml"/><Relationship Id="rId94" Type="http://schemas.openxmlformats.org/officeDocument/2006/relationships/externalLink" Target="externalLinks/externalLink90.xml"/><Relationship Id="rId148" Type="http://schemas.openxmlformats.org/officeDocument/2006/relationships/externalLink" Target="externalLinks/externalLink144.xml"/><Relationship Id="rId169" Type="http://schemas.openxmlformats.org/officeDocument/2006/relationships/externalLink" Target="externalLinks/externalLink165.xml"/><Relationship Id="rId334" Type="http://schemas.openxmlformats.org/officeDocument/2006/relationships/externalLink" Target="externalLinks/externalLink330.xml"/><Relationship Id="rId355" Type="http://schemas.openxmlformats.org/officeDocument/2006/relationships/externalLink" Target="externalLinks/externalLink351.xml"/><Relationship Id="rId376"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00.2\Adnin\Users\singh\db1\BIJNEPALLY\VATTE_PALEM_CD3_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92.168.100.2\singh\db1\BIJNEPALLY\VATTE_PALEM_CD3_WORK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92.168.100.2\Nagarjuna\WE%20Full\NALGONDA_HUDCO_WORKEST\HUDCO_7_VOILSINGARAM_KRISHNA_PR\3_PIPELINES_VOILSINGR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100.2\Nagarjuna\WE%20Full\07%202010%20Marketing%20Estimates\2010-11_NAGAYALANK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leserver\YTC%20Works\YTC%20BCM%20HYD\Ekalavya%20Doors%20&amp;%20Roads%20Datas%2013-1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leserver\Documents%20and%20Settings\Venkat123\Local%20Settings\Temporary%20Internet%20Files\Content.IE5\CLYZ45MR\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leserver\YTC%20-%20Khammam\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Users\Tillu\Desktop\Principal%20and%20staff%20Quarters.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rakash-pc\My%2520Documents\data_xy.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192.168.100.2\Users\Admin\Downloads\NALGONDA_HUDCO_WORKEST\HUDCO_7_VOILSINGARAM_KRISHNA_PR\3_PIPELINES_VOILSINGRA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J://213%20-%20Mulugu/213%20-%20Mulugu/My%20Documents/data_xy.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leserver\Users\sai\AppData\Roaming\Microsoft\Excel\YTC%20Works\YTC%20BCM%20HYD\Ekalavya%20Doors%20&amp;%20Roads%20Datas%2013-1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Users/Raghava/Desktop/BT%20Data.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My%20Documents\PMGSY%20Phase-I&amp;II\PMGSY\Estimates\Buildings\Mpp_newplan\Miryalaguda\MPP_Rajape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leserver\Users\sai\AppData\Roaming\Microsoft\Excel\satyasai%20-sssc\Chintapalli\YTC%20Chintapalli%20RE\Ekalavya%20Doors%20&amp;%20Roads%20Datas%2013-14.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A://My%20Documents/PMGSY%20Phase-I&amp;II/PMGSY/Estimates/Buildings/Mpp_newplan/Miryalaguda/MPP_Rajape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192.168.100.2\Users\Admin\Downloads\works\works\Chaitanya\stadium%202.10%20crores\DSA\dsa%20reports\volley.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Dat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192.168.100.2\Users\Admin\Downloads\office%20R&amp;B\sudhakar%20NZB-1\extrimists\manchippa\chedmal.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leserver\Users\sai\AppData\Roaming\Microsoft\Excel\Chintapalli\YTC%20Chintapalli%20RE\Ekalavya%20Doors%20&amp;%20Roads%20Datas%2013-1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Vchamber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SARASWATHI\Dat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Data%20(14-1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Narsingi\New%20work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Medchal\2010-11\new%20estt%202011-12.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tserver\&#160;\Users\vijay\Desktop\FIRE%20FIGHTING%20&amp;%20%20FIRE%20ALARM%20ESTIMATE.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tserver\GHMC\GHMC-2010-NEW\GHMC-New%20Est%20with-2009-10%20data\Data-Est-after%20scrutiny(%20North%20&amp;%20South)\Est-as%20submitted(final)\data-GHMC%20-North%20&amp;%20South%20%20zones-April-25-5-2010(after%20final%20%20sdrutiny).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eleserver\YTC%20Works\YTC%20-%20Khammam\Documents%20and%20Settings\Venkat123\Local%20Settings\Temporary%20Internet%20Files\Content.IE5\CLYZ45MR\Ekalavya%20Doors%20&amp;%20Roads%20Datas%2013-14.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tserver\Documents%20and%20Settings\Administrator\Desktop\Sklm\Parks\palasa\SSR%20&amp;%20DATA%202005-2006\DATA%20-%202005-2006.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92.168.100.2\107CW\Users\AEE%207\Downloads\Marketing%20Data\Data%20(14-15).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smb://Edrcserver1/design/user/Cement/KVPgroup/E-Kvp/KVP-Engrs/PPRM-Housing/Namakkal%20Housing/School/T1037%20Entire%20School.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192.168.1.8\ESTIMATES%2520%2520-%2520ENGINEERS\Site%2520Engineer%2520-%2520SRIDHAR\Ghanpur%2520(St)%2520-%2520Sub%2520Division%2520%2520(NRDWP%2520works)\Dharmasagar%2520RWS%25202012-13%2520NRDWP%2520(SVS)\Dharmasagar%2520SVS\pumps-pm.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92.168.100.2\Filesrv\rws-common\NALGONDA_HUDCO_WORKEST\HUDCO_7_VOILSINGARAM_KRISHNA_PR\3_PIPELINES_VOILSINGRAM.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92.168.100.2\213%20-%20Mulugu\213%20-%20Mulugu\Documents%20and%20Settings\PRED\My%20Documents\Downloads\CRR\Medak_District_WW.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192.168.100.2\YMallikarjuna%20Reddy(SW)\OFFICE\AE's\AE-%20ATP\Degree%20College%20at%20Tadipatri.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Lmc\c\My%20Documents\SpecialREPORT-MAY200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tserver\F-%20Drive%20Data\DPRs-2013-14%20rates\Siddipet%20WSS\Siddipet-WSS-28-5-14.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Airport-tender\Aditya-%20BOQ-workings-To%20Site-04.08.04.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O2120\Aditya-%20BOQ-workings-To%20Site-04.08.04.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92.168.100.2\My%20Documents%20250806\New%20P-B%20Rd.16-25.2\Vallampatla%20-Tharigoppula.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92.168.100.2\My%20Documents%20250806\New%20P-B%20Rd.16-25.2\Estimates\RIDF-XI\WARANGAL\RN%20road-05-06.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tserver\New%20DPRs\Suryapeta-WSS-Feb-13\DPR-SURYAPET-20-4-13\Estimations-corrected%20in%20ENC\Remarks%20attended%20by%20the%20APUFIDC\Estimations-corrected%20in%20ENC\GVMC\GVMC-WS-North%20West\GVMC-NW-Est-6-3-13.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Rythu%20bazar,%20Gaddiannaram.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Narsingi\New%20works.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92.168.100.2\107CW\Users\AEE%207\Downloads\Marketing%20Data\Rythu%20bazar,%20Gaddiannaram.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Medchal\2010-11\new%20estt%202011-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mb:\Accounts\D\project%20documents\DMRC%20IT%20Park\project%20documents\Kuwait%20Audit%20Bureau\Rate%20Analysis.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My%20Documents\to%20do%20in%20india.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smb:\EDRCDATACENTER\ActivePrj\BandIP\BandF\Drawings\Housing\NARAYAN\BOQ\O2120\O2120-C-HP-01-BOQ-WORKINGS-COLS.%20&amp;%20SLABS-ALL%20Flr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AK%20Project%2003\gsis%20qc%20branch%20ofc\gsis%20cost%20estimate-mldm.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smb:\Rajkishor\f\ZCR\Fair%20Mount.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smb:\sathiyamurthy\d$\Zero%20Cost\Pondichery%20Hospital\Pondichery%20Medical%20College%20-%20Zero%20Cost%20-%20ERP%20Final.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smb:\Venkatesan\d\Vinod\Excel\Tender\About%20Blank.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smb:\Tender2\d\Vinod\Excel\Tender\Garuda%20Resorts.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mb:\Vatech\TendersII\NTPC%20Sipat%20Stage%201\ELECTRICAL\NTPC%20STP%20PROCESS%20CAL.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192.168.100.2\MASTER%20DATA%202018-19-06.10.18-DATAS%20MODIFIED-LIFTS%20-%20ANTP\MASTER%20DATA%202018-19-OC-SELF-21.09.18.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192.168.100.2\Users\windows\Desktop\Anwar%20Sir%20&amp;%20Narayana%20WorkingEstimates\WE\New%20Folder\RMSA%20P.3%20WE\WE%20ZPHS,%20orvakal.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A://Documents%20and%20Settings/Administrator/My%20Documents/Documents/Buildings/Data/data99.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92.168.100.2\Users\DEE\Desktop\BuILDING%20ESTIMATES\Final%20Building%20estt-25.04.13\Documents\FORMATES\CC.BILL%20FORMATS%20LS-K2-WORKSLIP\CC.bill%20Proforma.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Comp_1\c\My%20Documents\A3\Perfomance\Dandupally\NABARD\mbnr-est&amp;shed.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PMGSY-I%20BAL-04-05\Road%20from%206-0%20km%20of%20T01%20to%20Balwanthapur%20(Mal-5).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I:\Formation%20of%20C.C%20Road%20over%20Damaged%20Road%20at%20Km%2010.6%20to%2010.8%20on%20Navipet-%20Yamcha%20Road%20in%20Nizamabad%20District.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F\RA%20BILLS-\RA%2005\RA%20BILL%2004\FILES\2%20KC258%20PASADINA\My%20Documents\zero.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smb:\rajkishor\f\FILES\2%20KC258%20PASADINA\My%20Documents\zero.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smb:\venkat\FILES\CD-Write\Final%20offer\Final%20offer%20for%20LOI.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mb:\Geetha\F\PHILLIP\cebu-mactan\Siemens\BOQ-Siemens%20OEP.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Riad6\d\DATA%202008-09\Documents%20and%20Settings\RAMU\Desktop\ARRR-ver-1105-vsr.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smb://Geetha/F/PHILLIP/cebu-mactan/Siemens/BOQ-Siemens%20OEP.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2006-07%20estimate.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92.168.100.2\Users\Admin\Downloads\Est\14.05.10\SSR%2010-11\ARRR-ver-1105.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tender13\D\vengatesh\Tender\Tenders\Rehaja%2010\Workings\Original%20offer\Raheja%20workings.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smb://Wabag/Tenders_IV/V11.769_DJB_Dwarka%2050%20MGD%20WTP/Engineering/Process/Yagnaprasad/YP_2/Transfer/Biopur%20Rev2.1_avg.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Documents%20and%20Settings/User/Desktop/Repairs_Model_estt_PMGSY_Road_Datas_2013-14-SSR(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our-Mot-P.House\CS-Vchamber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Hyderabad%20Airport%20(HIAL)/HIAL%20Nego%20Stage/HIAL%20Schedule%20of%20Rate%20(Conforming%20Tender)%20-%2031%20January%20'05/Sc"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192.168.100.2\107CW\Users\AEE%207\Downloads\Marketing%20Data\Estimates\Estimates\Bowenpally\Up%20date\Estimates\Estimates\Tandur\datas-2010-11,Tandur.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X\CHOWTA%20KANDRIGA\Rajkumar_1\Rajkumar\Bridges\BAN\My%20Documents\DP%20minor%20bridge%202.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tserver\F-%20Drive%20Data\DPRs-2013-14%20rates\Kagaz%20nagar\Kagaz%20Nagar%20WSS.xlsx"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A://Documents/Buildings/Data/data99.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Sour-Mot-P.House\ModelEstimate\CS-Taps.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eleserver\Users\sai\AppData\Roaming\Microsoft\Excel\Users\SATYASAI\Desktop\Ekalavya%20Doors%20&amp;%20Roads%20Datas%2013-14.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Offer.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eleserver\Estimates%20CE%20HUDCO\Impts.by%20wid.&amp;%20Strength.VAA%2051.8%20to%2052.8%20inc.CD%20works..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ramesh\Manubolu\AE%20Murali\P.R.%20Atmakur\Estimates\MRO%20Office%20Atmakur\Ramesh%20PWSS\2007-08\CR-Vchamber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192.168.100.2\107CW\Users\AEE%207\Downloads\Estimates%20CE%20HUDCO\Impts.by%20wid.&amp;%20Strength.VAA%2051.8%20to%2052.8%20inc.CD%20works..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CSC\AE%20Sesha\V.Chalam\CS-Vchamber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eleserver\Marketing%20Data\Estimates\Estimates\Bowenpally\Up%20date\Estimates\Estimates\Tandur\datas-2010-11,Tandur.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chandu\anjali\Sour-Mot-P.House\CS-Vchambers.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Comp_1\c\My%20Documents\NABARDEST\Dandupally\NABARD\mbnr-est&amp;shed.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f\My%20Documents\ESTIMATES\Estimate%20copy.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tserver\Ongoing%20Works\MCH%20Final%20RE\RAJU%20PR\2008-09%20BUILDINGS\HERITAGE%202008-09\SRIVARIMETTU%20-%20New\PMGSY-I%20BAL-04-05\Road%20from%206-0%20km%20of%20T01%20to%20Balwanthapur%20(Mal-5).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192.168.100.2\ITI-TPT-Balance%20work-21-05-2015\Lecture%20halls%20over%20GMH\Lecture%20hall%20RE\latest_files\sgry_5-6\BACKUP\madhav\nabard\LATEST_NABARD\Beerole%20est.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A:\Estimates\Buildings\Mpp_newplan\Miryalaguda\MPP_Gundlapally1.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192.168.100.2\Users\SSINFRA\AppData\Roaming\Microsoft\Excel\Arul\MD%20Visit\RAB-23\Data%20-%20base\Client%20Bill\R.A%20Bill%20No-17\UGF%20Block%20F.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Arul\MD%20Visit\RAB-23\Data%20-%20base\Client%20Bill\R.A%20Bill%20No-17\UGF%20Block%20F.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SARASWATHI\Saraswathi%20Rao\Vishnu\vardhan\System\New%20Folder\MP%20Vepada\School%20Building\PMGSY%20-%20VIZIANAGARAM\VIZIANAGARAM\Sirpur%20est.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phaseII\Nalgonda\Graded-27.Dacharam.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192.168.100.2\YMallikarjuna%20Reddy(SW)\WE%20Constr.%20of%20premanent%20SWRSC%20Kondapuram%20-%2030.12.2012.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cmanohd\Deepthi\Documents%20and%20Settings\SP-1\Desktop\hll%20ahus.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192.168.100.2\Mails%20Received\WINDOWS\Desktop\PMGSY%20PH-V\ARRR-ver-1104.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tserver\RAJU%20PR\2008-09%20BUILDINGS\HERITAGE%202008-09\SRIVARIMETTU%20-%20New\PMGSY-I%20BAL-04-05\Road%20from%206-0%20km%20of%20T01%20to%20Balwanthapur%20(Mal-5).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192.168.100.2\Mails%20Received\RAJU%20PR\2008-09%20BUILDINGS\HERITAGE%202008-09\SRIVARIMETTU%20-%20New\WINDOWS\Desktop\PMGSY%20PH-V\ARRR-ver-1104.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schools\working%20estimates%20all%20school\IBRAHIMPATNAM%20%20MODEL%20SCHOOL%20WORKING%20ESTIMATE.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New1\e\Estimates\Buildings\Mpp_newplan\Miryalaguda\MPP_Gundlapally1.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Malkapuram%20Estimate.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Adnin\Users\Users\prasad\Downloads\Users\R%20&amp;%20B\Desktop\DATA-0809.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192.168.100.2\MY%20FOLDER\WORKS\RWS\OLD\Phase-V\ARRR-ver-1104-Chandegaon.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User\Desktop\NKNK%20road.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erver\Temp\BACKUP%205-10-2010\New%20Folder\SIVARAM\INTERNAL%20DISTRUBUTION%20SYSTEMS\Data%20Items\Rampachodavaram%20projects\6x4Pumphpuse.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192.168.100.2\213%20-%20Mulugu\213%20-%20Mulugu\Ex%20Minis\JBCR%20Via%20Machnoor.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192.168.100.2\Users\Admin\Downloads\SKHT%20MANDAL\heritage_division\bokkisampalem\WINDOWS\Desktop\PMGSY%20PH-V\ARRR-ver-110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A:\A-SCHEDULE.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Dept%20Info\VIDAVALUR%20ESTIMATES\Dampur%20GP%20estimate_BW_P.SET\Dampur%20GP%20Estimate.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smb:\192.168.4.19\texas\BOQ_TEXAS.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olly\nikkoshi\Johnny\STAFFSCHED.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tserver\F-%20Drive%20Data\Building-%20All\Nizamabad%20-%20Bld-Working%20Est-27-10-10\Nzb.Mpl.Office-revised%20est-6-12-14.xlsx"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192.168.100.2\213%20-%20Mulugu\213%20-%20Mulugu\pmgsyiv\PMGSY%20PHASE-IB%20&amp;%20IV%20MDK%20(LATEST)\AP%20IB%201106\Edurulagadi(T)%20IB.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Ceprnab1-nab4\d\AVRCR\Documents%2520and%2520Settings\hcl\Desktop\ARRR-ver-1104.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I://KINGSTON%20J%20Files/Estimates/Buildings/MPP_Buildings/mpp%20estimate%20NADIGUDEM.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192.168.100.2\Riad6\d\DATA%202008-09\Documents%20and%20Settings\hcl\Desktop\ARRR-ver-1104.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192.168.100.2\ARRR-ver-1105.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192.168.100.2\Avd\d\Est%20with%20Revised%20data%20and%20SSR%2010-11\Documents\Buildings\Data\data99.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PHouse.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192.168.100.2\Ceprnab2-1\ceprnab2-1share\Documents%20and%20Settings\hcl\Desktop\ARRR-ver-1104.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Ceprnab3\c\DR\MNMGEN\progRpts\absaug99.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K:\Fakeerabad%20cc%20road%20estimate\Fakeerabad%20cc%20road%20estimate%202.xlsx"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Computer2\f\KVSR\KVSRnew\estimatesMODEL\estimatesMODEL\2006-07\Model\CS-Taps.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ModelEstimate\CS-Taps.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79B72E80\jawaharnagar-bpt-hyd-1.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192.168.100.2\Users\Admin\Downloads\Dandupally\NABARD\mbnr-est&amp;shed.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14.xml.rels><?xml version="1.0" encoding="UTF-8" standalone="yes"?>
<Relationships xmlns="http://schemas.openxmlformats.org/package/2006/relationships"><Relationship Id="rId1" Type="http://schemas.microsoft.com/office/2006/relationships/xlExternalLinkPath/xlPathMissing" Target="J://Pipelineest.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cmanohd\Deepthi\DOCUME~1\Ravi\LOCALS~1\Temp\notes6030C8\BookingForm%20jcs.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I://Documents%20and%20Settings/hcl/Desktop/ARRR-ver-1104.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20.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192.168.100.2\Users\Admin\Downloads\mulugu-project-1\mulugu%20est-1\supp-mulugu\headworks\SUMP-MUL1.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X:\0PROCESS\IPP\SEP\SEP_JS.XLW"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Vchambers.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192.168.100.2\107CW\Users\AEE%207\Downloads\Documents%20and%20Settings\Administrator\Desktop\IHSDP_KMC\RGK.RAYANAM.BILL%203.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Filesrv\rws-common\Documents%20and%20Settings\RAJESHWAR%20RAO\Desktop\srinivas\hyd-sts\mulug-hyds-final\jawaharnagar-bpt\jawaharnagar-bpt-hyd-1.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J://designs-rajesh/ETURNAGARAM/hyd-utnoor-28-5-11/Hyd-main-utnoor%20%20%20ETURNAGARAM.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A:\EST-DESIGN-FFW.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Dls_india\c\DLSI\CostplanInfo\Template-Design%20Devt%20Estimate.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192.168.100.2\192.168.100.11\psu-tender\Mahesh%20Kumar\Mahesh\Data%202014-15\Documents%20and%20Settings\MALLESHAM\My%20Documents\ARRR-ver-1104.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Elnet-IBMS-IOlistBOQ-5103.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PHouse.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MALLESHAM\My%20Documents\ARRR-ver-1104.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smb:\Rkd\RK\BandF\Housing\kkp\KKP-ISO\KKP-ISO-9001-1994\stds\GN-ST-06(2)(Design%20Sheet-Ruled).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192.168.100.2\Users\Admin\Downloads\Estimates\pmgsy\Deverakonda\87.Gazinagar.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192.168.100.2\Ceprnab1-nab4\d\AVRCR\Documents%20and%20Settings\hcl\Desktop\ARRR-ver-1104.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Ceprnab2-1\ceprnab2-1share\Documents%2520and%2520Settings\hcl\Desktop\ARRR-ver-1104.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tserver\F-%20Drive%20Data\Nalgonda%20&amp;%20Miryalaguda%20-%20UGD\NALGONDA-Manjari\nalgonda%2026-2-14\Gvmc%20Ray%20final\upper%20colony%20toll%20gate%20est\RAY\Ravi\new%20data.xlsx"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hcl\Desktop\ARRR-ver-1104.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M:\OFFICE%20%20FILES\PMGSY\Thorough%20Roads\ARRR%20JANNEPALLY.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M:\OFFICE%20%20FILES\PMGSY\ARRR-ver-1104.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Adnin\Users\Users\prasad\Downloads\System_1%20Files\PR%20DIVN%20NGKL\Ramesh\Suda\Estimates\Electrical_Estimats\SC%20Community%20hall%20at%20Ngkl_2.00L.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tserver\Tandur%20Mpl.Office\Tandur%20Municipal%20Office\Tandur%20-Mpl.Office-10-5-13.xlsx"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tserver\GVMC-New\DPR%20GVMC-12-5-09\GVMC-North%20East%20Zone%2011-5-09\a-Distribution%20-%20NE.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192.168.100.2\Users\Admin\Downloads\Maktha%20Masanpally(PMGSY%20Model).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192.168.100.2\Users\Admin\Downloads\R&amp;B\R&amp;B%20Section%20Navipet\Kaloor%20Ganagadhar\My%20Documents\Ahmed,%20AE\B.T%20Maintance%20Ests\PIU\BT%20on%20RFPWD%20road%20%20Donka%20l@%205.40%20KM%20to%20Dharpally%20%20RB%20road.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FE6269F7\HATTIGUDA.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Pr1\c\PR%20DIVN%20NGKL\NARSIMHA\MNP_NEW%20ROADS_PACKAGES_SCHEDULES\estimate.xls" TargetMode="External"/></Relationships>
</file>

<file path=xl/externalLinks/_rels/externalLink258.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SYS02\D\TENALI\LowestRate.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Publichealth\sections\WINDOWS\Desktop\Miryalaguda\Datas%20of%20miryalaguda%20(18-03-05).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192.168.100.2\Mails%20Received\2021\APMSIDC\Feb-21\02-02-21(VZM%20Estimates)\attachments_2010_12_07\est%20ref\DOCUME~1\SUDARS~1\LOCALS~1\Temp\Rar$DI00.765\Tirpuathi\Datas%20for%20roads%20and%20drains_2008-09.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Sys01\f_drv\TENALI\tenali%20(11-08-03)\tenali%20(15-08-03)\Sed\LowestRate.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Publichealth\sections\T2_Rajmundry\APURMSP\RAMAGUNDEM\Rama-_ELSR%20-17LL.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RAMU\Desktop\ARRR-ver-1105-vsr.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Adnin\Old%2520system%2520files\Narsimha\singh\db1\BIJNEPALLY\VATTE_PALEM_CD3_WORKS.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192.168.100.2\YMallikarjuna%20Reddy(SW)\Back%20up%20files%20up%20to%2017509\f\Price%20Escalation\Sekhar\SC%20Corporation\Bldgs\Monthly%20rates\Gooty\Welfare%20hostel%20complex%20Girls%20Gooty%2028.4.2010.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H://Estimates%20CE%20HUDCO/Impts.by%20wid.&amp;%20Strength.VAA%2051.8%20to%2052.8%20inc.CD%20works..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Documents%20and%20Settings\Nikon\My%20Documents\KUMAR\hys%20-est\leak%20-%20c%20wall\nagaram.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192.168.100.2\Marketing%20Data\Estimates\Estimates\Bowenpally\Up%20date\Estimates\Estimates\Medchal\2010-11\Compound%20wall%20(balance%20portion).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F:\Marketing%2520Data\Estimates\Estimates\Bowenpally\Up%2520date\Estimates\Estimates\Medchal\2010-11\Compound%2520wall%2520(balance%2520portion).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somireddy\My%20Documents\FDR%20ESTIMATES%2010-11\FDR%20BORLAM%20DURKI.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Phani\C\anr\MNMGEN\progRpts\absaug99.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192.168.100.2\192.168.100.11\psu-tender\E%20BACKUP\BT%20Renewals-Estimate%20latest%20rates\BT%20Renewals-Estimate%20with%20Latest%2029-12-07\557%20&amp;%20558%20BT%20Renewals\Maldhakal_%20to%20Malladoddi%20%20Bit%202.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tserver\E%20BACKUP\BT%20Renewals-Estimate%20latest%20rates\BT%20Renewals-Estimate%20with%20Latest%2029-12-07\557%20&amp;%20558%20BT%20Renewals\Maldhakal_%20to%20Malladoddi%20%20Bit%202.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Documents%20and%20Settings\hcl\Desktop\ARRR-ver-1104.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smb://Geetha/F/user/GMK/T4312-HIAL/BOQ/Public%20convenience%20building.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192.168.100.2\Dwma-2\d\d%20drive\T8-Satya%20Prasad\CRF%20IBP\Documents%20and%20Settings\hcl\Desktop\ARRR-ver-1104.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20-VII%20(12.50%25%20VAT)\THALUPURUPADU\Documents%20and%20Settings\hcl\Desktop\ARRR-ver-1104.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RAJESHWAR%20RAO\Desktop\srinivas\hyd-sts\mulug-hyds-final\jawaharnagar-bpt\jawaharnagar-bpt-hyd-1.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W3\EAST%20GODAVARI\PMGSY%20II\Gannavaram%2024-02-14.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192.168.100.2\R&amp;B(Telangana)\Courts\KP-08.2.2018%20FROM%20%20R&amp;B%20DEPTT\Road%20Estimate.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Nagi%20reddy%20Estimates\BC%20Hostel%20Toilets%20-%20Peddapadu%20Estimate%20WE.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192.168.100.2\213%20-%20Mulugu\213%20-%20Mulugu\backup_10_9_08\sai\PMGSY_VI_07_08\PMGSY-2006-07\JE\RPB%20ERST%20Naraspur\pallebata\Copy%20(2)%20of%20BR%20Siripur.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Filesrv\rws-common\Kavitha\EST%20%20Konijerla.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A://singh/db1/BIJNEPALLY/VATTEM_PALEM_BT_ROAD_15KM'S.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tserver\Est.Data-2008-09\Data%20-%20Est.2008%20(%20June%20)-New\Data%20-%202008-09%20(East%20zone)%2022-6-2008\Data-East%20Zone-(N)%20Ist%20Qts.%20%202008-09,June.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Filesrv\rws-common\mulugu-project-1\mulug-p2\srinivas\TOATAL-DESIGN-1.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4C6474BB\l%20Ecconomical%20Pumping%20Main-DP1.xlsx"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ADNIN\Users\anwar\Documents%20and%20Settings\Acer\Desktop\educationa%20resource%20center\All%20Sections%202006\Civil\Subhash\SEWS%20Musthabad\SEWS%20bal.%20Ests\Rakesh2\MHP%20Daily.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Ceprnab1\d\PMGSY-I%20BAL-04-05\Road%20from%206-0%20km%20of%20T01%20to%20Balwanthapur%20(Mal-5).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Adnin\Users\Users\prasad\Downloads\anwar\Documents%20and%20Settings\Acer\Desktop\educationa%20resource%20center\All%20Sections%202006\Civil\Subhash\SEWS%20Musthabad\SEWS%20bal.%20Ests\Rakesh2\MHP%20Daily.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Filesrv\rws-common\EDLAPADU\REPAIRS%20&amp;%20OTHERS\CLDP\%20Estimate-20%20Km%20Thimmapuram.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Filesrv\rws-common\JE%2018\Kanaparru%20&amp;%20chir\Estimate-20%20Km%20.1.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Filesrv\rws-common\JE%2018\Kanaparru%20&amp;%20chir\Jangallapalli-06-07.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Mi\c\Buildings-C\Ravi\Phase-III%20(Revised%20Proposals)\nizamabad\Ramadugu\Phase-III\Nizamabad\Lingi%20thanda.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Chaitanya\f%20chaitanya\STANDARD%20DOCUMENTS\poly%20cab-%20Rating%20&amp;%20volt.drop%20dt.18.1.03.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Chaitanya\f%20chaitanya\STANDARD%20DOCUMENTS\cable%20Vdrops.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Prakash-pc\Documents%2520and%2520Settings\sys-matrix\Desktop\11.10.2015\CC%2520drain%2520in%2520Boys%2520%2520Educational%2520hub.xlsx"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192.168.100.2\latest_files\sgry_5-6\BACKUP\madhav\nabard\LATEST_NABARD\Beerole%20est.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192.168.100.2\Data.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Dee3\c\PMGSY%20ESTIMATES\PMGSY%2004-05\R-F%20Dacharam%20to%20Kandikatkoor%20(Sir-22).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WS%20DATA%20COMMUNICATED\Valves09-10_NABARD%20DPR.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I://KINGSTON%20J%20Files/SINGH/ROADS/Price_Escalation_Bills/1_Model_Price_escalation_Roads_Building/Price_Escalation_new_model/NABARD_MODEL/1_Model_Price_Escalation_Index_Price_base_Bill_Wise_CC_%20.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tserver\latest_files\sgry_5-6\BACKUP\madhav\nabard\LATEST_NABARD\Beerole%20est.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Eeprvsp\d\jangam\REDDY\jaggasagari.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192.168.5.58\SharedDocs\Food%20Court\Programme,Stocks\S5.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192.168.100.2\MODEL%20SCHOOL%20KKT%2018.06.2014\DB%20files\Estts\PP_Jcl\FDR%20Estts\ModifiedFDR_RTRoad.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Adnin\Users\dilip3\Downloads\MODEL%2520SCHOOL%2520KKT%252018.06.2014\DB%2520files\Estts\PP_Jcl\FDR%2520Estts\ModifiedFDR_RTRoad.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F:\Users\DELL\Downloads\MODEL%20SCHOOL%20KKT%2018.06.2014\DB%20files\Estts\PP_Jcl\FDR%20Estts\ModifiedFDR_RTRoad.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2000%20MT,%20IBPM.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Office-dpo3\RSC%2520WORKS\Nallavagu%2520RSC%25202015-16%2520SSR\Final%2520Modifications\Users\RAJITHA\Downloads\Pandurangapuram%2520R&amp;B%2520road%2520to%2520Pattapupalelm%2520in%2520Bapatla%2520Mandal\anga.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anga.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Documents%20and%20Settings\shailu\Desktop\New%20Folder\Bowenpally\New%20estt,%20Bowenpally.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Documents%20and%20Settings\Administrator\Desktop\CPWD%20DELHI%20RK%20PURAM\TENDERS-DATA%20PREPARATION%20-PETLABURZ.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Services\c\windows\TEMP\GAIL\additional%2520cost.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192.168.100.2\192.168.100.11\psu-tender\MD%20FROM%2018.07.2012%20TO%2013-11-2013\SW\WORKING\Documents%20and%20Settings\hcl\Desktop\ARRR-ver-1104.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K-veeraghattam-22-04-06.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Nellure-80-%20ELEC%20%20BOQ.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192.168.100.2\Users\Admin\Downloads\nspt\GB-DES\NB1-HYD\NSPT-G~1.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192.168.100.2\Users\Admin\Downloads\DATA%202008-09\Documents%20and%20Settings\hcl\Desktop\ARRR-ver-1104.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192.168.100.2\BACKUP%205-10-2010\New%20Folder\SIVARAM\INTERNAL%20DISTRUBUTION%20SYSTEMS\Data%20Items\Rampachodavaram%20projects\Pipes&amp;Valves09-10\1.Model%20pipelines%20Data%202008-09-1.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Dwma-2\d\d%20drive\T8-Satya%20Prasad\Price%20Edcslstion%20of%20Roads\Chegunta\Chegunta\Rajapur.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CS-Vchambers.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evised%20CC%202%20&amp;%203%20(CSCHK-SOMA)%2002-Aug-05.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ecj%20ref\Copy%20of%20BOQ14B%20fghtng%20adjstd.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9FD3DFA3\BT%20on%20RFPWD%20road%20%20Donka%20l@%205.40%20KM%20to%20Dharpally%20%20RB%20road.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N:\RAGHU%20RAM%20REDDY==ESTIMATES\ROAD==%20ESTIMATES\gajwel=PMGSY=FINAL=EST\EXCEL%20files=pmgsy=final%20%20est\RRahadari%20-Patur%20-%202.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ampachodavaram%20projects\Pipes&amp;Valves09-10\1.Model%20pipelines%20Data%202008-09-1.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I:\KINGSTON%20J%20Files\C.%20Viswam%20AEE%20PR%20Kadiri\NH%20ODC%20(Revised)%2018-02-061\NH%20ODC%20-PMGSY\NH-ODC%20to%20KH%20Road.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Adnin\Users\Users\prasad\Downloads\PR%20DIVN%20NGKL\Ramesh\ESTIMATE\Copy%20of%20A_Appaipally_NAB_BT_ROAD_8KM'S_model_2005_06_avg.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192.168.100.2\Mails%20Received\2019\APMSIDC\Dec-19\18-12-19(Palasa%20Estimate)\Palasa%20Road.xlsx"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Rolly/nikkoshi/windows/TEMP/KOYO%E6%8F%90%E5%87%BA%E8%A6%8B%E7%A9%8D%E6%9B%B8%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CDdata_(2)"/>
      <sheetName val="rdamdata"/>
      <sheetName val="lead-st"/>
      <sheetName val="Sheet1"/>
      <sheetName val="Lead"/>
      <sheetName val="Materials"/>
      <sheetName val="Data "/>
      <sheetName val="Retaing"/>
      <sheetName val="Abstract(F6)"/>
      <sheetName val="CDdata_(2)1"/>
      <sheetName val="bom"/>
      <sheetName val="Labour"/>
      <sheetName val="CDdata_(2)5"/>
      <sheetName val="Data_2"/>
      <sheetName val="CDdata_(2)3"/>
      <sheetName val="CDdata_(2)2"/>
      <sheetName val="Data_"/>
      <sheetName val="CDdata_(2)4"/>
      <sheetName val="Data_1"/>
      <sheetName val="detls"/>
      <sheetName val="r"/>
      <sheetName val="Plant &amp;  Machinery"/>
      <sheetName val="Bridge Data 2005-06"/>
      <sheetName val="final abstract"/>
      <sheetName val="t_prsr"/>
      <sheetName val="id"/>
      <sheetName val="Fee Rate Summary"/>
      <sheetName val="EDWise"/>
      <sheetName val="Design"/>
      <sheetName val="HDPE"/>
      <sheetName val="pvc"/>
      <sheetName val="pvc_basic"/>
      <sheetName val="Specification report"/>
      <sheetName val="Rate Analysis"/>
      <sheetName val="Common "/>
      <sheetName val="Usage"/>
      <sheetName val="GN_ST_10"/>
      <sheetName val="PRECAST lightconc_II"/>
      <sheetName val="BALAN1"/>
      <sheetName val="Voucher"/>
      <sheetName val="C-data"/>
      <sheetName val="wh"/>
      <sheetName val="civ data"/>
      <sheetName val="DI"/>
      <sheetName val="TOP SLAB-beams"/>
      <sheetName val="Specification"/>
      <sheetName val="DATA-BASE"/>
      <sheetName val="DATA-ABSTRACT"/>
      <sheetName val="Newabstract"/>
      <sheetName val="SPT vs PHI"/>
      <sheetName val="Estimate"/>
      <sheetName val="Abs"/>
      <sheetName val="maya"/>
      <sheetName val="Main sheet"/>
      <sheetName val="ci"/>
      <sheetName val="civil-works"/>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hdpe_basic"/>
      <sheetName val="Lead (Final)"/>
      <sheetName val="BLK3"/>
      <sheetName val="BLK2"/>
      <sheetName val="E &amp; R"/>
      <sheetName val="radar"/>
      <sheetName val="UG"/>
      <sheetName val="Road Detail Est."/>
      <sheetName val="Lead2021-22"/>
      <sheetName val="m"/>
      <sheetName val="data existing_do not delete"/>
      <sheetName val="CLEAR OVER FALL DROP"/>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not req 3"/>
      <sheetName val="0000000000000"/>
      <sheetName val="HDPE-pipe-rates"/>
      <sheetName val="pvc-pipe-rates"/>
      <sheetName val="Iocount"/>
      <sheetName val="mas_hab"/>
      <sheetName val="c.d.abs.est."/>
      <sheetName val="Sheet2"/>
      <sheetName val="Sanction dump"/>
      <sheetName val="Sheet3"/>
      <sheetName val="clvrt_data"/>
      <sheetName val="other rates"/>
      <sheetName val="Summary"/>
      <sheetName val="Labour &amp; Plant"/>
      <sheetName val="Prjt"/>
      <sheetName val="W.ESTIMATE"/>
      <sheetName val="Road FURNITURE"/>
      <sheetName val="Gen Abst"/>
      <sheetName val="quarry"/>
      <sheetName val="MTC-estimate"/>
      <sheetName val="Gen Abs"/>
      <sheetName val="hdpe-rates"/>
      <sheetName val="hdpe weights"/>
      <sheetName val="ssr-rates"/>
      <sheetName val="pvc-rates"/>
      <sheetName val="PVC weights"/>
      <sheetName val="Annex- 6 - Delinator"/>
      <sheetName val="boredetails"/>
      <sheetName val="l"/>
      <sheetName val="Lead statement"/>
      <sheetName val="Masonry"/>
      <sheetName val="Fill this out first..."/>
      <sheetName val="WS SSR"/>
      <sheetName val="capacity-ohsrs"/>
      <sheetName val="ANN I"/>
      <sheetName val="Boppudi data sheet "/>
      <sheetName val="PVC_dia"/>
      <sheetName val="Miscellaneous"/>
      <sheetName val="Road_All"/>
      <sheetName val="#REF"/>
      <sheetName val="Det Est"/>
      <sheetName val="estt"/>
      <sheetName val="lead chart"/>
      <sheetName val="3Shops_Abstract"/>
      <sheetName val="CivilSSR"/>
      <sheetName val="Det esti (2)"/>
      <sheetName val="white swan"/>
      <sheetName val="Black swan"/>
      <sheetName val="1"/>
      <sheetName val="windows"/>
      <sheetName val=" Doors flush &amp; Window"/>
      <sheetName val="Ele data "/>
      <sheetName val="Sanitary&amp;water supply DATA "/>
      <sheetName val="seing"/>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5"/>
      <sheetName val="Sheet18"/>
      <sheetName val="Sheet19"/>
      <sheetName val="Input Data"/>
      <sheetName val="data-WC"/>
      <sheetName val="Intro"/>
      <sheetName val="banilad"/>
      <sheetName val="Mactan"/>
      <sheetName val="Mandaue"/>
      <sheetName val="Valves"/>
      <sheetName val="MS Rates"/>
      <sheetName val="detail'02"/>
      <sheetName val="Municipal.Office "/>
      <sheetName val="11.Habitations"/>
      <sheetName val="Data_Bit_I"/>
      <sheetName val="2"/>
      <sheetName val="3"/>
      <sheetName val="4"/>
      <sheetName val="DATA-2005-06"/>
      <sheetName val="ewst"/>
      <sheetName val="Speci"/>
      <sheetName val="02"/>
      <sheetName val="03"/>
      <sheetName val="04"/>
      <sheetName val="05"/>
      <sheetName val="index"/>
      <sheetName val="PRELIM5"/>
      <sheetName val="Nspt-smp-final-ORIGINAL"/>
      <sheetName val="m1"/>
      <sheetName val="AV-HDPE"/>
      <sheetName val="Di_gate-HDPE"/>
      <sheetName val="DES"/>
      <sheetName val="CDdata_(2)7"/>
      <sheetName val="Data_4"/>
      <sheetName val="Plant_&amp;__Machinery1"/>
      <sheetName val="Bridge_Data_2005-061"/>
      <sheetName val="Fee_Rate_Summary1"/>
      <sheetName val="final_abstract1"/>
      <sheetName val="Specification_report1"/>
      <sheetName val="PRECAST_lightconc_II"/>
      <sheetName val="Rate_Analysis1"/>
      <sheetName val="SPT_vs_PHI"/>
      <sheetName val="Common_"/>
      <sheetName val="Main_sheet"/>
      <sheetName val="civ_data"/>
      <sheetName val="TOP_SLAB-beams"/>
      <sheetName val="_Brickwork_Manhole_"/>
      <sheetName val="_Estimate"/>
      <sheetName val="Material_"/>
      <sheetName val="Cem_Date"/>
      <sheetName val="Sanction_dump"/>
      <sheetName val="Road_data"/>
      <sheetName val="data_existing_do_not_delete"/>
      <sheetName val="CLEAR_OVER_FALL_DROP"/>
      <sheetName val="ABS_C_D_"/>
      <sheetName val="MRoad_data"/>
      <sheetName val="abs_road"/>
      <sheetName val="not_req_3"/>
      <sheetName val="road_detail_est_"/>
      <sheetName val="E_&amp;_R"/>
      <sheetName val="data_f8_bt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v>34</v>
          </cell>
        </row>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rdamdata"/>
      <sheetName val="leads"/>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DATA_PRG"/>
      <sheetName val="clvrt_data"/>
      <sheetName val="t_prsr"/>
      <sheetName val="wh"/>
      <sheetName val="Rates-May-14"/>
      <sheetName val="Plant 㫨  Machinery"/>
      <sheetName val="Plant_㫨__Machinery"/>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TOP SLAB-beams"/>
      <sheetName val="int-Dia-pvc"/>
      <sheetName val="Sheet1"/>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Usage"/>
      <sheetName val="Tees"/>
      <sheetName val="C-data"/>
      <sheetName val="RWS"/>
      <sheetName val="Entry"/>
      <sheetName val="Quarry"/>
      <sheetName val="Line"/>
      <sheetName val="BTR"/>
      <sheetName val="CRUST"/>
      <sheetName val="QDTS"/>
      <sheetName val="Abs_CD_2"/>
      <sheetName val="road est"/>
      <sheetName val="ECV"/>
      <sheetName val="FORM-W3"/>
      <sheetName val="Cover"/>
      <sheetName val="index"/>
      <sheetName val="Design"/>
      <sheetName val="Cash2"/>
      <sheetName val="BWSCPlt"/>
      <sheetName val="CI"/>
      <sheetName val="G.R.P"/>
      <sheetName val="PSC REVISED"/>
      <sheetName val="DATA SHEET"/>
      <sheetName val="ANAL-PIPE LINE"/>
      <sheetName val="MS Pipe Working"/>
      <sheetName val="wh_data"/>
      <sheetName val="wh_data_R"/>
      <sheetName val="CPHEEO"/>
      <sheetName val="input"/>
      <sheetName val="civ data"/>
      <sheetName val="Rate Analysis"/>
      <sheetName val="RMR.PS"/>
      <sheetName val="BTR.PS"/>
      <sheetName val="Road data.PS"/>
      <sheetName val="Road data-TDR"/>
      <sheetName val="HDPE-pipe-rates"/>
      <sheetName val="pvc-pipe-rates"/>
      <sheetName val="650kL-design-final"/>
      <sheetName val="_5wgdhabfinal00_01"/>
      <sheetName val="SPT vs PHI"/>
      <sheetName val="PS1"/>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Abs"/>
      <sheetName val="X-2"/>
      <sheetName val="Exp"/>
      <sheetName val="A 3_7"/>
      <sheetName val="LEAD S 10-11"/>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Road Detail Est."/>
      <sheetName val="SOR"/>
      <sheetName val="TTL"/>
      <sheetName val="Civil Works"/>
      <sheetName val="MRMECADAMoad data"/>
      <sheetName val="Hire"/>
      <sheetName val="EDWise"/>
      <sheetName val="Basic data "/>
      <sheetName val="BLK3"/>
      <sheetName val="BLK2"/>
      <sheetName val="E &amp; R"/>
      <sheetName val="radar"/>
      <sheetName val="UG"/>
      <sheetName val="Sheet11"/>
      <sheetName val="Prjt"/>
      <sheetName val="FACE"/>
      <sheetName val="Material "/>
      <sheetName val="Labour &amp; Plant"/>
      <sheetName val="Fee Rate Summary"/>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Code"/>
      <sheetName val="BM-HOOP"/>
      <sheetName val="office"/>
      <sheetName val="Lab"/>
      <sheetName val="Material&amp;equipment"/>
      <sheetName val="PH data-16-17"/>
      <sheetName val="Bld up to 3F"/>
      <sheetName val="C-Mat-16-17-"/>
      <sheetName val="labour&amp; Hire-16-17"/>
      <sheetName val="labour &amp; Hire-21-22"/>
      <sheetName val="SSR-Irri, R&amp;B, PH-21-22"/>
      <sheetName val="Bld.SoR-21-22"/>
      <sheetName val="labour &amp; Hire-22-23"/>
      <sheetName val="Bld.SoR-22-23"/>
      <sheetName val="SSR-Irri, R&amp;B, PH-22-23"/>
      <sheetName val="Sanitary SSR-22-23"/>
      <sheetName val="Data o"/>
      <sheetName val="Bed Fall"/>
      <sheetName val="Title"/>
      <sheetName val="Ventway Calculations"/>
      <sheetName val="VI Floor Beam "/>
      <sheetName val="Boq Block A"/>
      <sheetName val="Valves"/>
      <sheetName val="QTY-CRUST-SR"/>
      <sheetName val="CROSS-SECTION"/>
      <sheetName val="QTY-CRUST-MCW"/>
      <sheetName val="hyperstatic-3"/>
      <sheetName val="TS memo"/>
      <sheetName val="GF Columns"/>
      <sheetName val="DISCOUNT"/>
      <sheetName val="Global factors"/>
      <sheetName val="Weightage-Sub Sht"/>
      <sheetName val="OH"/>
      <sheetName val="Basic Rates"/>
      <sheetName val="beam-reinft"/>
      <sheetName val="ewst"/>
      <sheetName val="Lookup"/>
      <sheetName val="E.I. ESTIMATE"/>
      <sheetName val="EXTERNAL E.I."/>
      <sheetName val="E.I. DATAS"/>
      <sheetName val="Comparative Statement"/>
      <sheetName val="PANEL DATAS"/>
      <sheetName val="Inv"/>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MS Rates"/>
      <sheetName val="Main"/>
      <sheetName val="CPIPE 1"/>
      <sheetName val="TOS-F"/>
      <sheetName val="Leads Entry"/>
      <sheetName val="rmr "/>
      <sheetName val="road data "/>
      <sheetName val="MASTER"/>
      <sheetName val="COST"/>
      <sheetName val="51"/>
      <sheetName val="factors"/>
      <sheetName val="PRECAST lightconc-II"/>
      <sheetName val="Suppl-data"/>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WT AVG LEAD"/>
      <sheetName val="Data well"/>
      <sheetName val="m1"/>
      <sheetName val="BOQ Distribution"/>
      <sheetName val="Ghanapur to Suraram jn. det"/>
      <sheetName val="Set"/>
      <sheetName val="ESTIMATE"/>
      <sheetName val="Abs PMRL"/>
      <sheetName val="SSR 2015-16"/>
      <sheetName val="data-WC"/>
      <sheetName val="Detailed Estimate"/>
      <sheetName val="(Road-Project)"/>
      <sheetName val="STAFFSCHED "/>
      <sheetName val="Drawing status"/>
      <sheetName val="Chapter 6Abt"/>
      <sheetName val="LabourRates"/>
      <sheetName val="OverviewBarmer"/>
      <sheetName val="Lead  RATES"/>
      <sheetName val="inWords"/>
      <sheetName val="segments-details"/>
      <sheetName val="int-Dia-hdpe"/>
      <sheetName val="OSWI Qlfy"/>
      <sheetName val="AEOS Qlfy"/>
      <sheetName val="RCC Pier Checking"/>
      <sheetName val="T-BEAM (longitudinal)"/>
      <sheetName val="DECK SLAB DESIGN"/>
      <sheetName val="IRC TABLES"/>
      <sheetName val="CONVEYANCE  (2)"/>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other_rates"/>
      <sheetName val="other_rates1"/>
      <sheetName val="Process"/>
      <sheetName val="Buildings"/>
      <sheetName val="Datas"/>
      <sheetName val="BALAN1"/>
      <sheetName val="Revised ANN2"/>
      <sheetName val="dist dump"/>
      <sheetName val="abst"/>
      <sheetName val="AV-DI"/>
      <sheetName val="AV-HDPE"/>
      <sheetName val="DI gate-DI"/>
      <sheetName val="DIgate_PVC "/>
      <sheetName val="1920"/>
      <sheetName val="A"/>
      <sheetName val="NTFP"/>
      <sheetName val="Sarpanchs (1012)"/>
      <sheetName val="11.Habitations"/>
      <sheetName val="upa"/>
      <sheetName val="basdat"/>
      <sheetName val="ssr20506"/>
      <sheetName val="economic PM"/>
      <sheetName val="Common_1"/>
      <sheetName val="Specification_report1"/>
      <sheetName val="1-Pop_Proj1"/>
      <sheetName val="Estimate_1"/>
      <sheetName val="CABLENOS_1"/>
      <sheetName val="Main_sheet1"/>
      <sheetName val="final_abstract1"/>
      <sheetName val="G_R_P"/>
      <sheetName val="PSC_REVISED"/>
      <sheetName val="road_est"/>
      <sheetName val="DATA_SHEET"/>
      <sheetName val="ANAL-PIPE_LINE"/>
      <sheetName val="MS_Pipe_Working"/>
      <sheetName val="civ_data"/>
      <sheetName val="SPT_vs_PHI"/>
      <sheetName val="Bed_Class"/>
      <sheetName val="sup_dat"/>
      <sheetName val="Detail_In_Door_Stad"/>
      <sheetName val="Civil_Boq"/>
      <sheetName val="LEAD_S_10-11"/>
      <sheetName val="Mix_Design"/>
      <sheetName val="Cost_of_O_&amp;_O"/>
      <sheetName val="DATA_2021-22"/>
      <sheetName val="Staff_Civil_o&amp;m_draft_policy"/>
      <sheetName val="A_3_7"/>
      <sheetName val="Rate_Analysis"/>
      <sheetName val="C_D_Abs_Est_"/>
      <sheetName val="TBAL9697_-group_wise__sdpl"/>
      <sheetName val="Staff_Acco_"/>
      <sheetName val="SewerCAD_MH_Data"/>
      <sheetName val="Design_2040_Design_Flows-(1)"/>
      <sheetName val="SewerCAD_Pipe_Data-Actual_2040"/>
      <sheetName val="Gen_Abs"/>
      <sheetName val="DL_CAL"/>
      <sheetName val="Flanged_Beams"/>
      <sheetName val="Rectangular_Beam"/>
      <sheetName val="Basic_data_"/>
      <sheetName val="E_&amp;_R"/>
      <sheetName val="GF_SB_Ok_"/>
      <sheetName val="not_req_3"/>
      <sheetName val="Revised_ANN2"/>
      <sheetName val="dist_dump"/>
      <sheetName val="DI_gate-DI"/>
      <sheetName val="DIgate_PVC_"/>
      <sheetName val="11_Habitation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rdamdata"/>
      <sheetName val="Devider(CC)"/>
      <sheetName val="Devider (CRS)"/>
      <sheetName val="data-Parks-new"/>
      <sheetName val="C-Mat-Gen-"/>
      <sheetName val="Data "/>
      <sheetName val="Devider (CRS) final"/>
      <sheetName val="GA"/>
      <sheetName val="Single Devider"/>
      <sheetName val="sand"/>
      <sheetName val="stone"/>
      <sheetName val="v"/>
      <sheetName val="Rates SSR 2008-09"/>
      <sheetName val="final abstract"/>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Rd.Est"/>
      <sheetName val="Works"/>
      <sheetName val="General"/>
      <sheetName val="HDPE"/>
      <sheetName val="DI"/>
      <sheetName val="pvc"/>
      <sheetName val="Rates2"/>
      <sheetName val="CDdata_(2)1"/>
      <sheetName val="Plant_&amp;__Machinery1"/>
      <sheetName val="CDdata_(2)2"/>
      <sheetName val="Plant_&amp;__Machinery2"/>
      <sheetName val="BALAN1"/>
      <sheetName val="m"/>
      <sheetName val="Convey"/>
      <sheetName val="c.d.abs.est."/>
      <sheetName val="pvc_basic"/>
      <sheetName val="Staff Acco."/>
      <sheetName val="SC Cost FEB 03"/>
      <sheetName val="mlead"/>
      <sheetName val="abs road"/>
      <sheetName val="Abs_CD_2"/>
      <sheetName val="road est"/>
      <sheetName val="ECV"/>
      <sheetName val="BLK2"/>
      <sheetName val="BLK3"/>
      <sheetName val="E &amp; R"/>
      <sheetName val="radar"/>
      <sheetName val="UG"/>
      <sheetName val="hdpe_basic"/>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Estt"/>
      <sheetName val="road detail est."/>
      <sheetName val="Gen_Abs"/>
      <sheetName val="GT DUMP"/>
      <sheetName val="sancdump"/>
      <sheetName val="GZL"/>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t_prsr"/>
      <sheetName val="ssr-rates"/>
      <sheetName val="wh"/>
      <sheetName val="0000000000000"/>
      <sheetName val="Sub -  Analysis"/>
      <sheetName val="Labour rates"/>
      <sheetName val="Rate analysis"/>
      <sheetName val="RMR 2008-09"/>
      <sheetName val="civ data"/>
      <sheetName val="Ins &amp; Bonds"/>
      <sheetName val="A-3.1"/>
      <sheetName val="Client req"/>
      <sheetName val="VIP03"/>
      <sheetName val="VIP_02"/>
      <sheetName val="Summary"/>
      <sheetName val="Prjt"/>
      <sheetName val="Common "/>
      <sheetName val="app2"/>
      <sheetName val="road safety datas"/>
      <sheetName val="Below_Earth"/>
      <sheetName val="Fee Rate Summary"/>
      <sheetName val="office"/>
      <sheetName val="Lab"/>
      <sheetName val="Material&amp;equipment"/>
      <sheetName val="Weightage-Sub Sht"/>
      <sheetName val="Irrigation"/>
      <sheetName val="HDPE-pipe-rates"/>
      <sheetName val="pvc-pipe-rates"/>
      <sheetName val="labour coeff"/>
      <sheetName val="Boq"/>
      <sheetName val="DISCOUNT"/>
      <sheetName val="Basement Budget"/>
      <sheetName val="Indices"/>
      <sheetName val="Sheet1_(2)"/>
      <sheetName val="SUMP1420KL@HW"/>
      <sheetName val="sectorwise"/>
      <sheetName val="Publicbuilding"/>
      <sheetName val="water prop."/>
      <sheetName val="IO LIST"/>
      <sheetName val="maing1"/>
      <sheetName val="Analy"/>
      <sheetName val="3V 6mt "/>
      <sheetName val="3V 1000PC "/>
      <sheetName val="1V 3mt"/>
      <sheetName val="Road dam"/>
      <sheetName val="87.Gazinagar"/>
      <sheetName val="mlead "/>
      <sheetName val="other rates"/>
      <sheetName val="R_Det"/>
      <sheetName val="Met"/>
      <sheetName val="DATAS"/>
      <sheetName val="Lead  RATES"/>
      <sheetName val="l"/>
      <sheetName val="CDd!ta"/>
      <sheetName val="Suppl-data"/>
      <sheetName val="upa"/>
      <sheetName val="Bitumen trunk"/>
      <sheetName val="Process"/>
      <sheetName val="Feeder"/>
      <sheetName val="R99 etc"/>
      <sheetName val="Trunk unpaved"/>
      <sheetName val="Existing"/>
      <sheetName val="Material "/>
      <sheetName val="Labour &amp; Plant"/>
      <sheetName val="1"/>
      <sheetName val="2"/>
      <sheetName val="3"/>
      <sheetName val="4"/>
      <sheetName val="Nspt-smp-final-ORIGINAL"/>
      <sheetName val="Design"/>
      <sheetName val="Spec"/>
      <sheetName val="Detail Est"/>
      <sheetName val="10KL OHSR"/>
      <sheetName val=" data sheet "/>
      <sheetName val="Rate"/>
      <sheetName val="sheet6"/>
      <sheetName val="work_sheet"/>
      <sheetName val="Y palem"/>
      <sheetName val="MDR"/>
      <sheetName val="Comparative Yerrupalem"/>
      <sheetName val="Comparative Madhira"/>
      <sheetName val="Comparative Bonakal"/>
      <sheetName val="SSR"/>
      <sheetName val="Earth work"/>
      <sheetName val="AC"/>
      <sheetName val="Bonakkal"/>
      <sheetName val="Wyra"/>
      <sheetName val="Comparative Abst"/>
      <sheetName val="Yer"/>
      <sheetName val="WATER-HAMMER"/>
      <sheetName val="m1"/>
      <sheetName val="pop"/>
      <sheetName val="Plant _  Machinery"/>
      <sheetName val="CDdata_(2)3"/>
      <sheetName val="Plant_&amp;__Machinery3"/>
      <sheetName val="Devider_(CRS)1"/>
      <sheetName val="Data_1"/>
      <sheetName val="Devider_(CRS)_final1"/>
      <sheetName val="Single_Devider1"/>
      <sheetName val="Rates_SSR_2008-091"/>
      <sheetName val="final_abstract1"/>
      <sheetName val="Road_data1"/>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Staff_Acco_"/>
      <sheetName val="SC_Cost_FEB_03"/>
      <sheetName val="MRoad_data"/>
      <sheetName val="not_req_3"/>
      <sheetName val="Rd_Est"/>
      <sheetName val="C_D_Abs_Est_"/>
      <sheetName val="abs_road"/>
      <sheetName val="road_est"/>
      <sheetName val="GT_DUMP"/>
      <sheetName val="E_&amp;_R"/>
      <sheetName val="Lead_statement_ss5"/>
      <sheetName val="civ_data"/>
      <sheetName val="Ins_&amp;_Bonds"/>
      <sheetName val="A-3_1"/>
      <sheetName val="Client_req"/>
      <sheetName val="TS_memo"/>
      <sheetName val="hdpe_weights"/>
      <sheetName val="PVC_weights"/>
      <sheetName val="RMR_2008-09"/>
      <sheetName val="road_detail_est_"/>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wh"/>
      <sheetName val="Lead"/>
      <sheetName val="DATA_PRG"/>
      <sheetName val="Labour"/>
      <sheetName val="Material"/>
      <sheetName val="Plant &amp;  Machinery"/>
      <sheetName val="GEN-ABS Del"/>
      <sheetName val="Rates SSR 2008-09"/>
      <sheetName val="m"/>
      <sheetName val="mlead"/>
      <sheetName val="MRATES"/>
      <sheetName val="Cover"/>
      <sheetName val="BALAN1"/>
      <sheetName val="Voucher"/>
      <sheetName val="FORM7"/>
      <sheetName val="DI"/>
      <sheetName val="pvc"/>
      <sheetName val="abs road"/>
      <sheetName val="DATA"/>
      <sheetName val="mas_hab"/>
      <sheetName val="Staff Acco."/>
      <sheetName val="RMR"/>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DATA-BASE"/>
      <sheetName val="DATA-ABSTRACT"/>
      <sheetName val="ewst"/>
      <sheetName val="DATA-2005-06"/>
      <sheetName val="civ data"/>
      <sheetName val="PRECAST lightconc-II"/>
      <sheetName val="m1"/>
      <sheetName val="not req 3"/>
      <sheetName val="C-data"/>
      <sheetName val="hdpe weights"/>
      <sheetName val="PVC weights"/>
      <sheetName val="index"/>
      <sheetName val="GT DUMP"/>
      <sheetName val="sancdump"/>
      <sheetName val="Sub -  Analysis"/>
      <sheetName val="Labour rates"/>
      <sheetName val="Lead statement ss5"/>
      <sheetName val="CABLE DATA"/>
      <sheetName val="Lead statement"/>
      <sheetName val="hdpe_basic"/>
      <sheetName val="ONLINE DUMP"/>
      <sheetName val="pv cement"/>
      <sheetName val="POL"/>
      <sheetName val="PH RATE"/>
      <sheetName val="Sheet11"/>
      <sheetName val="Addl.40"/>
      <sheetName val="Summary"/>
      <sheetName val="Material "/>
      <sheetName val="Labour &amp; Plant"/>
      <sheetName val="Prjt"/>
      <sheetName val="road safety datas"/>
      <sheetName val="0000000000000"/>
      <sheetName val="MRoad data"/>
      <sheetName val="Works"/>
      <sheetName val="maya"/>
      <sheetName val="Road Detail Est."/>
      <sheetName val="wh_data_R"/>
      <sheetName val="wh_data"/>
      <sheetName val="CPHEEO"/>
      <sheetName val="sectorwise"/>
      <sheetName val="11.Habitations"/>
      <sheetName val="Boq"/>
      <sheetName val="Bitumen trunk"/>
      <sheetName val="Specification report"/>
      <sheetName val="Process"/>
      <sheetName val="Design"/>
      <sheetName val="Feeder"/>
      <sheetName val="R99 etc"/>
      <sheetName val="Trunk unpaved"/>
      <sheetName val="Detailed"/>
      <sheetName val="face"/>
      <sheetName val="INPUT"/>
      <sheetName val="Buildings"/>
      <sheetName val="General"/>
      <sheetName val="Irrigation"/>
      <sheetName val="Hire"/>
      <sheetName val="Conveyance"/>
      <sheetName val="MRates R "/>
      <sheetName val="Plant_&amp;__Machinery1"/>
      <sheetName val="GEN-ABS_Del1"/>
      <sheetName val="Rates_SSR_2008-091"/>
      <sheetName val="Staff_Acco_"/>
      <sheetName val="abs_road"/>
      <sheetName val="_Doors-Window_(2)"/>
      <sheetName val="GT_DUMP"/>
      <sheetName val="Lead_statement_ss5"/>
      <sheetName val="ONLINE_DUMP"/>
      <sheetName val="pv_cement"/>
      <sheetName val="PH_RATE"/>
      <sheetName val="Road_data"/>
      <sheetName val="TS_memo"/>
      <sheetName val="not_req_3"/>
      <sheetName val="hdpe_weights"/>
      <sheetName val="PVC_weights"/>
      <sheetName val="GF_SB_Ok_"/>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rdamdata"/>
      <sheetName val="0000000000000"/>
      <sheetName val="pvc"/>
      <sheetName val="HDPE"/>
      <sheetName val="DI"/>
      <sheetName val="Lead statement"/>
      <sheetName val="DATA"/>
      <sheetName val="census91"/>
      <sheetName val="maya"/>
      <sheetName val="C-data"/>
      <sheetName val="RMR"/>
      <sheetName val="MRATES"/>
      <sheetName val="stone"/>
      <sheetName val="Road data"/>
      <sheetName val="Nspt-smp-final-ORIGINAL"/>
      <sheetName val="Labour"/>
      <sheetName val="Lead"/>
      <sheetName val="DATA_PRG"/>
      <sheetName val="GF SB Ok "/>
      <sheetName val="Levels"/>
      <sheetName val="HDPE-pipe-rates"/>
      <sheetName val="pvc-pipe-rates"/>
      <sheetName val="Material"/>
      <sheetName val="Plant &amp;  Machinery"/>
      <sheetName val="BTR"/>
      <sheetName val="DES"/>
      <sheetName val="COVER"/>
      <sheetName val="HP PIPE  DATA"/>
      <sheetName val="SLAB  DATA"/>
      <sheetName val="mlead"/>
      <sheetName val="splmidata"/>
      <sheetName val="ppraodata"/>
      <sheetName val="CONST"/>
      <sheetName val="m"/>
      <sheetName val="MRoad data"/>
      <sheetName val="AV-HDPE"/>
      <sheetName val="Di_gate-HDPE"/>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Common "/>
      <sheetName val="final abstract"/>
      <sheetName val="Rate Analysis"/>
      <sheetName val="Basicrates"/>
      <sheetName val="discount"/>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t_prsr"/>
      <sheetName val="wh"/>
      <sheetName val="Abs"/>
      <sheetName val="Data.F8.BTR"/>
      <sheetName val="GA"/>
      <sheetName val="hdpe-rates"/>
      <sheetName val="pvc-rates"/>
      <sheetName val="detls"/>
      <sheetName val="Civil Boq"/>
      <sheetName val="Summary"/>
      <sheetName val="Note"/>
      <sheetName val="Specification"/>
      <sheetName val="analy"/>
      <sheetName val="basdat"/>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R_Det"/>
      <sheetName val="coverpage"/>
      <sheetName val="ROADS"/>
      <sheetName val="abs road"/>
      <sheetName val="TS memo"/>
      <sheetName val="GT DUMP"/>
      <sheetName val="sancdump"/>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Abs_CD_2"/>
      <sheetName val="road est"/>
      <sheetName val="ECV"/>
      <sheetName val="Global factors"/>
      <sheetName val="Table10"/>
      <sheetName val="Table11"/>
      <sheetName val="Table12"/>
      <sheetName val="Rates-May-14"/>
      <sheetName val="final data"/>
      <sheetName val="data r-i 1"/>
      <sheetName val="pop"/>
      <sheetName val="m1"/>
      <sheetName val="STN WISE EMR"/>
      <sheetName val="UG"/>
      <sheetName val="Material "/>
      <sheetName val="Labour &amp; Plant"/>
      <sheetName val="Pier Design(with offset)"/>
      <sheetName val="not req 3"/>
      <sheetName val="1-Pop Proj"/>
      <sheetName val="BALAN1"/>
      <sheetName val="civ data"/>
      <sheetName val="overviewbarmer"/>
      <sheetName val="Master_data"/>
      <sheetName val="11.Habitations"/>
      <sheetName val="SSR 2014-15 Rates"/>
      <sheetName val="Bitumen trunk"/>
      <sheetName val="Feeder"/>
      <sheetName val="R99 etc"/>
      <sheetName val="Trunk unpaved"/>
      <sheetName val="Calc1"/>
      <sheetName val="Data_Renuals"/>
      <sheetName val="Labour rates"/>
      <sheetName val="Cover-MEstt."/>
      <sheetName val="organi synthesis lab"/>
      <sheetName val="C.D.Abs.Est."/>
      <sheetName val="Boq"/>
      <sheetName val="C &amp; G RHS"/>
      <sheetName val="PROCTOR"/>
      <sheetName val="Data o"/>
      <sheetName val="GenAbst"/>
      <sheetName val="work_sheet"/>
      <sheetName val="Rate"/>
      <sheetName val="Sheet1 (2)"/>
      <sheetName val="Proforma-I (2)"/>
      <sheetName val="Gen Abs"/>
      <sheetName val="Flight-1"/>
      <sheetName val="Format-A (B)"/>
      <sheetName val="Format-A"/>
      <sheetName val="Format-A (HQ)"/>
      <sheetName val="Sheet2 (2)"/>
      <sheetName val="Format-A (S)"/>
      <sheetName val="Design"/>
      <sheetName val="Prjt"/>
      <sheetName val="QTY"/>
      <sheetName val="DATA-2005-06"/>
      <sheetName val="Roadlist"/>
      <sheetName val="Estt"/>
      <sheetName val="Culverts"/>
      <sheetName val="Usage"/>
      <sheetName val="General"/>
      <sheetName val="Lead statement ss5"/>
      <sheetName val="Basic Rates"/>
      <sheetName val="WS Data"/>
      <sheetName val="MTC-estimate"/>
      <sheetName val="joinery data"/>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Materials"/>
      <sheetName val="Conveyance"/>
      <sheetName val="ESTIMATE"/>
      <sheetName val="bldg"/>
      <sheetName val="Proforma -II "/>
      <sheetName val="sectorwise"/>
      <sheetName val="Suppl-data"/>
      <sheetName val="Sent NHO"/>
      <sheetName val="Cover Page"/>
      <sheetName val="Specification report"/>
      <sheetName val="E_&amp;_R"/>
      <sheetName val="Rate_Analysis"/>
      <sheetName val="Lead_statement1"/>
      <sheetName val="GF_SB_Ok_1"/>
      <sheetName val="Plant_&amp;__Machinery1"/>
      <sheetName val="Road_data1"/>
      <sheetName val="HP_PIPE__DATA1"/>
      <sheetName val="SLAB__DATA1"/>
      <sheetName val="MRoad_data1"/>
      <sheetName val="E_&amp;_R1"/>
      <sheetName val="SS FILTERS"/>
      <sheetName val="DATAS"/>
      <sheetName val="PMAY DATA 2016-17"/>
      <sheetName val="Final Status as on 15.09.2021"/>
      <sheetName val="12"/>
      <sheetName val="_5wgdhabfinal00_01"/>
      <sheetName val="agl-pump-sets"/>
      <sheetName val="EG"/>
      <sheetName val="pump-sets(AI)"/>
      <sheetName val="per-capita"/>
      <sheetName val="towns&amp;villages"/>
      <sheetName val="bricks"/>
      <sheetName val="SAL_MARCH2011"/>
      <sheetName val="SubAnlysis"/>
      <sheetName val="BWSCPlt"/>
      <sheetName val="CI"/>
      <sheetName val="G.R.P"/>
      <sheetName val="PSC REVISED"/>
      <sheetName val="Dayworks_Bill"/>
      <sheetName val="Bills_of_Quantities"/>
      <sheetName val="Dayworks Bill"/>
      <sheetName val="Bills of Quantities"/>
      <sheetName val="A"/>
      <sheetName val="CD data"/>
      <sheetName val="RMR "/>
      <sheetName val="habcodes"/>
      <sheetName val="Estimate_1"/>
      <sheetName val="PRECAST_lightconc-II1"/>
      <sheetName val="data_existing_do_not_delete1"/>
      <sheetName val="_data_sheet_"/>
      <sheetName val="SPT_vs_PHI"/>
      <sheetName val="hdpe_weights"/>
      <sheetName val="PVC_weights"/>
      <sheetName val="Data_F8_BTR"/>
      <sheetName val="Common_"/>
      <sheetName val="final_abstract"/>
      <sheetName val="Civil_Boq"/>
      <sheetName val="WITH_STACKING_CHARGES"/>
      <sheetName val="Main_sheet"/>
      <sheetName val="Legal_Risk_Analysis"/>
      <sheetName val="G_F__(2)"/>
      <sheetName val="GT_DUMP"/>
      <sheetName val="strong_stylecolor_blueDate_Wise"/>
      <sheetName val="road_detail_est_"/>
      <sheetName val="Global_factors"/>
      <sheetName val="abs_road"/>
      <sheetName val="TS_memo"/>
      <sheetName val="G_Hostel"/>
      <sheetName val="Main_Bldg"/>
      <sheetName val="B_Student_Hostel"/>
      <sheetName val="B_Resident_Hostel"/>
      <sheetName val="Sump_(2)"/>
      <sheetName val="Compound_wall"/>
      <sheetName val="Sheet1_(3)"/>
      <sheetName val="not_req_3"/>
      <sheetName val="SS_FILTERS"/>
      <sheetName val="PMAY_DATA_2016-17"/>
      <sheetName val="Final_Status_as_on_15_09_2021"/>
      <sheetName val="11_Habitations"/>
      <sheetName val="Labour_rates"/>
      <sheetName val="STN_WISE_EMR"/>
      <sheetName val="road_est"/>
      <sheetName val="G_R_P"/>
      <sheetName val="PSC_REVISED"/>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row r="2">
          <cell r="F2">
            <v>100</v>
          </cell>
        </row>
      </sheetData>
      <sheetData sheetId="10">
        <row r="2">
          <cell r="F2">
            <v>100</v>
          </cell>
        </row>
      </sheetData>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stone"/>
      <sheetName val="EDWise"/>
      <sheetName val="HDPE"/>
      <sheetName val="Sheet3"/>
      <sheetName val="BHANDUP"/>
      <sheetName val="PRECAST lightconc-II"/>
      <sheetName val="data existing_do not delete"/>
      <sheetName val="Lead"/>
      <sheetName val="Quarry"/>
      <sheetName val="Line"/>
      <sheetName val="CRUST"/>
      <sheetName val="QDTS"/>
      <sheetName val="RMR"/>
      <sheetName val="Rates"/>
      <sheetName val="BTR"/>
      <sheetName val="Road data"/>
      <sheetName val="DI"/>
      <sheetName val="pvc"/>
      <sheetName val="DATA"/>
      <sheetName val="coverpage"/>
      <sheetName val="mlead"/>
      <sheetName val="ROADS"/>
      <sheetName val="BALAN1"/>
      <sheetName val="Levels"/>
      <sheetName val="Labour"/>
      <sheetName val="Material"/>
      <sheetName val="Plant &amp;  Machinery"/>
      <sheetName val="civ data"/>
      <sheetName val="id"/>
      <sheetName val="wh"/>
      <sheetName val="census91"/>
      <sheetName val="0000000000000"/>
      <sheetName val="maya"/>
      <sheetName val="C-data"/>
      <sheetName val="Lead statement"/>
      <sheetName val="MRATES"/>
      <sheetName val="Nspt-smp-final-ORIGINAL"/>
      <sheetName val="DES"/>
      <sheetName val="COVER"/>
      <sheetName val="HP PIPE  DATA"/>
      <sheetName val="SLAB  DATA"/>
      <sheetName val="DATA_PRG"/>
      <sheetName val="Boq"/>
      <sheetName val="pvc_basic"/>
      <sheetName val="overviewbarmer"/>
      <sheetName val="Master_data"/>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not req 3"/>
      <sheetName val="DATA-2005-06"/>
      <sheetName val="Flight-1"/>
      <sheetName val="suppl-data"/>
      <sheetName val="joinery data"/>
      <sheetName val="Format-A (B)"/>
      <sheetName val="Format-A"/>
      <sheetName val="Format-A (HQ)"/>
      <sheetName val="Sheet2 (2)"/>
      <sheetName val="Format-A (S)"/>
      <sheetName val="UG"/>
      <sheetName val="Design"/>
      <sheetName val="Prjt"/>
      <sheetName val="ABS"/>
      <sheetName val="QTY"/>
      <sheetName val="int-Dia-hdpe"/>
      <sheetName val="int-Dia-pvc"/>
      <sheetName val="segments-details"/>
      <sheetName val="habs-list"/>
      <sheetName val=" Targets Homes site"/>
      <sheetName val="Specification report"/>
      <sheetName val="Process"/>
      <sheetName val="Datas"/>
      <sheetName val="LEAD S 10-11"/>
      <sheetName val="Abs_CD_2"/>
      <sheetName val="road est"/>
      <sheetName val="ECV"/>
      <sheetName val="Sub -  Analysis"/>
      <sheetName val="Labour rates"/>
      <sheetName val="ESTIMATE"/>
      <sheetName val="Master data"/>
      <sheetName val="C&amp;S monthwise"/>
      <sheetName val="C&amp;S"/>
      <sheetName val="CC"/>
      <sheetName val="General"/>
      <sheetName val="Materials"/>
      <sheetName val="Works"/>
      <sheetName val="1"/>
      <sheetName val="2"/>
      <sheetName val="3"/>
      <sheetName val="4"/>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Bitumen trunk"/>
      <sheetName val="Feeder"/>
      <sheetName val="R99 etc"/>
      <sheetName val="Trunk unpaved"/>
      <sheetName val="Data_Base"/>
      <sheetName val="Data_Renuals"/>
      <sheetName val="sectorwise"/>
      <sheetName val="Legal Risk Analysis"/>
      <sheetName val="Cover-MEstt."/>
      <sheetName val="Estimate_1"/>
      <sheetName val="PRECAST_lightconc-II1"/>
      <sheetName val="data_existing_do_not_delete1"/>
      <sheetName val="Road_data1"/>
      <sheetName val="Lead_statement"/>
      <sheetName val="Plant_&amp;__Machinery"/>
      <sheetName val="civ_data"/>
      <sheetName val="HP_PIPE__DATA"/>
      <sheetName val="SLAB__DATA"/>
      <sheetName val="Road_Detail_Est_"/>
      <sheetName val="11_Habitations"/>
      <sheetName val="C_&amp;_G_RHS"/>
      <sheetName val="Sheet1_(2)"/>
      <sheetName val="Data_F8_BTR"/>
      <sheetName val="Proforma-I_(2)"/>
      <sheetName val="abs_road"/>
      <sheetName val="TS_memo"/>
      <sheetName val="not_req_3"/>
      <sheetName val="Data_o"/>
      <sheetName val="GF_SB_Ok_"/>
      <sheetName val="MRoad_data"/>
      <sheetName val="Common_"/>
      <sheetName val="final_abstract"/>
      <sheetName val="E_&amp;_R"/>
      <sheetName val="Rate_Analysis"/>
      <sheetName val="SPT_vs_PHI"/>
      <sheetName val="hdpe_weights"/>
      <sheetName val="PVC_weights"/>
      <sheetName val="_data_sheet_"/>
      <sheetName val="Civil_Boq"/>
      <sheetName val="WITH_STACKING_CHARGES"/>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Red oxide Primer Paint grade-II"/>
      <sheetName val="Levels"/>
      <sheetName val="EDWise"/>
      <sheetName val="HDPE"/>
      <sheetName val="DI"/>
      <sheetName val="pvc"/>
      <sheetName val="Road Detail Est."/>
      <sheetName val="Road data"/>
      <sheetName val="MRATES"/>
      <sheetName val="lead-st"/>
      <sheetName val="data"/>
      <sheetName val="Sheet1 (2)"/>
      <sheetName val="Material"/>
      <sheetName val="Plant &amp;  Machinery"/>
      <sheetName val="RMR"/>
      <sheetName val="Sheet1"/>
      <sheetName val="Cover"/>
      <sheetName val="int-Dia-hdpe"/>
      <sheetName val="Data.F8.BTR"/>
      <sheetName val="mlead"/>
      <sheetName val="DATA-BASE"/>
      <sheetName val="DATA-ABSTRACT"/>
      <sheetName val="BALAN1"/>
      <sheetName val="Labour"/>
      <sheetName val="quarry"/>
      <sheetName val="RATES"/>
      <sheetName val="DATA ENTRY SHEET"/>
      <sheetName val="TOTAL DATA"/>
      <sheetName val="HP PIPE  DATA"/>
      <sheetName val="SLAB  DATA"/>
      <sheetName val="sup dat"/>
      <sheetName val="DATA_PRG"/>
      <sheetName val="Work_sheet"/>
      <sheetName val="Design"/>
      <sheetName val="Sheet2"/>
      <sheetName val="not req 3"/>
      <sheetName val="C.D.Abs.Est."/>
      <sheetName val="final abstract"/>
      <sheetName val="BTR"/>
      <sheetName val="Line"/>
      <sheetName val="dlvoid"/>
      <sheetName val="index"/>
      <sheetName val="Intro"/>
      <sheetName val="Sheet1_(2)"/>
      <sheetName val="Plant_&amp;__Machinery"/>
      <sheetName val="Red_oxide_Primer_Paint_grade-II"/>
      <sheetName val="Road_Detail_Est_"/>
      <sheetName val="Road_data"/>
      <sheetName val="Data_F8_BTR"/>
      <sheetName val="abs road"/>
      <sheetName val="coverpage"/>
      <sheetName val="TS memo"/>
      <sheetName val="m"/>
      <sheetName val="pvc_basic"/>
      <sheetName val="MRoad data"/>
      <sheetName val="RA"/>
      <sheetName val="FINAL DATA"/>
      <sheetName val="road safety datas"/>
      <sheetName val="civ data"/>
      <sheetName val="mas_hab"/>
      <sheetName val="bom"/>
      <sheetName val="GZL"/>
      <sheetName val="Bitumen trunk"/>
      <sheetName val="Feeder"/>
      <sheetName val="R99 etc"/>
      <sheetName val="Trunk unpaved"/>
      <sheetName val="Project cost"/>
      <sheetName val="C-data"/>
      <sheetName val="R_Det"/>
      <sheetName val="Mp-team 1"/>
      <sheetName val="Abs_CD_2"/>
      <sheetName val="road est"/>
      <sheetName val="ECV"/>
      <sheetName val="Side wall dsn Formula"/>
      <sheetName val="hdpe_basic"/>
      <sheetName val="estimate"/>
      <sheetName val="SPT vs PHI"/>
      <sheetName val="Dom"/>
      <sheetName val="Format-A (B)"/>
      <sheetName val="Format-A"/>
      <sheetName val="Format-A (HQ)"/>
      <sheetName val="Sheet2 (2)"/>
      <sheetName val="Format-A (S)"/>
      <sheetName val="Prjt"/>
      <sheetName val="BLK3"/>
      <sheetName val="BLK2"/>
      <sheetName val="E &amp; R"/>
      <sheetName val="radar"/>
      <sheetName val="UG"/>
      <sheetName val="Lead statement"/>
      <sheetName val="SSR 2014-15 Rates"/>
      <sheetName val="detls"/>
      <sheetName val="maya"/>
      <sheetName val="DATA-2005-06"/>
      <sheetName val="Roadlist"/>
      <sheetName val="Exp"/>
      <sheetName val="Datas"/>
      <sheetName val="Data_Bit_I"/>
      <sheetName val="Bill_amt_qty_cc_1"/>
      <sheetName val="SubAnlysis"/>
      <sheetName val="Summary"/>
      <sheetName val="Boq"/>
      <sheetName val="Process"/>
      <sheetName val="Rubber Gaskets"/>
      <sheetName val="Road data-TDR"/>
      <sheetName val="C&amp;S monthwise"/>
      <sheetName val="General"/>
      <sheetName val="Abs"/>
      <sheetName val="Red_oxide_Primer_Paint_grade-I1"/>
      <sheetName val="Sheet1_(2)1"/>
      <sheetName val="Plant_&amp;__Machinery1"/>
      <sheetName val="Road_Detail_Est_1"/>
      <sheetName val="Road_data1"/>
      <sheetName val="Data_F8_BTR1"/>
      <sheetName val="sup_dat"/>
      <sheetName val="not_req_3"/>
      <sheetName val="MRoad_data"/>
      <sheetName val="C_D_Abs_Est_"/>
      <sheetName val="DATA_ENTRY_SHEET"/>
      <sheetName val="TOTAL_DATA"/>
      <sheetName val="HP_PIPE__DATA"/>
      <sheetName val="SLAB__DATA"/>
      <sheetName val="Bitumen_trunk"/>
      <sheetName val="R99_etc"/>
      <sheetName val="Trunk_unpaved"/>
      <sheetName val="Project_cost"/>
      <sheetName val="final_abstract"/>
      <sheetName val="Lead_statement"/>
      <sheetName val="SSR_2014-15_Rates"/>
      <sheetName val="abs_road"/>
      <sheetName val="TS_memo"/>
      <sheetName val="Mp-team_1"/>
      <sheetName val="FINAL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refreshError="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data-WC"/>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Rates"/>
      <sheetName val="Road data"/>
      <sheetName val="Common "/>
      <sheetName val="Data-ELSR"/>
      <sheetName val="Mortars"/>
      <sheetName val="Labour"/>
      <sheetName val="Usage"/>
      <sheetName val="General"/>
      <sheetName val="Lead statement"/>
      <sheetName val="hdpe_basic"/>
      <sheetName val="pvc_basic"/>
      <sheetName val="HDPE"/>
      <sheetName val="DI"/>
      <sheetName val="pvc"/>
      <sheetName val="CD works"/>
      <sheetName val="MRATES"/>
      <sheetName val="1V800"/>
      <sheetName val="Lead"/>
      <sheetName val="RMR"/>
      <sheetName val="Summary"/>
      <sheetName val="DATA_PRG"/>
      <sheetName val="Material"/>
      <sheetName val="DATA-BASE"/>
      <sheetName val="DATA-ABSTRACT"/>
      <sheetName val="ABS"/>
      <sheetName val="Data.F8.BTR"/>
      <sheetName val="mlead"/>
      <sheetName val="BALAN1"/>
      <sheetName val="SUMP1420KL@HW"/>
      <sheetName val="Sheet2"/>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work_sheet"/>
      <sheetName val="Main sheet"/>
      <sheetName val="Quotes"/>
      <sheetName val="abs road"/>
      <sheetName val="sand"/>
      <sheetName val="stone"/>
      <sheetName val="index"/>
      <sheetName val="Boq"/>
      <sheetName val="Levels"/>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 val="DISCOUNT"/>
      <sheetName val="Road Detail Est."/>
      <sheetName val="R_Det"/>
      <sheetName val="habcodes"/>
      <sheetName val="wh_data"/>
      <sheetName val="CPHEEO"/>
      <sheetName val="wh_data_R"/>
      <sheetName val="Sheet1 (2)"/>
      <sheetName val=" Data -Valves"/>
      <sheetName val="04REL"/>
      <sheetName val="Format-A (B)"/>
      <sheetName val="Format-A"/>
      <sheetName val="Format-A (HQ)"/>
      <sheetName val="Sheet2 (2)"/>
      <sheetName val="Format-A (S)"/>
      <sheetName val="PH data"/>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FACE"/>
      <sheetName val="CC Road"/>
      <sheetName val="Census_of_India_2001"/>
      <sheetName val="rate analysis "/>
      <sheetName val="INPUT-DATA"/>
      <sheetName val="Pier Design(with offset)"/>
      <sheetName val="Relig-place"/>
      <sheetName val="Check List"/>
      <sheetName val="Recovery"/>
      <sheetName val="HYDRAULICS"/>
      <sheetName val="Designs"/>
      <sheetName val="DataInput"/>
      <sheetName val="DataInput-1"/>
      <sheetName val="DI Rate Analysis"/>
      <sheetName val="Economic RisingMain  Ph-I"/>
      <sheetName val="1-Pop Proj"/>
      <sheetName val="Sheet3-1"/>
      <sheetName val="LIST"/>
      <sheetName val="Area Sheet NO 1"/>
      <sheetName val="N- Ward Codes"/>
      <sheetName val="STAMT"/>
      <sheetName val="data existing_do not delete"/>
      <sheetName val="CONNECT"/>
      <sheetName val="WTP-Pr"/>
      <sheetName val="EDWise"/>
      <sheetName val="slab"/>
      <sheetName val="DREV"/>
      <sheetName val="CREV"/>
      <sheetName val="Sheet9"/>
      <sheetName val="LLEGADA"/>
      <sheetName val="app2"/>
      <sheetName val="HDPE-pipe-rates"/>
      <sheetName val="pvc-pipe-rates"/>
      <sheetName val="Gen Info"/>
      <sheetName val="DATA-2005-06"/>
      <sheetName val="Process"/>
      <sheetName val="Design"/>
      <sheetName val="data_sein"/>
      <sheetName val="Sanction dump"/>
      <sheetName val="0000000000000"/>
      <sheetName val="Datas"/>
      <sheetName val="SubAnlysis"/>
      <sheetName val="SubAnalysis"/>
      <sheetName val="Fee Rate Summary"/>
      <sheetName val="civil-works"/>
      <sheetName val="Sketch"/>
      <sheetName val="civ data"/>
      <sheetName val="PROCTOR"/>
      <sheetName val="CDdata_(2)7"/>
      <sheetName val="cwaydata_(2)7"/>
      <sheetName val="CDdata_(3)7"/>
      <sheetName val="Lead_statement_ss55"/>
      <sheetName val="Road_data1"/>
      <sheetName val="Common_1"/>
      <sheetName val="Lead_statement1"/>
      <sheetName val="CD_works1"/>
      <sheetName val="Main_sheet"/>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Data_F8_BTR"/>
      <sheetName val="final_abstract"/>
      <sheetName val="Plant_&amp;__Machinery"/>
      <sheetName val="MRoad_data"/>
      <sheetName val="abs_road"/>
      <sheetName val="Deck_Slab"/>
      <sheetName val="SSR_2014-15_Rates"/>
      <sheetName val="ONLINE_DUMP"/>
      <sheetName val="Detailed_Estimate"/>
      <sheetName val="MS_Rates"/>
      <sheetName val="C_D_Abs_Est_"/>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sheetData sheetId="28"/>
      <sheetData sheetId="29" refreshError="1"/>
      <sheetData sheetId="30" refreshError="1"/>
      <sheetData sheetId="31" refreshError="1"/>
      <sheetData sheetId="32" refreshError="1"/>
      <sheetData sheetId="33" refreshError="1"/>
      <sheetData sheetId="34">
        <row r="1">
          <cell r="B1">
            <v>0</v>
          </cell>
        </row>
      </sheetData>
      <sheetData sheetId="35">
        <row r="1">
          <cell r="B1">
            <v>0</v>
          </cell>
        </row>
      </sheetData>
      <sheetData sheetId="36">
        <row r="1">
          <cell r="B1">
            <v>0</v>
          </cell>
        </row>
      </sheetData>
      <sheetData sheetId="37">
        <row r="1">
          <cell r="B1">
            <v>0</v>
          </cell>
        </row>
      </sheetData>
      <sheetData sheetId="38">
        <row r="1">
          <cell r="B1">
            <v>0</v>
          </cell>
        </row>
      </sheetData>
      <sheetData sheetId="39">
        <row r="1">
          <cell r="B1">
            <v>0</v>
          </cell>
        </row>
      </sheetData>
      <sheetData sheetId="40">
        <row r="1">
          <cell r="B1">
            <v>0</v>
          </cell>
        </row>
      </sheetData>
      <sheetData sheetId="41">
        <row r="1">
          <cell r="B1">
            <v>0</v>
          </cell>
        </row>
      </sheetData>
      <sheetData sheetId="42">
        <row r="1">
          <cell r="B1">
            <v>0</v>
          </cell>
        </row>
      </sheetData>
      <sheetData sheetId="43">
        <row r="1">
          <cell r="B1">
            <v>0</v>
          </cell>
        </row>
      </sheetData>
      <sheetData sheetId="44" refreshError="1"/>
      <sheetData sheetId="45" refreshError="1"/>
      <sheetData sheetId="46">
        <row r="1">
          <cell r="B1">
            <v>0</v>
          </cell>
        </row>
      </sheetData>
      <sheetData sheetId="47">
        <row r="1">
          <cell r="B1">
            <v>0</v>
          </cell>
        </row>
      </sheetData>
      <sheetData sheetId="48" refreshError="1"/>
      <sheetData sheetId="49" refreshError="1"/>
      <sheetData sheetId="50">
        <row r="1">
          <cell r="B1">
            <v>0</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C-data"/>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leads"/>
      <sheetName val="DI"/>
      <sheetName val="HDPE"/>
      <sheetName val="pvc"/>
      <sheetName val="rdamdata"/>
      <sheetName val="MRATES"/>
      <sheetName val="SPT vs PHI"/>
      <sheetName val="final abstract"/>
      <sheetName val="bom"/>
      <sheetName val="Levels"/>
      <sheetName val="Labour"/>
      <sheetName val="Material"/>
      <sheetName val="Plant &amp;  Machinery"/>
      <sheetName val="GF SB Ok "/>
      <sheetName val="pvc_basic"/>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BHANDUP"/>
      <sheetName val="EDWise"/>
      <sheetName val="C-data"/>
      <sheetName val="Plant_&amp;__Machinery"/>
      <sheetName val="GF_SB_Ok_"/>
      <sheetName val="Lead_statement"/>
      <sheetName val="Data_F8_BTR"/>
      <sheetName val="Plant_&amp;__Machinery1"/>
      <sheetName val="GF_SB_Ok_1"/>
      <sheetName val="Lead_statement1"/>
      <sheetName val="Analysis"/>
      <sheetName val="Boq"/>
      <sheetName val="Design"/>
      <sheetName val="Main sheet"/>
      <sheetName val="data-WS &amp; Sanitary-18-19"/>
      <sheetName val="Usage "/>
      <sheetName val="abs_road"/>
      <sheetName val="road_est"/>
      <sheetName val="Road_data"/>
      <sheetName val="SPT_vs_PHI"/>
      <sheetName val="final_abstract"/>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 val="Valves"/>
      <sheetName val="MS Rates"/>
      <sheetName val="MRATES"/>
      <sheetName val="Nspt-smp-final-ORIGINAL"/>
      <sheetName val="DATA_PRG__NO_SEIG1"/>
      <sheetName val="Specification_report1"/>
      <sheetName val="Lead_statement"/>
      <sheetName val="Common_"/>
      <sheetName val="DATA_PRG__NO_SEIG2"/>
      <sheetName val="Specification_report2"/>
      <sheetName val="Lead_statement1"/>
      <sheetName val="Common_1"/>
      <sheetName val="Material"/>
      <sheetName val="Plant &amp;  Machinery"/>
      <sheetName val="Boq"/>
      <sheetName val="Main sheet"/>
      <sheetName val="Usage "/>
      <sheetName val="Boq_(Main_Building)"/>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sand"/>
      <sheetName val="stone"/>
      <sheetName val="rdamdata"/>
      <sheetName val="lead-st"/>
      <sheetName val="DATA_PRG"/>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Road data-TDR"/>
      <sheetName val="MRoad data"/>
      <sheetName val="Cover"/>
      <sheetName val="hdpe-rates"/>
      <sheetName val="pvc-rates"/>
      <sheetName val="wordsdata"/>
      <sheetName val="pvc_basic"/>
      <sheetName val="DL CAL"/>
      <sheetName val="ROADS"/>
      <sheetName val="p&amp;m"/>
      <sheetName val="Rate Analysis"/>
      <sheetName val="hdpe_basic"/>
      <sheetName val="C.D.Abs.Est."/>
      <sheetName val="Data_Base"/>
      <sheetName val="Quarry"/>
      <sheetName val="RMR"/>
      <sheetName val="Line"/>
      <sheetName val="BTR"/>
      <sheetName val="CRUST"/>
      <sheetName val="QDTS"/>
      <sheetName val="Rates"/>
      <sheetName val="pvc-pipe-rates"/>
      <sheetName val="Levels"/>
      <sheetName val="R_Det"/>
      <sheetName val="t_prsr"/>
      <sheetName val="detls"/>
      <sheetName val="0000000000000"/>
      <sheetName val="_5wgdhabfinal00_01"/>
      <sheetName val="ANAL-PIPE LINE"/>
      <sheetName val="Rate"/>
      <sheetName val="1-Pop Proj"/>
      <sheetName val="int-Dia-pvc"/>
      <sheetName val="not req 3"/>
      <sheetName val="l"/>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clvrt_data"/>
      <sheetName val="C-data"/>
      <sheetName val="mlead"/>
      <sheetName val="Abs_CD_2"/>
      <sheetName val="coverpage"/>
      <sheetName val="road est"/>
      <sheetName val="ECV"/>
      <sheetName val="int-dia-hdpe"/>
      <sheetName val="Estt"/>
      <sheetName val="Lead statement"/>
      <sheetName val="Gen_Abs"/>
      <sheetName val="FORM7"/>
      <sheetName val="civ data"/>
      <sheetName val="MTC-estimate"/>
      <sheetName val="PUMP_DATA"/>
      <sheetName val="Sorted"/>
      <sheetName val="HS final-2"/>
      <sheetName val="Data.F8.BTR"/>
      <sheetName val="Data-2011-12"/>
      <sheetName val="Specification report"/>
      <sheetName val="Works"/>
      <sheetName val="PRELIM5"/>
      <sheetName val="Analy"/>
      <sheetName val="Prjt"/>
      <sheetName val="CH-8"/>
      <sheetName val="JACKWELL"/>
      <sheetName val="EDWise"/>
      <sheetName val="DESBAST"/>
      <sheetName val="SEW4"/>
      <sheetName val="Chamber on BW "/>
      <sheetName val="abs_CWrising"/>
      <sheetName val="abs-ph"/>
      <sheetName val="abs_sum&amp;cwr"/>
      <sheetName val="cons_sq_I"/>
      <sheetName val="const_stat_exp_pipe"/>
      <sheetName val="(1)FILL FIRST"/>
      <sheetName val="(2)PROGRESIV EXP."/>
      <sheetName val="(4)F-81 Exp.side"/>
      <sheetName val="(3)F-81 RECV."/>
      <sheetName val="Feeder"/>
      <sheetName val="R99 etc"/>
      <sheetName val="Trunk unpaved"/>
      <sheetName val="VIP03"/>
      <sheetName val="VIP_02"/>
      <sheetName val="abs_wirefencin"/>
      <sheetName val="abs_cartage_material"/>
      <sheetName val="state-protect"/>
      <sheetName val="detal_gravit"/>
      <sheetName val="RCC_clear"/>
      <sheetName val="abstra_quarter"/>
      <sheetName val="detail_room"/>
      <sheetName val="unit_barbedwire"/>
      <sheetName val="weight_pipe"/>
      <sheetName val="BASE_ALL"/>
      <sheetName val="final abstract"/>
      <sheetName val="72"/>
      <sheetName val="Schedule &quot;B&quot;"/>
      <sheetName val="FIRST"/>
      <sheetName val="Ene"/>
      <sheetName val="CODE BOOK REFERENCE"/>
      <sheetName val="Eg-2"/>
      <sheetName val="Eg-1"/>
      <sheetName val="Eg-3"/>
      <sheetName val="Eg-4"/>
      <sheetName val="Specification"/>
      <sheetName val="Plant_&amp;__Machinery"/>
      <sheetName val="data_existing_do_not_delete"/>
      <sheetName val="hdpe_weights"/>
      <sheetName val="PVC_weights"/>
      <sheetName val="Road_data"/>
      <sheetName val="Road_data-TDR"/>
      <sheetName val="MRoad_data"/>
      <sheetName val="Lead_statement"/>
      <sheetName val="DL_CAL"/>
      <sheetName val="Plant_&amp;__Machinery1"/>
      <sheetName val="data_existing_do_not_delete1"/>
      <sheetName val="hdpe_weights1"/>
      <sheetName val="PVC_weights1"/>
      <sheetName val="Road_data1"/>
      <sheetName val="Road_data-TDR1"/>
      <sheetName val="MRoad_data1"/>
      <sheetName val="Lead_statement1"/>
      <sheetName val="Elect."/>
      <sheetName val="id"/>
      <sheetName val="wh"/>
      <sheetName val="Global factors"/>
      <sheetName val="Boq"/>
      <sheetName val="TBAL9697 -group wise  sdpl"/>
      <sheetName val="Bill-12"/>
      <sheetName val="1"/>
      <sheetName val="2"/>
      <sheetName val="3"/>
      <sheetName val="4"/>
      <sheetName val="Newabstract"/>
      <sheetName val="AC"/>
      <sheetName val="AV_AC"/>
      <sheetName val="di_Gate_AC"/>
      <sheetName val="Digate-BWSCP-MS"/>
      <sheetName val="DI_gate_di"/>
      <sheetName val="DIgate_PVC"/>
      <sheetName val="MS "/>
      <sheetName val="ANAL-PIPE_LINE"/>
      <sheetName val="1-Pop_Proj"/>
      <sheetName val="C_D_Abs_Est_"/>
      <sheetName val="not_req_3"/>
      <sheetName val="G_R_P"/>
      <sheetName val="PSC_REVISED"/>
      <sheetName val="Data_rough"/>
      <sheetName val="DI_gate-DI"/>
      <sheetName val="DIgate_PVC_"/>
      <sheetName val="labour_rates"/>
      <sheetName val="abs_road"/>
      <sheetName val="GM&amp;PM_WE1_EST"/>
      <sheetName val="airvalve-AC_PN_1_60"/>
      <sheetName val="AV_GRP_ms_bwsc"/>
      <sheetName val="Soft-sluice-AC,GRP_PN_1_6"/>
      <sheetName val="DI_sluice_valve"/>
      <sheetName val="Common_"/>
      <sheetName val="Bitumen_trunk"/>
      <sheetName val="road_est"/>
      <sheetName val="Rate_Analysis"/>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MRoad data"/>
      <sheetName val="final abstract"/>
      <sheetName val="mp-team 1"/>
      <sheetName val="Boq"/>
      <sheetName val="Design"/>
      <sheetName val="Road Detail Est."/>
      <sheetName val="road est"/>
      <sheetName val="civ data"/>
      <sheetName val="Bridge_Data_2005-061"/>
      <sheetName val="Common_"/>
      <sheetName val="Lead_statement"/>
      <sheetName val="Plant_&amp;__Machinery"/>
      <sheetName val="Road_data"/>
      <sheetName val="Staff_Acco_"/>
      <sheetName val="Staff_Acco_1"/>
      <sheetName val="GROUND_FLOOR"/>
      <sheetName val="Data_F8_BTR"/>
      <sheetName val="abs_road"/>
      <sheetName val="G_R_P"/>
      <sheetName val="PSC_REVISED"/>
      <sheetName val="Main_sheet"/>
      <sheetName val="Legal_Risk_Analysis"/>
      <sheetName val="CC_Road"/>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 val="Works"/>
      <sheetName val="Convey"/>
      <sheetName val="m"/>
      <sheetName val="BHANDUP"/>
      <sheetName val="AV-HDPE"/>
      <sheetName val="Di_gate-HDPE"/>
      <sheetName val="zone-8"/>
      <sheetName val="MHNO_LEV"/>
      <sheetName val="ewst"/>
      <sheetName val="abs road"/>
      <sheetName val="Bed Class"/>
      <sheetName val="Cd"/>
      <sheetName val="Data.F8.BTR"/>
      <sheetName val="HS final-2"/>
      <sheetName val="int-dia-hdpe"/>
      <sheetName val="int-dia-pvc"/>
      <sheetName val="Line"/>
      <sheetName val="BTR"/>
      <sheetName val="CRUST"/>
      <sheetName val="QDTS"/>
      <sheetName val="Rates"/>
      <sheetName val="Road data"/>
      <sheetName val="DATA-2005-06"/>
      <sheetName val="labour rates"/>
      <sheetName val="#REF"/>
      <sheetName val="wh_data_R"/>
      <sheetName val="hdpe weights"/>
      <sheetName val="PVC weights"/>
      <sheetName val="HS 1"/>
      <sheetName val="pumping main"/>
      <sheetName val="GM&amp;PM EST"/>
      <sheetName val="Civil Boq"/>
      <sheetName val="11.Habitations"/>
      <sheetName val="DATA-BASE"/>
      <sheetName val="DATA-ABSTRACT"/>
      <sheetName val="iocount"/>
      <sheetName val="lmp &amp; salse"/>
      <sheetName val="Publicbuilding"/>
      <sheetName val="Elect."/>
      <sheetName val="BOQ (2)"/>
      <sheetName val="1"/>
      <sheetName val="2"/>
      <sheetName val="3"/>
      <sheetName val="4"/>
      <sheetName val="Main sheet"/>
      <sheetName val="coverpage"/>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bom"/>
      <sheetName val="rdamdata"/>
      <sheetName val="Bridge_Data_2005-06"/>
      <sheetName val="MRATES"/>
      <sheetName val="leads"/>
      <sheetName val="HDPE"/>
      <sheetName val="DI"/>
      <sheetName val="pvc"/>
      <sheetName val="Sheet1"/>
      <sheetName val="Lead statement"/>
      <sheetName val="r"/>
      <sheetName val="Material"/>
      <sheetName val="Plant &amp;  Machinery"/>
      <sheetName val="Cover"/>
      <sheetName val="Conv"/>
      <sheetName val="Lookup"/>
      <sheetName val="SPT vs PHI"/>
      <sheetName val="Rates"/>
      <sheetName val="Lead"/>
      <sheetName val="maya"/>
      <sheetName val="C-data"/>
      <sheetName val="hdpe_basic"/>
      <sheetName val="pvc_basic"/>
      <sheetName val="wordsdata"/>
      <sheetName val="Newabstract"/>
      <sheetName val="detls"/>
      <sheetName val="m"/>
      <sheetName val="Bill-12"/>
      <sheetName val="Iocount"/>
      <sheetName val="mlead"/>
      <sheetName val="abs road"/>
      <sheetName val="coverpage"/>
      <sheetName val="RMR"/>
      <sheetName val="Road data"/>
      <sheetName val="R_Det"/>
      <sheetName val="Labour"/>
      <sheetName val="Works"/>
      <sheetName val="General"/>
      <sheetName val="SSR 2014-15 Rates"/>
      <sheetName val="DATA_PRG"/>
      <sheetName val="v"/>
      <sheetName val="Activity No (A) ( 12)  "/>
      <sheetName val="t_prsr"/>
      <sheetName val="wh"/>
      <sheetName val="1"/>
      <sheetName val="Data_culverts"/>
      <sheetName val="COST"/>
      <sheetName val="quarry"/>
      <sheetName val="Sheet2"/>
      <sheetName val="Usage"/>
      <sheetName val="Common "/>
      <sheetName val="Boq"/>
      <sheetName val="TBAL9697 -group wise  sdpl"/>
      <sheetName val="Boq (Main Building)"/>
      <sheetName val="P-Ins &amp; Bonds"/>
      <sheetName val="BLK2"/>
      <sheetName val="Civil-works"/>
      <sheetName val="Road Detail Est."/>
      <sheetName val="Bridge_Data_2005-061"/>
      <sheetName val="Lead_statement"/>
      <sheetName val="Plant_&amp;__Machinery"/>
      <sheetName val="SSR_2014-15_Rates"/>
      <sheetName val="SPT_vs_PHI"/>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MRATES"/>
      <sheetName val="LEAD"/>
      <sheetName val="boredetails"/>
      <sheetName val="Lead statement ss5"/>
      <sheetName val="Sheet1"/>
      <sheetName val="Estimate "/>
      <sheetName val="Buildings"/>
      <sheetName val="leads"/>
      <sheetName val="r"/>
      <sheetName val="DATA_PRG"/>
      <sheetName val="clvrt_data"/>
      <sheetName val="DI"/>
      <sheetName val="pvc"/>
      <sheetName val="HDPE"/>
      <sheetName val="rdamdata"/>
      <sheetName val="v"/>
      <sheetName val="Suppl-data"/>
      <sheetName val="m"/>
      <sheetName val="Plant &amp;  Machinery"/>
      <sheetName val="pvc_basic"/>
      <sheetName val="Hire"/>
      <sheetName val="Conveyance"/>
      <sheetName val="bricks"/>
      <sheetName val="CC Road"/>
      <sheetName val="Civil (2)"/>
      <sheetName val="C-data"/>
      <sheetName val="Ele Est (2)"/>
      <sheetName val="Seginorage"/>
      <sheetName val="TBAL9697 -group wise  sdpl"/>
      <sheetName val="2nd &amp; Part Bill."/>
      <sheetName val="BORE WELL &amp; WATER SUPPLY"/>
      <sheetName val="Material"/>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 val="maya"/>
      <sheetName val="detls"/>
      <sheetName val="RMR"/>
      <sheetName val="sand"/>
      <sheetName val="Specification report"/>
      <sheetName val="C-data"/>
      <sheetName val="Summary"/>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 val="Material"/>
      <sheetName val="leads"/>
      <sheetName val="0000000000000"/>
      <sheetName val="Bridge Data 2005-06"/>
      <sheetName val="Works"/>
      <sheetName val="RMR"/>
      <sheetName val="General"/>
      <sheetName val="Lead"/>
      <sheetName val="Lead_statement1"/>
      <sheetName val="SSR_2010-11_Rates1"/>
      <sheetName val="40KL-250KL_Estimate_&amp;_data1"/>
      <sheetName val="CI_specials_for_OHSR1"/>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t_prsr"/>
      <sheetName val="wh"/>
      <sheetName val="Cover"/>
      <sheetName val="id"/>
      <sheetName val="p&amp;m"/>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Met"/>
      <sheetName val="Material"/>
      <sheetName val="Basicrates"/>
      <sheetName val="sup dat"/>
      <sheetName val="Road data"/>
      <sheetName val="temp-SDData (2)"/>
      <sheetName val="Plant &amp;  Machinery"/>
      <sheetName val="civ data"/>
      <sheetName val="CR-Vchambers"/>
      <sheetName val="Works"/>
      <sheetName val="General"/>
      <sheetName val="Civil Data (2013-14)"/>
      <sheetName val="01"/>
      <sheetName val="EDWise"/>
      <sheetName val="abs road"/>
      <sheetName val="Abs_CD_2"/>
      <sheetName val="coverpage"/>
      <sheetName val="road est"/>
      <sheetName val="ECV"/>
      <sheetName val="SEW4"/>
      <sheetName val="CH-8"/>
      <sheetName val="Detailed RD  estimate"/>
      <sheetName val="HP cd 3 Rof 1000"/>
      <sheetName val="1V of 2m slab"/>
      <sheetName val="2V of 3.0Mslab"/>
      <sheetName val="HP cD3rows of 1000mm"/>
      <sheetName val="Abs"/>
      <sheetName val="Prjt"/>
      <sheetName val="72"/>
      <sheetName val="Schedule &quot;B&quot;"/>
      <sheetName val="Design of two-way slab"/>
      <sheetName val="FIRST"/>
      <sheetName val="Ene"/>
      <sheetName val="CODE BOOK REFERENCE"/>
      <sheetName val="Eg-2"/>
      <sheetName val="Eg-1"/>
      <sheetName val="Eg-3"/>
      <sheetName val="Eg-4"/>
      <sheetName val="abs_CWrising"/>
      <sheetName val="abs-ph"/>
      <sheetName val="abs_sum&amp;cwr"/>
      <sheetName val="cons_sq_I"/>
      <sheetName val="const_stat_exp_pipe"/>
      <sheetName val="abs_wirefencin"/>
      <sheetName val="abs_cartage_material"/>
      <sheetName val="index"/>
      <sheetName val="state-protect"/>
      <sheetName val="detal_gravit"/>
      <sheetName val="RCC_clear"/>
      <sheetName val="abstra_quarter"/>
      <sheetName val="detail_room"/>
      <sheetName val="unit_barbedwire"/>
      <sheetName val="weight_pipe"/>
      <sheetName val="Chamber on BW "/>
      <sheetName val="Rates-May-14"/>
      <sheetName val="Sheet2"/>
      <sheetName val="Lead_statement"/>
      <sheetName val="SSR_2010-11_Rates"/>
      <sheetName val="Estimate_"/>
      <sheetName val="data_existing_do_not_delete"/>
      <sheetName val="not req 3"/>
      <sheetName val="LEAD (2)"/>
      <sheetName val="Rate Analysis"/>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 val="p&amp;m"/>
      <sheetName val="CPI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HDPE"/>
      <sheetName val="DI"/>
      <sheetName val="pvc"/>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1343">
          <cell r="B1343" t="str">
            <v xml:space="preserve">In - situ - Granolithic Concrete Flooring 20mm thick with CC(1:1:2) Prop: using 6mm to 12mm size HBG machine crushed metal laid monolithically over 100mm thick CC flooring bed (1:5:10) with 40mm HBG metal in alternate panels of size not exceeding 1.50m x 1.50m  and finishing the top surface to required smoothness and slopes, thread lining as directed by the Engineer - in - charge including cost and conveyance of all materials like cement, sand, water, etc. to site, seigniorage charges, sales and other taxes on all materials, all operational, incidental and labour charges such as mixing of cement concrete, laying, curing, lift charges etc., complete for finished item of work  (APSS No.701 &amp; 710)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2">
          <cell r="A2" t="str">
            <v>NAME OF THE WORK:- CONSTRUCTION  OF MINORITY RESIDENTIAL SCHOOL COMPLEX AT SANGAREDDY</v>
          </cell>
        </row>
      </sheetData>
      <sheetData sheetId="94">
        <row r="24">
          <cell r="G24">
            <v>78</v>
          </cell>
        </row>
      </sheetData>
      <sheetData sheetId="95">
        <row r="36">
          <cell r="J36">
            <v>8317.75</v>
          </cell>
        </row>
      </sheetData>
      <sheetData sheetId="96">
        <row r="114">
          <cell r="H114">
            <v>11523</v>
          </cell>
        </row>
      </sheetData>
      <sheetData sheetId="97">
        <row r="247">
          <cell r="G247">
            <v>369.25</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HDPE"/>
      <sheetName val="DI"/>
      <sheetName val="pvc"/>
      <sheetName val="LEAD (2)"/>
      <sheetName val="M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 val="data"/>
      <sheetName val="maya"/>
      <sheetName val="Encl_"/>
      <sheetName val="Tender_Gist"/>
      <sheetName val="EMD_Req_form"/>
      <sheetName val="Rate_Analysis"/>
      <sheetName val="Cem__Consmption"/>
      <sheetName val="P+M_"/>
      <sheetName val="Scaffolding_"/>
      <sheetName val="7_Other_Costs"/>
      <sheetName val="rdamdata"/>
      <sheetName val="DATA-2005-06"/>
      <sheetName val="MRATES"/>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 val="rate_anal"/>
      <sheetName val="Top_Sheet"/>
      <sheetName val="civ data"/>
      <sheetName val="maya"/>
      <sheetName val="p_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sheetData sheetId="1"/>
      <sheetData sheetId="2"/>
      <sheetData sheetId="3"/>
      <sheetData sheetId="4" refreshError="1"/>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sand"/>
      <sheetName val="stone"/>
      <sheetName val="com_st_PM"/>
      <sheetName val="comst_GM"/>
      <sheetName val="G_R_P"/>
      <sheetName val="Road Detail Est."/>
      <sheetName val="Road data"/>
      <sheetName val="DATA"/>
      <sheetName val="Labour"/>
      <sheetName val="rdamdata"/>
      <sheetName val="Material"/>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leads"/>
      <sheetName val="hdpe-rates"/>
      <sheetName val="pvc-rates"/>
      <sheetName val="Specification report"/>
      <sheetName val="_x0000_V_x0000_O_x0000_I_x0000_L_x0000_S_x0000_I_x0000_N_x0000_G_x0000_R_x0000_A_x0000_M_x0000_._x0000_X_x0000_L_x0000_S_x0000_"/>
      <sheetName val=""/>
      <sheetName val="Nspt-smp-final-ORIGINAL"/>
      <sheetName val="Lead"/>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t"/>
      <sheetName val="wh_data"/>
      <sheetName val="CPHEEO"/>
      <sheetName val="wh_data_R"/>
      <sheetName val="input"/>
      <sheetName val="Ward areas"/>
      <sheetName val="Zi-co"/>
      <sheetName val="SSR 2010-11 Rates"/>
      <sheetName val="Leads Entry"/>
      <sheetName val="Plant &amp;  Machinery"/>
      <sheetName val="data-WC"/>
      <sheetName val="?V?O?I?L?S?I?N?G?R?A?M?.?X?L?S?"/>
      <sheetName val="m"/>
      <sheetName val="DATA_PRG"/>
      <sheetName val="0000000000000"/>
      <sheetName val="MRATES"/>
      <sheetName val="Staff Acco."/>
      <sheetName val="Rates-May-14"/>
      <sheetName val="RMR"/>
      <sheetName val="p&amp;m"/>
      <sheetName val="C.D.Abs.Est."/>
      <sheetName val="Di_gate-HDPE"/>
      <sheetName val="COLUMN"/>
      <sheetName val="C-data"/>
      <sheetName val="Cover"/>
      <sheetName val="_5wgdhabfinal00_01"/>
      <sheetName val="WATER-HAMMER"/>
      <sheetName val="not req 3"/>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t_prsr"/>
      <sheetName val="wh"/>
      <sheetName val="coverpage"/>
      <sheetName val="R_Det"/>
      <sheetName val="Work_sheet"/>
      <sheetName val="bom"/>
      <sheetName val="abs road"/>
      <sheetName val="Summary"/>
      <sheetName val="CC &amp; VC"/>
      <sheetName val="General"/>
      <sheetName val="AV-HDPE"/>
      <sheetName val="l"/>
      <sheetName val="Estimate"/>
      <sheetName val="Data rough"/>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Rates"/>
      <sheetName val="PRECAST lightconc-II"/>
      <sheetName val="_x005f_x0000_V_x005f_x0000_O_x005f_x0000_I_x005f_x0000_"/>
      <sheetName val="water-hammar-strenght"/>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Specification Repoer CC"/>
      <sheetName val="bar bending"/>
      <sheetName val="iocount"/>
      <sheetName val="DATA SHEET"/>
      <sheetName val="Suppl-data"/>
      <sheetName val="final abstract"/>
      <sheetName val="Bitumen trunk"/>
      <sheetName val="Feeder"/>
      <sheetName val="R99 etc"/>
      <sheetName val="Trunk unpaved"/>
      <sheetName val="_V_O_I_L_S_I_N_G_R_A_M___X_L_S_"/>
      <sheetName val="Usage"/>
      <sheetName val="Common "/>
      <sheetName val="civ data"/>
      <sheetName val="11.Habitations"/>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 val="other rates"/>
      <sheetName val="Prjt"/>
      <sheetName val="VOILSINGRAM.XLS"/>
      <sheetName val="Part-A"/>
      <sheetName val="FORM7"/>
      <sheetName val="BALAN1"/>
      <sheetName val="BTR"/>
      <sheetName val="Line"/>
      <sheetName val="_x0000_V_x0000_O_x0000_I_x0000_"/>
      <sheetName val="Det.SC2"/>
      <sheetName val="Lookup"/>
      <sheetName val="ANAL"/>
      <sheetName val="RA"/>
      <sheetName val="DATA-2005-06"/>
      <sheetName val="basdat"/>
      <sheetName val="VOI"/>
      <sheetName val="VOI_x000_2"/>
      <sheetName val="Boppudi data sheet "/>
      <sheetName val="new33kvss_e3"/>
      <sheetName val="prop aug of ex 33kvss_e3a"/>
      <sheetName val="com_st_PM7"/>
      <sheetName val="comst_GM7"/>
      <sheetName val="G_R_P7"/>
      <sheetName val="Road_Detail_Est_4"/>
      <sheetName val="Road_data4"/>
      <sheetName val="Lead_statement4"/>
      <sheetName val="SSR_2010-11_Rates1"/>
      <sheetName val="SPT_vs_PHI1"/>
      <sheetName val="hdpe_weights4"/>
      <sheetName val="PVC_weights4"/>
      <sheetName val="Ward_areas1"/>
      <sheetName val="Plant_&amp;__Machinery2"/>
      <sheetName val="Specification_report1"/>
      <sheetName val="Staff_Acco_1"/>
      <sheetName val="not_req_31"/>
      <sheetName val="Leads_Entry1"/>
      <sheetName val="?V?O?I?L?S?I?N?G?R?A?M?_?X?L?S1"/>
      <sheetName val="C_D_Abs_Est_"/>
      <sheetName val="Data_rough1"/>
      <sheetName val="PRECAST_lightconc-II"/>
      <sheetName val="CC_&amp;_VC1"/>
      <sheetName val="abs_road"/>
      <sheetName val="MRoad_data1"/>
      <sheetName val="VC_rate1"/>
      <sheetName val="_V_O_I_L_S_I_N_G_R_A_M___X_L_S1"/>
      <sheetName val="data_existing_do_not_delete1"/>
      <sheetName val="Main_Sheet"/>
      <sheetName val="final_abstract"/>
      <sheetName val="road_safety_datas"/>
      <sheetName val="DATA_SHEET"/>
      <sheetName val="DIgate_PVC_"/>
      <sheetName val="DI_gate-DI"/>
      <sheetName val="pumping_main"/>
      <sheetName val="Bitumen_trunk"/>
      <sheetName val="R99_etc"/>
      <sheetName val="Trunk_unpaved"/>
      <sheetName val="bar_bending"/>
      <sheetName val="SSR_2014-15_Rates"/>
      <sheetName val="Specification_Repoer_CC"/>
      <sheetName val="Drain_Est_(2)"/>
      <sheetName val="SPECI_(2)"/>
      <sheetName val="11_Habitations"/>
      <sheetName val="Lead_statement_ss5"/>
      <sheetName val="1000_(1V)"/>
      <sheetName val="VOILSINGRAM_XLS1"/>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refreshError="1"/>
      <sheetData sheetId="13"/>
      <sheetData sheetId="14"/>
      <sheetData sheetId="15"/>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p&amp;m"/>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m"/>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RMR"/>
      <sheetName val="R_Det"/>
      <sheetName val="Road data"/>
      <sheetName val="maya"/>
      <sheetName val="C-data"/>
      <sheetName val="Lead statement"/>
      <sheetName val="leads"/>
      <sheetName val="data"/>
      <sheetName val="Sheet3"/>
      <sheetName val="DATA_PRG"/>
      <sheetName val="Sheet1"/>
      <sheetName val="DI"/>
      <sheetName val="HDPE"/>
      <sheetName val="pvc"/>
      <sheetName val="coverpage"/>
      <sheetName val="m"/>
      <sheetName val="MRATES"/>
      <sheetName val="SSR 2014-15 Rates"/>
      <sheetName val="mlead"/>
      <sheetName val="rdamdata"/>
      <sheetName val="Lead"/>
      <sheetName val="Labour"/>
      <sheetName val="Bitumen trunk"/>
      <sheetName val="Feeder"/>
      <sheetName val="R99 etc"/>
      <sheetName val="Trunk unpaved"/>
      <sheetName val="hdpe_basic"/>
      <sheetName val="pvc_basic"/>
      <sheetName val="Data_Renuals"/>
      <sheetName val="civ data"/>
      <sheetName val="Material"/>
      <sheetName val="Plant &amp;  Machinery"/>
      <sheetName val="Roadlist"/>
      <sheetName val="Estt"/>
      <sheetName val="bom"/>
      <sheetName val="Culverts"/>
      <sheetName val="DATA-BASE"/>
      <sheetName val="DATA-ABSTRACT"/>
      <sheetName val="0000000000000"/>
      <sheetName val="Road Detail Est."/>
      <sheetName val="WATER-HAMMER"/>
      <sheetName val="Flight-1"/>
      <sheetName val="wh_data"/>
      <sheetName val="wh_data_R"/>
      <sheetName val="CPHEEO"/>
      <sheetName val="input"/>
      <sheetName val="Rates"/>
      <sheetName val="Usage"/>
      <sheetName val="Common "/>
      <sheetName val="General"/>
      <sheetName val="ssr-rates"/>
      <sheetName val="BTR"/>
      <sheetName val="DES"/>
      <sheetName val="COVER"/>
      <sheetName val="HP PIPE  DATA"/>
      <sheetName val="SLAB  DATA"/>
      <sheetName val="Quarry"/>
      <sheetName val="Line"/>
      <sheetName val="CRUST"/>
      <sheetName val="QDTS"/>
      <sheetName val="census91"/>
      <sheetName val="stone"/>
      <sheetName val="Nspt-smp-final-ORIGINAL"/>
      <sheetName val="GF SB Ok "/>
      <sheetName val="Levels"/>
      <sheetName val="HDPE-pipe-rates"/>
      <sheetName val="pvc-pipe-rates"/>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Lead statement ss5"/>
      <sheetName val="DATA-2005-06"/>
      <sheetName val="Sheet2"/>
      <sheetName val="DISCOUNT"/>
      <sheetName val="t_prsr"/>
      <sheetName val="wh"/>
      <sheetName val="Rate Analysis"/>
      <sheetName val="BALAN1"/>
      <sheetName val="mas_hab"/>
      <sheetName val="SPT vs PHI"/>
      <sheetName val="sand"/>
      <sheetName val="clvrt_data"/>
      <sheetName val="hdpe weights"/>
      <sheetName val="PVC weights"/>
      <sheetName val="BLK3"/>
      <sheetName val="BLK2"/>
      <sheetName val="radar"/>
      <sheetName val="E &amp; R"/>
      <sheetName val="Data.F8.BTR"/>
      <sheetName val="GA"/>
      <sheetName val="hdpe-rates"/>
      <sheetName val="pvc-rates"/>
      <sheetName val="detls"/>
      <sheetName val="Note"/>
      <sheetName val="Summary"/>
      <sheetName val="WITH STACKING CHARGES"/>
      <sheetName val="analy"/>
      <sheetName val="basdat"/>
      <sheetName val=" data sheet "/>
      <sheetName val="Civil Boq"/>
      <sheetName val="Specification"/>
      <sheetName val="id"/>
      <sheetName val="Main sheet"/>
      <sheetName val="Legal Risk Analysis"/>
      <sheetName val="Data_Base"/>
      <sheetName val="G F  (2)"/>
      <sheetName val="overviewbarmer"/>
      <sheetName val="Master_data"/>
      <sheetName val="11.Habitations"/>
      <sheetName val="Table10"/>
      <sheetName val="Table11"/>
      <sheetName val="Table12"/>
      <sheetName val="Calc1"/>
      <sheetName val="ABS"/>
      <sheetName val="Labour rates"/>
      <sheetName val="Cover-MEstt."/>
      <sheetName val="organi synthesis lab"/>
      <sheetName val="C.D.Abs.Est."/>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HDPE"/>
      <sheetName val="DI"/>
      <sheetName val="pvc"/>
      <sheetName val="maya"/>
      <sheetName val="MRATES"/>
      <sheetName val="r"/>
      <sheetName val="rdamdata"/>
      <sheetName val="C-data"/>
      <sheetName val="v"/>
      <sheetName val="data existing_do not delete"/>
      <sheetName val="Lead"/>
      <sheetName val="LEAD (2)"/>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Data_Base"/>
      <sheetName val="Factory_rates"/>
      <sheetName val="lead-st"/>
      <sheetName val="DATA-BASE"/>
      <sheetName val="Labour"/>
      <sheetName val="Material"/>
      <sheetName val="Levels"/>
      <sheetName val="Plant_&amp;__Machinery"/>
      <sheetName val="quarry"/>
      <sheetName val="DATA-ABSTRACT"/>
      <sheetName val="Plant &amp;  Machinery"/>
      <sheetName val="Bridge Data 2005-06"/>
      <sheetName val="Part-A"/>
      <sheetName val="sup dat"/>
      <sheetName val="clvrt_data"/>
      <sheetName val="Sheet2"/>
      <sheetName val="in Put sheet"/>
      <sheetName val="Sheet9"/>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Common "/>
      <sheetName val="other rates"/>
      <sheetName val="RMR"/>
      <sheetName val="Plant_㫨__Machinery"/>
      <sheetName val="Plant 㫨  Machinery"/>
      <sheetName val="Data.F8.BTR"/>
      <sheetName val="l"/>
      <sheetName val="hdpe_basic"/>
      <sheetName val="pvc_basic"/>
      <sheetName val="Fie,d Data"/>
      <sheetName val="final abstract"/>
      <sheetName val="Estimate "/>
      <sheetName val="hdpe-rates"/>
      <sheetName val="hdpe weights"/>
      <sheetName val="ssr-rates"/>
      <sheetName val="pvc-rates"/>
      <sheetName val="PVC weights"/>
      <sheetName val="Class IV Qtr. Ele"/>
      <sheetName val="DATA_ENTRY"/>
      <sheetName val="BTLeads"/>
      <sheetName val="GF SB Ok "/>
      <sheetName val="GN_ST_10"/>
      <sheetName val="pvc-pipe-rates"/>
      <sheetName val="LEAD S 10-11"/>
      <sheetName val="Nspt-smp-final-ORIGINAL"/>
      <sheetName val="Work_sheet"/>
      <sheetName val="Sheet1 (2)"/>
      <sheetName val="GN-ST-10"/>
      <sheetName val="habs-list"/>
      <sheetName val="nodes"/>
      <sheetName val="Road data"/>
      <sheetName val="1V800"/>
      <sheetName val="Rates2"/>
      <sheetName val="water-hammar-strenght"/>
      <sheetName val="AV-HDPE"/>
      <sheetName val="Di_gate-HDPE"/>
      <sheetName val="CD_Data"/>
      <sheetName val="mas_hab"/>
      <sheetName val="Bitumen trunk"/>
      <sheetName val="R99 etc"/>
      <sheetName val="Trunk unpaved"/>
      <sheetName val="sch"/>
      <sheetName val="Gen Abs"/>
      <sheetName val="Specification report"/>
      <sheetName val="Rates"/>
      <sheetName val="Usage"/>
      <sheetName val="General"/>
      <sheetName val="PRECAST lightconc-II"/>
      <sheetName val="Suppl-data"/>
      <sheetName val="bom"/>
      <sheetName val="11.Habitations"/>
      <sheetName val="MRoad data"/>
      <sheetName val="Lead Distance"/>
      <sheetName val="PUMP_DATA"/>
      <sheetName val="zone-2"/>
      <sheetName val="MHNO_LEV"/>
      <sheetName val="DATA_PRG"/>
      <sheetName val="index"/>
      <sheetName val="t_prsr"/>
      <sheetName val="wh"/>
      <sheetName val="Feeder"/>
      <sheetName val="MTC-estimate"/>
      <sheetName val="ED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maya"/>
      <sheetName val="leads"/>
      <sheetName val="C-data"/>
      <sheetName val="RMR"/>
      <sheetName val="Lead statement"/>
      <sheetName val="m"/>
      <sheetName val="R_Det"/>
      <sheetName val="Road data"/>
      <sheetName val="data"/>
      <sheetName val="Sheet3"/>
      <sheetName val="rdamdata"/>
      <sheetName val="coverpage"/>
      <sheetName val="Sheet1"/>
      <sheetName val="MRATES"/>
      <sheetName val="Lead"/>
      <sheetName val="Labour"/>
      <sheetName val="mlead"/>
      <sheetName val="DATA_PRG"/>
      <sheetName val="Bitumen trunk"/>
      <sheetName val="Feeder"/>
      <sheetName val="R99 etc"/>
      <sheetName val="Trunk unpaved"/>
      <sheetName val="HDPE"/>
      <sheetName val="DI"/>
      <sheetName val="pvc"/>
      <sheetName val="hdpe_basic"/>
      <sheetName val="pvc_basic"/>
      <sheetName val="Data_Renuals"/>
      <sheetName val="civ data"/>
      <sheetName val="Material"/>
      <sheetName val="Plant &amp;  Machinery"/>
      <sheetName val="Roadlist"/>
      <sheetName val="Estt"/>
      <sheetName val="SSR 2014-15 Rates"/>
      <sheetName val="ssr-rates"/>
      <sheetName val="0000000000000"/>
      <sheetName val="BTR"/>
      <sheetName val="DES"/>
      <sheetName val="COVER"/>
      <sheetName val="HP PIPE  DATA"/>
      <sheetName val="SLAB  DATA"/>
      <sheetName val="Quarry"/>
      <sheetName val="Line"/>
      <sheetName val="CRUST"/>
      <sheetName val="QDTS"/>
      <sheetName val="Rates"/>
      <sheetName val="census91"/>
      <sheetName val="stone"/>
      <sheetName val="Nspt-smp-final-ORIGINAL"/>
      <sheetName val="GF SB Ok "/>
      <sheetName val="Levels"/>
      <sheetName val="HDPE-pipe-rates"/>
      <sheetName val="pvc-pipe-rates"/>
      <sheetName val="Common "/>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bom"/>
      <sheetName val="Culverts"/>
      <sheetName val="DATA-BASE"/>
      <sheetName val="DATA-ABSTRACT"/>
      <sheetName val="Road Detail Est."/>
      <sheetName val="WATER-HAMMER"/>
      <sheetName val="Flight-1"/>
      <sheetName val="wh_data"/>
      <sheetName val="wh_data_R"/>
      <sheetName val="CPHEEO"/>
      <sheetName val="input"/>
      <sheetName val="Usage"/>
      <sheetName val="General"/>
    </sheetNames>
    <sheetDataSet>
      <sheetData sheetId="0">
        <row r="2">
          <cell r="F2">
            <v>100</v>
          </cell>
        </row>
      </sheetData>
      <sheetData sheetId="1"/>
      <sheetData sheetId="2"/>
      <sheetData sheetId="3"/>
      <sheetData sheetId="4"/>
      <sheetData sheetId="5"/>
      <sheetData sheetId="6"/>
      <sheetData sheetId="7"/>
      <sheetData sheetId="8">
        <row r="2">
          <cell r="F2">
            <v>100</v>
          </cell>
        </row>
        <row r="4">
          <cell r="F4">
            <v>65</v>
          </cell>
        </row>
      </sheetData>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MRoad data"/>
      <sheetName val="Lead"/>
      <sheetName val="WorkSlip"/>
      <sheetName val="chall"/>
      <sheetName val="thirm"/>
      <sheetName val="kam"/>
      <sheetName val="IB"/>
      <sheetName val="yell"/>
      <sheetName val="gadkole"/>
      <sheetName val="nallavelly"/>
      <sheetName val="sirnapally"/>
      <sheetName val="donklal"/>
      <sheetName val="Sheet8"/>
      <sheetName val="BTLeads"/>
      <sheetName val="RMR"/>
      <sheetName val="Lead chart"/>
      <sheetName val="ext"/>
      <sheetName val="strip plan"/>
      <sheetName val="Certificates"/>
      <sheetName val="MRATES"/>
      <sheetName val="r"/>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ow r="19">
          <cell r="T19">
            <v>56</v>
          </cell>
        </row>
        <row r="26">
          <cell r="T26">
            <v>6</v>
          </cell>
        </row>
      </sheetData>
      <sheetData sheetId="2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 val="LEAD (2)"/>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Lead"/>
      <sheetName val="WorkSlip"/>
      <sheetName val="BTLeads"/>
      <sheetName val="RMR"/>
      <sheetName val="MRoad data"/>
      <sheetName val="Lead chart"/>
      <sheetName val="ext"/>
      <sheetName val="strip plan"/>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X6">
            <v>12.8</v>
          </cell>
          <cell r="AC6">
            <v>10</v>
          </cell>
        </row>
        <row r="7">
          <cell r="X7">
            <v>8.6999999999999993</v>
          </cell>
          <cell r="AC7">
            <v>8.5</v>
          </cell>
        </row>
        <row r="8">
          <cell r="X8">
            <v>8.6999999999999993</v>
          </cell>
          <cell r="AC8">
            <v>5.5</v>
          </cell>
        </row>
        <row r="17">
          <cell r="T17">
            <v>0</v>
          </cell>
        </row>
        <row r="18">
          <cell r="T18">
            <v>0</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 val="p&amp;m"/>
      <sheetName val="not req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s>
    <sheetDataSet>
      <sheetData sheetId="0"/>
      <sheetData sheetId="1" refreshError="1">
        <row r="1">
          <cell r="A1" t="str">
            <v xml:space="preserve">Earth work excation and depositing on bank with initial lead and lift in loamy and clayee soils as per ss301 for foundations </v>
          </cell>
        </row>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2"/>
      <sheetData sheetId="3"/>
      <sheetData sheetId="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MRoad data"/>
      <sheetName val="VARIABLE"/>
      <sheetName val="Specification report"/>
      <sheetName val="SSR 2014-15 Rates"/>
      <sheetName val="banilad"/>
      <sheetName val="EDWise"/>
      <sheetName val="New33KVSS_E3"/>
      <sheetName val="Prop aug of Ex 33KVSS_E3a"/>
      <sheetName val="Labour"/>
      <sheetName val="Material"/>
      <sheetName val="Plant &amp;  Machinery"/>
      <sheetName val="mas_hab"/>
      <sheetName val="rdamdata"/>
      <sheetName val="lead-st"/>
      <sheetName val="FIRE ESTIMATE"/>
      <sheetName val="Design"/>
      <sheetName val="BLK3"/>
      <sheetName val="BLK2"/>
      <sheetName val="E &amp; R"/>
      <sheetName val="radar"/>
      <sheetName val="UG"/>
      <sheetName val="Input"/>
      <sheetName val="WS SoR"/>
      <sheetName val="Civil-SOR"/>
      <sheetName val="Lead_statement"/>
      <sheetName val="SSR_2010-11_Rates"/>
      <sheetName val="_"/>
      <sheetName val="Estimate_"/>
      <sheetName val="final_abstract"/>
      <sheetName val="abs_road"/>
      <sheetName val="Road_data"/>
      <sheetName val="SPT_vs_PHI"/>
      <sheetName val="not_req_3"/>
      <sheetName val="Data_F8_BTR"/>
      <sheetName val="Class_IV_Qtr__Ele"/>
      <sheetName val="Electrical_SSR_2018-19_(2)"/>
      <sheetName val="Quarry_Korutla"/>
      <sheetName val="Lead_Avg"/>
      <sheetName val="G-A_road"/>
      <sheetName val="Main_sheet"/>
      <sheetName val="GA-Open_Air_Theater"/>
      <sheetName val="1__Gallary"/>
      <sheetName val="2__Retaining_wall"/>
      <sheetName val="2__Compound_Wall"/>
      <sheetName val="3_Entrance_Plaza"/>
      <sheetName val="4__Stage_&amp;_Green_rooms"/>
      <sheetName val="4_a__AC-Est_"/>
      <sheetName val="4_b_Elec_&amp;_Sani-Stage"/>
      <sheetName val="5_Guest_room"/>
      <sheetName val="5_a_Elec_&amp;_Sani-Guest_House"/>
      <sheetName val="6_Toilet_Block-_Ladies"/>
      <sheetName val="7__Toilet_Block-_Gents"/>
      <sheetName val="Solar_Lighting-Gallery"/>
      <sheetName val="Solar_Lighting-earth_work"/>
      <sheetName val="8__ST-12x3_3-(200_Users)"/>
      <sheetName val="9__Est-Sump"/>
      <sheetName val="10__Greenary_&amp;_Pathways"/>
      <sheetName val="11__Fountain_&amp;_Planters"/>
      <sheetName val="12__Garden_Posts"/>
      <sheetName val="13_Gen_sets_-_"/>
      <sheetName val="14_Transformer"/>
      <sheetName val="15_Bore_wells_"/>
      <sheetName val="16_Highmast"/>
      <sheetName val="GA_ALL"/>
      <sheetName val="GA_Park"/>
      <sheetName val="Abstract_Gazebo_"/>
      <sheetName val="Gazebo_"/>
      <sheetName val="Abstract_toilets"/>
      <sheetName val="Toilets_(2)"/>
      <sheetName val="Food_Court,_CW,_Pathway_Abst"/>
      <sheetName val="Est__Kargil_Lake"/>
      <sheetName val="Garden_posts"/>
      <sheetName val="Entrance_Plaza"/>
      <sheetName val="Children_Play_Area"/>
      <sheetName val="Parking_Area"/>
      <sheetName val="Junction_Dtl_and_Abs"/>
      <sheetName val="Recreational_Space"/>
      <sheetName val="Bathukamma_Ghat"/>
      <sheetName val="1_Est-Cmpnd-wall"/>
      <sheetName val="10__CARE_TAKERS_CABIN"/>
      <sheetName val="Toilet_Dtl_and_Abs"/>
      <sheetName val="GA-Veg_Market"/>
      <sheetName val="Veg_Market_Dtl_and_Abs"/>
      <sheetName val="GA-Dump_yard"/>
      <sheetName val="Dump_Yard_Abs"/>
      <sheetName val="_Compound_wallDtl_and_Abs_"/>
      <sheetName val="data-WS_&amp;_Sanitary-18-19"/>
      <sheetName val="Elc_data-18-09_final"/>
      <sheetName val="Library_Dtl_and_Abs"/>
      <sheetName val="_Compound_wallDtl_and_Abs__LIB"/>
      <sheetName val="GA-Municipal_office"/>
      <sheetName val="_Compound_wall_extDtl_and_Abs_"/>
      <sheetName val="Road_Dtl_and_Abs"/>
      <sheetName val="AC_ESTIMATE"/>
      <sheetName val="GA_Jun"/>
      <sheetName val="Junction_Abs_Dtl"/>
      <sheetName val="Jun_HighMast"/>
      <sheetName val="Municipal_office_Dtl_and_Abs"/>
      <sheetName val="Elc_Stnd_Data-18-19-final_"/>
      <sheetName val="Lighting_DATA"/>
      <sheetName val="Road_data-_MoRTH-5th_Revision"/>
      <sheetName val="Q-Land_scaping"/>
      <sheetName val="MS-Truss_Gazebo_"/>
      <sheetName val="Gazebo_Dtl_and_Abs_"/>
      <sheetName val="Q-Play_equipments"/>
      <sheetName val="Q-Gym_equipments"/>
      <sheetName val="Q-RCC_Benches"/>
      <sheetName val="Electrical_SSR_2018-19"/>
      <sheetName val="data-Sump_&amp;_ST"/>
      <sheetName val="Data-_Garden_Lighting"/>
      <sheetName val="Data-_Focus_lights"/>
      <sheetName val="GA-_Park__Ramayya_Bowli"/>
      <sheetName val="1__Compound_wall-"/>
      <sheetName val="3__Parking_area-new"/>
      <sheetName val="4_Est-Greenary_"/>
      <sheetName val="5__Main_Path_way"/>
      <sheetName val="8_Entrance_Plaza"/>
      <sheetName val="9_Toilets"/>
      <sheetName val="11__Amphi_theater"/>
      <sheetName val="GA_-_Sagala_cheruvu_Park"/>
      <sheetName val="1__Compound_wall"/>
      <sheetName val="2_Entrance_Plaza"/>
      <sheetName val="4_)_She_Toilets_"/>
      <sheetName val="5)__He_Toilets"/>
      <sheetName val="4__Garden_Posts"/>
      <sheetName val="6_Pathways__(2)"/>
      <sheetName val="Highmast_(2)"/>
      <sheetName val="Elc_Stnd_Data-16-17_"/>
      <sheetName val="Elec_-Toilet_block_Ladies"/>
      <sheetName val="Elec-Toilet_block_gents"/>
      <sheetName val="Solar_Lighting-greenary"/>
      <sheetName val="Solar_Lighting-Compound_wall"/>
      <sheetName val="Sanitary_SSR-18-19"/>
      <sheetName val="Data-Gen_sets_(2)"/>
      <sheetName val="SSR-Irri,_R&amp;B,_PH-18-19"/>
      <sheetName val="Bld_SoR-18-19"/>
      <sheetName val="labour&amp;_Hire-18-19"/>
      <sheetName val="Convey_-18-19"/>
      <sheetName val="6_Pathways_"/>
      <sheetName val="RC-Bore_wells-1"/>
      <sheetName val="RC-Bore_wells-2"/>
      <sheetName val="RC-Bore_wells-3"/>
      <sheetName val="G_O_MS_35"/>
      <sheetName val="precast_RC_element"/>
      <sheetName val="data_existing_do_not_delete"/>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ow r="55">
          <cell r="F55">
            <v>0</v>
          </cell>
        </row>
      </sheetData>
      <sheetData sheetId="62">
        <row r="55">
          <cell r="F55">
            <v>0</v>
          </cell>
        </row>
      </sheetData>
      <sheetData sheetId="63">
        <row r="55">
          <cell r="F55">
            <v>0</v>
          </cell>
        </row>
      </sheetData>
      <sheetData sheetId="64"/>
      <sheetData sheetId="65"/>
      <sheetData sheetId="66">
        <row r="55">
          <cell r="F55">
            <v>0</v>
          </cell>
        </row>
      </sheetData>
      <sheetData sheetId="67">
        <row r="55">
          <cell r="F55">
            <v>0</v>
          </cell>
        </row>
      </sheetData>
      <sheetData sheetId="68">
        <row r="55">
          <cell r="F55">
            <v>0</v>
          </cell>
        </row>
      </sheetData>
      <sheetData sheetId="69">
        <row r="55">
          <cell r="F55">
            <v>0</v>
          </cell>
        </row>
      </sheetData>
      <sheetData sheetId="70">
        <row r="55">
          <cell r="F55">
            <v>0</v>
          </cell>
        </row>
      </sheetData>
      <sheetData sheetId="71">
        <row r="55">
          <cell r="F55">
            <v>0</v>
          </cell>
        </row>
      </sheetData>
      <sheetData sheetId="72">
        <row r="55">
          <cell r="F55">
            <v>0</v>
          </cell>
        </row>
      </sheetData>
      <sheetData sheetId="73">
        <row r="55">
          <cell r="F55">
            <v>0</v>
          </cell>
        </row>
      </sheetData>
      <sheetData sheetId="74">
        <row r="55">
          <cell r="F55">
            <v>0</v>
          </cell>
        </row>
      </sheetData>
      <sheetData sheetId="75">
        <row r="55">
          <cell r="F55">
            <v>0</v>
          </cell>
        </row>
      </sheetData>
      <sheetData sheetId="76">
        <row r="55">
          <cell r="F55">
            <v>0</v>
          </cell>
        </row>
      </sheetData>
      <sheetData sheetId="77">
        <row r="55">
          <cell r="F55">
            <v>0</v>
          </cell>
        </row>
      </sheetData>
      <sheetData sheetId="78">
        <row r="55">
          <cell r="F55">
            <v>0</v>
          </cell>
        </row>
      </sheetData>
      <sheetData sheetId="79">
        <row r="55">
          <cell r="F55">
            <v>0</v>
          </cell>
        </row>
      </sheetData>
      <sheetData sheetId="80">
        <row r="55">
          <cell r="F55">
            <v>0</v>
          </cell>
        </row>
      </sheetData>
      <sheetData sheetId="81">
        <row r="55">
          <cell r="F55">
            <v>0</v>
          </cell>
        </row>
      </sheetData>
      <sheetData sheetId="82">
        <row r="55">
          <cell r="F55">
            <v>0</v>
          </cell>
        </row>
      </sheetData>
      <sheetData sheetId="83">
        <row r="55">
          <cell r="F55">
            <v>0</v>
          </cell>
        </row>
      </sheetData>
      <sheetData sheetId="84">
        <row r="55">
          <cell r="F55">
            <v>0</v>
          </cell>
        </row>
      </sheetData>
      <sheetData sheetId="85">
        <row r="55">
          <cell r="F55">
            <v>0</v>
          </cell>
        </row>
      </sheetData>
      <sheetData sheetId="86">
        <row r="55">
          <cell r="F55">
            <v>0</v>
          </cell>
        </row>
      </sheetData>
      <sheetData sheetId="87">
        <row r="55">
          <cell r="F55">
            <v>0</v>
          </cell>
        </row>
      </sheetData>
      <sheetData sheetId="88">
        <row r="55">
          <cell r="F55">
            <v>0</v>
          </cell>
        </row>
      </sheetData>
      <sheetData sheetId="89">
        <row r="55">
          <cell r="F55">
            <v>0</v>
          </cell>
        </row>
      </sheetData>
      <sheetData sheetId="90">
        <row r="55">
          <cell r="F55">
            <v>0</v>
          </cell>
        </row>
      </sheetData>
      <sheetData sheetId="91">
        <row r="55">
          <cell r="F55">
            <v>0</v>
          </cell>
        </row>
      </sheetData>
      <sheetData sheetId="92">
        <row r="55">
          <cell r="F55">
            <v>0</v>
          </cell>
        </row>
      </sheetData>
      <sheetData sheetId="93">
        <row r="55">
          <cell r="F55">
            <v>0</v>
          </cell>
        </row>
      </sheetData>
      <sheetData sheetId="94">
        <row r="55">
          <cell r="F55">
            <v>0</v>
          </cell>
        </row>
      </sheetData>
      <sheetData sheetId="95">
        <row r="55">
          <cell r="F55">
            <v>0</v>
          </cell>
        </row>
      </sheetData>
      <sheetData sheetId="96">
        <row r="55">
          <cell r="F55">
            <v>0</v>
          </cell>
        </row>
      </sheetData>
      <sheetData sheetId="97">
        <row r="55">
          <cell r="F55">
            <v>0</v>
          </cell>
        </row>
      </sheetData>
      <sheetData sheetId="98">
        <row r="55">
          <cell r="F55">
            <v>0</v>
          </cell>
        </row>
      </sheetData>
      <sheetData sheetId="99">
        <row r="55">
          <cell r="F55">
            <v>0</v>
          </cell>
        </row>
      </sheetData>
      <sheetData sheetId="100">
        <row r="55">
          <cell r="F55">
            <v>0</v>
          </cell>
        </row>
      </sheetData>
      <sheetData sheetId="101">
        <row r="55">
          <cell r="F55">
            <v>0</v>
          </cell>
        </row>
      </sheetData>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row r="55">
          <cell r="F55">
            <v>0</v>
          </cell>
        </row>
      </sheetData>
      <sheetData sheetId="123">
        <row r="55">
          <cell r="F55">
            <v>0</v>
          </cell>
        </row>
      </sheetData>
      <sheetData sheetId="124">
        <row r="55">
          <cell r="F55">
            <v>0</v>
          </cell>
        </row>
      </sheetData>
      <sheetData sheetId="125">
        <row r="55">
          <cell r="F55">
            <v>0</v>
          </cell>
        </row>
      </sheetData>
      <sheetData sheetId="126">
        <row r="55">
          <cell r="F55">
            <v>0</v>
          </cell>
        </row>
      </sheetData>
      <sheetData sheetId="127">
        <row r="55">
          <cell r="F55">
            <v>0</v>
          </cell>
        </row>
      </sheetData>
      <sheetData sheetId="128">
        <row r="55">
          <cell r="F55">
            <v>0</v>
          </cell>
        </row>
      </sheetData>
      <sheetData sheetId="129">
        <row r="55">
          <cell r="F55">
            <v>0</v>
          </cell>
        </row>
      </sheetData>
      <sheetData sheetId="130">
        <row r="55">
          <cell r="F55">
            <v>0</v>
          </cell>
        </row>
      </sheetData>
      <sheetData sheetId="131">
        <row r="55">
          <cell r="F55">
            <v>0</v>
          </cell>
        </row>
      </sheetData>
      <sheetData sheetId="132">
        <row r="55">
          <cell r="F55">
            <v>0</v>
          </cell>
        </row>
      </sheetData>
      <sheetData sheetId="133">
        <row r="55">
          <cell r="F55">
            <v>0</v>
          </cell>
        </row>
      </sheetData>
      <sheetData sheetId="134">
        <row r="55">
          <cell r="F55">
            <v>0</v>
          </cell>
        </row>
      </sheetData>
      <sheetData sheetId="135">
        <row r="55">
          <cell r="F55">
            <v>0</v>
          </cell>
        </row>
      </sheetData>
      <sheetData sheetId="136">
        <row r="55">
          <cell r="F55">
            <v>0</v>
          </cell>
        </row>
      </sheetData>
      <sheetData sheetId="137">
        <row r="55">
          <cell r="F55">
            <v>0</v>
          </cell>
        </row>
      </sheetData>
      <sheetData sheetId="138">
        <row r="55">
          <cell r="F55">
            <v>0</v>
          </cell>
        </row>
      </sheetData>
      <sheetData sheetId="139">
        <row r="55">
          <cell r="F55">
            <v>0</v>
          </cell>
        </row>
      </sheetData>
      <sheetData sheetId="140">
        <row r="55">
          <cell r="F55">
            <v>0</v>
          </cell>
        </row>
      </sheetData>
      <sheetData sheetId="141">
        <row r="55">
          <cell r="F55">
            <v>0</v>
          </cell>
        </row>
      </sheetData>
      <sheetData sheetId="142">
        <row r="55">
          <cell r="F55">
            <v>0</v>
          </cell>
        </row>
      </sheetData>
      <sheetData sheetId="143">
        <row r="55">
          <cell r="F55">
            <v>0</v>
          </cell>
        </row>
      </sheetData>
      <sheetData sheetId="144">
        <row r="55">
          <cell r="F55">
            <v>0</v>
          </cell>
        </row>
      </sheetData>
      <sheetData sheetId="145">
        <row r="55">
          <cell r="F55">
            <v>0</v>
          </cell>
        </row>
      </sheetData>
      <sheetData sheetId="146">
        <row r="55">
          <cell r="F55">
            <v>0</v>
          </cell>
        </row>
      </sheetData>
      <sheetData sheetId="147">
        <row r="55">
          <cell r="F55">
            <v>0</v>
          </cell>
        </row>
      </sheetData>
      <sheetData sheetId="148">
        <row r="55">
          <cell r="F55">
            <v>0</v>
          </cell>
        </row>
      </sheetData>
      <sheetData sheetId="149">
        <row r="55">
          <cell r="F55">
            <v>0</v>
          </cell>
        </row>
      </sheetData>
      <sheetData sheetId="150">
        <row r="55">
          <cell r="F55">
            <v>0</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55">
          <cell r="F55">
            <v>0</v>
          </cell>
        </row>
      </sheetData>
      <sheetData sheetId="269">
        <row r="55">
          <cell r="F55">
            <v>0</v>
          </cell>
        </row>
      </sheetData>
      <sheetData sheetId="270">
        <row r="55">
          <cell r="F55">
            <v>0</v>
          </cell>
        </row>
      </sheetData>
      <sheetData sheetId="271">
        <row r="55">
          <cell r="F55">
            <v>0</v>
          </cell>
        </row>
      </sheetData>
      <sheetData sheetId="272">
        <row r="55">
          <cell r="F55">
            <v>0</v>
          </cell>
        </row>
      </sheetData>
      <sheetData sheetId="273">
        <row r="55">
          <cell r="F55">
            <v>0</v>
          </cell>
        </row>
      </sheetData>
      <sheetData sheetId="274">
        <row r="55">
          <cell r="F55">
            <v>0</v>
          </cell>
        </row>
      </sheetData>
      <sheetData sheetId="275">
        <row r="55">
          <cell r="F55">
            <v>0</v>
          </cell>
        </row>
      </sheetData>
      <sheetData sheetId="276">
        <row r="55">
          <cell r="F55">
            <v>0</v>
          </cell>
        </row>
      </sheetData>
      <sheetData sheetId="277">
        <row r="55">
          <cell r="F55">
            <v>0</v>
          </cell>
        </row>
      </sheetData>
      <sheetData sheetId="278">
        <row r="55">
          <cell r="F55">
            <v>0</v>
          </cell>
        </row>
      </sheetData>
      <sheetData sheetId="279">
        <row r="55">
          <cell r="F55">
            <v>0</v>
          </cell>
        </row>
      </sheetData>
      <sheetData sheetId="280">
        <row r="55">
          <cell r="F55">
            <v>0</v>
          </cell>
        </row>
      </sheetData>
      <sheetData sheetId="281">
        <row r="55">
          <cell r="F55">
            <v>0</v>
          </cell>
        </row>
      </sheetData>
      <sheetData sheetId="282"/>
      <sheetData sheetId="283"/>
      <sheetData sheetId="284">
        <row r="55">
          <cell r="F55">
            <v>0</v>
          </cell>
        </row>
      </sheetData>
      <sheetData sheetId="285"/>
      <sheetData sheetId="286"/>
      <sheetData sheetId="287"/>
      <sheetData sheetId="288">
        <row r="55">
          <cell r="F55">
            <v>0</v>
          </cell>
        </row>
      </sheetData>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C-data"/>
      <sheetName val="maya"/>
      <sheetName val=" "/>
      <sheetName val="Data"/>
      <sheetName val="m"/>
      <sheetName val="MRATES"/>
      <sheetName val="FIRE ESTIMATE"/>
      <sheetName val="hdpe-int-Dia"/>
      <sheetName val="final abstract"/>
      <sheetName val="HDPE"/>
      <sheetName val="DI"/>
      <sheetName val="pvc"/>
      <sheetName val="hdpe_basic"/>
      <sheetName val="pvc_basic"/>
      <sheetName val="VCH-SLC"/>
      <sheetName val="Supplier"/>
      <sheetName val="mas_hab"/>
      <sheetName val="Flight-1"/>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83">
          <cell r="I83">
            <v>171.37848</v>
          </cell>
        </row>
      </sheetData>
      <sheetData sheetId="25" refreshError="1"/>
      <sheetData sheetId="26">
        <row r="6">
          <cell r="P6">
            <v>970.29</v>
          </cell>
        </row>
      </sheetData>
      <sheetData sheetId="27" refreshError="1"/>
      <sheetData sheetId="28">
        <row r="41">
          <cell r="E41">
            <v>385</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 ESTIMATE (2)"/>
      <sheetName val="FIRE ESTIMATE"/>
      <sheetName val="Lead statement"/>
      <sheetName val="MRATES"/>
      <sheetName val="SPT vs PHI"/>
    </sheetNames>
    <sheetDataSet>
      <sheetData sheetId="0"/>
      <sheetData sheetId="1"/>
      <sheetData sheetId="2" refreshError="1"/>
      <sheetData sheetId="3" refreshError="1"/>
      <sheetData sheetId="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Data.F8.BTR"/>
      <sheetName val="Road data"/>
      <sheetName val="sup dat"/>
      <sheetName val="MRMECADAMoad data"/>
      <sheetName val="abs road"/>
      <sheetName val="Sheet2"/>
      <sheetName val="CoverPage"/>
      <sheetName val="Sheet1"/>
      <sheetName val="0000000000000"/>
      <sheetName val="labour (2)"/>
      <sheetName val="LEAD"/>
      <sheetName val="R_Det"/>
      <sheetName val="Sent NHO"/>
      <sheetName val="hdpe_basic"/>
      <sheetName val="Global factors"/>
      <sheetName val="Wss Datas"/>
      <sheetName val="elec-data"/>
      <sheetName val="maya"/>
      <sheetName val="SSR 2014-15 Rates"/>
      <sheetName val="pvc-pipe-rates"/>
      <sheetName val="t_prsr"/>
      <sheetName val="wh"/>
      <sheetName val="data existing_do not delete"/>
      <sheetName val="60-70"/>
      <sheetName val="80-100"/>
      <sheetName val="Emulsion MS"/>
      <sheetName val=" HSD"/>
      <sheetName val="water-hammar-strenght"/>
      <sheetName val="Fee Rate Summary"/>
      <sheetName val="Labour"/>
      <sheetName val="FORM7"/>
      <sheetName val="Road Detail Est."/>
      <sheetName val="final abstract"/>
      <sheetName val="l"/>
      <sheetName val="PVC_dia"/>
      <sheetName val="detls"/>
      <sheetName val="Plant &amp;  Machinery"/>
      <sheetName val="bom_US"/>
      <sheetName val="pwr_"/>
      <sheetName val="Lead_statement"/>
      <sheetName val="SSR_2010-11_Rates"/>
      <sheetName val="FIRE_ESTIMATE"/>
      <sheetName val="Levels"/>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at"/>
      <sheetName val="Mortars,"/>
      <sheetName val="labour"/>
      <sheetName val="Rates"/>
      <sheetName val="Hire"/>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HDPE"/>
      <sheetName val="Lowering"/>
      <sheetName val="Elec"/>
      <sheetName val="PH data"/>
      <sheetName val="Sheet1"/>
      <sheetName val="FIRE ESTIMATE"/>
      <sheetName val="leads"/>
      <sheetName val="Data"/>
      <sheetName val="Newabstract"/>
      <sheetName val="SPT vs PHI"/>
      <sheetName val="bom"/>
      <sheetName val="MRATES"/>
      <sheetName val="not req 3"/>
    </sheetNames>
    <sheetDataSet>
      <sheetData sheetId="0"/>
      <sheetData sheetId="1" refreshError="1"/>
      <sheetData sheetId="2"/>
      <sheetData sheetId="3">
        <row r="11">
          <cell r="H11">
            <v>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LEAD"/>
      <sheetName val="C-data"/>
      <sheetName val="Joinery"/>
      <sheetName val="WS-data"/>
      <sheetName val="PQ-Sum"/>
      <sheetName val="PQ-Civil"/>
      <sheetName val="PQ-GF-1st"/>
      <sheetName val="PQ-FF-2nd"/>
      <sheetName val="TS-Sum"/>
      <sheetName val="TS-Civil"/>
      <sheetName val="TS-Stilt-1st"/>
      <sheetName val="TS-FF-2nd"/>
      <sheetName val="TS-SF-3rd"/>
      <sheetName val="TS-TF-4th"/>
      <sheetName val="TS-Fourth-5th"/>
      <sheetName val="TS-Fifth-6th"/>
      <sheetName val="TS-Sixth-7th"/>
      <sheetName val="Shed-Sum"/>
      <sheetName val="Shed-Civil"/>
      <sheetName val="Shed-GF-1st"/>
      <sheetName val="0000000000000"/>
      <sheetName val="1000000000000"/>
      <sheetName val="Sheet1"/>
      <sheetName val="DATA_ENTRY"/>
      <sheetName val="Letter"/>
      <sheetName val="Report"/>
      <sheetName val="Cover"/>
      <sheetName val="GenAbs"/>
      <sheetName val="Seignarages"/>
      <sheetName val="DetEst"/>
      <sheetName val="WorkSlip"/>
      <sheetName val="BTLeads"/>
      <sheetName val="RMR"/>
      <sheetName val="MRoad data"/>
      <sheetName val="Certificates"/>
      <sheetName val="MRATES"/>
      <sheetName val="Sheet2"/>
      <sheetName val="Sheet3"/>
      <sheetName val="Sheet4"/>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Data-ST"/>
      <sheetName val="LS"/>
      <sheetName val="Rates"/>
      <sheetName val="Commu  Room GA"/>
      <sheetName val="estimate"/>
      <sheetName val="Basic Input"/>
      <sheetName val="F type PSB WITH MST"/>
      <sheetName val="library"/>
      <sheetName val="DIRECTOR QTR"/>
      <sheetName val="PAREDE GROUND "/>
      <sheetName val="GA"/>
      <sheetName val="WS&amp;E"/>
      <sheetName val="MST "/>
      <sheetName val="w. s &amp; drainage"/>
      <sheetName val="Abstract"/>
      <sheetName val="Abs-Civil"/>
      <sheetName val="Chart"/>
      <sheetName val="1st&amp;2nd sotc"/>
      <sheetName val="2nd fl. IOM"/>
      <sheetName val="Electrical data 12-13"/>
      <sheetName val="W.Supply"/>
      <sheetName val="Door Datas"/>
      <sheetName val="Road datas"/>
      <sheetName val="Footing, Col steel above plinth"/>
      <sheetName val="EW"/>
      <sheetName val="Staircase,Ramp,GF Slab,1F Col"/>
      <sheetName val="SocialKTDM-MESURE-MB-1"/>
      <sheetName val="Sheet5"/>
      <sheetName val="Cutting"/>
      <sheetName val="Narsapur Hospital MB 1 (2)"/>
      <sheetName val="Sheet6"/>
      <sheetName val="10TH CIVIL"/>
      <sheetName val="10TH STEEL"/>
      <sheetName val="Sheet8"/>
      <sheetName val="Sheet9"/>
      <sheetName val="6th&amp;part civil"/>
      <sheetName val="6th&amp;pat abstract"/>
      <sheetName val="6th&amp;part steel"/>
      <sheetName val="Sheet10"/>
      <sheetName val="Sheet11"/>
      <sheetName val="7th&amp;Part CIVIL"/>
      <sheetName val="Sheet13"/>
      <sheetName val="7thbill "/>
      <sheetName val="Sheet14"/>
      <sheetName val="7TH BILL-STEEL"/>
      <sheetName val="8th Bill-Steel"/>
      <sheetName val="Sheet15"/>
      <sheetName val="Sheet12"/>
      <sheetName val="Sheet16"/>
      <sheetName val="Sheet17"/>
      <sheetName val="Sheet18"/>
      <sheetName val="Sheet19"/>
      <sheetName val="Sheet20"/>
      <sheetName val="Sheet21"/>
      <sheetName val="Sheet7"/>
      <sheetName val="11th bill"/>
      <sheetName val="Sec-Civil"/>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V-CS"/>
      <sheetName val="maya"/>
      <sheetName val="ValveChamber"/>
      <sheetName val="V-C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XXXXX"/>
      <sheetName val="XXXXXXXXXXXXX"/>
      <sheetName val="2.40 mts slab"/>
      <sheetName val="Road est"/>
      <sheetName val="Bridge Est"/>
      <sheetName val="Seig"/>
      <sheetName val="Piped culvert"/>
      <sheetName val="Data-Road "/>
      <sheetName val="DATA-CD "/>
      <sheetName val="6x4"/>
      <sheetName val="12x6"/>
      <sheetName val="Est"/>
      <sheetName val="leads"/>
      <sheetName val="cover page"/>
      <sheetName val="general abstract"/>
      <sheetName val="door window calculations"/>
      <sheetName val="door window datas"/>
      <sheetName val="electrification data"/>
      <sheetName val="data existing_do not delete"/>
      <sheetName val="pipe line sub estimate"/>
      <sheetName val="pipe line data"/>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Input"/>
      <sheetName val="Civil SSR"/>
      <sheetName val="WS SSR"/>
      <sheetName val="WS Data"/>
      <sheetName val="Civil"/>
      <sheetName val="WS"/>
      <sheetName val="Electrical"/>
      <sheetName val="ele.Abstract"/>
      <sheetName val="L-CIVIL-1"/>
      <sheetName val="L-STEEL-2"/>
      <sheetName val="LEVEL SHEET FOR RR MASONRY"/>
      <sheetName val="ABCD-CIVIL"/>
      <sheetName val="ABCD-WS &amp;&amp; SA"/>
      <sheetName val="ABCD-ELE"/>
      <sheetName val="SUMMARY"/>
      <sheetName val="CIVL-ABS"/>
      <sheetName val="HOSP-WS-AbS"/>
      <sheetName val="ABS-ELE"/>
      <sheetName val=" Hospital-GF (FF) "/>
      <sheetName val="Hospital-FF (SF)"/>
      <sheetName val="Hospital- SF"/>
      <sheetName val="Hospital-Terrace"/>
      <sheetName val="HOSP-WS-Det "/>
      <sheetName val="Mort-Civil-abs"/>
      <sheetName val="MorT-WS-Abs"/>
      <sheetName val="Mortuary-GF(Dd)"/>
      <sheetName val="Mortury-WS-Det"/>
      <sheetName val="Patient-Civil"/>
      <sheetName val="WS-Abs-P.shed"/>
      <sheetName val="Patient-GF-1st "/>
      <sheetName val="WS-Det-P.shed"/>
      <sheetName val="Garrage-Civil-ABS"/>
      <sheetName val="Garrage-Det"/>
      <sheetName val="Abs-sump 2lit"/>
      <sheetName val="Abs-ST (300)"/>
      <sheetName val="Sump(2 Lack Litr)"/>
      <sheetName val="Det-ST (300users)"/>
      <sheetName val="BOQ-CIVIL"/>
      <sheetName val="BOQ-WS &amp;&amp; SA"/>
      <sheetName val="BOQ-ELE"/>
      <sheetName val="CP (2)"/>
      <sheetName val="Deviation Stmnt"/>
      <sheetName val="Updated GA"/>
      <sheetName val="SUPL-CIVIL"/>
      <sheetName val="SUPL-WS"/>
      <sheetName val="SUPL-EL"/>
      <sheetName val="Working Estimate"/>
      <sheetName val="RENOVATION BUILDING"/>
      <sheetName val="Detailed"/>
      <sheetName val="Fee Rate Summary"/>
      <sheetName val="LEAD STATEMENT-2014-15"/>
      <sheetName val="Hire"/>
      <sheetName val="EARTH WORK"/>
      <sheetName val="Data-2014-15"/>
      <sheetName val="buiding"/>
      <sheetName val="sumps and glsrs"/>
      <sheetName val="Doors,windows"/>
      <sheetName val="concrete data (2010-11)"/>
      <sheetName val="C.C.ROAD"/>
      <sheetName val="M.S pipe"/>
      <sheetName val="PH items"/>
      <sheetName val="DI-K7 &amp; K9 (2014-15)"/>
      <sheetName val="HDPE"/>
      <sheetName val="DI VALVES "/>
      <sheetName val="Rubber gaskets(2014-15)"/>
      <sheetName val="DI Specials (2014-15"/>
      <sheetName val="PH"/>
      <sheetName val="not req"/>
      <sheetName val="M 20 (2010-11)"/>
      <sheetName val="Domesetic con (2)"/>
      <sheetName val="Domesetic con"/>
      <sheetName val="New HSCs"/>
      <sheetName val="HSC"/>
      <sheetName val="7.COM AB"/>
      <sheetName val="7.COM DETAIL"/>
      <sheetName val="Door,Win Data"/>
      <sheetName val="6.staff AB"/>
      <sheetName val="6.staff qt det"/>
      <sheetName val="5.watch ABS"/>
      <sheetName val="5.watch DET"/>
      <sheetName val="pcc 1510"/>
      <sheetName val="LEAD STATEMENT-2016-17"/>
      <sheetName val="EARTH WORK-2016-17"/>
      <sheetName val="M.S-2016-17 "/>
      <sheetName val="Data-2016-17"/>
      <sheetName val="PH items-2016-17"/>
      <sheetName val="ROAD"/>
      <sheetName val="DI-K7 &amp; K9 (2016-17)"/>
      <sheetName val="HDPE&amp;RCC valves"/>
      <sheetName val="psc"/>
      <sheetName val="HDPE PIPE"/>
      <sheetName val="DI VALVES PN1.6"/>
      <sheetName val="Rubber gaskets(2016-17)"/>
      <sheetName val="CI &amp; DI Specials (2016-17)"/>
      <sheetName val="Doors "/>
      <sheetName val="EMBANKMENT"/>
      <sheetName val="CI WEIGHTS"/>
      <sheetName val="10TH Abstract"/>
      <sheetName val="Seigniorages"/>
      <sheetName val="Lead cal"/>
      <sheetName val="TO BE UPDATE"/>
      <sheetName val="DETAILED ESTIMATE "/>
      <sheetName val="data input "/>
      <sheetName val="site clearance "/>
      <sheetName val="traffic "/>
      <sheetName val="PC ABS"/>
      <sheetName val="bc abs"/>
      <sheetName val="INV "/>
      <sheetName val="Cover (2)"/>
      <sheetName val="road safety datas"/>
      <sheetName val="C-Mat"/>
      <sheetName val="Mortars,"/>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Lowering"/>
      <sheetName val="Elec"/>
      <sheetName val="PH data"/>
      <sheetName val="bom"/>
      <sheetName val="DETAILED ESTIMATE  (2)"/>
      <sheetName val="DATA_PRG"/>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OUT to Mettuguda abs"/>
      <sheetName val="OUT to Mettuguda det"/>
      <sheetName val="OUT to sainikpuri abs"/>
      <sheetName val="OUT to sainikpuri det"/>
      <sheetName val="Ghanapur to OUT abs"/>
      <sheetName val="Ghanapur to OUT det"/>
      <sheetName val="Suraram to weigh bridge Abs"/>
      <sheetName val="Suraram to weigh bridge det"/>
      <sheetName val="Huda park to Lingampally abs "/>
      <sheetName val="Huda park to Lingampally det  "/>
      <sheetName val="Suraram to Huda park abs"/>
      <sheetName val="Suraram to Huda park det"/>
      <sheetName val="Ghanapur to Suraram jn. Abs"/>
      <sheetName val="Ghanapur to Suraram jn. det"/>
      <sheetName val="MS pipe Data"/>
      <sheetName val="MS pipe rates"/>
      <sheetName val="lowering and jointing of flange"/>
      <sheetName val="MS Flanges &amp; TPs"/>
      <sheetName val="Ms Bends &amp; tee's"/>
      <sheetName val="sluice valves"/>
      <sheetName val="Air valves over"/>
      <sheetName val="general data"/>
      <sheetName val="RCC valve chamber"/>
      <sheetName val="PM"/>
      <sheetName val="com st PM"/>
      <sheetName val="GM"/>
      <sheetName val="comst GM"/>
      <sheetName val="eweljlt"/>
      <sheetName val="pvc_basic"/>
      <sheetName val="pvc"/>
      <sheetName val="hdpe_basic"/>
      <sheetName val="DI"/>
      <sheetName val="CI"/>
      <sheetName val="G.R.P"/>
      <sheetName val="Joint"/>
      <sheetName val="Read me"/>
      <sheetName val="CI_Culvert"/>
      <sheetName val="Main_calcn1(culvert)"/>
      <sheetName val="GI_culvert"/>
      <sheetName val="CI_Sump"/>
      <sheetName val="Sump_cal"/>
      <sheetName val="Main_calcn1 (sump)"/>
      <sheetName val="Jt_table"/>
      <sheetName val="Jt_rate"/>
      <sheetName val="spare"/>
      <sheetName val="Main_Calcn2"/>
      <sheetName val="SPECIAL"/>
      <sheetName val="A S TEE"/>
      <sheetName val="A F TEE"/>
      <sheetName val="D F TAPER"/>
      <sheetName val="GI_Sump"/>
      <sheetName val="Rates_CI"/>
      <sheetName val="Rate_GI"/>
      <sheetName val="Rate_Labour"/>
      <sheetName val="special_copy"/>
      <sheetName val="00000"/>
      <sheetName val="AAAAAAAAAAAAA"/>
      <sheetName val="ew OG"/>
      <sheetName val="ew-DiMs"/>
      <sheetName val="ssr-rates"/>
      <sheetName val="BWSCP"/>
      <sheetName val="GRP"/>
      <sheetName val="AC"/>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PVC weights"/>
      <sheetName val="DESIGEN_RCC_CULVERT"/>
      <sheetName val="DESIGENS_HP_CULVERT"/>
      <sheetName val="SPECIFICATION"/>
      <sheetName val="ANGANWADI_BULDG"/>
      <sheetName val="DATA_COPY"/>
      <sheetName val="DATA_PRG _NO_SEIG"/>
      <sheetName val="Gravity 10"/>
      <sheetName val="Gen Abs"/>
      <sheetName val=" rates_Dec 2013"/>
      <sheetName val="AV-HDPE"/>
      <sheetName val="AV-DI"/>
      <sheetName val="DI_gate_di"/>
      <sheetName val="Di_gate-HDPE"/>
      <sheetName val="scour-DI-CI"/>
      <sheetName val="scour-pvc-hdpe-psc-bwsc"/>
      <sheetName val="MS data"/>
      <sheetName val="MS "/>
      <sheetName val="VC rate"/>
      <sheetName val="DFjoints"/>
      <sheetName val="AV-PVC"/>
      <sheetName val="AV-BWSC&amp;MS"/>
      <sheetName val="AV_AC"/>
      <sheetName val="DIgate_PVC"/>
      <sheetName val="sluice-PVC"/>
      <sheetName val="sluice-HDPE"/>
      <sheetName val="sluice-DI"/>
      <sheetName val="di_Gate_AC"/>
      <sheetName val="sluice-AC"/>
      <sheetName val="Digate-BWSCP-MS"/>
      <sheetName val="sluice-BWSCP-MS"/>
      <sheetName val="NRV(Swing check valve)-DI"/>
      <sheetName val="vc80"/>
      <sheetName val="vc200"/>
      <sheetName val="vc450"/>
      <sheetName val="vc600"/>
      <sheetName val="vc700"/>
      <sheetName val="vc1000"/>
      <sheetName val="MS"/>
      <sheetName val="pipeleads"/>
      <sheetName val="PSC -pv"/>
      <sheetName val="GRP-pv"/>
      <sheetName val="index"/>
      <sheetName val="COVER_SHEET"/>
      <sheetName val="m"/>
      <sheetName val="M2"/>
      <sheetName val="m1"/>
      <sheetName val="ESTT_FINAL"/>
      <sheetName val="LEAD_CHART"/>
      <sheetName val="SCHEDULE_A"/>
      <sheetName val="GENABST"/>
      <sheetName val="PEA "/>
      <sheetName val="Indirect Cost"/>
      <sheetName val="RATE LIST CUM BOM"/>
      <sheetName val="Direct Cost A1 "/>
      <sheetName val="Direct cost shed A-2 "/>
      <sheetName val="Direct cost shed A-3 Reservoirs"/>
      <sheetName val="shed A-4 Ancillary civil works"/>
      <sheetName val="she A-5 tools"/>
      <sheetName val="she A-6 sPARES"/>
      <sheetName val="price B(O&amp;M)"/>
      <sheetName val="Bill of Resources"/>
      <sheetName val="Assets "/>
      <sheetName val="Electrical items-FROM SERVI.."/>
      <sheetName val="Sluice valve chambers"/>
      <sheetName val=" pump houses"/>
      <sheetName val="OHSR-cost analysis"/>
      <sheetName val="OHSR-analysis"/>
      <sheetName val="Air valve chambers"/>
      <sheetName val="Scour valve chambers"/>
      <sheetName val="Drainage-workings"/>
      <sheetName val="Transfer chamber-type B "/>
      <sheetName val="Transfer chamber-type A"/>
      <sheetName val="Electrical items"/>
      <sheetName val="Staff quarters"/>
      <sheetName val="internal roads"/>
      <sheetName val="Cost analysis for roads"/>
      <sheetName val=" Esti. of compound"/>
      <sheetName val="Cost analysis of compound"/>
      <sheetName val="Pipe Rates"/>
      <sheetName val="Rate list"/>
      <sheetName val="Consolidated"/>
      <sheetName val="Top Line - WWW"/>
      <sheetName val="Top Line - BUILDINGS"/>
      <sheetName val="Top Line - ROADS"/>
      <sheetName val="Top Line - POWER"/>
      <sheetName val="Top Line - INDUSTRIAL"/>
      <sheetName val="Top Line - IRRIGATION"/>
      <sheetName val="Cash Flow - WWW"/>
      <sheetName val="Cash Flow - BUILDINGS"/>
      <sheetName val="Cash Flow - ROADS"/>
      <sheetName val="Cash Flow - POWER"/>
      <sheetName val="Cash Flow - INDUSTRIAL"/>
      <sheetName val="Cash Flow - IRRIGATION"/>
      <sheetName val="Fund Requirement"/>
      <sheetName val="Business Development &amp; Orders"/>
      <sheetName val="Capital Expenses"/>
      <sheetName val="Overheads"/>
      <sheetName val="Organisation Chart"/>
      <sheetName val="Manpower Requirement"/>
      <sheetName val="Conversions"/>
      <sheetName val="C.L"/>
      <sheetName val="Part II Complnce.Reass Tech"/>
      <sheetName val="Part I Assessmnt rept Tech"/>
      <sheetName val="Systemic (Annex 2.01)"/>
      <sheetName val="Steel reconci (Annex 2.02)"/>
      <sheetName val="material rec Annex 2.03"/>
      <sheetName val="RMC rec Annex 2.04"/>
      <sheetName val="material rate comp annex 2.05"/>
      <sheetName val="WO Annex 2.06"/>
      <sheetName val="C L"/>
      <sheetName val="AMC Tech"/>
      <sheetName val="Finance Annex"/>
      <sheetName val="Reassess Techn"/>
      <sheetName val="Tech "/>
      <sheetName val="VO"/>
      <sheetName val="CASH CONTRACTS"/>
      <sheetName val="B2B &amp; OWN"/>
      <sheetName val="ZONE WISE"/>
      <sheetName val="S - Cash"/>
      <sheetName val="Gr Co Works"/>
      <sheetName val="Subsidiary Works"/>
      <sheetName val="Top Line"/>
      <sheetName val="Business Development"/>
      <sheetName val="Status of Works Quoted"/>
      <sheetName val="New Order Booking"/>
      <sheetName val="Order Book Status"/>
      <sheetName val="POWERPOINT BACKUP"/>
      <sheetName val="Cash Flows"/>
      <sheetName val="Fund"/>
      <sheetName val="Fund Support"/>
      <sheetName val="Lookahead"/>
      <sheetName val="Bottom Lines"/>
      <sheetName val="EVM"/>
      <sheetName val="Charts"/>
      <sheetName val="Monthly MIS - B2B Contracts"/>
      <sheetName val="Job Exp Qtd Next month"/>
      <sheetName val="Job exp qtd rest of yr."/>
      <sheetName val="Fund Supports"/>
      <sheetName val="EVM x"/>
      <sheetName val="CS"/>
      <sheetName val="CS (3)"/>
      <sheetName val="CS (2)"/>
      <sheetName val="DAR"/>
      <sheetName val="Assessment Report SCM"/>
      <sheetName val="Report "/>
      <sheetName val="IAFR Tech REASSESS Q1 "/>
      <sheetName val="IAFR Tech ASSESS REG Q2"/>
      <sheetName val="RMC rec Annex 2.02"/>
      <sheetName val="Labour  rate comp annex 2.03"/>
      <sheetName val="material rate comp annex 2.04"/>
      <sheetName val="Steel recon Annex2.05"/>
      <sheetName val="List of Non repair(2.06)"/>
      <sheetName val="List of Repair(Annex 2.07) "/>
      <sheetName val="P &amp; M Utilize(2.08)"/>
      <sheetName val="client corres(Annex2.09)"/>
      <sheetName val="WO1(Annex2.10a)"/>
      <sheetName val="WO2(Annex2.10 b)"/>
      <sheetName val="DAR  Vs ERP (Annex 2.11)"/>
      <sheetName val="Mat Reco (2.12)"/>
      <sheetName val="qty recon(Annex2.13a)"/>
      <sheetName val="qty recon(Annex2.13b) STEEL"/>
      <sheetName val="qty reco(Annex2.13c) BLOCK WORK"/>
      <sheetName val="St"/>
      <sheetName val="total"/>
      <sheetName val="Abs JR"/>
      <sheetName val="PCC "/>
      <sheetName val="Earthwork Excavation"/>
      <sheetName val="Abs  Pravin"/>
      <sheetName val="Abs JR cum"/>
      <sheetName val="Estimate-Civil"/>
      <sheetName val="det-qty"/>
      <sheetName val="Joinary"/>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Speci"/>
      <sheetName val="D.System"/>
      <sheetName val="P.Main"/>
      <sheetName val="BW "/>
      <sheetName val="Pset (2)"/>
      <sheetName val="Pset "/>
      <sheetName val="1HP(nw) (2)"/>
      <sheetName val="HDPEData"/>
      <sheetName val="Psets"/>
      <sheetName val="GI spl (2)"/>
      <sheetName val="CI Spl for 60Kl"/>
      <sheetName val="Bfly-HDPE"/>
      <sheetName val="GI spl"/>
      <sheetName val="PS_data with Vat"/>
      <sheetName val="Abstrac"/>
      <sheetName val="CR"/>
      <sheetName val="LeadSt"/>
      <sheetName val="pvcRates"/>
      <sheetName val="estimat"/>
      <sheetName val="Cover page "/>
      <sheetName val="speci-Rep"/>
      <sheetName val="seig charges"/>
      <sheetName val="Running Ac Bill"/>
      <sheetName val="CC form"/>
      <sheetName val="Cost"/>
      <sheetName val="Hand Recipt"/>
      <sheetName val="wEstimate"/>
      <sheetName val="Compari St"/>
      <sheetName val="Comple Re"/>
      <sheetName val="ValveChamber -OHSR-legal"/>
      <sheetName val="PumpHouse1.50X1.20"/>
      <sheetName val="PumpHouse1.05X0.75"/>
      <sheetName val="PumpHouse 0.90X0.90"/>
      <sheetName val="PumpHouse1.20X0.90"/>
      <sheetName val="Format f8"/>
      <sheetName val="Gen_Abstract"/>
      <sheetName val="SECDW_I"/>
      <sheetName val="SECDW_II"/>
      <sheetName val=" Estimate"/>
      <sheetName val="1st KM"/>
      <sheetName val="2nd Km"/>
      <sheetName val="3rd Km"/>
      <sheetName val="CDT"/>
      <sheetName val="Cer_1"/>
      <sheetName val="Lead Chat"/>
      <sheetName val="Cer_2"/>
      <sheetName val="ValveChamber_16-09"/>
      <sheetName val="CON"/>
      <sheetName val="RCC-Pipes-4600-34500"/>
      <sheetName val="Gen.Abstr"/>
      <sheetName val="Abstract _CD"/>
      <sheetName val="Detailed (3)"/>
      <sheetName val="600mm dia Pipe (3)"/>
      <sheetName val="Road Infrastructure"/>
      <sheetName val="RMR CHART"/>
      <sheetName val="DATA-CD  (2)"/>
      <sheetName val="3 Day Traffic Summary"/>
      <sheetName val="CC Drain (4)"/>
      <sheetName val="900mm dia Pipe"/>
      <sheetName val="2Mtr_1vSpan (5)"/>
      <sheetName val="6Mtr_1vSpan (6)"/>
      <sheetName val="Road dam-1"/>
      <sheetName val="Retaing Wall"/>
      <sheetName val="Safety wall"/>
      <sheetName val="SEIGNORAGE"/>
      <sheetName val="1Mtr_1vSpan (4)"/>
      <sheetName val="900mm dia Pipe (5)"/>
      <sheetName val="900mm dia Pipe (4)"/>
      <sheetName val="3Mtr_2vSpan (3)"/>
      <sheetName val="900mm dia Pipe (2)"/>
      <sheetName val="ROAD DAM"/>
      <sheetName val="3Mtr_2vSpan (2)"/>
      <sheetName val="2Mtr_1vSpan"/>
      <sheetName val="3Mtr_2vSpan"/>
      <sheetName val="3Mtr_1vSpan (2)"/>
      <sheetName val="1Mtr_1vSpan"/>
      <sheetName val="3Mtr_1vSpan "/>
      <sheetName val="prection wall"/>
      <sheetName val="RETAINING"/>
      <sheetName val="coverpage"/>
      <sheetName val="Spn report"/>
      <sheetName val="BTR"/>
      <sheetName val="Road data"/>
      <sheetName val="Taps"/>
      <sheetName val="COVER PAGE (2)"/>
      <sheetName val="Total  Estimate"/>
      <sheetName val="Estimate for RH"/>
      <sheetName val="Estimate for Arch"/>
      <sheetName val="Estimate for Signage"/>
      <sheetName val="Estimate for TAC"/>
      <sheetName val="Estimate for TIC"/>
      <sheetName val="Estimate for Auditorium"/>
      <sheetName val="Estimate for Toilet Block 9x5"/>
      <sheetName val="temple &amp; NTR garden"/>
      <sheetName val="Rates (Revised)"/>
      <sheetName val="Rate analysis (Revised)"/>
      <sheetName val="Rate analysis"/>
      <sheetName val="Estimate for Toilet Block 7x4"/>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 val="Contents"/>
      <sheetName val="Plant &amp;  Machinery"/>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Abbreviations"/>
      <sheetName val="other rates"/>
      <sheetName val="Conv"/>
      <sheetName val="tables"/>
      <sheetName val="Table's"/>
      <sheetName val="Strip plan"/>
      <sheetName val="Traffic chapters 1"/>
      <sheetName val="Trafic chapters 2"/>
      <sheetName val="Traffic"/>
      <sheetName val="Pavenment Design"/>
      <sheetName val="Design CC Road 150mm"/>
      <sheetName val="Design CC Road 200mm"/>
      <sheetName val="Curve 1"/>
      <sheetName val="Curve 2"/>
      <sheetName val="Curve 3"/>
      <sheetName val="Curve 4"/>
      <sheetName val="Curve 5"/>
      <sheetName val="Curve 6"/>
      <sheetName val="Curve 7"/>
      <sheetName val="Curve8"/>
      <sheetName val="Curve 9"/>
      <sheetName val="Curve 10"/>
      <sheetName val="Curve 11"/>
      <sheetName val="Det esti"/>
      <sheetName val="RMR  CHART"/>
      <sheetName val="Road Furniture-Data"/>
      <sheetName val="RW design"/>
      <sheetName val="RW design (2)"/>
      <sheetName val="RW-est"/>
      <sheetName val="Format 5"/>
      <sheetName val="Itemized "/>
      <sheetName val="Prof C"/>
      <sheetName val="fur "/>
      <sheetName val="2.0m SC design"/>
      <sheetName val="2.00 SC"/>
      <sheetName val="1000mm design"/>
      <sheetName val="1000 dia-est"/>
      <sheetName val="DWG-Laying of pipe"/>
      <sheetName val="600mm design "/>
      <sheetName val="600 dia"/>
      <sheetName val="CD Abs"/>
      <sheetName val="Seignorage "/>
      <sheetName val="Transit walk"/>
      <sheetName val="RMR  MAP"/>
      <sheetName val="formatf1"/>
      <sheetName val="Prof B"/>
      <sheetName val="f2a"/>
      <sheetName val="f2b"/>
      <sheetName val="f3"/>
      <sheetName val="f4"/>
      <sheetName val="f4 (1)"/>
      <sheetName val="f4 (2)"/>
      <sheetName val="Format 4a"/>
      <sheetName val="Annex 7.30"/>
      <sheetName val="Check List"/>
      <sheetName val="Format9B"/>
      <sheetName val="format 9A"/>
      <sheetName val="format7"/>
      <sheetName val="CBR"/>
      <sheetName val="format6"/>
      <sheetName val="SPec"/>
      <sheetName val="LS "/>
      <sheetName val="EEIR"/>
      <sheetName val="SE IR"/>
      <sheetName val="5.00m"/>
      <sheetName val="4.00m"/>
      <sheetName val="3.0m design"/>
      <sheetName val="CC Drains"/>
      <sheetName val="3.00m"/>
      <sheetName val="pipe line rates"/>
      <sheetName val="platform estimate"/>
      <sheetName val="bore well ori estimate"/>
      <sheetName val="pumpset estimate"/>
      <sheetName val="TAP (2)"/>
      <sheetName val="RAFI"/>
      <sheetName val="name "/>
      <sheetName val="KUR"/>
      <sheetName val="Hydralic"/>
      <sheetName val="kumkum"/>
      <sheetName val="edaga"/>
      <sheetName val="gvr-cr"/>
      <sheetName val="gvr-cs"/>
      <sheetName val="iskapalem"/>
      <sheetName val="KAKU"/>
      <sheetName val="KAKUR"/>
      <sheetName val="kak-cr (2)"/>
      <sheetName val="KAKU (2)"/>
      <sheetName val="kak-val"/>
      <sheetName val="kak-cr-2"/>
      <sheetName val="MOLKAL"/>
      <sheetName val="btrates"/>
      <sheetName val="thick"/>
      <sheetName val="Leadcost"/>
      <sheetName val="hp900"/>
      <sheetName val="2v900"/>
      <sheetName val="3v900"/>
      <sheetName val="impRdam"/>
      <sheetName val="lchart"/>
      <sheetName val="lchart1"/>
      <sheetName val="Estimate (2)"/>
      <sheetName val="Check_Slip"/>
      <sheetName val="Misc"/>
      <sheetName val="Data_Base"/>
      <sheetName val="quarry"/>
      <sheetName val="Templates"/>
      <sheetName val="Sp_Report"/>
      <sheetName val="Conveyance_Rates"/>
      <sheetName val="Conveyance_Table"/>
      <sheetName val="Est_amt_text"/>
      <sheetName val="Schedule-A"/>
      <sheetName val="Labour_Charges"/>
      <sheetName val="One vent Pipe"/>
      <sheetName val="Four vents"/>
      <sheetName val="two vents"/>
      <sheetName val="Designs"/>
      <sheetName val="3Vents"/>
      <sheetName val="Abut"/>
      <sheetName val="Pier"/>
      <sheetName val="One vent "/>
      <sheetName val="Lead statement (2)"/>
      <sheetName val="Lead (2)"/>
      <sheetName val="Data (2)"/>
      <sheetName val="6.5% (2)"/>
      <sheetName val="est (2)"/>
      <sheetName val="XXXXXXXXXXXX0"/>
      <sheetName val="Abstract (2)"/>
      <sheetName val="key (2)"/>
      <sheetName val="pro-B (2)"/>
      <sheetName val="est  (mord)"/>
      <sheetName val="est(old) "/>
      <sheetName val="6.5%"/>
      <sheetName val="1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1v600"/>
      <sheetName val="2v600"/>
      <sheetName val="3v600"/>
      <sheetName val="30mRdam"/>
      <sheetName val="ramanada"/>
      <sheetName val="Panguluri  Spec"/>
      <sheetName val="Panguluri  Spec (2)"/>
      <sheetName val="2rows of 1000mm P"/>
      <sheetName val="1000p"/>
      <sheetName val="Pipe 600"/>
      <sheetName val="slab"/>
      <sheetName val="casway"/>
      <sheetName val="DATA2"/>
      <sheetName val="Materials"/>
      <sheetName val="Lead chart"/>
      <sheetName val="P4 total"/>
      <sheetName val="sp report ZPHS"/>
      <sheetName val="mas-lead-0910"/>
      <sheetName val="data "/>
      <sheetName val="zphs 7.50"/>
      <sheetName val="toilet block"/>
      <sheetName val="DETCUM ABS JNN"/>
      <sheetName val="UnitRates"/>
      <sheetName val="H-M stone"/>
      <sheetName val="K-M Stone"/>
      <sheetName val="Seigniorage charges"/>
      <sheetName val="ssr common"/>
      <sheetName val="PL"/>
      <sheetName val="master lead"/>
      <sheetName val="conveyance common"/>
      <sheetName val="handling common"/>
      <sheetName val="labour charges 2005-06"/>
      <sheetName val="background data"/>
      <sheetName val="Rotary bore well source"/>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vc pipe line data"/>
      <sheetName val="std flange dimensions"/>
      <sheetName val="lead_pipe lines"/>
      <sheetName val="pvc pipes rates dgs d formula"/>
      <sheetName val="pvc pipe details"/>
      <sheetName val="hydraulic designs"/>
      <sheetName val="Filter point"/>
      <sheetName val="pedestal "/>
      <sheetName val="pumpset submersible"/>
      <sheetName val="c"/>
      <sheetName val="co"/>
      <sheetName val="common conveyance"/>
      <sheetName val="ssr "/>
      <sheetName val="Hleads"/>
      <sheetName val="Haleads"/>
      <sheetName val="Hableads"/>
      <sheetName val="Hab leads"/>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
      <sheetName val="cov"/>
      <sheetName val="master leadO"/>
      <sheetName val="master lead-O"/>
      <sheetName val="maste Lead-O"/>
      <sheetName val="mast Lead-O"/>
      <sheetName val="mas Lead-O"/>
      <sheetName val="ma Lead-O"/>
      <sheetName val="m Lead-O"/>
      <sheetName val=" Lead-O"/>
      <sheetName val="Retaing"/>
      <sheetName val="Abstract(F6)"/>
      <sheetName val="Day1"/>
      <sheetName val="Day2"/>
      <sheetName val="Day3"/>
      <sheetName val="Sheet1 (2)"/>
      <sheetName val="pav-des"/>
      <sheetName val="ccdes"/>
      <sheetName val="key"/>
      <sheetName val="Spe"/>
      <sheetName val="cert"/>
      <sheetName val="curve"/>
      <sheetName val="B-SUNKINI (2)"/>
      <sheetName val="DetAbsAbs (2)"/>
      <sheetName val="ext"/>
      <sheetName val="DetAbsAbs"/>
      <sheetName val="chall"/>
      <sheetName val="thirm"/>
      <sheetName val="kam"/>
      <sheetName val="IB"/>
      <sheetName val="yell"/>
      <sheetName val="gadkole"/>
      <sheetName val="nallavelly"/>
      <sheetName val="sirnapally"/>
      <sheetName val="donklal"/>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C R"/>
      <sheetName val="C C bill"/>
      <sheetName val="C S"/>
      <sheetName val="sein"/>
      <sheetName val="wor est"/>
      <sheetName val="spe foots"/>
      <sheetName val="Design"/>
      <sheetName val="Lead  Build"/>
      <sheetName val="SSR"/>
      <sheetName val="bldg data"/>
      <sheetName val="mtc est (5)"/>
      <sheetName val="mtc est (4)"/>
      <sheetName val="mtc est (3)"/>
      <sheetName val="mtc est (2)"/>
      <sheetName val="mtc est (1)"/>
      <sheetName val="mtc abst"/>
      <sheetName val="Specification report (2)"/>
      <sheetName val="mtc data"/>
      <sheetName val="Specification report"/>
      <sheetName val="cd abst"/>
      <sheetName val="Protection works"/>
      <sheetName val="Retain wall"/>
      <sheetName val="600 dia 2 rows"/>
      <sheetName val="900 mm dia PC 1 Rows"/>
      <sheetName val="Doors Data (2)"/>
      <sheetName val="C-data (2)"/>
      <sheetName val="lead 2"/>
      <sheetName val="stall"/>
      <sheetName val="compound"/>
      <sheetName val="auction"/>
      <sheetName val="platform"/>
      <sheetName val="etp"/>
      <sheetName val="drains"/>
      <sheetName val="CI soft PN1"/>
      <sheetName val="SSTank"/>
      <sheetName val="BWSC (2)"/>
      <sheetName val="Data-2011-12"/>
      <sheetName val="DI-K7 &amp; K9 (2011-12)"/>
      <sheetName val="MS pipes"/>
      <sheetName val="DI VALVES PN1.6 (2)"/>
      <sheetName val="HDPE&amp;RCC"/>
      <sheetName val="PH-pipe lines"/>
      <sheetName val="LEAD STATEMENT-2011-12"/>
      <sheetName val="DI Specials (2011-12)"/>
      <sheetName val="CI Specials (2011-12) "/>
      <sheetName val="buiding "/>
      <sheetName val="elsr "/>
      <sheetName val="PSC (Cyl)"/>
      <sheetName val="Carting"/>
      <sheetName val="HDPE Specials"/>
      <sheetName val="Zone-1"/>
      <sheetName val="Zone-2"/>
      <sheetName val="Zone-3"/>
      <sheetName val="Zone-3 (alt)"/>
      <sheetName val="PS1"/>
      <sheetName val="Works"/>
      <sheetName val="General"/>
      <sheetName val="CDdata_(2)"/>
      <sheetName val="El Data"/>
      <sheetName val="Basic Data"/>
      <sheetName val="SP Report "/>
      <sheetName val="GF"/>
      <sheetName val="FF"/>
      <sheetName val="INT ELEC"/>
      <sheetName val="EXT Elec"/>
      <sheetName val="-WS-Det"/>
      <sheetName val="ABS-WS"/>
      <sheetName val=" Terrace"/>
      <sheetName val="det-cmpd"/>
      <sheetName val="Compound wall-ABS"/>
      <sheetName val="Detail ST (300 user)"/>
      <sheetName val="Septic tank (300 Nos)"/>
      <sheetName val="Detail Sump50000lit"/>
      <sheetName val="Sump 50000 lit(ABS)"/>
      <sheetName val="Borewell"/>
      <sheetName val="Road-ABS"/>
      <sheetName val="HVAC BOQ"/>
      <sheetName val="Ele-Data"/>
      <sheetName val="Main Door"/>
      <sheetName val="D&amp;W DATA"/>
      <sheetName val="doors data final"/>
      <sheetName val="WINDOWS DATA final"/>
      <sheetName val="doors data"/>
      <sheetName val="CC Road data"/>
      <sheetName val="Elec DATAS-17-18"/>
      <sheetName val="Panel Data "/>
      <sheetName val="Scheme Area Details_Block__ C2"/>
      <sheetName val="DATA-2005-06"/>
      <sheetName val="Shee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Cent'g-1"/>
      <sheetName val="Cent'g-2"/>
      <sheetName val="Loading"/>
      <sheetName val="Dismantling"/>
      <sheetName val="DI pipes"/>
      <sheetName val="DI-Spe-1"/>
      <sheetName val="Wt.of DI Spe."/>
      <sheetName val="HDPE pipes"/>
      <sheetName val="HDPE-Spe"/>
      <sheetName val="RCC-PE"/>
      <sheetName val="CI Spe."/>
      <sheetName val="PVC-WS"/>
      <sheetName val="ELSR-2"/>
      <sheetName val="data-ELSR "/>
      <sheetName val="data-Water Supply"/>
      <sheetName val="Sump &amp; ST"/>
      <sheetName val="Chamber-1"/>
      <sheetName val="Bld.Stnd,Data"/>
      <sheetName val="Bld up to 3F"/>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PH-BWSC"/>
      <sheetName val="BWSC-Rate"/>
      <sheetName val="BWSC-Cal"/>
      <sheetName val="IMP-Notes"/>
      <sheetName val="GA-Miryalaguda-I"/>
      <sheetName val="Sewer-Mlguda -1"/>
      <sheetName val="5.75 Mld-STP- Est"/>
      <sheetName val="5.75 Mld-STP- Est -II"/>
      <sheetName val="5.75 -STP-Details (2)"/>
      <sheetName val="UPVC-HSC"/>
      <sheetName val="Inspection-Chambers"/>
      <sheetName val="CC Roads-3.00m."/>
      <sheetName val="CC Roads-4.00m "/>
      <sheetName val="5.75 -STP-Details"/>
      <sheetName val="Intake well-M.Guda"/>
      <sheetName val="Design-Intake well"/>
      <sheetName val="Grit Chambers"/>
      <sheetName val="11.50 Mld-STP- Est"/>
      <sheetName val="11.50 -STP-Details"/>
      <sheetName val="W.man.Qrts-1"/>
      <sheetName val="Office cum Lab-1"/>
      <sheetName val="Store room-1."/>
      <sheetName val="C.Wall to STP-1"/>
      <sheetName val="Machinary"/>
      <sheetName val="Manhole"/>
      <sheetName val="Ref"/>
      <sheetName val="Wind Pressure-ELSR"/>
      <sheetName val="BT rates"/>
      <sheetName val="Abstract of Rates"/>
      <sheetName val="W.man.Qrts-2"/>
      <sheetName val="Office cum Lab-2"/>
      <sheetName val="Store room-2"/>
      <sheetName val="C.Wall to STP-2"/>
      <sheetName val="PVC-WS&amp;Sani"/>
      <sheetName val="data-Lowering"/>
      <sheetName val="data-WTP"/>
      <sheetName val="data-Sump &amp; ST"/>
      <sheetName val="Data-Gallery"/>
      <sheetName val="data-Borewells"/>
      <sheetName val="data-Chamber-1"/>
      <sheetName val="drains-data"/>
      <sheetName val="R1-Loading"/>
      <sheetName val="R2-Site clearence"/>
      <sheetName val="R3-EWE-Roads"/>
      <sheetName val="R4-Sub base"/>
      <sheetName val="R5-BT Roads"/>
      <sheetName val="data-CC road"/>
      <sheetName val="C.Wall to Ambedkar park"/>
      <sheetName val="RC-Bore wells-1"/>
      <sheetName val="RC-Bore wells-3"/>
      <sheetName val="Borewells-Est"/>
      <sheetName val="Borewell-Details"/>
      <sheetName val="RC-Bore wells-2"/>
      <sheetName val="WS &amp; Sani"/>
      <sheetName val="GA-Nzb-Ph-I"/>
      <sheetName val="SWG-100- with Road Restoration"/>
      <sheetName val="SWG-100-without Road restoratio"/>
      <sheetName val="Inspection-Chamber Brick"/>
      <sheetName val="CC Roads-3.00m"/>
      <sheetName val="CC Roads-4.00m"/>
      <sheetName val="CC-App,Road-1"/>
      <sheetName val="BT Road over WBM-5.5m"/>
      <sheetName val="BT Road over BT-5.5m"/>
      <sheetName val="BT Road over WBM-7.0m"/>
      <sheetName val="BT Road over BT-7.0m"/>
      <sheetName val="Inspection-Chamber.RCC"/>
      <sheetName val="HDPE-110-with Road Restoration"/>
      <sheetName val="SP for O&amp;M-CPHEO"/>
      <sheetName val="C.Wall to Zo-III-ELSR"/>
      <sheetName val="ELSR-below-500 KL"/>
      <sheetName val="ELSR - above 500 KL"/>
      <sheetName val="Intake well-with Foot Bridge"/>
      <sheetName val="Collection well- Est-2"/>
      <sheetName val="Inf.Well -Estl"/>
      <sheetName val="Inf.Gallary-Est"/>
      <sheetName val="4.60 Mld-WTP"/>
      <sheetName val=" GLSR-Columns"/>
      <sheetName val="Sump-Dome"/>
      <sheetName val="Intake well-Max"/>
      <sheetName val="Intake well-Gajwel"/>
      <sheetName val="350mm G.Main-canal crossing"/>
      <sheetName val="Generator Rooms"/>
      <sheetName val="Elc.Stnd.Data"/>
      <sheetName val="SW Drains"/>
      <sheetName val="Culverts"/>
      <sheetName val="data-Sewer"/>
      <sheetName val="data-MH"/>
      <sheetName val="MH-est"/>
      <sheetName val="data-SS Tanks &amp; WTPs"/>
      <sheetName val="Sewer-final"/>
      <sheetName val="Sewer-Mlguda"/>
      <sheetName val="Sewer-200"/>
      <sheetName val="Main sheet"/>
      <sheetName val="F-I"/>
      <sheetName val="F-II"/>
      <sheetName val="Data-Bld Elec (2)"/>
      <sheetName val="Elc.Stnd.Data (2)"/>
      <sheetName val=" Elec.Data-PH"/>
      <sheetName val="Data-Sanitary-PH"/>
      <sheetName val="Data-Gen sets-14-15"/>
      <sheetName val="Abstract W.S &amp; Sanitation"/>
      <sheetName val="QTY"/>
      <sheetName val="EPABX"/>
      <sheetName val="LAN"/>
      <sheetName val="UPS"/>
      <sheetName val="AC-Data"/>
      <sheetName val="DG set"/>
      <sheetName val="DATA FINAL"/>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ST-20 users"/>
      <sheetName val="Municipal Office-G+1"/>
      <sheetName val="Municipal Office-G+1 (2)"/>
      <sheetName val="Est-RWHS (2)"/>
      <sheetName val="data-RWHS "/>
      <sheetName val="C-Mat-Gen-Miryalaguda"/>
      <sheetName val="C-Mat-R&amp;B"/>
      <sheetName val="Convey -14-15"/>
      <sheetName val="Cent'g--14-15"/>
      <sheetName val="Greenary"/>
      <sheetName val="Elc.Stnd.Data-House"/>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JOINERY DATA 12"/>
      <sheetName val="Revised rates(SSR 2014-15)"/>
      <sheetName val="Comp- abs "/>
      <sheetName val="Pipe lines"/>
      <sheetName val="Comp- PL "/>
      <sheetName val="Dismantling-data"/>
      <sheetName val="data-Filters"/>
      <sheetName val="ELSR-Ses"/>
      <sheetName val="Data- Street light"/>
      <sheetName val="data-EWE-Roads"/>
      <sheetName val="GA-Gajwel"/>
      <sheetName val="Intake well-Est-1"/>
      <sheetName val="Intake well- Est-2"/>
      <sheetName val="Pumping main-400"/>
      <sheetName val="Pumping Main-600mm"/>
      <sheetName val="Feeder mains -DI-up to 450"/>
      <sheetName val="Feeder mains up to 500"/>
      <sheetName val="Feeder mains -450"/>
      <sheetName val="Dist-Mini-15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App,Road-1"/>
      <sheetName val="App road-2"/>
      <sheetName val="Pump set-RC"/>
      <sheetName val="data-Check Dam"/>
      <sheetName val="C.Lighting"/>
      <sheetName val="Two Tire Reservoir"/>
      <sheetName val="Kollapur"/>
      <sheetName val="ELSR-below-500"/>
      <sheetName val="Bld - 3F"/>
      <sheetName val="Rq-Spe"/>
      <sheetName val="R-2"/>
      <sheetName val="R-3"/>
      <sheetName val="Pump design"/>
      <sheetName val="CI-Weights"/>
      <sheetName val="GA-Dalmill area"/>
      <sheetName val="G+3-Dalmil"/>
      <sheetName val="CC Roads-Dalmil"/>
      <sheetName val="Water Supply"/>
      <sheetName val="Sewers"/>
      <sheetName val="Retaining wall"/>
      <sheetName val="Street Light"/>
      <sheetName val="Solid waste"/>
      <sheetName val="Water Sump"/>
      <sheetName val="Approach Road"/>
      <sheetName val="Street Lights - off site"/>
      <sheetName val="Amenity Centre"/>
      <sheetName val="Transit"/>
      <sheetName val="Municipal Office-FF"/>
      <sheetName val="Municipal Office-SF"/>
      <sheetName val="IMP"/>
      <sheetName val="Total SSR"/>
      <sheetName val="Pump sets -old RC"/>
      <sheetName val="Intake well-Gajwel "/>
      <sheetName val="16.5 Mld-WTP"/>
      <sheetName val="DI -Feeder mains 150 to 450mm "/>
      <sheetName val="Dist-HDPE-DI-110 to 400mm"/>
      <sheetName val="Dist-HDPE-110 to 160mm"/>
      <sheetName val="Dist-HDPE-DI-110 to 200"/>
      <sheetName val="Pumping Main-700mm"/>
      <sheetName val="Pumping Main-500mm"/>
      <sheetName val="P. main-300mm WO road cutting"/>
      <sheetName val="C.Walls"/>
      <sheetName val="C.Wall to WTP"/>
      <sheetName val="Office cum Lab"/>
      <sheetName val="Pump room 6 x 4m"/>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2)"/>
      <sheetName val="Ele."/>
      <sheetName val="WS-ABS"/>
      <sheetName val="Relig-place"/>
      <sheetName val="WS &amp; Sanitary"/>
      <sheetName val="datas-ele"/>
      <sheetName val="硸硸硸⵸汯呤传⁆䅊䵍䱁䵁䑁"/>
      <sheetName val="SSR 2006-07"/>
      <sheetName val="cover-page"/>
      <sheetName val="Elec Sub Est_0.75"/>
      <sheetName val="Data_Bit_I"/>
      <sheetName val="Data- Electrical "/>
      <sheetName val="SSR_2006-07"/>
      <sheetName val="Elec_Sub_Est_0_75"/>
      <sheetName val="Data-_Electrical_"/>
      <sheetName val="Global factors"/>
      <sheetName val="Global_factors"/>
      <sheetName val="Nspt-smp-final-ORIGINAL"/>
      <sheetName val="Dormitory"/>
      <sheetName val="atr"/>
      <sheetName val="ew-cal"/>
      <sheetName val="ann-b"/>
      <sheetName val="Abstrct "/>
      <sheetName val="she"/>
      <sheetName val="Part A"/>
      <sheetName val="detls"/>
      <sheetName val="3 Nos Fuses Data"/>
      <sheetName val="NON ISI Cons PVC Pipes"/>
      <sheetName val="NON ISI Sur PVC Pipes"/>
      <sheetName val="PANEL BOARD DATAS"/>
      <sheetName val="PROFORMA DATAS"/>
      <sheetName val="31. DURA GUARD"/>
      <sheetName val="30. FLAT CABLES "/>
      <sheetName val="29. ALLUMINIUM"/>
      <sheetName val="28. COPPER"/>
      <sheetName val="27. G I "/>
      <sheetName val="26. STABILIZERS"/>
      <sheetName val="25. EARTHINGS"/>
      <sheetName val="24. UG CABLES LAYING "/>
      <sheetName val="23. CEILING FANS"/>
      <sheetName val="SOR 14-15 FOR DATAS"/>
      <sheetName val="22. EXTERNAL LUMINAIRES"/>
      <sheetName val="21. INTERNAL LUMINAIRS "/>
      <sheetName val="20. WPSC AND WPTC "/>
      <sheetName val="19. METALPLUG SURFACE AND FLUSH"/>
      <sheetName val="18. VTPN DB SURFACE AND FLUSH"/>
      <sheetName val="17. TPN DB SURFACE AND FLUSH"/>
      <sheetName val="16. SPN DB SURFACE AND FLUSH"/>
      <sheetName val=" 15. CALLING BELLS "/>
      <sheetName val="14. BH"/>
      <sheetName val="13. RUN OF MAINS WIRING"/>
      <sheetName val="12. COMMON ITEMS IN MODULAR "/>
      <sheetName val="11.L.P. IN MODULAR IN NRB &amp; RB"/>
      <sheetName val="10.CONS COMMON ITEMS F.T. &amp; M.M"/>
      <sheetName val="9.CONS L.P. IN NRB&amp;RB F.T.&amp;M.M."/>
      <sheetName val="8. SUR COMMON ITEMS F.T. &amp; M.M."/>
      <sheetName val="7.SURF L.P. IN NRB&amp;RB F.T.&amp;M.M."/>
      <sheetName val="6. PIPE IN ROOF SLAB"/>
      <sheetName val="5. ISI PIPE-CON-RUN MAINS"/>
      <sheetName val="4. ISI PIPE-CONSEALED"/>
      <sheetName val="3. ISI CASING &amp; CAPING"/>
      <sheetName val="2. ISI PIPE-SUR-RUN MAINS"/>
      <sheetName val="1. ISI PIPE-SURFACE"/>
      <sheetName val="Abs Subbaiah"/>
      <sheetName val="Abs gupta"/>
      <sheetName val="Abs Madhu"/>
      <sheetName val="Abs par"/>
      <sheetName val="Abs bhas"/>
      <sheetName val="Abs Elumalai"/>
      <sheetName val="Abs  Bed"/>
      <sheetName val="Abs Hari"/>
      <sheetName val="Abs ram"/>
      <sheetName val="Break up-labour bill"/>
      <sheetName val="Abs Han "/>
      <sheetName val="Abs Balu"/>
      <sheetName val="Abs peri"/>
      <sheetName val="Abs ck"/>
      <sheetName val="Abs Murugan"/>
      <sheetName val="Abs Rainbow"/>
      <sheetName val="Abs Tammana"/>
      <sheetName val="Abs Vavi"/>
      <sheetName val="Blank"/>
      <sheetName val="Abs Srinivasu"/>
      <sheetName val="Abs SP"/>
      <sheetName val="Abs RR"/>
      <sheetName val="Ab Ga"/>
      <sheetName val="Final"/>
      <sheetName val="bill period wise"/>
      <sheetName val="Rectified Report HR"/>
      <sheetName val="Dummy"/>
      <sheetName val="Dummy (2)"/>
      <sheetName val="Project Details.."/>
      <sheetName val="C. L"/>
      <sheetName val="Part I  Assessment FINANCE"/>
      <sheetName val="Annexure 1.01"/>
      <sheetName val="Part-II Reassessment Technical"/>
      <sheetName val="Part-I Assessment Technical "/>
      <sheetName val="Systemic Annex 2.01"/>
      <sheetName val="Drws Details.lAnnexure 2.02"/>
      <sheetName val="Steel reconci (Annex 2.03)"/>
      <sheetName val="RMC10(Annex2.04)"/>
      <sheetName val="RMC20(Annex2.05)"/>
      <sheetName val="RMC35(Annex2.06)"/>
      <sheetName val="MATERIAL RATE COM(Annex 2.07"/>
      <sheetName val="WO1(Annex2.08a) (2)"/>
      <sheetName val="WO2(Annex2.08b) (2)"/>
      <sheetName val="client corres(Annex2.08)1"/>
      <sheetName val="WO1(Annex2.08a)"/>
      <sheetName val="WO2(Annex2.08b)"/>
      <sheetName val="client corres(Annex2.08)"/>
      <sheetName val="Part I - Assessment Material"/>
      <sheetName val="Annex. 3.01"/>
      <sheetName val="Part-I Assessment Rept  HR"/>
      <sheetName val="Annex 4.01"/>
      <sheetName val="Annexure 4.02"/>
      <sheetName val="Annex. 4.03"/>
      <sheetName val="WO1(Annex2.08a)POR"/>
      <sheetName val="WO2(Annex2.08b) POR"/>
      <sheetName val="WIP"/>
      <sheetName val="Indirect Expenses"/>
      <sheetName val="Budget"/>
      <sheetName val="SP"/>
      <sheetName val="RP"/>
      <sheetName val="DCP"/>
      <sheetName val="ICP"/>
      <sheetName val="CF"/>
      <sheetName val="FP"/>
      <sheetName val="RESP"/>
      <sheetName val="EP"/>
      <sheetName val="ORG"/>
      <sheetName val="STFP"/>
      <sheetName val="EQPP"/>
      <sheetName val="MP"/>
      <sheetName val="BCWP"/>
      <sheetName val="Subcontracting"/>
      <sheetName val="Client Bill "/>
      <sheetName val="Scope Variations"/>
      <sheetName val="WORK ORDERS"/>
      <sheetName val="Quantity Reconciliation (2)"/>
      <sheetName val="Material reconcilliation"/>
      <sheetName val="Material Consumption"/>
      <sheetName val="Status of work quoted"/>
      <sheetName val="ORDER BOOKING"/>
      <sheetName val="Expenditure plan"/>
      <sheetName val="PRECAST lightconc-II"/>
      <sheetName val="ASSESS TECH Q1"/>
      <sheetName val="Systemic (2.01)"/>
      <sheetName val="Measurement sampling (2.02)"/>
      <sheetName val="REPAIRABLE P&amp;M(2.03)"/>
      <sheetName val="IDLE P&amp;M(2.04)"/>
      <sheetName val="Reg Q2 Tech"/>
      <sheetName val="LAND AQUI (Annex-2.02)"/>
      <sheetName val="client corres(Annex2.03)"/>
      <sheetName val="WO1(Annex2.04a)"/>
      <sheetName val="WO2(Annex2.04b)"/>
      <sheetName val="Annex 4.01(site)"/>
      <sheetName val="R.O &amp; BD"/>
      <sheetName val="CL"/>
      <sheetName val="ASSESSMENT FINANCEPORBANDAR"/>
      <sheetName val="TQS-4_plants"/>
      <sheetName val="discount_small_plants"/>
      <sheetName val="0.42 MLD"/>
      <sheetName val="0.71 MLD"/>
      <sheetName val="1.00 MLD"/>
      <sheetName val="5 MLD"/>
      <sheetName val="O&amp;M_5 MLD"/>
      <sheetName val="O&amp;M_1MLD"/>
      <sheetName val="O&amp;M_0.71 MLD"/>
      <sheetName val="O&amp;M_0.42 MLD"/>
      <sheetName val="BillofQty"/>
      <sheetName val="GENABST "/>
      <sheetName val="PEA"/>
      <sheetName val="Ten vs Budget"/>
      <sheetName val="Budget Summary-new"/>
      <sheetName val="TQS"/>
      <sheetName val="Budget-Summary -old"/>
      <sheetName val="BOR"/>
      <sheetName val="A1 OW"/>
      <sheetName val="A2 IG"/>
      <sheetName val="A2 annex"/>
      <sheetName val="A3 conn"/>
      <sheetName val="A4 sump"/>
      <sheetName val="A5 feeder"/>
      <sheetName val="A6 pumproom"/>
      <sheetName val="A7 PSET"/>
      <sheetName val="A8 TPSET"/>
      <sheetName val="A9 sr"/>
      <sheetName val="A9 annex"/>
      <sheetName val="A10dsy"/>
      <sheetName val="A11 comp"/>
      <sheetName val="A12 weir"/>
      <sheetName val="A 13 maint"/>
      <sheetName val="valvesannex"/>
      <sheetName val="Cover letter"/>
      <sheetName val="REASSESS TECH Q1"/>
      <sheetName val="REGULAR TECH Q2"/>
      <sheetName val="Planning 2.01 A"/>
      <sheetName val="Planning 2.01 B"/>
      <sheetName val="Planning 2.01 C"/>
      <sheetName val="BD &amp; OB  WWW (Annex 2.02)"/>
      <sheetName val="MUMBAI RO - EMDs Annex 2.03 "/>
      <sheetName val="WIP (Annex 2.04)"/>
      <sheetName val="Annexure-2.05"/>
      <sheetName val="PRIORITY"/>
      <sheetName val="Project cost"/>
      <sheetName val="comparision statement"/>
      <sheetName val="Rate analysis 1"/>
      <sheetName val=" Rates 1"/>
      <sheetName val="Rate Analysis 2"/>
      <sheetName val="Rate 2"/>
      <sheetName val="Comparison"/>
      <sheetName val="Quantity"/>
      <sheetName val="BOQ1"/>
      <sheetName val="Consolidate"/>
      <sheetName val="Indirect Expenditure"/>
      <sheetName val="P&amp;L CUM"/>
      <sheetName val="Consolidate1"/>
      <sheetName val="Direct Expenses (2)"/>
      <sheetName val="Bill- 1"/>
      <sheetName val="Bill- 2"/>
      <sheetName val="Bill- 3"/>
      <sheetName val="Bill- 4"/>
      <sheetName val="Bill- 5"/>
      <sheetName val="Bill- 6"/>
      <sheetName val="Bill- 7"/>
      <sheetName val="Bill-8"/>
      <sheetName val="Bill- 9"/>
      <sheetName val="Bill- 10"/>
      <sheetName val="Bill-11"/>
      <sheetName val="Bill-12"/>
      <sheetName val="Bill- 14"/>
      <sheetName val="Bill-14"/>
      <sheetName val="Estimate Toll Plaza"/>
      <sheetName val="LOT 8"/>
      <sheetName val="1A"/>
      <sheetName val="4A"/>
      <sheetName val="5A"/>
      <sheetName val="10A"/>
      <sheetName val="11A"/>
      <sheetName val="12A"/>
      <sheetName val="13A"/>
      <sheetName val="14A"/>
      <sheetName val="15A"/>
      <sheetName val="16A"/>
      <sheetName val="17A"/>
      <sheetName val="18A"/>
      <sheetName val="19A"/>
      <sheetName val="20A"/>
      <sheetName val="21A"/>
      <sheetName val="22A"/>
      <sheetName val="23A"/>
      <sheetName val="24A"/>
      <sheetName val="sUB cONTRACTOR rATES"/>
      <sheetName val="ANAL"/>
      <sheetName val="Dewater Anal"/>
      <sheetName val="Service Tax"/>
      <sheetName val="ED_Benefit"/>
      <sheetName val="Pipe_Abstract"/>
      <sheetName val="VAT"/>
      <sheetName val="QT_ST"/>
      <sheetName val="MAT"/>
      <sheetName val="Pipe work"/>
      <sheetName val="MD"/>
      <sheetName val="EPU"/>
      <sheetName val="EO"/>
      <sheetName val="MAT (2)"/>
      <sheetName val="EA"/>
      <sheetName val="Material Reqd"/>
      <sheetName val="Manholes_Abstract"/>
      <sheetName val="Road_Abs"/>
      <sheetName val="Misc_Abs"/>
      <sheetName val="Calcutta Comp"/>
      <sheetName val="GRAIN SIZE "/>
      <sheetName val="Sp.Gr."/>
      <sheetName val="LLPL"/>
      <sheetName val="PROCTOR"/>
      <sheetName val="C.B.R"/>
      <sheetName val="sp.CBR"/>
      <sheetName val="Module2"/>
      <sheetName val="LS Provisions "/>
      <sheetName val="LOADINGS"/>
      <sheetName val="ANAL-PIPE LINE"/>
      <sheetName val="Qty Est"/>
      <sheetName val="MS Pipe Working"/>
      <sheetName val="Rates Basic"/>
      <sheetName val="Rate Analysis "/>
      <sheetName val="22-MD"/>
      <sheetName val="Top sheet-WTP"/>
      <sheetName val="Top sheet-WO O&amp;M"/>
      <sheetName val="Top sheet-Overall"/>
      <sheetName val="21-Rate Analysis-1"/>
      <sheetName val="Top sheet-Overall-Final (2)"/>
      <sheetName val="Check"/>
      <sheetName val="Material-Overal"/>
      <sheetName val="Material-LITL"/>
      <sheetName val="Equipment"/>
      <sheetName val="Subcontractor"/>
      <sheetName val="Material-SC"/>
      <sheetName val="Cash Flow-LMP"/>
      <sheetName val="Escalation"/>
      <sheetName val="W PLAN-OUT"/>
      <sheetName val="Top sheet-Overall-Final"/>
      <sheetName val="Top sheet-O&amp;M"/>
      <sheetName val="Final Rate"/>
      <sheetName val="Cash Flow"/>
      <sheetName val="W PLAN-IN"/>
      <sheetName val="Instrumentation"/>
      <sheetName val="Aeration Fountain"/>
      <sheetName val="Raw Water Channel"/>
      <sheetName val="Ventury Flume"/>
      <sheetName val="Flash Mixer"/>
      <sheetName val="Clari-flocculator-1"/>
      <sheetName val="Clari-flocculator-2"/>
      <sheetName val="Filter House"/>
      <sheetName val="Pure water Sump"/>
      <sheetName val="Chemical House"/>
      <sheetName val="Store House"/>
      <sheetName val="Wash Water"/>
      <sheetName val="Sludge Disposal"/>
      <sheetName val="Water closet"/>
      <sheetName val="Chlorinator"/>
      <sheetName val="Chemical Store "/>
      <sheetName val="water-hammar-strenght"/>
      <sheetName val="Laboratory room"/>
      <sheetName val="Panel board"/>
      <sheetName val="Blow room"/>
      <sheetName val="Synop"/>
      <sheetName val="Ref Ab"/>
      <sheetName val="Proj. View "/>
      <sheetName val="civil cost"/>
      <sheetName val="Toll Plaza"/>
      <sheetName val="C.P"/>
      <sheetName val="ANALYSIS"/>
      <sheetName val="st.analysis"/>
      <sheetName val="Traffic signs"/>
      <sheetName val="Qty Cal"/>
      <sheetName val="bus_bay"/>
      <sheetName val="LOCAL RATES"/>
      <sheetName val="MAJ Qtys "/>
      <sheetName val="DATA SHEET"/>
      <sheetName val="MECH-PROG"/>
      <sheetName val="MECH-ANLYS"/>
      <sheetName val="Crusher"/>
      <sheetName val="Crushing n screening"/>
      <sheetName val="SHUTTERING "/>
      <sheetName val="HQ-TO"/>
      <sheetName val="smp_lakhs"/>
      <sheetName val="Add Admin Bldg"/>
      <sheetName val="Staff Quartres"/>
      <sheetName val="LEVELING"/>
      <sheetName val="DATA-BASE"/>
      <sheetName val="DATA-ABSTRACT"/>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Fire Wall-NEW"/>
      <sheetName val="Recator"/>
      <sheetName val="Cab Tre dc yard"/>
      <sheetName val="Cab Tre-ac yard"/>
      <sheetName val="AC FILTER YARD"/>
      <sheetName val="Ac Yard Equipments"/>
      <sheetName val="DC YARD TOWERS"/>
      <sheetName val="DC Yard Equipments"/>
      <sheetName val="AC YARD TOWERS"/>
      <sheetName val="changes"/>
      <sheetName val="BOQ total"/>
      <sheetName val="BOQ - AC Switchyard"/>
      <sheetName val="BOQ DC YARD"/>
      <sheetName val="BOQ Buildings -final-BALLIA"/>
      <sheetName val="Control Bldg"/>
      <sheetName val="Adani Haryana_VH"/>
      <sheetName val="Valve Hall including AHU"/>
      <sheetName val="Civil BOQ"/>
      <sheetName val="4 Plumbing"/>
      <sheetName val="Changed Analysis"/>
      <sheetName val="Area Statement"/>
      <sheetName val="OH Calculation sheet"/>
      <sheetName val="Program"/>
      <sheetName val="Road BOQ)"/>
      <sheetName val="Machinary  Analysis- DSIDC"/>
      <sheetName val="hmp"/>
      <sheetName val="wmm"/>
      <sheetName val="Over Head Total"/>
      <sheetName val="Calculations"/>
      <sheetName val="Analysis( Civil )."/>
      <sheetName val="Road-Analysis"/>
      <sheetName val="Road-Boq"/>
      <sheetName val="Analy"/>
      <sheetName val="AppeE"/>
      <sheetName val="Boq-with fire"/>
      <sheetName val="Boq-wo fire"/>
      <sheetName val="Compare"/>
      <sheetName val="Shutter"/>
      <sheetName val="Appendix-E"/>
      <sheetName val="ANALYS"/>
      <sheetName val="Summary - Page 1"/>
      <sheetName val="Interest"/>
      <sheetName val="Facility"/>
      <sheetName val="P&amp;M"/>
      <sheetName val="Salary"/>
      <sheetName val="Grand Summary"/>
      <sheetName val="Common Plant"/>
      <sheetName val="Shut"/>
      <sheetName val="pLUMBING"/>
      <sheetName val="List of Items"/>
      <sheetName val="Major Quantities"/>
      <sheetName val="s"/>
      <sheetName val="Boiler&amp;TG"/>
      <sheetName val="Tg_foundn"/>
      <sheetName val="Stru_steel"/>
      <sheetName val="Digester building"/>
      <sheetName val="Conc-Site"/>
      <sheetName val="T Crane"/>
      <sheetName val="SDF I"/>
      <sheetName val="Synopsis "/>
      <sheetName val="OH- Summery"/>
      <sheetName val="OH Calculations"/>
      <sheetName val="Fin. Charges"/>
      <sheetName val="Backup CC"/>
      <sheetName val="Abst"/>
      <sheetName val="PBQ"/>
      <sheetName val="Materials Reqd"/>
      <sheetName val="Rate anly as per site sink data"/>
      <sheetName val="KL Bridge BoQ"/>
      <sheetName val="Mech Details"/>
      <sheetName val="Electrical BoQ"/>
      <sheetName val="Analysis (2)"/>
      <sheetName val="earth work RA"/>
      <sheetName val="BoQ Bld"/>
      <sheetName val="Top Sheet"/>
      <sheetName val="SHUTTERING (NS-40)"/>
      <sheetName val="Elect- Naidu designs"/>
      <sheetName val="Pile-1000mm dia"/>
      <sheetName val="Pile-1200mm dia "/>
      <sheetName val="Synopsis C-10"/>
      <sheetName val="Loading "/>
      <sheetName val="MAJ Qtys"/>
      <sheetName val="BoQ C- 10"/>
      <sheetName val="TSP-CRUSHER"/>
      <sheetName val="END"/>
      <sheetName val="Brief"/>
      <sheetName val="Shuttering Cost NS 40"/>
      <sheetName val=" summary"/>
      <sheetName val="01"/>
      <sheetName val="02"/>
      <sheetName val="03"/>
      <sheetName val="04"/>
      <sheetName val="05"/>
      <sheetName val="06"/>
      <sheetName val="07"/>
      <sheetName val="08"/>
      <sheetName val="09"/>
      <sheetName val="Abs 4 L"/>
      <sheetName val="Abs 6 L"/>
      <sheetName val="Syn"/>
      <sheetName val="OHs"/>
      <sheetName val="T-2 material"/>
      <sheetName val="T Plaza boq"/>
      <sheetName val="T plaza"/>
      <sheetName val="civil cost (Sun)"/>
      <sheetName val="HOSPET-EMIPRICE"/>
      <sheetName val="Civil Analysis "/>
      <sheetName val="D.I pipe"/>
      <sheetName val="D.IComp"/>
      <sheetName val="Site Visit Report"/>
      <sheetName val="Abstruct"/>
      <sheetName val="Major material list"/>
      <sheetName val="Coke Drum Str - BOQ"/>
      <sheetName val="Analysis-Civil"/>
      <sheetName val="CD errection cost"/>
      <sheetName val="shuttering"/>
      <sheetName val="BP-PMC"/>
      <sheetName val="SoA"/>
      <sheetName val="SoA Breakup"/>
      <sheetName val="CoA"/>
      <sheetName val="Out Flow PMC"/>
      <sheetName val="Crude tank  "/>
      <sheetName val="Rate analysis-civil"/>
      <sheetName val="Concrete ana"/>
      <sheetName val="masonry"/>
      <sheetName val="reinf"/>
      <sheetName val="SoA Abstr."/>
      <sheetName val="SoA Bre"/>
      <sheetName val="CoA- Abst."/>
      <sheetName val="CoA Bre"/>
      <sheetName val="WATER DRAIN TANKS"/>
      <sheetName val="HDT HSD"/>
      <sheetName val="REFRIGERATED LPG"/>
      <sheetName val="NAPHTHA ST"/>
      <sheetName val="MS PREMIUM"/>
      <sheetName val="DPK AND SKO"/>
      <sheetName val="HSD DIESEL EXPORT ST"/>
      <sheetName val="HSD DIESEL STORAGE TANK"/>
      <sheetName val="MS REGULAR"/>
      <sheetName val="SULPHUR STORAGE TANKS"/>
      <sheetName val="LPG"/>
      <sheetName val="PROPYLENE"/>
      <sheetName val="ANALSIS"/>
      <sheetName val="rev.boq"/>
      <sheetName val="Summary "/>
      <sheetName val="Ana=Civ"/>
      <sheetName val="ANa=Str"/>
      <sheetName val="Ana=SW"/>
      <sheetName val="Civil Work-building"/>
      <sheetName val="Analysis."/>
      <sheetName val="Elect."/>
      <sheetName val="ANALYSIS (PMC)"/>
      <sheetName val="Hire -based on depr"/>
      <sheetName val="machinery charges road"/>
      <sheetName val="BP (2)"/>
      <sheetName val="earth work Railway"/>
      <sheetName val="DC - HMP Plant"/>
      <sheetName val="P&amp;M Dep"/>
      <sheetName val="cash flow-tn06"/>
      <sheetName val="BOQ (F)"/>
      <sheetName val="SUMMARY_"/>
      <sheetName val="Sal1"/>
      <sheetName val="DIR USED ITEMS"/>
      <sheetName val="HRA Mess"/>
      <sheetName val="Off-Veh"/>
      <sheetName val="T.KM"/>
      <sheetName val="DC - WMM Plant"/>
      <sheetName val="RA - WMM"/>
      <sheetName val="BP from 74"/>
      <sheetName val="BP @ 58.00km"/>
      <sheetName val="Concrete works"/>
      <sheetName val="8"/>
      <sheetName val="9"/>
      <sheetName val="15"/>
      <sheetName val="Exc items"/>
      <sheetName val="Top Sheet working"/>
      <sheetName val="Major qty "/>
      <sheetName val="SUMMARY_ (2)"/>
      <sheetName val="Escalation-not used"/>
      <sheetName val="Conc Qty"/>
      <sheetName val="WO Rates"/>
      <sheetName val="site rates"/>
      <sheetName val=" BoQ"/>
      <sheetName val="33 kV-Eqpt.fdn."/>
      <sheetName val="220 kV-Eqpt.-fdn."/>
      <sheetName val="400 kV-Eqpt.fdn."/>
      <sheetName val="Tower &amp; LM Foundation"/>
      <sheetName val="Transformer FDN"/>
      <sheetName val="Transformer FDN.Drawing"/>
      <sheetName val="Transformer FDN 1"/>
      <sheetName val="Working Rates"/>
      <sheetName val="Detailed Expenditure Breakup"/>
      <sheetName val="Expenditure det"/>
      <sheetName val="#REF"/>
      <sheetName val="Batching plant"/>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Synopsis"/>
      <sheetName val="TUGSS3-549"/>
      <sheetName val="Trial Balance"/>
      <sheetName val="MRate"/>
      <sheetName val="A17"/>
      <sheetName val="ANNX A 17"/>
      <sheetName val="A18"/>
      <sheetName val="ANNX A 18"/>
      <sheetName val="A19"/>
      <sheetName val="ANNX A 19"/>
      <sheetName val="A20"/>
      <sheetName val="ANNX A 20"/>
      <sheetName val="A21"/>
      <sheetName val="ANNX A 21"/>
      <sheetName val="A 22"/>
      <sheetName val="A 23"/>
      <sheetName val="ABSTRACT "/>
      <sheetName val="EXT.SEW"/>
      <sheetName val="Pipes data"/>
      <sheetName val="1500 mm 600 pipe (2-3)"/>
      <sheetName val="1500 MH 450 pipe (2-3)"/>
      <sheetName val="1500 MH  300 pipe (2-3)"/>
      <sheetName val="1200 MH 300 pipe (0-2)"/>
      <sheetName val="EW Sew Ws r2"/>
      <sheetName val="FIRE FIGHTING"/>
      <sheetName val="TEChInsBC"/>
      <sheetName val="tECH agent"/>
      <sheetName val="Cov Let"/>
      <sheetName val="Cov Comp"/>
      <sheetName val="Cov WD"/>
      <sheetName val="Certificate SE"/>
      <sheetName val="Certificate"/>
      <sheetName val="F1 Exp statement"/>
      <sheetName val="Annex I"/>
      <sheetName val="ew cal"/>
      <sheetName val="Anx2 Tech Det"/>
      <sheetName val="PCR"/>
      <sheetName val="PCR Comp Rep"/>
      <sheetName val="Det Est Compl"/>
      <sheetName val="CDs Comple"/>
      <sheetName val="G Abs Cople"/>
      <sheetName val="Wkg rate anls"/>
      <sheetName val="wd spec"/>
      <sheetName val="KM HM data"/>
      <sheetName val="CS G.Abs"/>
      <sheetName val="Wkg GAbs"/>
      <sheetName val="CS CD Works"/>
      <sheetName val="Wkg CDs"/>
      <sheetName val="CS Det Est"/>
      <sheetName val="Wd Det Est"/>
      <sheetName val="CS 600 2V "/>
      <sheetName val="Wd 600 mm 2v"/>
      <sheetName val="CS 600 2V  (2)"/>
      <sheetName val="Wd 600 mm 2v (2)"/>
      <sheetName val="CS 1000 2V"/>
      <sheetName val="Wd 1000 mm 2v"/>
      <sheetName val="CS 1000 2V (2)"/>
      <sheetName val="Wd 1000 mm 2v (2)"/>
      <sheetName val="CS Rdam 5610"/>
      <sheetName val="Wd rdam 5610"/>
      <sheetName val="CS Rdam 3375"/>
      <sheetName val="Wd rdam 3375"/>
      <sheetName val="30"/>
      <sheetName val="29"/>
      <sheetName val="28"/>
      <sheetName val="27"/>
      <sheetName val="26"/>
      <sheetName val="25"/>
      <sheetName val="24"/>
      <sheetName val="23"/>
      <sheetName val="22"/>
      <sheetName val="21"/>
      <sheetName val="20"/>
      <sheetName val="19"/>
      <sheetName val="18"/>
      <sheetName val="17"/>
      <sheetName val="16"/>
      <sheetName val="7"/>
      <sheetName val="6"/>
      <sheetName val="1V800"/>
      <sheetName val="2V800"/>
      <sheetName val="3V800"/>
      <sheetName val="4V800"/>
      <sheetName val="1rX1000"/>
      <sheetName val="2V1000"/>
      <sheetName val="HP abs"/>
      <sheetName val="Det. CC"/>
      <sheetName val="Det Slab1v-2M"/>
      <sheetName val="Slab det1v-3m"/>
      <sheetName val="det_drains"/>
      <sheetName val="GEN. ABS."/>
      <sheetName val="MBTLead"/>
      <sheetName val="MRMR"/>
      <sheetName val="MRoadMap"/>
      <sheetName val="Quarry Chart"/>
      <sheetName val="Road Est."/>
      <sheetName val="Median"/>
      <sheetName val="Slab Culvert 51.10"/>
      <sheetName val="Slab Wid.52.4"/>
      <sheetName val="Wid.Pipe cul 52.10"/>
      <sheetName val="P.C.Drawing"/>
      <sheetName val="C.S.OF DIVIDER"/>
      <sheetName val="Road Abst."/>
      <sheetName val="CD works Abst."/>
      <sheetName val="CC drains Abst."/>
      <sheetName val="Road Detail Est."/>
      <sheetName val="CD works detail Est."/>
      <sheetName val="CC drains detail Est."/>
      <sheetName val="Earth work Cal"/>
      <sheetName val="Earth Volume"/>
      <sheetName val="General Abst."/>
      <sheetName val="CD works data"/>
      <sheetName val="Spn-2"/>
      <sheetName val="G Abs"/>
      <sheetName val="MRoad data (2)"/>
      <sheetName val="D.E"/>
      <sheetName val="A.E"/>
      <sheetName val=" Est   (2)"/>
      <sheetName val="RE wall Aest"/>
      <sheetName val="RE wall Dest"/>
      <sheetName val="1v2m span Dest"/>
      <sheetName val="1v2mspan Aest"/>
      <sheetName val="PC D &amp; Ast"/>
      <sheetName val="ABST.EST."/>
      <sheetName val="DET EST."/>
      <sheetName val="RSI"/>
      <sheetName val="Statement of lead"/>
      <sheetName val="1Row 1000 mm dia pipe-12 Nos"/>
      <sheetName val="1 R 800 mm dia pipe-2 N0s"/>
      <sheetName val="Seign qty"/>
      <sheetName val="Drain est."/>
      <sheetName val="Quarry map"/>
      <sheetName val="strip plan.road renual chart"/>
      <sheetName val="KR road Crust"/>
      <sheetName val="RT wall Abst.est."/>
      <sheetName val="RT.Wall Det. est."/>
      <sheetName val="RT wall Drg"/>
      <sheetName val="Box culvt2x3"/>
      <sheetName val="Box culvt.2x2-4  Nos"/>
      <sheetName val="1 R of 800 mm dia pipe Drg."/>
      <sheetName val="1 R of 1000 mm dia Pipe Drg."/>
      <sheetName val="LS-1"/>
      <sheetName val="CS-1"/>
      <sheetName val="NT road Crust Design-REV"/>
      <sheetName val="Slab culvert 6.00M det"/>
      <sheetName val="Slab culvert 5.00M span  det "/>
      <sheetName val="Slab culvert Abs 6 .00"/>
      <sheetName val="Slab culvert 5.00M span abs "/>
      <sheetName val="GA "/>
      <sheetName val="Road AE"/>
      <sheetName val="Road DE"/>
      <sheetName val="Filling ABSTRACT"/>
      <sheetName val="NT road Crust Design (2)"/>
      <sheetName val="NT road Crust Design"/>
      <sheetName val="Drains detail"/>
      <sheetName val="draind abs"/>
      <sheetName val="Datas for KM &amp; HM etc."/>
      <sheetName val="Pipe culverts 600dia"/>
      <sheetName val="pipe culverts 1000 dia"/>
      <sheetName val="Leads NT"/>
      <sheetName val="Slab culvert abstract(3.00M) "/>
      <sheetName val="slab culvrt detail estimate(3.0"/>
      <sheetName val="Slab culvert 2.00M span absl"/>
      <sheetName val="Slab culvert 2.00M span  det"/>
      <sheetName val="Sheet5 (2)"/>
      <sheetName val="GS"/>
      <sheetName val="Det.Est"/>
      <sheetName val="BT rate"/>
      <sheetName val="T.memo"/>
      <sheetName val="TS Memo"/>
      <sheetName val="Sp Report"/>
      <sheetName val="note"/>
      <sheetName val="mlead"/>
      <sheetName val="CD Data (Morth)"/>
      <sheetName val="Rd Det Est"/>
      <sheetName val="Rd abs Est"/>
      <sheetName val="HP Det est"/>
      <sheetName val="HP Abs Est"/>
      <sheetName val="Index (2)"/>
      <sheetName val="Annex-B"/>
      <sheetName val="SPE-REP"/>
      <sheetName val="Ann_IIA_m"/>
      <sheetName val="EXE-SUMRY"/>
      <sheetName val="Rd.Data"/>
      <sheetName val="com_sta"/>
      <sheetName val="lab_mac"/>
      <sheetName val="C.D.Data (Morth)"/>
      <sheetName val="Rd.Det.Est"/>
      <sheetName val="Gen.Abs."/>
      <sheetName val="Rd.abs.Est"/>
      <sheetName val="FA_CD_LINE"/>
      <sheetName val="A_R_lINE"/>
      <sheetName val="Det. 1Rx800"/>
      <sheetName val="AN_B_SUP"/>
      <sheetName val="Pr_1"/>
      <sheetName val="A1"/>
      <sheetName val="A2"/>
      <sheetName val="A4"/>
      <sheetName val="A5"/>
      <sheetName val="A6"/>
      <sheetName val="A7"/>
      <sheetName val="CBR (2)"/>
      <sheetName val="TSmemo"/>
      <sheetName val="Exe sum"/>
      <sheetName val="Sp. Report"/>
      <sheetName val="Abs.CDpipe"/>
      <sheetName val="Abs_vent&amp;pipe"/>
      <sheetName val="Abs_slab"/>
      <sheetName val="Abs.cc"/>
      <sheetName val="C.D.Abs.Est."/>
      <sheetName val="Abs_box"/>
      <sheetName val="Det. 2Rx800"/>
      <sheetName val="CD_DET_PIPE_1R"/>
      <sheetName val="Slab det est"/>
      <sheetName val="CD_DET_1CELL_BOX"/>
      <sheetName val="CD_DET_4CELL_BOX"/>
      <sheetName val="Line_Est"/>
      <sheetName val="R_Det"/>
      <sheetName val="2R 800"/>
      <sheetName val="3R800"/>
      <sheetName val="4R 800"/>
      <sheetName val="abs road"/>
      <sheetName val="Abs CD"/>
      <sheetName val="1vof Obul800"/>
      <sheetName val="Drt Slab"/>
      <sheetName val="Abs_CD_2"/>
      <sheetName val="ECV"/>
      <sheetName val="1R 800"/>
      <sheetName val="Ret wall"/>
      <sheetName val="xls"/>
      <sheetName val="leads s "/>
      <sheetName val="Report  (2)"/>
      <sheetName val="Cross section"/>
      <sheetName val="Divider Drawing"/>
      <sheetName val="Spe. report"/>
      <sheetName val="Abs est-Road"/>
      <sheetName val="FINAL DATA"/>
      <sheetName val="Det est Road"/>
      <sheetName val="CD Estimate  new"/>
      <sheetName val="Culvert Drawing"/>
      <sheetName val="Road-Saftey- Abs"/>
      <sheetName val="Strip "/>
      <sheetName val="Seigniorage"/>
      <sheetName val="drw"/>
      <sheetName val="cul.drw"/>
      <sheetName val="cul.drw2"/>
      <sheetName val="CD-ABS 23.8(6V of 6M)"/>
      <sheetName val="DetAbsAbs-CD"/>
      <sheetName val="1000-1R-Dra"/>
      <sheetName val="1000-2R-Dra "/>
      <sheetName val="1000-4R-Dra"/>
      <sheetName val="1V of 5.0M span"/>
      <sheetName val="6V of 6m span Sectiom"/>
      <sheetName val="Ty.sec(1)"/>
      <sheetName val="Ty.sec (2)"/>
      <sheetName val="Ty.sec (3)"/>
      <sheetName val="Compatibility Report"/>
      <sheetName val="rep"/>
      <sheetName val="Rdata"/>
      <sheetName val="m'lead"/>
      <sheetName val="Covering letter"/>
      <sheetName val="W.slip"/>
      <sheetName val="Query"/>
      <sheetName val="QryMap"/>
      <sheetName val="bridge_GENERAL ABTRACT (2)"/>
      <sheetName val="Det&amp;Abs_latest"/>
      <sheetName val="Cov (2)"/>
      <sheetName val="TS memo (2)"/>
      <sheetName val="report (3)"/>
      <sheetName val="report (2)"/>
      <sheetName val="road_Gen Abs (2)"/>
      <sheetName val="bridge_GENERAL ABTRACT"/>
      <sheetName val="Det&amp;Abs (2)"/>
      <sheetName val="Det&amp;Abs"/>
      <sheetName val="patchwork_data_H_T_ROAD (2)"/>
      <sheetName val="Cdworks_DATAS_madhu"/>
      <sheetName val="patchwork_data_H_T_ROAD"/>
      <sheetName val="proforma"/>
      <sheetName val="road_Gen Abs"/>
      <sheetName val="bridge_MEST "/>
      <sheetName val="bridge data"/>
      <sheetName val="MEST"/>
      <sheetName val="MWALads"/>
      <sheetName val="leads (3)"/>
      <sheetName val="leads (4)"/>
      <sheetName val="leads (5)"/>
      <sheetName val="INFO"/>
      <sheetName val="AE"/>
      <sheetName val="Plan"/>
      <sheetName val="TS 8"/>
      <sheetName val="TS UY 1st reach"/>
      <sheetName val="TS UY 1st reach (2)"/>
      <sheetName val="TS 9"/>
      <sheetName val="TS 10"/>
      <sheetName val="TS 11"/>
      <sheetName val="TS 12"/>
      <sheetName val="TS 13"/>
      <sheetName val="TS 14"/>
      <sheetName val="TS 15"/>
      <sheetName val="TS 16"/>
      <sheetName val="TS 17"/>
      <sheetName val="rate anal"/>
      <sheetName val="Batch"/>
      <sheetName val="cdAbst"/>
      <sheetName val="keymap"/>
      <sheetName val="F6pave"/>
      <sheetName val="F7hp900"/>
      <sheetName val="F7slb3m"/>
      <sheetName val="F7slb4m"/>
      <sheetName val="F8rate"/>
      <sheetName val="gen_abst"/>
      <sheetName val="data_new"/>
      <sheetName val="l"/>
      <sheetName val="marking"/>
      <sheetName val="beams"/>
      <sheetName val="features"/>
      <sheetName val="c_wall"/>
      <sheetName val="mro_bldg"/>
      <sheetName val="mpp_bldg"/>
      <sheetName val="sanitory"/>
      <sheetName val="septic_tank"/>
      <sheetName val="electri"/>
      <sheetName val="data_sein"/>
      <sheetName val="door"/>
      <sheetName val="win"/>
      <sheetName val="Cover-MEstt."/>
      <sheetName val="ABST(PART B) "/>
      <sheetName val="F6-Gnrl Abstrt"/>
      <sheetName val="Data.F8.BTR"/>
      <sheetName val="F6-Estt"/>
      <sheetName val="sub-data -no full"/>
      <sheetName val="Machinery"/>
      <sheetName val="Diff stmnt (2)"/>
      <sheetName val="slip"/>
      <sheetName val="tech"/>
      <sheetName val="culvert"/>
      <sheetName val="culvert (2)"/>
      <sheetName val="culvert (3)"/>
      <sheetName val="f_slip"/>
      <sheetName val="trialpit"/>
      <sheetName val="K &amp; L"/>
      <sheetName val="Comp. sheeting"/>
      <sheetName val="Analysis for sheeting"/>
      <sheetName val="CCCl Offer (Annexure)"/>
      <sheetName val="Bulk Materials"/>
      <sheetName val="Boq (Main Building)"/>
      <sheetName val="Qty VA"/>
      <sheetName val="Standard"/>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PT vs PHI"/>
      <sheetName val="TBAL9697 -group wise  sdpl"/>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ublicbuilding"/>
      <sheetName val="Line_Abstract"/>
      <sheetName val="Bridge"/>
      <sheetName val="mmlead"/>
      <sheetName val="cert."/>
      <sheetName val="Road D.Est."/>
      <sheetName val="Road A.Est."/>
      <sheetName val="0.6 P.C.D.Est."/>
      <sheetName val="1.0 P.C.D.Est."/>
      <sheetName val="P.Cul.Abs."/>
      <sheetName val="Det.6 mt.Slab"/>
      <sheetName val="Abs Slab"/>
      <sheetName val="CC Pave Det."/>
      <sheetName val="CC Pave abs."/>
      <sheetName val="Drain Abs."/>
      <sheetName val="Drain Det."/>
      <sheetName val="Det.5mt Slab"/>
      <sheetName val="String Emb."/>
      <sheetName val="String Cart."/>
      <sheetName val="cover Sheet"/>
      <sheetName val="p.c.1.0M Draw."/>
      <sheetName val="P.C.0.6m Draw"/>
      <sheetName val="DrainSection"/>
      <sheetName val="Prof 1"/>
      <sheetName val="Annex 1"/>
      <sheetName val="Annex 4"/>
      <sheetName val="Annex 5"/>
      <sheetName val="Annex 6"/>
      <sheetName val="Annex.2"/>
      <sheetName val="Line"/>
      <sheetName val="AS_SR"/>
      <sheetName val="TS_MDR"/>
      <sheetName val="Plan SH TS"/>
      <sheetName val="Plan MDR TS"/>
      <sheetName val="Abs raod work"/>
      <sheetName val="Abs-CC"/>
      <sheetName val="Abs CD works"/>
      <sheetName val="Del Road work"/>
      <sheetName val="Det CC"/>
      <sheetName val="1000( 1R)"/>
      <sheetName val="800(2R)"/>
      <sheetName val="800(1R)"/>
      <sheetName val="600( 1R)"/>
      <sheetName val="Quarry map (2)"/>
      <sheetName val="Cerificates"/>
      <sheetName val="AS-12F"/>
      <sheetName val="AS_FDR"/>
      <sheetName val="TS_SH"/>
      <sheetName val="RTS_SH"/>
      <sheetName val="TS_12F"/>
      <sheetName val="TS_FDR"/>
      <sheetName val="TS. HUDCO"/>
      <sheetName val="TS_CRF"/>
      <sheetName val="HP DET 600"/>
      <sheetName val="HP det"/>
      <sheetName val="cc drain det "/>
      <sheetName val="cc drain abstract"/>
      <sheetName val="CC Pavement  det"/>
      <sheetName val="RT wall"/>
      <sheetName val="Det _Ret"/>
      <sheetName val="Photos (2)"/>
      <sheetName val="Lead."/>
      <sheetName val="Certi"/>
      <sheetName val="steel "/>
      <sheetName val="DET EST"/>
      <sheetName val="we"/>
      <sheetName val="Labour rates"/>
      <sheetName val="Bridge Data 2005-06"/>
      <sheetName val="Staff Acco_"/>
      <sheetName val="Mactan"/>
      <sheetName val="Mandaue"/>
      <sheetName val="C&amp;S monthwise"/>
      <sheetName val="Suppl-data"/>
      <sheetName val="Civil-SOR"/>
      <sheetName val="Mar-2017"/>
      <sheetName val="Final Abstract working-final"/>
      <sheetName val="hydraulics-Final"/>
      <sheetName val="Exist CPWS"/>
      <sheetName val="Medak Grid dec"/>
      <sheetName val="MDK Grid EST "/>
      <sheetName val="eco dia  upto Brahmanply"/>
      <sheetName val="Medak pop 2011 (2)"/>
      <sheetName val="Medak pop 2011"/>
      <sheetName val="PH Water req"/>
      <sheetName val="MDK LPM"/>
      <sheetName val="CI specials"/>
      <sheetName val="RAM"/>
      <sheetName val="Sump"/>
      <sheetName val="Chap-4"/>
      <sheetName val="PL DI"/>
      <sheetName val="C.Wall"/>
      <sheetName val="IW-SRD-Cir"/>
      <sheetName val="Data- Final  (2)"/>
      <sheetName val="WH"/>
      <sheetName val="IW-SRD-Rect"/>
      <sheetName val="OHBR Datas"/>
      <sheetName val="Abstract f"/>
      <sheetName val="Inputs Line Est"/>
      <sheetName val="ESTIMATION "/>
      <sheetName val="CC road filling"/>
      <sheetName val="cc  cutting est "/>
      <sheetName val="OHSR ESt"/>
      <sheetName val="Tap data"/>
      <sheetName val="Tap est"/>
      <sheetName val="DI verticals data"/>
      <sheetName val="Est DI Verticals"/>
      <sheetName val="Quarry chart (2)"/>
      <sheetName val="VC 80"/>
      <sheetName val="VC 200"/>
      <sheetName val="VC 450"/>
      <sheetName val="VC 600"/>
      <sheetName val="VC 700"/>
      <sheetName val="VC 1000"/>
      <sheetName val="VC 1500"/>
      <sheetName val="VC 2000"/>
      <sheetName val="PH-Data"/>
      <sheetName val="Stag 12"/>
      <sheetName val="Stag 10"/>
      <sheetName val="Stag 15"/>
      <sheetName val="Stag 20"/>
      <sheetName val="Stag 25"/>
      <sheetName val="Stag 30"/>
      <sheetName val="Hyd designs"/>
      <sheetName val="Valve chambers"/>
      <sheetName val="Intakewell-canal"/>
      <sheetName val="Intakewell-SSt"/>
      <sheetName val="SS Tank"/>
      <sheetName val="RSF"/>
      <sheetName val="Pump House"/>
      <sheetName val="WQ"/>
      <sheetName val="GLBR flat"/>
      <sheetName val="GLBR Dome"/>
      <sheetName val="Sump Flat"/>
      <sheetName val="Sump Dome"/>
      <sheetName val="Sump rec"/>
      <sheetName val="C well"/>
      <sheetName val="Shaft type"/>
      <sheetName val="OHBR-Col"/>
      <sheetName val="Staircase"/>
      <sheetName val="Marriguda-OHBR-21m"/>
      <sheetName val="Single column"/>
      <sheetName val="OHSR Lit"/>
      <sheetName val="100 KL OHSR Lit Kunoor"/>
      <sheetName val="40kl-30m shaft Katepally"/>
      <sheetName val="40kl-30m shaft Thimmapur"/>
      <sheetName val="40kl-30m shaft Posanikunta "/>
      <sheetName val="40kl-30m shaft Vartur "/>
      <sheetName val="40kl-30m shaft Lingaraju pally"/>
      <sheetName val="40kl-30m shaft Wangapally "/>
      <sheetName val="OHSR Lit 60 -12 KONDAPUR"/>
      <sheetName val="40kl-30m shaft Rustapur "/>
      <sheetName val="40kl-30m shaft Veera reddy"/>
      <sheetName val="120kl-27m shaft Thurkapally"/>
      <sheetName val="120kl-27 m shaft Thurkapally"/>
      <sheetName val="40kl-30m shaft Venkatapur "/>
      <sheetName val="40kl-30m shaft Madapuram "/>
      <sheetName val="OHSR Lit 60 -12  Parvathapur"/>
      <sheetName val="OHSR Lit 40-12  Singaram"/>
      <sheetName val="40kl-30m shaft Singaram"/>
      <sheetName val="OHSR Lit 250 -10 Thukkapur"/>
      <sheetName val="40kl-30m shaft Bibinagar"/>
      <sheetName val="40kl-30m shaft Makuda"/>
      <sheetName val="OHSR Lit 40 -10  Pedda palugu "/>
      <sheetName val="40 KL -OHBR-20m Pedda"/>
      <sheetName val="60kl-30m shaft Julur"/>
      <sheetName val="40 KL -OHBR-20m Gokaram"/>
      <sheetName val="120kl-30m shaft Golanakonda"/>
      <sheetName val="40kl-30m shaft Dolphi"/>
      <sheetName val="40kl-30m shaft Thurkapally"/>
      <sheetName val="OHSR Lit 40 -20 (4)"/>
      <sheetName val="40kl-30m shaft (2)"/>
      <sheetName val="40kl-30m shaft (3)"/>
      <sheetName val="40kl-30m shaft (4)"/>
      <sheetName val="40kl-30m shaft (5)"/>
      <sheetName val="40kl-30m shaft (6)"/>
      <sheetName val="40kl-30m shaft (7)"/>
      <sheetName val="40kl-30m shaft (8)"/>
      <sheetName val="40kl-30m shaft (9)"/>
      <sheetName val="40kl-30m shaft (10)"/>
      <sheetName val="40kl-30m shaft (11)"/>
      <sheetName val="40kl-30m shaft (12)"/>
      <sheetName val="40kl-30m shaft (13)"/>
      <sheetName val="40kl-30m shaft (17)"/>
      <sheetName val="40 KL -OHBR-20m (2)"/>
      <sheetName val="40 KL -OHBR-20m (4)"/>
      <sheetName val="60kl-30m shaft (18)"/>
      <sheetName val="60kl-30m shaft (19)"/>
      <sheetName val="60kl-30m shaft (20)"/>
      <sheetName val="60kl-30m shaft (29)"/>
      <sheetName val="OHSR Lit 40 -20 (3)"/>
      <sheetName val="90kl-30m shaft (21)"/>
      <sheetName val="120kl-30m shaft (22)"/>
      <sheetName val="60 KL -OHBR-21m (2)"/>
      <sheetName val="sample PH (16X10)"/>
      <sheetName val="Airvalve-DI"/>
      <sheetName val="sluice-DI upto 1000"/>
      <sheetName val="OE - Trunk"/>
      <sheetName val="WE-1 Trunk"/>
      <sheetName val="Comparative"/>
      <sheetName val="DI Above GL"/>
      <sheetName val="OE-HS"/>
      <sheetName val="WE1- HS"/>
      <sheetName val="PIVOT OE"/>
      <sheetName val="Trunk Blasting estt"/>
      <sheetName val="WE1-Pivot"/>
      <sheetName val="OE-Blasting"/>
      <sheetName val="ANCHOR-OE"/>
      <sheetName val="without blasting"/>
      <sheetName val="MS pipesfinal"/>
      <sheetName val="Revised rates(SSR 2015-16)"/>
      <sheetName val="PCCP"/>
      <sheetName val="RCC 1400"/>
      <sheetName val="60_30m"/>
      <sheetName val="60-25m"/>
      <sheetName val="40-20hunreddy"/>
      <sheetName val="40-20nandula"/>
      <sheetName val="40-20parvathi"/>
      <sheetName val="40-20ganta"/>
      <sheetName val="40-21shesha"/>
      <sheetName val="40-21komati"/>
      <sheetName val="40-21rangoni"/>
      <sheetName val="40-21shakhaji"/>
      <sheetName val="40-21tunga"/>
      <sheetName val="40-25mchinthapally"/>
      <sheetName val="40-25 nainivani"/>
      <sheetName val="40-18PApally"/>
      <sheetName val="40_30mkhanapur"/>
      <sheetName val="40-30iddampa"/>
      <sheetName val="40-30dugge"/>
      <sheetName val="40-30janigani"/>
      <sheetName val="40-30sagarrd"/>
      <sheetName val="40-30kannekal"/>
      <sheetName val="40-30annaram"/>
      <sheetName val="40-30padam"/>
      <sheetName val="90-18kolthanda"/>
      <sheetName val="90-30mthripu"/>
      <sheetName val="200-30waddipatla"/>
      <sheetName val="stair18"/>
      <sheetName val="stair20"/>
      <sheetName val="stair21"/>
      <sheetName val="Staircase-25"/>
      <sheetName val="Staircase-30"/>
      <sheetName val="Staircase-DG"/>
      <sheetName val="300-30m"/>
      <sheetName val="OHBRS-DAta"/>
      <sheetName val="100KL GLBR"/>
      <sheetName val="OHBR-90-20"/>
      <sheetName val="OHBR-25"/>
      <sheetName val="90-30"/>
      <sheetName val="90-25 lt"/>
      <sheetName val="OHSR Lit (2)"/>
      <sheetName val="Abstract.Est"/>
      <sheetName val="Detailed Estimate"/>
      <sheetName val="Epoxy Data"/>
      <sheetName val="DI Specials data"/>
      <sheetName val="OE-Kethapally OHBR 40KL-30m"/>
      <sheetName val="WE1-Kethapally OHBR 40KL-30m"/>
      <sheetName val="Comp_stmt_ Katepally"/>
      <sheetName val="OHBR Datas (2)"/>
      <sheetName val="Supp Data"/>
      <sheetName val="clvrt_data"/>
      <sheetName val="road_data"/>
      <sheetName val="FORMATION"/>
      <sheetName val="LBD"/>
      <sheetName val="exec"/>
      <sheetName val="glance"/>
      <sheetName val="68 col - SE"/>
      <sheetName val="68 col - ENC"/>
      <sheetName val="Det"/>
      <sheetName val="Rate"/>
      <sheetName val="Hab wise Details"/>
      <sheetName val="District ABS"/>
      <sheetName val="consol"/>
      <sheetName val="Man Power cost"/>
      <sheetName val="Site Infrastructure"/>
      <sheetName val="O&amp;M Cost"/>
      <sheetName val="Site Infra-Unit"/>
      <sheetName val=" CIVIL (Quoted)"/>
      <sheetName val="Mech (Quoted)"/>
      <sheetName val=" ELECTRICAL (Quoted)"/>
      <sheetName val=" instrumentation (Quoted)"/>
      <sheetName val=" CIVIL"/>
      <sheetName val="Mech"/>
      <sheetName val=" ELECTRICAL"/>
      <sheetName val=" instrumentation"/>
      <sheetName val="MS Pipe"/>
      <sheetName val="CIF Civil"/>
      <sheetName val="Work Plan-Grouped"/>
      <sheetName val="Work Plan-Finan"/>
      <sheetName val="Yard"/>
      <sheetName val="PH Stage-I"/>
      <sheetName val="RWS-1500 Cum"/>
      <sheetName val="TWS-250 Cum"/>
      <sheetName val="PH Stage-III A"/>
      <sheetName val="PH Stage-III B"/>
      <sheetName val="Elec Control room"/>
      <sheetName val="Pipe Supports-Concrete"/>
      <sheetName val="Pipe Supports-Str Steel"/>
      <sheetName val="RA Civil"/>
      <sheetName val="RA MS-Pipe"/>
      <sheetName val="RA Elec"/>
      <sheetName val="Valves &amp; EMI"/>
      <sheetName val="Preamble"/>
      <sheetName val="Prilim"/>
      <sheetName val="Quoted"/>
      <sheetName val="Pipe line-1500"/>
      <sheetName val="Pipe line-1400"/>
      <sheetName val="Pipe line-1200"/>
      <sheetName val="Pipe line-1400-6.5"/>
      <sheetName val="Analy_7-10"/>
      <sheetName val="Basic-Rates"/>
      <sheetName val="Bridges"/>
      <sheetName val="Mtl"/>
      <sheetName val="Mcry"/>
      <sheetName val="Cashflow"/>
      <sheetName val="C-Flow"/>
      <sheetName val="Tech."/>
      <sheetName val="Lab-Survey-Furn."/>
      <sheetName val="Top sheet-New"/>
      <sheetName val="Work Plan"/>
      <sheetName val="Work Plan-Financial"/>
      <sheetName val="contingency"/>
      <sheetName val="2-Group Code"/>
      <sheetName val="3-Work Plan"/>
      <sheetName val="4-Work Plan Grouped"/>
      <sheetName val="5-Fin Plan WOL (Grouped)"/>
      <sheetName val="6-Escalation"/>
      <sheetName val="7-Contingency"/>
      <sheetName val="7-Mat-Calc"/>
      <sheetName val="8-Material"/>
      <sheetName val="9-Labour"/>
      <sheetName val="10-P&amp;M"/>
      <sheetName val="Priliminary Exp"/>
      <sheetName val="11-OH"/>
      <sheetName val="12-DI &amp; GI Pipes"/>
      <sheetName val="13-Pipe-Civil"/>
      <sheetName val="Qty Estimates"/>
      <sheetName val="1-BOQ"/>
      <sheetName val="Top sheet (3)"/>
      <sheetName val="Top Sheet (2)"/>
      <sheetName val="Cash Flow-Abstract"/>
      <sheetName val="Cash Flow-IN"/>
      <sheetName val="Cash Flow-Out"/>
      <sheetName val="TOP SHEET-1"/>
      <sheetName val="Final-Quote"/>
      <sheetName val="Final-Quote -1"/>
      <sheetName val="Obstruction &amp; Utilities"/>
      <sheetName val="Final-Quote -1 (2)"/>
      <sheetName val="Elec&amp;Ins"/>
      <sheetName val="CIVIL BoQ Abstract"/>
      <sheetName val="BoQ Calc"/>
      <sheetName val="Pipe line"/>
      <sheetName val="WTP Sizing"/>
      <sheetName val="Line Diag"/>
      <sheetName val="RA Valves &amp; EMI"/>
      <sheetName val="TD Notes"/>
      <sheetName val="RW RESERVOIR"/>
      <sheetName val="Top sheet-improvement works"/>
      <sheetName val="Margin incl EScalation"/>
      <sheetName val="L+M+P"/>
      <sheetName val="Inflow Abs"/>
      <sheetName val="Out flow Abs"/>
      <sheetName val="OH-1-Rev"/>
      <sheetName val="OH-2-Rev"/>
      <sheetName val="BG "/>
      <sheetName val="Pipe data"/>
      <sheetName val="Data-Drains"/>
      <sheetName val="house service connection"/>
      <sheetName val="Material Rates"/>
      <sheetName val="GSB &amp; WMM"/>
      <sheetName val="Prime coat"/>
      <sheetName val="Tack Coat @ 0.3"/>
      <sheetName val="Tack coat @ 0.25"/>
      <sheetName val="B M"/>
      <sheetName val="DBM"/>
      <sheetName val="BC"/>
      <sheetName val="M 15"/>
      <sheetName val="M 20"/>
      <sheetName val="M 30"/>
      <sheetName val="M 30 WEARING COAT"/>
      <sheetName val="Hysd"/>
      <sheetName val="Diesel- ESC- not to Print"/>
      <sheetName val="Quot-Rate - not to Print"/>
      <sheetName val="Prog - not to Print"/>
      <sheetName val="Out flow- not to Print"/>
      <sheetName val="Cashflow-site -not to Print"/>
      <sheetName val="Inflow - not to Print"/>
      <sheetName val="ITEMS TO BE CHECK"/>
      <sheetName val="PROJ VIEW"/>
      <sheetName val="PAGE COLLECTION"/>
      <sheetName val="RESOUR_MACH"/>
      <sheetName val="MECH-COST ANALYSIS"/>
      <sheetName val="MAJOR QTYS"/>
      <sheetName val="RESOUR_MANPOWER"/>
      <sheetName val="TRANS"/>
      <sheetName val="Eqpt_Manpoer Schedule"/>
      <sheetName val="NH-25(MP-UP) synopsys"/>
      <sheetName val="catch pit"/>
      <sheetName val="Shuttering&amp;Concrete"/>
      <sheetName val="Rate Ana"/>
      <sheetName val="Top sheet-LITL"/>
      <sheetName val="Cash Flow-LITL"/>
      <sheetName val="Top sheet-Actual"/>
      <sheetName val="Cash Flow-Actual"/>
      <sheetName val="S-Curve"/>
      <sheetName val="Labour-LITL"/>
      <sheetName val="Labour-Sc"/>
      <sheetName val="Equipment-LITL"/>
      <sheetName val="LMP-Check"/>
      <sheetName val="S-Curve-data"/>
      <sheetName val="Proposed"/>
      <sheetName val="june 2014"/>
      <sheetName val="Aug-14"/>
      <sheetName val="Sep 14"/>
      <sheetName val="Oct 14"/>
      <sheetName val="dec 14 (2)"/>
      <sheetName val="CCKUNTA (3)"/>
      <sheetName val="CCKUNTA (EXISTING) Hydrauli (2)"/>
      <sheetName val="CCKUNTA (EXISTING) Hydraulic"/>
      <sheetName val="Front page"/>
      <sheetName val="Line Estimate 100x22"/>
      <sheetName val="Transmission lines 100x22 (2)"/>
      <sheetName val="Transmission lines 100x22"/>
      <sheetName val="Est Pipeline Tax"/>
      <sheetName val="GM100x22"/>
      <sheetName val="GM100x22 old"/>
      <sheetName val="Design100x22 "/>
      <sheetName val="Internal dia"/>
      <sheetName val="Sub Est Pipe Lines"/>
      <sheetName val="kintc-airvalve-DI"/>
      <sheetName val="Trustblock"/>
      <sheetName val="grid I"/>
      <sheetName val="Confirmed Grid_Final_ Groups"/>
      <sheetName val="dbl-airvalve-PVC"/>
      <sheetName val="dbl-airvalve-HDPE"/>
      <sheetName val="airvalve(AC)"/>
      <sheetName val="kintc-airvalve-BWSC&amp;MS"/>
      <sheetName val="MS-BWSC-GRP-PSC"/>
      <sheetName val="airvalve-AC"/>
      <sheetName val="sluice-PSC"/>
      <sheetName val="sluice-GRP"/>
      <sheetName val="Total Popualtion"/>
      <sheetName val="Const RR"/>
      <sheetName val="Const NLG"/>
      <sheetName val="Const WGL"/>
      <sheetName val="const Adlbd"/>
      <sheetName val="const NZMBD"/>
      <sheetName val="const Karimnagar"/>
      <sheetName val="const Medak"/>
      <sheetName val="khammam"/>
      <sheetName val="Mandal wise "/>
      <sheetName val="Constituency wise"/>
      <sheetName val="MBNR WATER GRID"/>
      <sheetName val="Const MBNGR"/>
      <sheetName val="BM-HOOP"/>
      <sheetName val="plan-final"/>
      <sheetName val="800kL-design-final"/>
      <sheetName val="700kl Sump-Comp Stat"/>
      <sheetName val="1000 kl sump"/>
      <sheetName val="Comp Stat. for Sump"/>
      <sheetName val="TOP SLAB-beams"/>
      <sheetName val="1000kl comp"/>
      <sheetName val="1800 kl sump"/>
      <sheetName val="1800kl comp"/>
      <sheetName val="RAMAPPA-sump"/>
      <sheetName val="RAMAPPA-sump1"/>
      <sheetName val="CPWS-MULUGU"/>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palampet-sump-1700kL-1"/>
      <sheetName val="palampet-sump-1700kL-2"/>
      <sheetName val="palampet-sump-1700kL-3"/>
      <sheetName val="plan (3)"/>
      <sheetName val="palampet-sump-1700kL-4"/>
      <sheetName val="palampet-sump-1700kL-1 (2)"/>
      <sheetName val="PM&amp;GM"/>
      <sheetName val="PM-w"/>
      <sheetName val="P-I"/>
      <sheetName val="pipes-abst"/>
      <sheetName val="PM-Ifinal"/>
      <sheetName val="lvls"/>
      <sheetName val="forabst"/>
      <sheetName val="ORI-POP"/>
      <sheetName val="ID"/>
      <sheetName val="kadtha"/>
      <sheetName val="GM (2)"/>
      <sheetName val="for abst"/>
      <sheetName val="150-30"/>
      <sheetName val="SQ_OK"/>
      <sheetName val="Data- All"/>
      <sheetName val="1000 KLSump  Medchal_OK"/>
      <sheetName val="PH 24x12_OK"/>
      <sheetName val="Compound walls_OK"/>
      <sheetName val="Medchal 120KL-30_OK"/>
      <sheetName val="120KL - 30m, Medchal Specials"/>
      <sheetName val="Dabilpur 40KL-30_OK"/>
      <sheetName val="40KL-30, Dabilpur Specials"/>
      <sheetName val="200Kl-9m,  Bogaram"/>
      <sheetName val="Ped Thrst est_OK"/>
      <sheetName val="pedestals"/>
      <sheetName val="Thrust blocks"/>
      <sheetName val="200KL-9m, Bogarm Specials"/>
      <sheetName val="Specials- SRD"/>
      <sheetName val="DI Wt"/>
      <sheetName val="Argul C.Wall"/>
      <sheetName val="Tir C.Wall"/>
      <sheetName val="Balk C. Wall"/>
      <sheetName val="Mor C.Wall"/>
      <sheetName val="Mal C.Wall"/>
      <sheetName val="Kon C.Wall"/>
      <sheetName val="Sec C.Wall"/>
      <sheetName val="Moti C.Wall"/>
      <sheetName val="Mail C.Wall"/>
      <sheetName val="Lon C.Wall"/>
      <sheetName val="Bhiknoor C wall"/>
      <sheetName val="Chandapur C wall"/>
      <sheetName val="Gandhari C wall"/>
      <sheetName val="TRIAL5"/>
      <sheetName val="drawing"/>
      <sheetName val="DE"/>
      <sheetName val="BAR"/>
      <sheetName val="Detailed Drawing"/>
      <sheetName val="RCC Ladder"/>
      <sheetName val="MS Ladder"/>
      <sheetName val="SUMPPIPE"/>
      <sheetName val="SUMPPIPE (2)"/>
      <sheetName val="DISINFECTION"/>
      <sheetName val="NCC"/>
      <sheetName val="PLR-Mucherla"/>
      <sheetName val="SMC-Parigi"/>
      <sheetName val="Purchase Status"/>
      <sheetName val="RR-DPR"/>
      <sheetName val="sand"/>
      <sheetName val="stone"/>
      <sheetName val="connect status"/>
      <sheetName val="Census"/>
      <sheetName val="3 day"/>
      <sheetName val="Hydraulic(3.00) 1vent (2)"/>
      <sheetName val="ave lead (calculation))"/>
      <sheetName val="3m-S1"/>
      <sheetName val="2m-S1"/>
      <sheetName val="Spec Report "/>
      <sheetName val="CBR Cert"/>
      <sheetName val="Inspect Report EE"/>
      <sheetName val="design1"/>
      <sheetName val="design1 (2)"/>
      <sheetName val="Ls 250"/>
      <sheetName val="Ls 200"/>
      <sheetName val="CS -color"/>
      <sheetName val="Pro-C"/>
      <sheetName val="CS-color les"/>
      <sheetName val="CD-PC-Data"/>
      <sheetName val="PC1000"/>
      <sheetName val="CC pave"/>
      <sheetName val="Ave lead"/>
      <sheetName val="Gen-abs"/>
      <sheetName val="Prof -C "/>
      <sheetName val="prof-B"/>
      <sheetName val="Hydraulic"/>
      <sheetName val="data(MORD)"/>
      <sheetName val="Esti"/>
      <sheetName val="Esti -part -b"/>
      <sheetName val="Data CD"/>
      <sheetName val="Hydraulic(2.00) 1vent"/>
      <sheetName val="Steel&amp;Cement"/>
      <sheetName val="Plan(Columns)"/>
      <sheetName val="Plan (Plinth Beams)"/>
      <sheetName val="Plan (Roof Beams) "/>
      <sheetName val="Steel -Roof beams "/>
      <sheetName val="Note file"/>
      <sheetName val="corr G.ABST27122010"/>
      <sheetName val="21-01-2011 GUJJA Abstract"/>
      <sheetName val="gujja road est-21-01-2011"/>
      <sheetName val="gujja det bridge-21-01.2011"/>
      <sheetName val="21-01.2011gujja bridge estt"/>
      <sheetName val="EWE"/>
      <sheetName val="21-01.2011 gujja Seign charges"/>
      <sheetName val="water_cost_certificate"/>
      <sheetName val="Model sh"/>
      <sheetName val="Seig_Calculations"/>
      <sheetName val="transport"/>
      <sheetName val="ELE "/>
      <sheetName val="wh_data"/>
      <sheetName val="wh_data_R"/>
      <sheetName val="CPHEEO"/>
      <sheetName val="SOR"/>
      <sheetName val="970121 fee rates"/>
      <sheetName val="PA- Consutant "/>
      <sheetName val="Materials Cost"/>
      <sheetName val="Kurkumbh BOQ"/>
      <sheetName val="BOQ (2)"/>
      <sheetName val="VCH-SLC"/>
      <sheetName val="Supplier"/>
      <sheetName val="A1-Continuous"/>
      <sheetName val="MASTER_RATE ANALYSIS"/>
      <sheetName val="Headings"/>
      <sheetName val="CASHFLOWS"/>
      <sheetName val="jobhist"/>
      <sheetName val="upa"/>
      <sheetName val="Form 6"/>
      <sheetName val="Assumptions"/>
      <sheetName val="PPA Summary"/>
      <sheetName val="India F&amp;S Template"/>
      <sheetName val="Site Dev BOQ"/>
      <sheetName val="GBW"/>
      <sheetName val="FitOutConfCentre"/>
      <sheetName val="Fee_Rate_Summary"/>
      <sheetName val="970121_fee_rates"/>
      <sheetName val="PA-_Consutant_"/>
      <sheetName val="Materials_Cost"/>
      <sheetName val="Civil_Boq"/>
      <sheetName val="SPT_vs_PHI"/>
      <sheetName val="Site_Dev_BOQ"/>
      <sheetName val="BOQ_(2)"/>
      <sheetName val="PRECAST_lightconc-II"/>
      <sheetName val="CASH-FLOW"/>
      <sheetName val="Tax Invoice"/>
      <sheetName val="Lab"/>
      <sheetName val="FORM7"/>
      <sheetName val="girder"/>
      <sheetName val="INDIGINEOUS ITEMS "/>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PointNo.5"/>
      <sheetName val="LEVEL SHEET"/>
      <sheetName val="TBEAM"/>
      <sheetName val="Rocker"/>
      <sheetName val="office"/>
      <sheetName val="PRELIM5"/>
      <sheetName val="monitoring-breakup Feb02"/>
      <sheetName val="BLK2"/>
      <sheetName val="BLK3"/>
      <sheetName val="E &amp; R"/>
      <sheetName val="radar"/>
      <sheetName val="UG"/>
      <sheetName val="CIVIL WORK PLAN-13-14"/>
      <sheetName val="WORK SUMMERY "/>
      <sheetName val="MEP DETAIL"/>
      <sheetName val="rev.02"/>
      <sheetName val="R20_R30_work"/>
      <sheetName val="COLUMN"/>
      <sheetName val="col-reinft1"/>
      <sheetName val="Kurkumbh_BOQ"/>
      <sheetName val="MASTER_RATE_ANALYSIS"/>
      <sheetName val="Form_6"/>
      <sheetName val="PPA_Summary"/>
      <sheetName val="India_F&amp;S_Template"/>
      <sheetName val="Tax_Invoice"/>
      <sheetName val="INDIGINEOUS_ITEMS_"/>
      <sheetName val="PointNo_5"/>
      <sheetName val="monitoring-breakup_Feb02"/>
      <sheetName val="parametry"/>
      <sheetName val="final abstract"/>
      <sheetName val="Usage"/>
      <sheetName val="Common "/>
      <sheetName val="pro-1"/>
      <sheetName val="Poforma-1"/>
      <sheetName val="Proforma-1A"/>
      <sheetName val="SEA"/>
      <sheetName val="Status of Seasonal bores (2)"/>
      <sheetName val="Status of Seasonal bores"/>
      <sheetName val="BOS"/>
      <sheetName val="Sent NHO"/>
      <sheetName val="PBFF"/>
      <sheetName val="sanctions"/>
      <sheetName val="Plan 2006-07"/>
      <sheetName val="Crust 1-12"/>
      <sheetName val="Sign"/>
      <sheetName val="Sign Abs"/>
      <sheetName val="C page"/>
      <sheetName val="Sp ReportF (2)"/>
      <sheetName val="Sp ReportF"/>
      <sheetName val="G F "/>
      <sheetName val="F F "/>
      <sheetName val="S Tank"/>
      <sheetName val="Sani &amp; W S "/>
      <sheetName val="ESTT Ele "/>
      <sheetName val="D&amp;W DATA (1)"/>
      <sheetName val="WS-DATA (Old)"/>
      <sheetName val="D&amp; W DATA (new)"/>
      <sheetName val="El Data (old)"/>
      <sheetName val="Ele Data"/>
      <sheetName val="BOQ  "/>
      <sheetName val="BidRequirement"/>
      <sheetName val="Note gh"/>
      <sheetName val="Bid doc"/>
      <sheetName val="load1"/>
      <sheetName val="details1"/>
      <sheetName val="Electrical1"/>
      <sheetName val="load"/>
      <sheetName val="obd data"/>
      <sheetName val="GF (6)"/>
      <sheetName val="RecoveredExternalLink1"/>
      <sheetName val="1V-1M"/>
      <sheetName val="2V-1M"/>
      <sheetName val="5V-1M"/>
      <sheetName val="Det-ROAD"/>
      <sheetName val="G.Abs"/>
      <sheetName val="abs-cd"/>
      <sheetName val=" "/>
      <sheetName val="E- DATA "/>
      <sheetName val="W.E"/>
      <sheetName val="CS "/>
      <sheetName val="DW-Data"/>
      <sheetName val="Gf-toilet-electr"/>
      <sheetName val="G.Floor-tb"/>
      <sheetName val="GF rear"/>
      <sheetName val="FF rear"/>
      <sheetName val="S-Tank-100"/>
      <sheetName val="EWSA"/>
      <sheetName val="S&amp;WS (2)"/>
      <sheetName val="Top Cover"/>
      <sheetName val="comp abst (3)"/>
      <sheetName val="comp abst (2)"/>
      <sheetName val="ext-drainag (2)"/>
      <sheetName val="K &amp; D (D)"/>
      <sheetName val="School Builidng"/>
      <sheetName val="STAFF QTRS"/>
      <sheetName val="Internal Electrical"/>
      <sheetName val="SCH-ELE"/>
      <sheetName val="Dormitory-ele"/>
      <sheetName val="Staff-Ele"/>
      <sheetName val="PrlQ-Ele"/>
      <sheetName val="K&amp;D-Ele"/>
      <sheetName val="Ele-Dor"/>
      <sheetName val="Est-Ele(School)"/>
      <sheetName val="WS (Sch)"/>
      <sheetName val="Comparative Statement"/>
      <sheetName val="WS Dor"/>
      <sheetName val="WS - Kit "/>
      <sheetName val="Ele K&amp; D"/>
      <sheetName val="Principal Quarters"/>
      <sheetName val="WS - Prll"/>
      <sheetName val="Ele Prl Q"/>
      <sheetName val="Teaching Staff (d) (2)"/>
      <sheetName val="WS - TStaff"/>
      <sheetName val="EleTStaf"/>
      <sheetName val="Road "/>
      <sheetName val="Sump (2)"/>
      <sheetName val="Deviationstate"/>
      <sheetName val="comp furni"/>
      <sheetName val="Comparative_ Compundwall"/>
      <sheetName val="Borewall"/>
      <sheetName val="comp abst"/>
      <sheetName val="New Comp School "/>
      <sheetName val="Comparative_ SCHOOL"/>
      <sheetName val="Comparative_ k&amp;D"/>
      <sheetName val="Comparative_ Doritary"/>
      <sheetName val="Comparative_ SUMP"/>
      <sheetName val="Steel details"/>
      <sheetName val="Clinic (D)"/>
      <sheetName val="Teaching Staff (d)"/>
      <sheetName val="External"/>
      <sheetName val="STank200"/>
      <sheetName val="STank100"/>
      <sheetName val="OHSR"/>
      <sheetName val="Inter School "/>
      <sheetName val="Inter Dormatroy"/>
      <sheetName val="Inter Principal Qtr"/>
      <sheetName val="Inter Kit&amp; Din"/>
      <sheetName val="Inter Ecl staff Qtrs  "/>
      <sheetName val="Dormitary (GF FF SF )"/>
      <sheetName val="Inter Dormatory"/>
      <sheetName val="est(mord)"/>
      <sheetName val="Lead statement ss5"/>
      <sheetName val="Lead statement -IRC"/>
      <sheetName val="ins"/>
      <sheetName val="f1dup"/>
      <sheetName val="F1"/>
      <sheetName val="f2adupli"/>
      <sheetName val="f4dup"/>
      <sheetName val="detailddup"/>
      <sheetName val="datadupli"/>
      <sheetName val="inspection"/>
      <sheetName val="lead1"/>
      <sheetName val="leadsdup"/>
      <sheetName val="mpp"/>
      <sheetName val="RLs"/>
      <sheetName val="Levels"/>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Data_F8_BTR"/>
      <sheetName val="Plant_&amp;__Machinery"/>
      <sheetName val="Lead_statement_ss5"/>
      <sheetName val="Est."/>
      <sheetName val="DPR - UGT &amp; OHT "/>
      <sheetName val="Client Bill - UGT &amp; OHT RA 09"/>
      <sheetName val="Almech UGT &amp; OHT - 57"/>
      <sheetName val="Tapan Bepari UGT &amp; OHT- 9 &amp; 166"/>
      <sheetName val="D.Sebastian UGT &amp; OHT"/>
      <sheetName val="Client Bill Pipeline RA 09"/>
      <sheetName val="DPR Pipeline"/>
      <sheetName val="MSS Pipeline"/>
      <sheetName val="Backup Data Alandur - P2"/>
      <sheetName val="GI"/>
      <sheetName val="Rates_PVC"/>
      <sheetName val="Rates_GI"/>
      <sheetName val="SWD-03M-MDU-Corp"/>
      <sheetName val="Fill this out first..."/>
      <sheetName val="Checklist"/>
      <sheetName val="Front"/>
      <sheetName val="PDF Front"/>
      <sheetName val="Simple Letter"/>
      <sheetName val="Inside"/>
      <sheetName val="Basis"/>
      <sheetName val="Inclusions"/>
      <sheetName val="Exclusions"/>
      <sheetName val="Overall Summary"/>
      <sheetName val="CSI Summary"/>
      <sheetName val="Section 1 Areas"/>
      <sheetName val="Section 1 Summary"/>
      <sheetName val="Section 1"/>
      <sheetName val="Section 2 Areas"/>
      <sheetName val="Section 2 Summary"/>
      <sheetName val="Section 2"/>
      <sheetName val="Section 3 Areas"/>
      <sheetName val="Section 3 Summary"/>
      <sheetName val="Section 3"/>
      <sheetName val="Section 4 Areas"/>
      <sheetName val="Section 4 Summary"/>
      <sheetName val="Section 4"/>
      <sheetName val="Section 5 Areas"/>
      <sheetName val="Section 5 Summary"/>
      <sheetName val="Section 5"/>
      <sheetName val="Sitework Areas"/>
      <sheetName val="Section 6 Areas"/>
      <sheetName val="Section 6 Summary"/>
      <sheetName val="Section 6"/>
      <sheetName val="Sitework Summary"/>
      <sheetName val="Sitework"/>
      <sheetName val="Alternates"/>
      <sheetName val="Comparison Summary"/>
      <sheetName val="Fill this out first___"/>
      <sheetName val="Salient Features"/>
      <sheetName val="LOI"/>
      <sheetName val="construction_schedule"/>
      <sheetName val="top_sheet"/>
      <sheetName val="Offtop-Tender"/>
      <sheetName val="Offtop-Prestart"/>
      <sheetName val="SummaryIDC"/>
      <sheetName val="Basic"/>
      <sheetName val="Items"/>
      <sheetName val="IDC.AHK "/>
      <sheetName val="BOQ_Direct_selling cost"/>
      <sheetName val="Monthwise breakup"/>
      <sheetName val="Labourrate"/>
      <sheetName val="conanalysis"/>
      <sheetName val="ShuttAna"/>
      <sheetName val="Reinf Analy"/>
      <sheetName val="Power anal"/>
      <sheetName val="quality_obj"/>
      <sheetName val="Power"/>
      <sheetName val="master"/>
      <sheetName val="DET CD"/>
      <sheetName val="EST CD"/>
      <sheetName val="DET ROAD"/>
      <sheetName val="EST RAOD"/>
      <sheetName val="Part-B"/>
      <sheetName val="EWR"/>
      <sheetName val="RR"/>
      <sheetName val="BCR"/>
      <sheetName val="proposal"/>
      <sheetName val="rainfall"/>
      <sheetName val="bundqty"/>
      <sheetName val="weir"/>
      <sheetName val="desig cd works"/>
      <sheetName val="est canal"/>
      <sheetName val="cd works"/>
      <sheetName val="Lead "/>
      <sheetName val="l.s bund"/>
      <sheetName val="LFcanal"/>
      <sheetName val="RFcanal"/>
      <sheetName val="qrmap"/>
      <sheetName val="Route Map"/>
      <sheetName val="Old drawings"/>
      <sheetName val="inspn"/>
      <sheetName val="Chart1"/>
      <sheetName val="certifc"/>
      <sheetName val="Regime"/>
      <sheetName val="weir heads (2)"/>
      <sheetName val="basicdata"/>
      <sheetName val="weir heads"/>
      <sheetName val="Data-abs"/>
      <sheetName val="Consolidated TB"/>
      <sheetName val="Tax Computation-13-14"/>
      <sheetName val="Revised-BS"/>
      <sheetName val="Revised P&amp;L"/>
      <sheetName val="Notes To Accounts"/>
      <sheetName val="Tax Computation"/>
      <sheetName val="Depreciation Companies act"/>
      <sheetName val="Deprecation On companies act"/>
      <sheetName val="DEP.( IT )-2013-14"/>
      <sheetName val="Interest 234B"/>
      <sheetName val="234C"/>
      <sheetName val="Repairs &amp; Maintenance"/>
      <sheetName val="Out standing expenses"/>
      <sheetName val="Closing stock-13-14"/>
      <sheetName val="Finished goods"/>
      <sheetName val="sub schdule"/>
      <sheetName val="Consolidated trail balance"/>
      <sheetName val="Corporate"/>
      <sheetName val="Loan Account TB"/>
      <sheetName val="D Dharmaram"/>
      <sheetName val="Gurralagondi"/>
      <sheetName val="Vantimamidi"/>
      <sheetName val="Janagam"/>
      <sheetName val="Parvatagiri"/>
      <sheetName val="Nangunoor"/>
      <sheetName val="Bhonagiri"/>
      <sheetName val="Peddapoor"/>
      <sheetName val="Main KNR"/>
      <sheetName val="Siddipet"/>
      <sheetName val="CLOSING STOCK-fINAL"/>
      <sheetName val="Closing Stock"/>
      <sheetName val="234A"/>
      <sheetName val="Closing Stock 30-9-13"/>
      <sheetName val="Capital"/>
      <sheetName val="COMMUNITY_HALL_ESTT22"/>
      <sheetName val="COMM_HALL_3LAKHS"/>
      <sheetName val="DATA_TEMP(MC)"/>
      <sheetName val="SSR RATE"/>
      <sheetName val="lead-state"/>
      <sheetName val="Data EWE"/>
      <sheetName val="Data- Final "/>
      <sheetName val="xxx OHBR verticals"/>
      <sheetName val="40-30"/>
      <sheetName val="Budhera-1500.30"/>
      <sheetName val="Mamidigi-Parwatapur 40.30 "/>
      <sheetName val="Stair case 40 KL OHBR"/>
      <sheetName val="Indrakalan SS Pet x 60.30"/>
      <sheetName val="Medchal 120-30"/>
      <sheetName val="Aroor 100-30"/>
      <sheetName val="Kavelly-150.30"/>
      <sheetName val="Didgi-275.30"/>
      <sheetName val="Kyasaram-300.30"/>
      <sheetName val="Kasimpur-250-25"/>
      <sheetName val="Abstrct-C0mparative"/>
      <sheetName val="DVKD Hydrulic"/>
      <sheetName val="Trans Line"/>
      <sheetName val="Trns-Comparative"/>
      <sheetName val="Caze Estimate "/>
      <sheetName val="Airvalve-HDPE"/>
      <sheetName val="sluice-upto 1000"/>
      <sheetName val="scour-pvc-hdpe-psc-DI-bwsc"/>
      <sheetName val="t_prsr"/>
      <sheetName val="Module1"/>
      <sheetName val="operat_staff"/>
      <sheetName val="Cd"/>
      <sheetName val="THK"/>
      <sheetName val="CPIPE 1"/>
      <sheetName val="ABS EST Z-1"/>
      <sheetName val="DET EST Z-1"/>
      <sheetName val="Thrust Block Z-1"/>
      <sheetName val="ABS ESTZ-2"/>
      <sheetName val="DET EST Z-2"/>
      <sheetName val="ABS ESTZ-Z-3"/>
      <sheetName val="DET EST Z-3"/>
      <sheetName val="ABS ESTZ-Z-4"/>
      <sheetName val="DET EST Z-4"/>
      <sheetName val="ABS ESTZ-Z-5"/>
      <sheetName val="DET EST Z-5"/>
      <sheetName val="ABS ESTZ-Z-6"/>
      <sheetName val="DET EST Z-6"/>
      <sheetName val="ABS EST Z-2"/>
      <sheetName val="DET EST Z-2_"/>
      <sheetName val="Thrust Block Z-2"/>
      <sheetName val="ABS EST Z-3"/>
      <sheetName val="DET EST Z-3 "/>
      <sheetName val="Thrust Block Z-3"/>
      <sheetName val="ABS EST Z-4"/>
      <sheetName val="DET EST Z-4 "/>
      <sheetName val="Thrust Block Z-4"/>
      <sheetName val="Anchorage"/>
      <sheetName val="TH BLOCK"/>
      <sheetName val="valve ch-80mm"/>
      <sheetName val="valve ch-300mm"/>
      <sheetName val="Data Civil"/>
      <sheetName val="Schedule-SS"/>
      <sheetName val="Unit cost-specials"/>
      <sheetName val="specials"/>
      <sheetName val="EW (2)"/>
      <sheetName val="Boiler_TG"/>
      <sheetName val="OH's"/>
      <sheetName val="BOQ P-N"/>
      <sheetName val="Site Plan"/>
      <sheetName val="Elect"/>
      <sheetName val="DPR BOQ"/>
      <sheetName val="DPR Rates"/>
      <sheetName val="Highways BOQ"/>
      <sheetName val="Structures BOQ"/>
      <sheetName val="Cover Drain"/>
      <sheetName val="Abs Wagha"/>
      <sheetName val="Wagha BoQ"/>
      <sheetName val="Book1"/>
      <sheetName val="BHANDUP"/>
      <sheetName val="PLAN_FEB97"/>
      <sheetName val="Bridges (Abst)"/>
      <sheetName val="Overpass"/>
      <sheetName val="Slab Culvert"/>
      <sheetName val="Underpass"/>
      <sheetName val="Elect_"/>
      <sheetName val="Hardware"/>
      <sheetName val="Analysis "/>
      <sheetName val="PEP-Data"/>
      <sheetName val="BOQ-Structural"/>
      <sheetName val="dewatering"/>
      <sheetName val="earth work Road"/>
      <sheetName val="Cal - 08-09"/>
      <sheetName val="Lead statement - 2008-09"/>
      <sheetName val="Bitumen-2008-09"/>
      <sheetName val="13 (2)"/>
      <sheetName val="12 (20%)"/>
      <sheetName val="13 (20%)"/>
      <sheetName val="14 (20%)"/>
      <sheetName val="15 (2)"/>
      <sheetName val="Market Rate"/>
      <sheetName val="Cement"/>
      <sheetName val="Steel"/>
      <sheetName val="Material Rate Variation"/>
      <sheetName val="sc bills"/>
      <sheetName val="Top Sheet 1 "/>
      <sheetName val="cf abstract"/>
      <sheetName val="cf sch31.07.07"/>
      <sheetName val="QTY Plan_Prime cost"/>
      <sheetName val="Itemwise Qty plan &amp; Gross Bill"/>
      <sheetName val="Summary 1"/>
      <sheetName val="BOQ_New 1"/>
      <sheetName val="RA Balance items"/>
      <sheetName val="Staff Expenses 1"/>
      <sheetName val="Lease &amp; Rentals 1"/>
      <sheetName val="Office &amp; Admn 1"/>
      <sheetName val="Input 1"/>
      <sheetName val="Bitumen Calculations 1"/>
      <sheetName val="P&amp;M Charges"/>
      <sheetName val="Tech Data"/>
      <sheetName val="Overhead summary"/>
      <sheetName val="Qnty planned"/>
      <sheetName val="PROGRM -2"/>
      <sheetName val="SC WO rates"/>
      <sheetName val="Syn.my to jam."/>
      <sheetName val="Machinery List"/>
      <sheetName val="STAFF-OH"/>
      <sheetName val="M.J.1 BOQ"/>
      <sheetName val="T-2 gen"/>
      <sheetName val="Road Map"/>
      <sheetName val="Details material"/>
      <sheetName val="MECH-PROG (2)"/>
      <sheetName val="Note Sheet"/>
      <sheetName val="notesheet"/>
      <sheetName val="Syn-pkg-1"/>
      <sheetName val="Syn-pkg-2"/>
      <sheetName val="Jhar. BOQ.I,II"/>
      <sheetName val="Machinery Costing"/>
      <sheetName val="Site overheads"/>
      <sheetName val="PMC BP"/>
      <sheetName val="PMC Mach"/>
      <sheetName val="Drain calculations"/>
      <sheetName val="Con Pro.I"/>
      <sheetName val="mobilisation"/>
      <sheetName val="Con Pro.II"/>
      <sheetName val="Capex"/>
      <sheetName val="Escl"/>
      <sheetName val="Layout"/>
      <sheetName val="Elec Items"/>
      <sheetName val="Synops"/>
      <sheetName val="Abstract ( Depre)"/>
      <sheetName val="C.P. BOQ"/>
      <sheetName val="BitAll"/>
      <sheetName val="Revised"/>
      <sheetName val="Revised (2)"/>
      <sheetName val="Work Prog"/>
      <sheetName val="C.Flow - WORKING"/>
      <sheetName val="C.Flow - ABS"/>
      <sheetName val="Syn-pkg-3"/>
      <sheetName val="Syn-pkg-4"/>
      <sheetName val="Loading (2)"/>
      <sheetName val="Jhar. BOQ.III,IV"/>
      <sheetName val="Con Pro.III"/>
      <sheetName val="Con Pro.IV"/>
      <sheetName val="Road Works"/>
      <sheetName val="Topsheet"/>
      <sheetName val="SK BOQ Pkg-1"/>
      <sheetName val="Str.Qu."/>
      <sheetName val="AP-1(Electrical BOQ)"/>
      <sheetName val="machinery available soil"/>
      <sheetName val="MAJ Qtys HORR"/>
      <sheetName val="Crusher "/>
      <sheetName val="Shuttering Cost"/>
      <sheetName val="con pro."/>
      <sheetName val="Syn of Sk -Pkg1"/>
      <sheetName val="CoA Breakup"/>
      <sheetName val="RA-markate"/>
      <sheetName val="AP-7(synopsis)"/>
      <sheetName val="Summary AP7"/>
      <sheetName val="BOQ AP 7"/>
      <sheetName val="MAJ Qtys Ap"/>
      <sheetName val="Qty's calc."/>
      <sheetName val="Cost summary"/>
      <sheetName val="Cost summary (test)"/>
      <sheetName val="Cost summary (2)"/>
      <sheetName val="Activity summary"/>
      <sheetName val="Commission fees"/>
      <sheetName val="FUNCTION"/>
      <sheetName val="pr_cal"/>
      <sheetName val="Process"/>
      <sheetName val="Railway Deposit"/>
      <sheetName val="BOQ Thum"/>
      <sheetName val="PMC mach "/>
      <sheetName val="Crusher-PMC"/>
      <sheetName val="L.map"/>
      <sheetName val="Ele. workable Rates"/>
      <sheetName val="MBQ"/>
      <sheetName val="drg study"/>
      <sheetName val="block"/>
      <sheetName val="Technicla manpower"/>
      <sheetName val="Mixer"/>
      <sheetName val="Basic Material Rate"/>
      <sheetName val="BP Cost"/>
      <sheetName val="Rate Analysis- Earth work"/>
      <sheetName val="Rate Analysis-Misc "/>
      <sheetName val="Finishing"/>
      <sheetName val="Plant Hire Pile"/>
      <sheetName val="Rate Analysis-Pile"/>
      <sheetName val="Rate Analysis- Concrete"/>
      <sheetName val="page 1 of 2"/>
      <sheetName val="page 2 of 2"/>
      <sheetName val="Explanation"/>
      <sheetName val="QMM-Graph"/>
      <sheetName val="More Exp."/>
      <sheetName val="Clarification"/>
      <sheetName val="Rate analysis - EW"/>
      <sheetName val="masonary"/>
      <sheetName val="Conc analysis"/>
      <sheetName val="Rate Analysis-Misc"/>
      <sheetName val="Rate Anaysis-Finish"/>
      <sheetName val="Rate Analysis-Finish1"/>
      <sheetName val="Content-Technical"/>
      <sheetName val="Org-Chart"/>
      <sheetName val="Manpower Sche"/>
      <sheetName val="equipment Sche"/>
      <sheetName val="Tools"/>
      <sheetName val="Separator Sheet"/>
      <sheetName val="Database"/>
      <sheetName val="E-Core version"/>
      <sheetName val="Laptop Loan Req Form"/>
      <sheetName val="Laptop Release Form"/>
      <sheetName val="Module5"/>
      <sheetName val="Module4"/>
      <sheetName val="Module3"/>
      <sheetName val="Module7"/>
      <sheetName val="Module6"/>
      <sheetName val="Module8"/>
      <sheetName val="Module9"/>
      <sheetName val="R1"/>
      <sheetName val="R2"/>
      <sheetName val="R3"/>
      <sheetName val="PH "/>
      <sheetName val="PH BOQ"/>
      <sheetName val="Additional Common Cost"/>
      <sheetName val="Org. Chart"/>
      <sheetName val="BOQ_Summary"/>
      <sheetName val="BOQ_HVAC, Plumbing &amp; Control"/>
      <sheetName val="HVAC Equip. Loading Data"/>
      <sheetName val="Attachment #1"/>
      <sheetName val="Attachment #2"/>
      <sheetName val="Attachment #3"/>
      <sheetName val="Attachment #4"/>
      <sheetName val="Budgetory price-to submit"/>
      <sheetName val="Budgetory price-R2 "/>
      <sheetName val="Costing summery"/>
      <sheetName val="Ash Dyke"/>
      <sheetName val="Erection-Mech"/>
      <sheetName val="E&amp;I mHr-Consu cost"/>
      <sheetName val="W-Cost-Est-Mech"/>
      <sheetName val="Major Qty"/>
      <sheetName val="Concrete analysis"/>
      <sheetName val="Shuttering analysis"/>
      <sheetName val="DAF-1"/>
      <sheetName val="Rekap"/>
      <sheetName val="BQ"/>
      <sheetName val="ANALISA RAB"/>
      <sheetName val="Analisa Teknik"/>
      <sheetName val="form 4"/>
      <sheetName val="form 5"/>
      <sheetName val="form 7"/>
      <sheetName val="form 9"/>
      <sheetName val="form 10"/>
      <sheetName val="UPAH + ALAT"/>
      <sheetName val="Analisa"/>
      <sheetName val="Bahan"/>
      <sheetName val="Upah"/>
      <sheetName val="Sub"/>
      <sheetName val="Gaji"/>
      <sheetName val=" BU"/>
      <sheetName val="MU"/>
      <sheetName val="Peralatan"/>
      <sheetName val="Alat"/>
      <sheetName val="PL. Ratu"/>
      <sheetName val="Indramayu"/>
      <sheetName val="BQ "/>
      <sheetName val="Dash b"/>
      <sheetName val="Prelim"/>
      <sheetName val="Summery7"/>
      <sheetName val="BQpaket7"/>
      <sheetName val="analysis2"/>
      <sheetName val="DHsat"/>
      <sheetName val="basic price"/>
      <sheetName val="SCHEDULE"/>
      <sheetName val="an-tek"/>
      <sheetName val="ProdAlat"/>
      <sheetName val="ALAT JLN"/>
      <sheetName val="an-alat"/>
      <sheetName val="anl pump hs"/>
      <sheetName val="MOMDEMOB"/>
      <sheetName val="ebc"/>
      <sheetName val="struc"/>
      <sheetName val="1000"/>
      <sheetName val="1200 &amp;1400"/>
      <sheetName val="boughtout"/>
      <sheetName val="erect"/>
      <sheetName val="hours"/>
      <sheetName val="erec"/>
      <sheetName val="belt-conv"/>
      <sheetName val="E &amp; I"/>
      <sheetName val="CABLE BULK"/>
      <sheetName val="Module1 "/>
      <sheetName val="計算式"/>
      <sheetName val="DC - Dozer"/>
      <sheetName val="Tender Summary"/>
      <sheetName val="Markup"/>
      <sheetName val="CCS"/>
      <sheetName val="Non-Rec"/>
      <sheetName val="Prelims"/>
      <sheetName val="Bill1"/>
      <sheetName val="1.1 Staff"/>
      <sheetName val="3.1 Labour"/>
      <sheetName val="4.1 Site_Offices"/>
      <sheetName val="6.1 Plant"/>
      <sheetName val="6.5.1 Ext Scaffold"/>
      <sheetName val="6.5.2 Int Scaffold"/>
      <sheetName val="ETP-220VAC DCS"/>
      <sheetName val="ETP_220VAC DCS"/>
      <sheetName val="Ward areas"/>
      <sheetName val="Contract Night Staff"/>
      <sheetName val="Contract Day Staff"/>
      <sheetName val="Day Shift"/>
      <sheetName val="Night Shift"/>
      <sheetName val="Synopsis 33A"/>
      <sheetName val="BOQ-II"/>
      <sheetName val="Programme-II"/>
      <sheetName val="Rate Bank"/>
      <sheetName val="Conc. Mixer"/>
      <sheetName val="Shuttering ana"/>
      <sheetName val="Reinf &amp; Fab"/>
      <sheetName val="Piling"/>
      <sheetName val="TAX"/>
      <sheetName val="basic-data"/>
      <sheetName val="mem-property"/>
      <sheetName val="Adhi Price"/>
      <sheetName val="Basic Materials"/>
      <sheetName val="Precast Cc Block"/>
      <sheetName val="Borrow Earth 13Km lead"/>
      <sheetName val="Option 2"/>
      <sheetName val="option3"/>
      <sheetName val="Output"/>
      <sheetName val="Load Details(B1)"/>
      <sheetName val="Input "/>
      <sheetName val="Final Bill of Material"/>
      <sheetName val="SAP"/>
      <sheetName val="SP Break Up"/>
      <sheetName val="Zaheer"/>
      <sheetName val="Comprsn"/>
      <sheetName val="sch_a"/>
      <sheetName val="sch_b"/>
      <sheetName val="sch_c"/>
      <sheetName val="sec_d"/>
      <sheetName val="sec_e"/>
      <sheetName val="sec_f"/>
      <sheetName val="ITemised rates"/>
      <sheetName val="new items"/>
      <sheetName val="Vind - BtB"/>
      <sheetName val="CABLE"/>
      <sheetName val="DETAILED  BOQ"/>
      <sheetName val="std.wt."/>
      <sheetName val="drg.qty"/>
      <sheetName val="rf-qty"/>
      <sheetName val="str.stl"/>
      <sheetName val="rms"/>
      <sheetName val="Steel Std Wts."/>
      <sheetName val="I-BLDGS.ABS (CB)"/>
      <sheetName val="I-BLDGS. (8)CB"/>
      <sheetName val="I-BLDGS. (7)CB"/>
      <sheetName val="I-BLDGS. (6)CB"/>
      <sheetName val="I-BLDGS. (5)CB"/>
      <sheetName val="I-BLDGS. (4)CB"/>
      <sheetName val="I-BLDGS. (3)CB"/>
      <sheetName val="I-BLDGS. (2)CB"/>
      <sheetName val="I-BLDGS. (1)CB"/>
      <sheetName val="I-BLDGS.ABS (BG)"/>
      <sheetName val="I-BLDGS. (10)BG"/>
      <sheetName val="I-BLDGS. (9)BG"/>
      <sheetName val="I-BLDGS. (8)BG"/>
      <sheetName val="I-BLDGS. (7)BG"/>
      <sheetName val="I-BLDGS. (6)BG"/>
      <sheetName val="I-BLDGS. (5)BG"/>
      <sheetName val="I-BLDGS. (4)BG"/>
      <sheetName val="I-BLDGS. (3)BG"/>
      <sheetName val="I-BLDGS. (2)BG"/>
      <sheetName val="I-BLDGS. (1)BG"/>
      <sheetName val="II,IV,V,VI,VII-BOQ"/>
      <sheetName val="III-ELECT."/>
      <sheetName val="VIII-LIFTS"/>
      <sheetName val="IX-SWH"/>
      <sheetName val="X-FFS"/>
      <sheetName val="XI-SL"/>
      <sheetName val="Elect.Analysis"/>
      <sheetName val="LE"/>
      <sheetName val="Gamzen"/>
      <sheetName val="Qty "/>
      <sheetName val="CB"/>
      <sheetName val="ANA-LS"/>
      <sheetName val="ANAL-IR"/>
      <sheetName val="TEAM-TEN 01 F 02"/>
      <sheetName val="SFCRR-TEN 01 F 03-SPB"/>
      <sheetName val="Scope"/>
      <sheetName val="T-4"/>
      <sheetName val="T-1A"/>
      <sheetName val="T-1B"/>
      <sheetName val="T-3 "/>
      <sheetName val="T6A"/>
      <sheetName val="T-6"/>
      <sheetName val="T-7"/>
      <sheetName val="T-8A"/>
      <sheetName val="T-9A"/>
      <sheetName val="MSPS_Abstract"/>
      <sheetName val="MSPS_Detailed"/>
      <sheetName val="drwng_study"/>
      <sheetName val="M-BOQ"/>
      <sheetName val="sliding "/>
      <sheetName val="casement"/>
      <sheetName val="RA "/>
      <sheetName val="I-MAINFACT"/>
      <sheetName val="II-RAduct"/>
      <sheetName val="III-RawMatGodwn"/>
      <sheetName val="IV-Utility"/>
      <sheetName val="V-UGtank"/>
      <sheetName val="VI-Road"/>
      <sheetName val="VII-ETP"/>
      <sheetName val="Flooring-MRS"/>
      <sheetName val="BO"/>
      <sheetName val="ANALSIS "/>
      <sheetName val="G.SUMMARY"/>
      <sheetName val="Summary -OH "/>
      <sheetName val="BOQ "/>
      <sheetName val="Alanysis for Stations &amp; Roads"/>
      <sheetName val="AutoOpen Stub Data"/>
      <sheetName val="Points"/>
      <sheetName val="Table11"/>
      <sheetName val="Table9"/>
      <sheetName val="Table10"/>
      <sheetName val="Table12"/>
      <sheetName val="TemplateInformation"/>
      <sheetName val="floor slab-RS2"/>
      <sheetName val="Design Pad"/>
      <sheetName val="Oneway Slab"/>
      <sheetName val="Two slab"/>
      <sheetName val="Monorail"/>
      <sheetName val="Flight-1"/>
      <sheetName val="BS8007"/>
      <sheetName val="BS8007 (21)"/>
      <sheetName val="BS8007 (3)"/>
      <sheetName val="IS456"/>
      <sheetName val="cover-sheet"/>
      <sheetName val="sep"/>
      <sheetName val="scop"/>
      <sheetName val="sep (2)"/>
      <sheetName val="design criterion "/>
      <sheetName val="sep (5)"/>
      <sheetName val="buildings "/>
      <sheetName val="sep (3)"/>
      <sheetName val="WT1"/>
      <sheetName val="w.t"/>
      <sheetName val="TRACK-HOPPER"/>
      <sheetName val="m'bays"/>
      <sheetName val="UGTP"/>
      <sheetName val="tunnel-D"/>
      <sheetName val="stacker reclaimer"/>
      <sheetName val="trestls"/>
      <sheetName val="TPS"/>
      <sheetName val="PH's"/>
      <sheetName val="Staff Acco."/>
      <sheetName val="Tel  "/>
      <sheetName val="Ext.light"/>
      <sheetName val="1.1(a)_Pipes (For External)"/>
      <sheetName val="1.1(b)_Pipes (For External)"/>
      <sheetName val="1.2a_M.S. Pipe (Above ground)"/>
      <sheetName val="1.2b_M.S. Pipes (Above ground)"/>
      <sheetName val="1.3_Sluice valves"/>
      <sheetName val="1.4_Butterfly valves"/>
      <sheetName val="1.5_Non-return valve"/>
      <sheetName val="2.1_External Fire Hydrant"/>
      <sheetName val="2.3(a)_Landing Valve"/>
      <sheetName val="2.4_Branch pipe"/>
      <sheetName val="2.5_Hose reel"/>
      <sheetName val="2.6_RRL Hose Pipe"/>
      <sheetName val="2.7_Fullway valve"/>
      <sheetName val="3.1_2 way fire brigade"/>
      <sheetName val="3.2_4 way fire brigade"/>
      <sheetName val="3.3_Fire Brigade suction hose"/>
      <sheetName val="3.4_Gun metal Air release valve"/>
      <sheetName val="5.1_ABC Type Fire Extinguisher"/>
      <sheetName val="5.2_CO2 Type Fire Extinguisher"/>
      <sheetName val="5.3_CO2 Trolley Mounted"/>
      <sheetName val="5.4_Water extinguisher (9 Ltrs)"/>
      <sheetName val="5.5_Mechanical Foam (9 Ltrs)"/>
      <sheetName val="5.6_Mechanical Foam (50 Ltrs)"/>
      <sheetName val="6.1_M.S. Black pipes"/>
      <sheetName val="6.2_Sprinklers"/>
      <sheetName val="6.9_Ball valve"/>
      <sheetName val="6.6_Butterfly valves"/>
      <sheetName val="6.7_Alarm check valve"/>
      <sheetName val="6.8_Gunmetal Isolation valve"/>
      <sheetName val="6.9_Forged brass ball valve"/>
      <sheetName val="6.10_Flow indicating Switch"/>
      <sheetName val="6.11_C.I. Air release valve"/>
      <sheetName val="7.1a_Main Fire Pump"/>
      <sheetName val="7.1b_Jockey pump"/>
      <sheetName val="7.1c_Sprinkler pump"/>
      <sheetName val="7.2_Diesel Driven pump"/>
      <sheetName val="7.3_Fire Pump (Panels)"/>
      <sheetName val="7.5_Perforated type Cable Tray"/>
      <sheetName val="7.6_C.I. Y Type Strainer"/>
      <sheetName val="7.8_Pressure Gauge"/>
      <sheetName val="7.10_Copper armoured cables"/>
      <sheetName val="7.11_Aluminium armoured cables"/>
      <sheetName val="7.12_Earthing Station"/>
      <sheetName val="7.13_G.I. Strip"/>
      <sheetName val="7.14_G.I. Strip "/>
      <sheetName val="G.Abst"/>
      <sheetName val="civ.abst"/>
      <sheetName val="Anchor"/>
      <sheetName val="pipe abst "/>
      <sheetName val="pumpset abst"/>
      <sheetName val="Pumpset Designs"/>
      <sheetName val="hyd_design_sumps"/>
      <sheetName val="Protec work"/>
      <sheetName val="F.bridge"/>
      <sheetName val="Approach Rd"/>
      <sheetName val="Soil test &amp; Jun cl"/>
      <sheetName val="KON - DATA GLBR, Wat"/>
      <sheetName val="GLBR1000EST"/>
      <sheetName val="GLBR1000KLDESG"/>
      <sheetName val="piles"/>
      <sheetName val="Data IBM Jn"/>
      <sheetName val="OHSR per Lt _2.5"/>
      <sheetName val="DesignsmymKON"/>
      <sheetName val="9x4 P.H GK"/>
      <sheetName val="9x4 P.H"/>
      <sheetName val="Watch  Qtr @ KDP GLBR"/>
      <sheetName val="Data IBM Jn GLSR"/>
      <sheetName val="Watch @ IBM GLSR"/>
      <sheetName val="Watch @ H.W"/>
      <sheetName val="Prote at GLSR"/>
      <sheetName val="6 X 4 P.H"/>
      <sheetName val="DataIBMJN"/>
      <sheetName val="DataGKJN"/>
      <sheetName val="GKRSump(506kl)"/>
      <sheetName val="IBM SUMP904KLDESG"/>
      <sheetName val="DES-1000KL-GLBRKON"/>
      <sheetName val="Sump 904 KL est"/>
      <sheetName val="W.h.Coeff"/>
      <sheetName val="diff steel qty"/>
      <sheetName val="Pipe rate"/>
      <sheetName val="1.50lakhltrt"/>
      <sheetName val="40000ltsOHSR Ch.M"/>
      <sheetName val="40000ltsOHSR Pi"/>
      <sheetName val="Top Sheet  "/>
      <sheetName val="Top Sheet -1"/>
      <sheetName val="ABS-SOH"/>
      <sheetName val="Salaries"/>
      <sheetName val="Off-Veh Exp"/>
      <sheetName val="BP-Other strs"/>
      <sheetName val="BP- FOs-Itchgs"/>
      <sheetName val="Hire chares of Machinery"/>
      <sheetName val="Land Lease-NH "/>
      <sheetName val="BOQ  (2)"/>
      <sheetName val="ESC"/>
      <sheetName val="TARGET VS ACHIVED"/>
      <sheetName val="Sheet1(NOV)"/>
      <sheetName val="Reasons SHORT&amp;CRITICA&amp;EXE.TIME "/>
      <sheetName val="BCTC_SUPPLY (CERTIFIED BILLS)"/>
      <sheetName val="BCTC_ERECTION"/>
      <sheetName val="Action Plan-RE work"/>
      <sheetName val="Action plan Turn Over reports"/>
      <sheetName val="RA BILL DEATAILS"/>
      <sheetName val="pending micc &amp; cip"/>
      <sheetName val="Supply Pkg B"/>
      <sheetName val="Er. PkgB"/>
      <sheetName val="Tower Calculations"/>
      <sheetName val="Hardware &amp; Acces."/>
      <sheetName val="MIS_MRN-6"/>
      <sheetName val="MRN-NEW"/>
      <sheetName val="In Ward 2007-2009"/>
      <sheetName val="MRN"/>
      <sheetName val="MS+CS"/>
      <sheetName val="MRNvsPJV FOR 10"/>
      <sheetName val="MS+CS FOR 10"/>
      <sheetName val="MS FOR 10"/>
      <sheetName val="701"/>
      <sheetName val="736"/>
      <sheetName val="98"/>
      <sheetName val="620"/>
      <sheetName val="597"/>
      <sheetName val="668"/>
      <sheetName val="570"/>
      <sheetName val="524"/>
      <sheetName val="675"/>
      <sheetName val="121"/>
      <sheetName val="577"/>
      <sheetName val="681"/>
      <sheetName val="20176"/>
      <sheetName val="20131"/>
      <sheetName val="20165"/>
      <sheetName val="ORG CHART 040206"/>
      <sheetName val="DPR"/>
      <sheetName val="11 KV MAIN LINE 05.02.06"/>
      <sheetName val="s6 05.02.06"/>
      <sheetName val="Trans main"/>
      <sheetName val="Piling-Quot"/>
      <sheetName val="Piling-Kilpak"/>
      <sheetName val="Piling-KKNgr"/>
      <sheetName val="Piling-AnaPonga"/>
      <sheetName val="ABSTRACT-28-07-10"/>
      <sheetName val="DEBTORS AGING - Q1-FINAL"/>
      <sheetName val="NET DEB. W.INGS.26-7"/>
      <sheetName val="DEB. PROV.AS ON 30-06-2010"/>
      <sheetName val="DEB.ACT.PROV.AVAILABLE31-03-10"/>
      <sheetName val="G.D.(ACTUAL)"/>
      <sheetName val="LESSTHAN 6 M"/>
      <sheetName val="MORETHAN 6 MONTHS"/>
      <sheetName val="ONE TO TWO YRS."/>
      <sheetName val="TO TWO 2 3 YRS."/>
      <sheetName val="MOB.ADV."/>
      <sheetName val="MAT.ADV."/>
      <sheetName val="MAC.ADV."/>
      <sheetName val="01-04-08-30-06-08"/>
      <sheetName val="1-7-07-31-03-09"/>
      <sheetName val="01-04-09 30-06-09"/>
      <sheetName val="01-07-08 TO 31-03-09"/>
      <sheetName val="Complaince Status Report"/>
      <sheetName val="STOCK STATEMENT-BSP"/>
      <sheetName val="Stock Statement"/>
      <sheetName val="Major Materials"/>
      <sheetName val="Free Issue Mat. to PRW_Sub Con."/>
      <sheetName val="P.V.CL.Stock-BSP"/>
      <sheetName val="Physical Verification Cl. Stock"/>
      <sheetName val="Physical verification of FA"/>
      <sheetName val="Physical verification-BSP"/>
      <sheetName val="CFL-BEED"/>
      <sheetName val="CFL-KIM"/>
      <sheetName val="CFL-ORISSA"/>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M-CR"/>
      <sheetName val="SUMMARY (AD)"/>
      <sheetName val="SUM-MW"/>
      <sheetName val="foundation"/>
      <sheetName val="substructure"/>
      <sheetName val="PSC SUP(5x15)"/>
      <sheetName val="PSC SUP(5x15) SR"/>
      <sheetName val="FIXED ITEMS"/>
      <sheetName val="Calculation sheet"/>
      <sheetName val="Eqpt.Running"/>
      <sheetName val="BOQ-CODE-SFP "/>
      <sheetName val="Activitywise Qty"/>
      <sheetName val="Time"/>
      <sheetName val="Requiered"/>
      <sheetName val="Admin"/>
      <sheetName val="Decision Table"/>
      <sheetName val="Dates"/>
      <sheetName val="EPC Cost"/>
      <sheetName val="PrjCost Assumptions"/>
      <sheetName val="Finance Assumptions"/>
      <sheetName val="Revenue Assumptions"/>
      <sheetName val="Traffic Assum"/>
      <sheetName val="TP1 - High Case"/>
      <sheetName val="TP1 - Base Case"/>
      <sheetName val="TP1 - Low Case"/>
      <sheetName val="TP2 - High Case"/>
      <sheetName val="TP2 - Base Case"/>
      <sheetName val="TP2 - Low Case"/>
      <sheetName val="O&amp;M Assumptions"/>
      <sheetName val="MoF"/>
      <sheetName val="LoanSch - Options"/>
      <sheetName val="LoanSch"/>
      <sheetName val="Securitization"/>
      <sheetName val="Toll Rates"/>
      <sheetName val="Toll Revenues"/>
      <sheetName val="Revenue Share"/>
      <sheetName val="Balance Sheet"/>
      <sheetName val="Ratios"/>
      <sheetName val="Traffic&gt;&gt;"/>
      <sheetName val="High Case"/>
      <sheetName val="Base case with Ganga"/>
      <sheetName val="Base case without Ganga"/>
      <sheetName val="Low Case"/>
      <sheetName val="O&amp;M&gt;&gt;"/>
      <sheetName val="Capex Cost"/>
      <sheetName val="Maintainence per kms cost"/>
      <sheetName val="MAintenance cost per month"/>
      <sheetName val="ATMS and Toll system"/>
      <sheetName val="staff"/>
      <sheetName val="Periodic Maintaince"/>
      <sheetName val="0000000"/>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 .?"/>
      <sheetName val="B2826"/>
      <sheetName val="Total Collection"/>
      <sheetName val="Form 1"/>
      <sheetName val="Form 2"/>
      <sheetName val="Form 3"/>
      <sheetName val="Form 8"/>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2"/>
      <sheetName val="Chart3"/>
      <sheetName val="Expenses"/>
      <sheetName val="turnover"/>
      <sheetName val="Chart4"/>
      <sheetName val="Chart5"/>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crete"/>
      <sheetName val="Con Rate"/>
      <sheetName val="concrete detail"/>
      <sheetName val="CJPC"/>
      <sheetName val="Table of Contents"/>
      <sheetName val="Table of Contents (2)"/>
      <sheetName val="Abstract-Cert"/>
      <sheetName val="Index Sheet"/>
      <sheetName val="Meas-1"/>
      <sheetName val="Meas-2"/>
      <sheetName val="Meas-3"/>
      <sheetName val="Meas-4"/>
      <sheetName val="Meas-5"/>
      <sheetName val="Meas-6"/>
      <sheetName val="Extra Item"/>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3.01-2"/>
      <sheetName val="3.01-3"/>
      <sheetName val="3.01-4"/>
      <sheetName val="3.01-5"/>
      <sheetName val="3.02-1"/>
      <sheetName val="3.02-2"/>
      <sheetName val="3.02-3"/>
      <sheetName val="3.02-4"/>
      <sheetName val="3.02-5"/>
      <sheetName val="3.02-6"/>
      <sheetName val="3.02-7"/>
      <sheetName val="3.02-8"/>
      <sheetName val="3.02-9"/>
      <sheetName val="3.02-10"/>
      <sheetName val="3.02-11"/>
      <sheetName val="3.02-13"/>
      <sheetName val="4.01-1"/>
      <sheetName val="4.02-1"/>
      <sheetName val="4.04-1"/>
      <sheetName val="4.04-2"/>
      <sheetName val="E03-1"/>
      <sheetName val="E03-2"/>
      <sheetName val="E12-1"/>
      <sheetName val="Rock Filling"/>
      <sheetName val="Cement Reconciliation"/>
      <sheetName val="Bitumen Reconciliation"/>
      <sheetName val="Bitumen"/>
      <sheetName val="Bitumen-Consumption"/>
      <sheetName val="Tack Coat"/>
      <sheetName val="BM"/>
      <sheetName val="Gate Pass"/>
      <sheetName val="Meas"/>
      <sheetName val="CJPC (2)"/>
      <sheetName val="Proj Details"/>
      <sheetName val="."/>
      <sheetName val="Final Tender"/>
      <sheetName val="Sch A-Viaduct"/>
      <sheetName val="Sch A - Typ Station "/>
      <sheetName val="Q-Abstract"/>
      <sheetName val="FOB"/>
      <sheetName val=","/>
      <sheetName val=";"/>
      <sheetName val="Sch B"/>
      <sheetName val="Major Items"/>
      <sheetName val="Cost of equip,fabrication"/>
      <sheetName val="Late start"/>
      <sheetName val="early start"/>
      <sheetName val="Q-INP"/>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Stations"/>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DMRC3"/>
      <sheetName val="print"/>
      <sheetName val="Bill"/>
      <sheetName val="SEP-08(34)"/>
      <sheetName val="SEP-08 (5-9)"/>
      <sheetName val="cons profitability statement"/>
      <sheetName val="cons volume"/>
      <sheetName val="cons captial employed"/>
      <sheetName val="cons cashflow"/>
      <sheetName val="cons scorecard"/>
      <sheetName val="agro_cons"/>
      <sheetName val="agroQrtWise"/>
      <sheetName val="Sumary"/>
      <sheetName val="AGRO Summary (2)"/>
      <sheetName val="energy only (2)"/>
      <sheetName val="energy _cashflow"/>
      <sheetName val="AGRO Summary"/>
      <sheetName val="agrops&amp;ce"/>
      <sheetName val="MSEZ_PMC 28022007"/>
      <sheetName val="MSEZL 28022007"/>
      <sheetName val="BS Group"/>
      <sheetName val="Grouping MSEZL"/>
      <sheetName val="Pivot Trial Balance"/>
      <sheetName val="MPSEZL"/>
      <sheetName val="PMC_MPSEZL"/>
      <sheetName val="MSEZ"/>
      <sheetName val="PMC_MSEZ"/>
      <sheetName val="ACL"/>
      <sheetName val="Grouping"/>
      <sheetName val="Trial Balances"/>
      <sheetName val="Highlight"/>
      <sheetName val="BirdEyeView"/>
      <sheetName val="Mundraport"/>
      <sheetName val="ContainerTerminal"/>
      <sheetName val="Container_Working"/>
      <sheetName val="SBMTerminal"/>
      <sheetName val="SBM_Working"/>
      <sheetName val="Variation"/>
      <sheetName val="AEL_NonAEL"/>
      <sheetName val="Marinesummary"/>
      <sheetName val="Marine_Working"/>
      <sheetName val="Marine_variation"/>
      <sheetName val="BerthFinIndicators"/>
      <sheetName val="DrySummary"/>
      <sheetName val="Dry_Working"/>
      <sheetName val="Coal"/>
      <sheetName val="DryCargo_THC"/>
      <sheetName val="DryCargo_THC (2)"/>
      <sheetName val="Liquid"/>
      <sheetName val="LiquidWorking"/>
      <sheetName val="Rail_Summary"/>
      <sheetName val="Rail_Working"/>
      <sheetName val="OtherIncome"/>
      <sheetName val="OtherIncome_Working"/>
      <sheetName val="Electricity"/>
      <sheetName val="FOH Details"/>
      <sheetName val="TOLL. SHEET (WMM II)"/>
      <sheetName val="TOLL. SHEET (G.S.B.)"/>
      <sheetName val="R.E. DIS. FROM PR. CL."/>
      <sheetName val="TOLL SHEET EMB"/>
      <sheetName val="TOLL SHEET (S.G)"/>
      <sheetName val="O.R.R.ROCK (D.K.)"/>
      <sheetName val="O R R TBM  LIST"/>
      <sheetName val="O R R OGL"/>
      <sheetName val="DEPTH CHART (ORR) R.S."/>
      <sheetName val="DEPTH CHART (ORR) L.S."/>
      <sheetName val="dIFFERENCE"/>
      <sheetName val="Rock level (Parag)"/>
      <sheetName val="O.R.R.(ROCK1)"/>
      <sheetName val="DEPTH CHART (ORR) L.S. (2)"/>
      <sheetName val="DEPTH CHART (ORR) R.S. (2)"/>
      <sheetName val="co_5"/>
      <sheetName val="산근"/>
      <sheetName val="000000"/>
      <sheetName val="XXXXXX"/>
      <sheetName val="KUWATI(Total) "/>
      <sheetName val="GC-01"/>
      <sheetName val="GC-02"/>
      <sheetName val="GC-03"/>
      <sheetName val="GC-04"/>
      <sheetName val="GC-07"/>
      <sheetName val="GC-08"/>
      <sheetName val="GC-09"/>
      <sheetName val="GC-10"/>
      <sheetName val="GC-19"/>
      <sheetName val="GC-21"/>
      <sheetName val="GC-22"/>
      <sheetName val="집계표(OPTION)"/>
      <sheetName val="OPTION 3"/>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VC2 10.99"/>
      <sheetName val="예산"/>
      <sheetName val="KP1590_E"/>
      <sheetName val="영업2"/>
      <sheetName val="1월"/>
      <sheetName val="inter"/>
      <sheetName val="ERECIN"/>
      <sheetName val="INPUT DATA"/>
      <sheetName val="BQMPALOC"/>
      <sheetName val="공문"/>
      <sheetName val="영업3"/>
      <sheetName val="금액내역서"/>
      <sheetName val="BQ_Utl_Off"/>
      <sheetName val="??"/>
      <sheetName val="수입"/>
      <sheetName val="집계표 (25,26ဩ"/>
      <sheetName val="»ê±Ù"/>
      <sheetName val="12CGOU"/>
      <sheetName val="경영혁신본부"/>
      <sheetName val="Final(1)summary"/>
      <sheetName val="BD集計用"/>
      <sheetName val="연돌일위집계"/>
      <sheetName val="Form 0"/>
      <sheetName val="___"/>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갑지"/>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Sheet1_(2)"/>
      <sheetName val="__"/>
      <sheetName val="LABOR &amp; 자재"/>
      <sheetName val="제작도"/>
      <sheetName val="입출재고현황 (2)"/>
      <sheetName val="SANDAN"/>
      <sheetName val="뜃맟뭁돽띿맟?-BLDG"/>
      <sheetName val="SALA-002"/>
      <sheetName val="TTL"/>
      <sheetName val="DRUM"/>
      <sheetName val="eq_data"/>
      <sheetName val="기성내역"/>
      <sheetName val="General_Data"/>
      <sheetName val="DHEQSUPT"/>
      <sheetName val="3.공통공사대비"/>
      <sheetName val="M-EQPT-Z"/>
      <sheetName val="주간기성"/>
      <sheetName val="간접비 총괄"/>
      <sheetName val="ESCON"/>
      <sheetName val="뜃맟뭁돽띿맟_-BLDG"/>
      <sheetName val="내역ࠜĀ_x0000_M4)"/>
      <sheetName val="???(OPTION)"/>
      <sheetName val="IN"/>
      <sheetName val="Price Schedule"/>
      <sheetName val="간접비내역-1"/>
      <sheetName val="Lup2"/>
      <sheetName val="당진1,2호기전선관설치및접지4차공사내역서-을지"/>
      <sheetName val="노임단가표"/>
      <sheetName val="6PILE  (돌출)"/>
      <sheetName val="h-013211-2"/>
      <sheetName val="표지"/>
      <sheetName val="Cash2"/>
      <sheetName val="Z"/>
      <sheetName val="내역서 耰&quot;_x0000__x0000_"/>
      <sheetName val="_x0008_"/>
      <sheetName val="비교검토"/>
      <sheetName val="合成単価作成表-BLDG"/>
      <sheetName val="INSTR"/>
      <sheetName val="BOROUGE2"/>
      <sheetName val="CAL."/>
      <sheetName val="EQT-ESTN"/>
      <sheetName val="???¡§????"/>
      <sheetName val="????¢ç¢®¡¿????"/>
      <sheetName val="??????????¢ç??????"/>
      <sheetName val="???????¢ç¢®¢¯????"/>
      <sheetName val="???????®¡¿????"/>
      <sheetName val="??????????????????"/>
      <sheetName val="PRICES"/>
      <sheetName val="Q&amp;pl-V"/>
      <sheetName val="WE'T"/>
      <sheetName val="CTEMCOST"/>
      <sheetName val="내역ࠜĀ?M4)"/>
      <sheetName val="F4-F7"/>
      <sheetName val="내역서 耰&quot;??"/>
      <sheetName val="24V"/>
      <sheetName val="EQUIPMENT -2"/>
      <sheetName val="LEGEND"/>
      <sheetName val="내역ࠜĀ_x005f_x0000_M4)"/>
      <sheetName val="물량"/>
      <sheetName val="WEIGHT LIST"/>
      <sheetName val="산#2-1 (2)"/>
      <sheetName val="POL6차-PIPING"/>
      <sheetName val="산#3-1"/>
      <sheetName val="BEND LOSS"/>
      <sheetName val="찍기"/>
      <sheetName val="PBS"/>
      <sheetName val="내역서 耰&quot;_x005f_x0000__x005f_x0000_"/>
      <sheetName val="_x005f_x0008_"/>
      <sheetName val="내역ࠜĀ_x005f_x005f_x005f_x0000_M4)"/>
      <sheetName val="PI"/>
      <sheetName val="EQUIP LIST"/>
      <sheetName val="내역"/>
      <sheetName val="단면 (2)"/>
      <sheetName val="SOURCE"/>
      <sheetName val="실행"/>
      <sheetName val="EQUIP"/>
      <sheetName val="공사비 내역 (가)"/>
      <sheetName val="Static Equip"/>
      <sheetName val="CAT_5"/>
      <sheetName val="3.Breakdown Direct Paint"/>
      <sheetName val="Spl"/>
      <sheetName val="내역ࠜĀ"/>
      <sheetName val="PROCURE"/>
      <sheetName val="BID"/>
      <sheetName val="국내"/>
      <sheetName val="Form A "/>
      <sheetName val="___(OPTION)"/>
      <sheetName val="____¢ç¢®¡¿____"/>
      <sheetName val="__________¢ç______"/>
      <sheetName val="___¡§____"/>
      <sheetName val="_______¢ç¢®¢¯____"/>
      <sheetName val="_______®¡¿____"/>
      <sheetName val="__________________"/>
      <sheetName val="내역서 耰&quot;__"/>
      <sheetName val="Summary Sheets"/>
      <sheetName val="___ ._"/>
      <sheetName val="Station for phy s curve"/>
      <sheetName val="for phy s curve viaduct"/>
      <sheetName val="Rev Cash Flow"/>
      <sheetName val="fin S Curve"/>
      <sheetName val="for phy s curve FOB"/>
      <sheetName val="for phy s curve sch B"/>
      <sheetName val="BCWS-CTC"/>
      <sheetName val="CTC Summary"/>
      <sheetName val="Site &amp; Administration Cost"/>
      <sheetName val="EVM1"/>
      <sheetName val="EVM2"/>
      <sheetName val="EVM4A"/>
      <sheetName val="EVM5"/>
      <sheetName val="EVM5- Revised"/>
      <sheetName val="내역서 耰&quot;"/>
      <sheetName val="내역ࠜĀ_M4)"/>
      <sheetName val="AOC"/>
      <sheetName val="Budget Bearing _Samut"/>
      <sheetName val="Qty Bearing-Samut"/>
      <sheetName val="Basic Rate"/>
      <sheetName val="Summary of Cost"/>
      <sheetName val="Bill-13"/>
      <sheetName val="Copy of Prog"/>
      <sheetName val="Inputs "/>
      <sheetName val="PanhandleB"/>
      <sheetName val="rsm"/>
      <sheetName val="GasConsumption"/>
      <sheetName val="Opex"/>
      <sheetName val="IntlCmprPwr"/>
      <sheetName val="BoostrPwr"/>
      <sheetName val="LastBoostrPwr"/>
      <sheetName val="CapexBasis"/>
      <sheetName val="Graph"/>
      <sheetName val="Cht_basis"/>
      <sheetName val="apiDimension"/>
      <sheetName val="weightChart"/>
      <sheetName val="apiWeight"/>
      <sheetName val="thicknessBasis"/>
      <sheetName val="PanhandleA"/>
      <sheetName val="Rough"/>
      <sheetName val="SummarRs Cr&amp;Cust"/>
      <sheetName val="Optimisation"/>
      <sheetName val="SummaryUSDMill-NoCust"/>
      <sheetName val="Network-2 Compr_Option2"/>
      <sheetName val="Network-2 Compr_Option1"/>
      <sheetName val="140Bar Compr_Option1"/>
      <sheetName val="140Bar Compr_Option2"/>
      <sheetName val="120Bar Compr_Option2"/>
      <sheetName val="Dialog2"/>
      <sheetName val="내역서 耰&quot;_x005f_x005f_x005f_x0000__x005f_x005f_x0000"/>
      <sheetName val="_x005f_x005f_x005f_x0008_"/>
      <sheetName val="내역ࠜĀ_x005f_x005f_x005f_x005f_x005f_x005f_x005f_x0000_M4"/>
      <sheetName val="B2826 Cost Bkp"/>
      <sheetName val="B2827"/>
      <sheetName val="B2827 Cost Bkp"/>
      <sheetName val="B2833"/>
      <sheetName val="B2833 Cost Bkp"/>
      <sheetName val="NS 34 &amp; 35 H1,11 CTC Analysis"/>
      <sheetName val="appendix 2.5 final accounts"/>
      <sheetName val="ftstaff"/>
      <sheetName val="1 Labour"/>
      <sheetName val="salient feature"/>
      <sheetName val="Brief Scope of work"/>
      <sheetName val="Insurance"/>
      <sheetName val="BG"/>
      <sheetName val="Payment"/>
      <sheetName val="Norms "/>
      <sheetName val="Eqpt Nos"/>
      <sheetName val="Cycle Time"/>
      <sheetName val="GC"/>
      <sheetName val="M.Qty"/>
      <sheetName val="Subcon Master"/>
      <sheetName val="Subcon"/>
      <sheetName val="Equipment Hr"/>
      <sheetName val="Material (2)"/>
      <sheetName val="W block"/>
      <sheetName val="Table 41"/>
      <sheetName val="Table 9"/>
      <sheetName val="K-1"/>
      <sheetName val="K-2"/>
      <sheetName val="K-3"/>
      <sheetName val="Table 1"/>
      <sheetName val="Table 2"/>
      <sheetName val="Table 3"/>
      <sheetName val="Table 4"/>
      <sheetName val="Table 5"/>
      <sheetName val="Table 6"/>
      <sheetName val="Pivot"/>
      <sheetName val="Pivot 2"/>
      <sheetName val="DOT-Customer-data"/>
      <sheetName val="Fund Utilisation"/>
      <sheetName val="Hyderabad_NLA"/>
      <sheetName val="Silokhera_NLA"/>
      <sheetName val="Cyber City_NLA"/>
      <sheetName val="Chennai_NLA"/>
      <sheetName val="Chennai "/>
      <sheetName val="Tenant-Chennai"/>
      <sheetName val="Hyderabad"/>
      <sheetName val="Tanent-W Block"/>
      <sheetName val="W block (2)"/>
      <sheetName val="Silokhera"/>
      <sheetName val="Table 7"/>
      <sheetName val="Project Data"/>
      <sheetName val="Unleased area"/>
      <sheetName val="Assumption"/>
      <sheetName val="Pivot (2)"/>
      <sheetName val="Building Matrix"/>
      <sheetName val="Related - Construction"/>
      <sheetName val="TB31.12.2008"/>
      <sheetName val="BS &amp; PL"/>
      <sheetName val="BS Schedule"/>
      <sheetName val="Sch 4 FA Sch"/>
      <sheetName val="Sch 5- Investment"/>
      <sheetName val="P&amp;L Schedule"/>
      <sheetName val="Inventory"/>
      <sheetName val="POCM - 31.12.08"/>
      <sheetName val="Final - Plots  "/>
      <sheetName val="Final - Town Houses"/>
      <sheetName val="Deferred  Tax"/>
      <sheetName val="Tax Provision"/>
      <sheetName val="Dep As per IT act "/>
      <sheetName val="FBT-Working "/>
      <sheetName val="Details "/>
      <sheetName val="Fixed Assets Register"/>
      <sheetName val="AR TB"/>
      <sheetName val="ICD- interest Income  "/>
      <sheetName val="Interest CCD- Expenses"/>
      <sheetName val="Group -31.12.2008"/>
      <sheetName val="Related Party"/>
      <sheetName val="Interest Allocation "/>
      <sheetName val="DTA &amp; C TAX"/>
      <sheetName val="One Pager"/>
      <sheetName val="P &amp; L Schedule"/>
      <sheetName val="Grouping Sheet"/>
      <sheetName val="Revised TB Ramco"/>
      <sheetName val="TB 31.03.10"/>
      <sheetName val="Ramco TB"/>
      <sheetName val="Pocm Sheet"/>
      <sheetName val="Q-1 Sale"/>
      <sheetName val="Project Summary"/>
      <sheetName val="Fixed Assets "/>
      <sheetName val="IT -Assets"/>
      <sheetName val="Furniture &amp; Fixture"/>
      <sheetName val="office equipment"/>
      <sheetName val="Leasehold"/>
      <sheetName val="Development Rights"/>
      <sheetName val="PF Details"/>
      <sheetName val="DRDL Int ICD"/>
      <sheetName val="DCDL Int ICD"/>
      <sheetName val="DHDL Int. CCD"/>
      <sheetName val="Clogs Int.CCD"/>
      <sheetName val="Epop Working"/>
      <sheetName val="Rent Equalization"/>
      <sheetName val="GAM Text"/>
      <sheetName val="BS SAC YS Ver 2.0"/>
      <sheetName val="P&amp;L SAC YS Ver 2.0"/>
      <sheetName val="BS SAC Ver 1.0"/>
      <sheetName val="P&amp;L SAC Ver 1.0"/>
      <sheetName val="YS SAC"/>
      <sheetName val="Schedule VI"/>
      <sheetName val="معد__ث"/>
      <sheetName val="تدفقات_و_مدفوعات"/>
      <sheetName val="WORK_COV"/>
      <sheetName val="اجور__ف1"/>
      <sheetName val="معد__خ"/>
      <sheetName val="معد__ث1"/>
      <sheetName val="Form_1"/>
      <sheetName val="Form_2"/>
      <sheetName val="Form_3"/>
      <sheetName val="Form_4"/>
      <sheetName val="Form_5"/>
      <sheetName val="Form_7"/>
      <sheetName val="Form_8"/>
      <sheetName val="Form_9"/>
      <sheetName val="Form_10"/>
      <sheetName val="Form_11"/>
      <sheetName val="Shadow_BOQ"/>
      <sheetName val="S20MSE_Items"/>
      <sheetName val="Season_Dircost"/>
      <sheetName val="Total_Collection"/>
      <sheetName val="???__?"/>
      <sheetName val="02_06_07_(2)"/>
      <sheetName val="Proj_Details"/>
      <sheetName val="_"/>
      <sheetName val="Final_Tender"/>
      <sheetName val="Sch_A-Viaduct"/>
      <sheetName val="Sch_A_-_Typ_Station_"/>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BORING_"/>
      <sheetName val="EXPANSION_JOINT"/>
      <sheetName val="CIS_MAIN_BERTH-1"/>
      <sheetName val="BOQ_725-769"/>
      <sheetName val="Flow_Chart"/>
      <sheetName val="Performance_Graph"/>
      <sheetName val="cost_Format"/>
      <sheetName val="CJPC___"/>
      <sheetName val="Abstract_"/>
      <sheetName val="Piling_MB"/>
      <sheetName val="Abs_of_Pile_Rein"/>
      <sheetName val="Reinforcement_"/>
      <sheetName val="Pre_cast_Beam_M_B"/>
      <sheetName val="Abs_of_Beam"/>
      <sheetName val="Pre_cast_Beam_BBS"/>
      <sheetName val="C_In_Situ_Muff_M_B_"/>
      <sheetName val="P_C_Muff_M_B"/>
      <sheetName val="Abs_of_Muff"/>
      <sheetName val="Pre_&amp;_cast__Muff__BBS"/>
      <sheetName val="Abs__Cross_Beam_"/>
      <sheetName val="BBS_CROSS_Beam"/>
      <sheetName val="Cross_Beam_M_B__"/>
      <sheetName val="Con_Pedstal_M_B_"/>
      <sheetName val="BBS_C_B_P_"/>
      <sheetName val="Total_Abstract"/>
      <sheetName val="Walk-way_M_B_"/>
      <sheetName val="Con_Rate"/>
      <sheetName val="concrete_detail"/>
      <sheetName val="Table_of_Contents"/>
      <sheetName val="Table_of_Contents_(2)"/>
      <sheetName val="Index_Sheet"/>
      <sheetName val="Extra_Item"/>
      <sheetName val="1_04-1"/>
      <sheetName val="2_01(a)-1"/>
      <sheetName val="G-13_2_01-2"/>
      <sheetName val="G-13_2_01-3"/>
      <sheetName val="G-13_2_01-4"/>
      <sheetName val="R-2_2_01-5"/>
      <sheetName val="MRR-1_2_01-6"/>
      <sheetName val="G-13_2_01-7"/>
      <sheetName val="2_01-b-II-1"/>
      <sheetName val="2_01-b-II-2"/>
      <sheetName val="2_01-b-II-3"/>
      <sheetName val="2_07-1"/>
      <sheetName val="2_07-2"/>
      <sheetName val="2_07-3"/>
      <sheetName val="2_07-4"/>
      <sheetName val="2_07-5"/>
      <sheetName val="2_07-6"/>
      <sheetName val="3_01-1"/>
      <sheetName val="3_01-2"/>
      <sheetName val="3_01-3"/>
      <sheetName val="3_01-4"/>
      <sheetName val="3_01-5"/>
      <sheetName val="3_02-1"/>
      <sheetName val="3_02-2"/>
      <sheetName val="3_02-3"/>
      <sheetName val="3_02-4"/>
      <sheetName val="3_02-5"/>
      <sheetName val="3_02-6"/>
      <sheetName val="3_02-7"/>
      <sheetName val="3_02-8"/>
      <sheetName val="3_02-9"/>
      <sheetName val="3_02-10"/>
      <sheetName val="3_02-11"/>
      <sheetName val="3_02-13"/>
      <sheetName val="4_01-1"/>
      <sheetName val="4_02-1"/>
      <sheetName val="4_04-1"/>
      <sheetName val="4_04-2"/>
      <sheetName val="Rock_Filling"/>
      <sheetName val="Cement_Reconciliation"/>
      <sheetName val="Bitumen_Reconciliation"/>
      <sheetName val="Prime_Coat"/>
      <sheetName val="Tack_Coat"/>
      <sheetName val="Gate_Pass"/>
      <sheetName val="CJPC_(2)"/>
      <sheetName val="SEP-08_(5-9)"/>
      <sheetName val="______"/>
      <sheetName val="KUWATI(Total)_2"/>
      <sheetName val="OPTION_22"/>
      <sheetName val="OPTION_3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2002년_현장공사비_국내_실적2"/>
      <sheetName val="2003년국내현장공사비_실적2"/>
      <sheetName val="VC2_10_992"/>
      <sheetName val="INPUT_DATA1"/>
      <sheetName val="집계표_(25,26ဩ1"/>
      <sheetName val="Form_01"/>
      <sheetName val="Form_D-11"/>
      <sheetName val="Form_B-11"/>
      <sheetName val="Form_F-11"/>
      <sheetName val="Form_A1"/>
      <sheetName val="General_Data1"/>
      <sheetName val="LABOR_&amp;_자재"/>
      <sheetName val="입출재고현황_(2)"/>
      <sheetName val="3_공통공사대비"/>
      <sheetName val="간접비_총괄"/>
      <sheetName val="내역ࠜĀM4)"/>
      <sheetName val="Price_Schedule"/>
      <sheetName val="6PILE__(돌출)"/>
      <sheetName val="내역서_耰&quot;"/>
      <sheetName val="CAL_"/>
      <sheetName val="Rate_Analysis"/>
      <sheetName val="내역서_耰&quot;??"/>
      <sheetName val="EQUIPMENT_-2"/>
      <sheetName val="WEIGHT_LIST"/>
      <sheetName val="산#2-1_(2)"/>
      <sheetName val="BEND_LOSS"/>
      <sheetName val="내역서_耰&quot;_x005f_x0000__x005f_x0000_"/>
      <sheetName val="EQUIP_LIST"/>
      <sheetName val="단면_(2)"/>
      <sheetName val="공사비_내역_(가)"/>
      <sheetName val="Static_Equip"/>
      <sheetName val="3_Breakdown_Direct_Paint"/>
      <sheetName val="Form_A_"/>
      <sheetName val="내역서_耰&quot;__"/>
      <sheetName val="Summary_Sheets"/>
      <sheetName val="Station_for_phy_s_curve"/>
      <sheetName val="for_phy_s_curve_viaduct"/>
      <sheetName val="Rev_Cash_Flow"/>
      <sheetName val="fin_S_Curve"/>
      <sheetName val="for_phy_s_curve_FOB"/>
      <sheetName val="for_phy_s_curve_sch_B"/>
      <sheetName val="CTC_Summary"/>
      <sheetName val="Site_&amp;_Administration_Cost"/>
      <sheetName val="EVM5-_Revised"/>
      <sheetName val="PSC_SUP(5x15)"/>
      <sheetName val="PSC_SUP(5x15)_SR"/>
      <sheetName val="FIXED_ITEMS"/>
      <sheetName val="Area_Statement"/>
      <sheetName val="Calculation_sheet"/>
      <sheetName val="Eqpt_Running"/>
      <sheetName val="BOQ-CODE-SFP_"/>
      <sheetName val="Activitywise_Qty"/>
      <sheetName val="Rate_Ana"/>
      <sheetName val="Bridges_(Abst)"/>
      <sheetName val="Slab_Culvert"/>
      <sheetName val="Decision_Table"/>
      <sheetName val="EPC_Cost"/>
      <sheetName val="PrjCost_Assumptions"/>
      <sheetName val="Finance_Assumptions"/>
      <sheetName val="Revenue_Assumptions"/>
      <sheetName val="Traffic_Assum"/>
      <sheetName val="Layer Chart"/>
      <sheetName val="Graph Data"/>
      <sheetName val="Raw Data"/>
      <sheetName val="Layer Table"/>
      <sheetName val="WORKED OGL"/>
      <sheetName val="FRL"/>
      <sheetName val="Voucher"/>
      <sheetName val="STR1"/>
      <sheetName val="STR2"/>
      <sheetName val="STR3"/>
      <sheetName val="LIN1"/>
      <sheetName val="LIN2"/>
      <sheetName val="typical subminor"/>
      <sheetName val="S&amp;I"/>
      <sheetName val="machi"/>
      <sheetName val="TRANS1"/>
      <sheetName val="mes-fb"/>
      <sheetName val="mes-pl"/>
      <sheetName val="XL4Test5"/>
      <sheetName val="inWords"/>
      <sheetName val="Mat_Cost"/>
      <sheetName val="typical_subminor"/>
      <sheetName val="Expenditure_Plan"/>
      <sheetName val="typical_subminor1"/>
      <sheetName val="MASTER_RATE_ANALYSIS1"/>
      <sheetName val="Expenditure_Plan1"/>
      <sheetName val="SPT_vs_PHI1"/>
      <sheetName val="Monthly Billing"/>
      <sheetName val="MPS R-1 (2)"/>
      <sheetName val="Annexure"/>
      <sheetName val="MPS R-1"/>
      <sheetName val="Level-3 MPS"/>
      <sheetName val="Old working"/>
      <sheetName val="SIL File"/>
      <sheetName val="DT"/>
      <sheetName val="FACTORS"/>
      <sheetName val="DPR -Permanent Works"/>
      <sheetName val="CP FEB 03"/>
      <sheetName val="CWCO FEB 03"/>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CP MAR 03"/>
      <sheetName val="CWCO MAR 03"/>
      <sheetName val="MAR03 LEDGER"/>
      <sheetName val="MAR03 LEDGER (2)"/>
      <sheetName val="MATERIAL-MACHINERY-LABOUR"/>
      <sheetName val="Main Block"/>
      <sheetName val="Glacis Concrete"/>
      <sheetName val="TW-DW-90.85-105.85"/>
      <sheetName val="TW-DW-75.85-90.85 "/>
      <sheetName val="TW-DW-42-75.85"/>
      <sheetName val="Pier-26.17-42"/>
      <sheetName val="Workplan"/>
      <sheetName val="Conc&amp; Aggr"/>
      <sheetName val="Work Plan-Dam-0304-R1"/>
      <sheetName val="Z- GENERAL PRICE SUMMARY"/>
      <sheetName val=" Estimate  "/>
      <sheetName val="갑지1"/>
      <sheetName val="경영혁신본뷀"/>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2.2 STAFF Scedule"/>
      <sheetName val="당초내역서"/>
      <sheetName val="갑지(추정)"/>
      <sheetName val="ELEC_DCI"/>
      <sheetName val="INST_DCI"/>
      <sheetName val="Engg-Exec-2"/>
      <sheetName val="Site-Precom-2"/>
      <sheetName val="Collab"/>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EQUIPOS"/>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입력시트"/>
      <sheetName val="PROSUM"/>
      <sheetName val="Resumen"/>
      <sheetName val="Precios Unitarios"/>
      <sheetName val="내역서 耰&quot;_x005f_x005f_x005f_x005f_x005f_x005f_x005f_x0000_"/>
      <sheetName val="_x005f_x005f_x005f_x005f_x005f_x005f_x005f_x0008_"/>
      <sheetName val="9906"/>
      <sheetName val="계측 내역서"/>
      <sheetName val="Lstsub"/>
      <sheetName val="[SANDAN.XLS??"/>
      <sheetName val="Hot"/>
      <sheetName val="Piping BQ for one turbine"/>
      <sheetName val="AILC004"/>
      <sheetName val="Administrative Prices"/>
      <sheetName val="Calc"/>
      <sheetName val="WBS 44"/>
      <sheetName val="WBS 41"/>
      <sheetName val="Precios por Administración"/>
      <sheetName val="Subcon A"/>
      <sheetName val="수로보호공"/>
      <sheetName val="데이타"/>
      <sheetName val="식재인부"/>
      <sheetName val="견적"/>
      <sheetName val="7. 월별투입내역서"/>
      <sheetName val="인부신상자료"/>
      <sheetName val="cable-data"/>
      <sheetName val="T 3"/>
      <sheetName val="HORI. VESSEL"/>
      <sheetName val="BCPAB"/>
      <sheetName val="내역서"/>
      <sheetName val="MP MOB"/>
      <sheetName val="SummaryC"/>
      <sheetName val="Detail"/>
      <sheetName val="배관내역"/>
      <sheetName val="Form B"/>
      <sheetName val="Direct"/>
      <sheetName val="FORM-12"/>
      <sheetName val="Insts"/>
      <sheetName val="LV induction motors"/>
      <sheetName val="인원계획"/>
      <sheetName val="BSD (2)"/>
      <sheetName val="BM DATA SHEET"/>
      <sheetName val="입찰품의서"/>
      <sheetName val="내역ࠜĀ_x005f_x005f_x005f_x005f_x005f_x005f_x005f_x005f_x0"/>
      <sheetName val="내역서 耰&quot;_x005f_x005f_x005f_x005f_x005f_x005f_x005f_x005f_"/>
      <sheetName val="_x005f_x005f_x005f_x005f_x005f_x005f_x005f_x005f_x005f_x005f_"/>
      <sheetName val="Q-7100-001"/>
      <sheetName val="수주추정"/>
      <sheetName val="_x0002__x0000_뻘N_x0000__x0000__x0001_ࠀ역서"/>
      <sheetName val="trf(36%)"/>
      <sheetName val="sum"/>
      <sheetName val="All_2"/>
      <sheetName val="Monthly Load"/>
      <sheetName val="Weekly Load"/>
      <sheetName val="Utility and Fire flange"/>
      <sheetName val="Material Selections"/>
      <sheetName val="97 사업추정(WEKI)"/>
      <sheetName val="금융"/>
      <sheetName val="변경집계표"/>
      <sheetName val="DB@Acess"/>
      <sheetName val="집계표"/>
      <sheetName val="M_DB"/>
      <sheetName val="Piping_물량_정리_"/>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실행집계"/>
      <sheetName val="breakdown of wage rate"/>
      <sheetName val="Unit"/>
      <sheetName val="INPUT_DATA2"/>
      <sheetName val="집계표_(25,26ဩ2"/>
      <sheetName val="Form_02"/>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내역서_耰&quot;__1"/>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경영현황"/>
      <sheetName val="_x0002_?뻘N??_x0001_ࠀ역서"/>
      <sheetName val="_SANDAN.XLS__"/>
      <sheetName val="_x0002_"/>
      <sheetName val="내역서 (∮ἀ嘆ɶ_x0000_᠀㬁_x0000_"/>
      <sheetName val="당초_xd8b4_∸ἀ"/>
      <sheetName val="Resource table"/>
      <sheetName val="총괄표"/>
      <sheetName val="7422CW00"/>
      <sheetName val="수량집계"/>
      <sheetName val="총괄집계표"/>
      <sheetName val="일일총괄"/>
      <sheetName val="criteria"/>
      <sheetName val="RFP002"/>
      <sheetName val="Menus"/>
      <sheetName val="Cal"/>
      <sheetName val="TDTKP"/>
      <sheetName val="DK-KH"/>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data_dci"/>
      <sheetName val="Heads"/>
      <sheetName val="BASE"/>
      <sheetName val="data_mci"/>
      <sheetName val="BLDG_DCI"/>
      <sheetName val="BLDG_MCI"/>
      <sheetName val="PRO_A"/>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New33KVSS_E3"/>
      <sheetName val="Prop aug of Ex 33KVSS_E3a"/>
      <sheetName val="SIN"/>
      <sheetName val="CREV"/>
      <sheetName val="DREV"/>
      <sheetName val="IDCCALHYD_GOO"/>
      <sheetName val="Name of Bidder"/>
      <sheetName val="Attach 3(JV)"/>
      <sheetName val="Attach-3 (QR)"/>
      <sheetName val="Attach 4"/>
      <sheetName val="Attach 4 (A)"/>
      <sheetName val="Attach 5"/>
      <sheetName val="Attach 6"/>
      <sheetName val="Attach 9"/>
      <sheetName val="Attach 10"/>
      <sheetName val="Attach 11"/>
      <sheetName val="Attach 12"/>
      <sheetName val="Attach 13"/>
      <sheetName val="Attach 14"/>
      <sheetName val="Attach 14 IP"/>
      <sheetName val="Attach 15"/>
      <sheetName val="Attach 16"/>
      <sheetName val="Attach 17"/>
      <sheetName val="Attach 18"/>
      <sheetName val="Attach 19"/>
      <sheetName val="Bid Form 1st Env."/>
      <sheetName val="N-W (Cr.)"/>
      <sheetName val="Instructions"/>
      <sheetName val="Names of Bidder"/>
      <sheetName val="Sch-1"/>
      <sheetName val="Sch-1 dis"/>
      <sheetName val="Sch-2"/>
      <sheetName val="Sch-2 Dis"/>
      <sheetName val="Sch-3 "/>
      <sheetName val="Sch-3 Dis"/>
      <sheetName val="Sch-4"/>
      <sheetName val="Sch-5"/>
      <sheetName val="Sch-5 Dis"/>
      <sheetName val="Sch-6"/>
      <sheetName val="Sch-6 After Discount"/>
      <sheetName val="Sch-7"/>
      <sheetName val="Sch-7 Dis"/>
      <sheetName val="Discount"/>
      <sheetName val="Octroi"/>
      <sheetName val="Entry Tax"/>
      <sheetName val="Other Taxes &amp; Duties"/>
      <sheetName val="Bid Form 2nd Envelope"/>
      <sheetName val="Q &amp; C (2)"/>
      <sheetName val="Q &amp; C"/>
      <sheetName val="N to W"/>
      <sheetName val="Title-Sh."/>
      <sheetName val="400 kV Eq Stru"/>
      <sheetName val="400kV eq. str foundation"/>
      <sheetName val="4&quot;"/>
      <sheetName val="Title "/>
      <sheetName val="Circuit"/>
      <sheetName val="Cond. data"/>
      <sheetName val="Tubular data"/>
      <sheetName val="4.5&quot;"/>
      <sheetName val="Zebra"/>
      <sheetName val="Annexure-1, Conductor data"/>
      <sheetName val="Annexure-2, Tubular data"/>
      <sheetName val="Annexure-3, IEC 1597"/>
      <sheetName val="Annexure-4, PEHB"/>
      <sheetName val="CALCULATION"/>
      <sheetName val="LINE SIDE"/>
      <sheetName val="GIRDER WIND -GA"/>
      <sheetName val="TOWER WIND - -LONG -L-DIR"/>
      <sheetName val="TOWER WIND - -trans -T-DIR"/>
      <sheetName val="TA TOWER"/>
      <sheetName val="GIRDER-GA"/>
      <sheetName val="Sample Calculations"/>
      <sheetName val="BASE PLATE- TA"/>
      <sheetName val="REACTION TA"/>
      <sheetName val="ND"/>
      <sheetName val="MB"/>
      <sheetName val="LC1"/>
      <sheetName val="LC2"/>
      <sheetName val="LC3"/>
      <sheetName val="LC4"/>
      <sheetName val="DEF peak"/>
      <sheetName val="DEF  girder fixing"/>
      <sheetName val="GIRDER DEFF"/>
      <sheetName val="INPUT FILE"/>
      <sheetName val="STAADOUTPUT"/>
      <sheetName val="lee wind long"/>
      <sheetName val="lee wind tra"/>
      <sheetName val="IS 808 ANGLE"/>
      <sheetName val="SPLICE"/>
      <sheetName val="Annexures (2)"/>
      <sheetName val="PLANT"/>
      <sheetName val="SUM FSBLT"/>
      <sheetName val="VOLSUM"/>
      <sheetName val="WPSUM"/>
      <sheetName val="PCWBS_MAP"/>
      <sheetName val="WKFRM1"/>
      <sheetName val="WKFRM2"/>
      <sheetName val="SQNC-1"/>
      <sheetName val="SQNC-2"/>
      <sheetName val="SQNC-3"/>
      <sheetName val="MILSTN"/>
      <sheetName val="MASTSCH"/>
      <sheetName val="MOBALL"/>
      <sheetName val="CRDIDX"/>
      <sheetName val="PROGALL"/>
      <sheetName val="2538M"/>
      <sheetName val="ORGZN"/>
      <sheetName val="STAFSCH"/>
      <sheetName val="SUB_Map"/>
      <sheetName val="PERFEVA"/>
      <sheetName val="PIPE50%A"/>
      <sheetName val="PIPE50%B"/>
      <sheetName val="STFMHANZ"/>
      <sheetName val="CMHANZ"/>
      <sheetName val="MPDATA1000"/>
      <sheetName val="MPDATA2000"/>
      <sheetName val="MPDATA3000"/>
      <sheetName val="MPDATA4000"/>
      <sheetName val="MPDATA5000"/>
      <sheetName val="MPDATA6000"/>
      <sheetName val="MPDATA7000"/>
      <sheetName val="MPDATA8000"/>
      <sheetName val="MPDATA9_A_B"/>
      <sheetName val="BQCONV"/>
      <sheetName val="SCINF1"/>
      <sheetName val="SCINF2"/>
      <sheetName val="KNOWHOW_MEMO"/>
      <sheetName val="EQUIPMOB"/>
      <sheetName val="TEMP_FAC"/>
      <sheetName val="7000(rev)"/>
      <sheetName val="3000-A"/>
      <sheetName val="5000-A"/>
      <sheetName val="6000-A"/>
      <sheetName val="9000-A"/>
      <sheetName val="管道资料"/>
      <sheetName val="9DATA"/>
      <sheetName val="A000-A"/>
      <sheetName val="0DATA"/>
      <sheetName val="9管道资料"/>
      <sheetName val="FWBS 9000"/>
      <sheetName val="Overall Project"/>
      <sheetName val="Overall Process"/>
      <sheetName val="Overall Utility"/>
      <sheetName val="FWBS 1000"/>
      <sheetName val="2000"/>
      <sheetName val="FWBS 2000"/>
      <sheetName val="3000"/>
      <sheetName val="FWBS 3000"/>
      <sheetName val="5000"/>
      <sheetName val="FWBS 5000"/>
      <sheetName val="6000"/>
      <sheetName val="FWBS 6000"/>
      <sheetName val="7000"/>
      <sheetName val="FWBS 7000"/>
      <sheetName val="8000"/>
      <sheetName val="FWBS 8000"/>
      <sheetName val="9000"/>
      <sheetName val="A000"/>
      <sheetName val="FWBS A000"/>
      <sheetName val="B000"/>
      <sheetName val="FWBS B000"/>
      <sheetName val="Z000"/>
      <sheetName val="FWBS Z000"/>
      <sheetName val="TYPE-A"/>
      <sheetName val="95신규호표"/>
      <sheetName val="Proj_Details1"/>
      <sheetName val="_1"/>
      <sheetName val="Final_Tender1"/>
      <sheetName val="Sch_A-Viaduct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Input_footings"/>
      <sheetName val="SinglePeir_Input"/>
      <sheetName val="Conc rate analysis"/>
      <sheetName val="Bill No.5C"/>
      <sheetName val="Bill No. 5D"/>
      <sheetName val="Bill No. 5E"/>
      <sheetName val="Bill No.5F"/>
      <sheetName val="Bill No.10"/>
      <sheetName val="Bill No.13"/>
      <sheetName val="Payment Summary"/>
      <sheetName val="Abstract-BOQ"/>
      <sheetName val="Pg No"/>
      <sheetName val="Consumption"/>
      <sheetName val="Consump %"/>
      <sheetName val="B&amp;U Abs"/>
      <sheetName val="Royalty"/>
      <sheetName val="B&amp;U"/>
      <sheetName val="B&amp;U-Rebar"/>
      <sheetName val="RE Wall"/>
      <sheetName val="RE Emb-10+"/>
      <sheetName val="RE Block Ere-10+"/>
      <sheetName val="RE FM -10+"/>
      <sheetName val="RE Fill-10+"/>
      <sheetName val="RE Ere-11"/>
      <sheetName val="RE Fill-11"/>
      <sheetName val="RE FM-11"/>
      <sheetName val="RE Emb 11+"/>
      <sheetName val="RE Block Ere-16+"/>
      <sheetName val="RE FM-16"/>
      <sheetName val="RE Fill-16+"/>
      <sheetName val="RE EMB-16"/>
      <sheetName val="RE EMB-31+"/>
      <sheetName val="RE Block Ere-31+"/>
      <sheetName val="RE FM-31+"/>
      <sheetName val="RE Fill-31+"/>
      <sheetName val="RE Block-cas"/>
      <sheetName val="RE Pannel-cas"/>
      <sheetName val="Abstract of Escalation"/>
      <sheetName val="Escalation-Cement"/>
      <sheetName val="Escalation-Steel"/>
      <sheetName val="Escalation-Diesel"/>
      <sheetName val="Invoice Details-1"/>
      <sheetName val="Invoice Details-2"/>
      <sheetName val="Invoice Details-3"/>
      <sheetName val="Invoice Details-5"/>
      <sheetName val="Secured Mat. Advance"/>
      <sheetName val="Invoice Details-9"/>
      <sheetName val="AS 7"/>
      <sheetName val="AS 7 (REV)"/>
      <sheetName val="BOQ (REV)"/>
      <sheetName val="Conc rate analysisa"/>
      <sheetName val="Conc rate analysis (Dust)"/>
      <sheetName val="Shear at Sections"/>
      <sheetName val="FENCING"/>
      <sheetName val="GIFT"/>
      <sheetName val="chart as per norms"/>
      <sheetName val="Officer"/>
      <sheetName val="staff &amp; DP"/>
      <sheetName val="Working 1"/>
      <sheetName val="Prelim-wrk-detail"/>
      <sheetName val="S44 Depriciation"/>
      <sheetName val="S45 Refurbishment Charges"/>
      <sheetName val="AS-9 Schedule"/>
      <sheetName val="Schedule Qty"/>
      <sheetName val="BOQ Distribution"/>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Bill No__13"/>
      <sheetName val="DPR Apr'09"/>
      <sheetName val="tracking"/>
      <sheetName val="tracking (2)"/>
      <sheetName val="Alphabetical List (HO)"/>
      <sheetName val="Floorwise List "/>
      <sheetName val="Mobile &amp; Residence No."/>
      <sheetName val="Fax Nos (HO)"/>
      <sheetName val="Site Details"/>
      <sheetName val="Office Details"/>
      <sheetName val="Site-PM-contact no's"/>
      <sheetName val="HREL"/>
      <sheetName val="LAVASA-MUMBAI"/>
      <sheetName val="HCC Information System"/>
      <sheetName val="Tivoli"/>
      <sheetName val="IIIA WATER SUPPLY PROJECT"/>
      <sheetName val="Allahbad Bypass "/>
      <sheetName val="AP-8"/>
      <sheetName val="Assam Road Project"/>
      <sheetName val="Badarpur"/>
      <sheetName val="Bandra-Worli"/>
      <sheetName val="Chamera"/>
      <sheetName val="Chennai By Pass Mobile"/>
      <sheetName val="Chennai Bypass "/>
      <sheetName val="Chutak"/>
      <sheetName val="DELHI METRO"/>
      <sheetName val="DHAULIGANGA"/>
      <sheetName val="GOSHIKHURD"/>
      <sheetName val="GSHP-2"/>
      <sheetName val="KISHANGANGA"/>
      <sheetName val="KOODANKULAM"/>
      <sheetName val="KHARAGPUR "/>
      <sheetName val="KAANB - JUBAIL(SAUDI)"/>
      <sheetName val="Lavasa Site Mobiles"/>
      <sheetName val="LAVASA IPPBX"/>
      <sheetName val="LMNHP- 1 &amp; 2"/>
      <sheetName val="LMNHP- 3 &amp; 4"/>
      <sheetName val="Loharinag Pala"/>
      <sheetName val="Mughal Road "/>
      <sheetName val="Middle Vaitarna-Mobile"/>
      <sheetName val="Teesta"/>
      <sheetName val="TALA C1"/>
      <sheetName val="NAINI"/>
      <sheetName val="Paradip"/>
      <sheetName val="Punatsangchhu"/>
      <sheetName val="PURULIA JV"/>
      <sheetName val="Polavaram"/>
      <sheetName val="RJ-7"/>
      <sheetName val="RAPP 5 &amp; 6"/>
      <sheetName val="SBC "/>
      <sheetName val="Tara "/>
      <sheetName val=" URI - WLL &amp; EPBX"/>
      <sheetName val="URI-OFFICERS MOBILE "/>
      <sheetName val="Visakhapatnam"/>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Bridge-Data"/>
      <sheetName val="strplnf"/>
      <sheetName val="MSE ITEMS"/>
      <sheetName val="HP-QTY"/>
      <sheetName val="Cul_detail"/>
      <sheetName val="HP"/>
      <sheetName val="HP Sts"/>
      <sheetName val="Sl Sts"/>
      <sheetName val="M-F-03"/>
      <sheetName val="M-C"/>
      <sheetName val="M-J-03"/>
      <sheetName val="Proj ManStr"/>
      <sheetName val="Proj Mancost"/>
      <sheetName val="Abs Proj ManSt"/>
      <sheetName val="norms"/>
      <sheetName val="MJB-1"/>
      <sheetName val="MJB-2"/>
      <sheetName val="MJB-3"/>
      <sheetName val="UNP-2"/>
      <sheetName val="UNP-4"/>
      <sheetName val="OVP"/>
      <sheetName val="VDT-1"/>
      <sheetName val="VDT-2"/>
      <sheetName val="VDT-3"/>
      <sheetName val="sheath"/>
      <sheetName val="cables"/>
      <sheetName val="fpcc set 1"/>
      <sheetName val="fpcc set 2"/>
      <sheetName val="danamic set 1 "/>
      <sheetName val="danamic set 2"/>
      <sheetName val="sheathing"/>
      <sheetName val="BOQ Supporting sheet -for SAP"/>
      <sheetName val="Pare_Documents"/>
      <sheetName val="Structures"/>
      <sheetName val="Detail CD"/>
      <sheetName val="Cofferdams"/>
      <sheetName val="Pare_TC"/>
      <sheetName val="Equip areawise_Client"/>
      <sheetName val="Equip mthwise_Client"/>
      <sheetName val="Equip areawise_Int"/>
      <sheetName val="Equip mthwise_Int"/>
      <sheetName val="HCC F 01 09 56 Cap"/>
      <sheetName val="Dumpers + T mixers"/>
      <sheetName val="SuperSwinger"/>
      <sheetName val="Gantry"/>
      <sheetName val="Mix"/>
      <sheetName val="BOQ (Filled)"/>
      <sheetName val="Month crushing"/>
      <sheetName val="BOQ Supporting Sheet"/>
      <sheetName val="Pare_Dam Excn"/>
      <sheetName val="WC_Dam lift"/>
      <sheetName val="Pare_Con Area"/>
      <sheetName val="Pare_Con Lift Qty_R1"/>
      <sheetName val="Pare_Cons Grt"/>
      <sheetName val="Pare_TC (2)"/>
      <sheetName val="S0 Key dates"/>
      <sheetName val="S11AEQPnorm"/>
      <sheetName val="S11BEQPnorm"/>
      <sheetName val="Form1 "/>
      <sheetName val="Form 4-rev-1"/>
      <sheetName val="Form 5-rev-1"/>
      <sheetName val="S3workplan"/>
      <sheetName val="S4cycle"/>
      <sheetName val="S5 escl-1"/>
      <sheetName val="S5 escl-2"/>
      <sheetName val="EQUIP NORMS Standard"/>
      <sheetName val="NORMs-1"/>
      <sheetName val="Equipments-details"/>
      <sheetName val="S16Elec."/>
      <sheetName val="S23Mancost"/>
      <sheetName val="S25EQPoutrep"/>
      <sheetName val="S27EQP-lease"/>
      <sheetName val="S31 PRE-EXP"/>
      <sheetName val="S41-MatProcurement"/>
      <sheetName val="S42HSE "/>
      <sheetName val="Season1 program"/>
      <sheetName val="MaterialPrice"/>
      <sheetName val="S5Esc"/>
      <sheetName val="S7Matqty-group"/>
      <sheetName val="S12-Subtotals"/>
      <sheetName val="load&amp;DG"/>
      <sheetName val="S18Eqplan"/>
      <sheetName val="DEPRI"/>
      <sheetName val="S20MSEitems"/>
      <sheetName val="S23Mannos."/>
      <sheetName val="Officer Budget Form"/>
      <sheetName val="S29PrelimItem"/>
      <sheetName val="S31Preitem"/>
      <sheetName val="S33prelexdet"/>
      <sheetName val="S39Liability"/>
      <sheetName val="prel. working"/>
      <sheetName val="dept recov."/>
      <sheetName val="HO EXPS"/>
      <sheetName val="Work Plan C-4"/>
      <sheetName val="S4cycle IV"/>
      <sheetName val="S4cycle V"/>
      <sheetName val="S4cycle VI"/>
      <sheetName val="S4cycle Lin"/>
      <sheetName val=" linked data"/>
      <sheetName val="S5escl"/>
      <sheetName val="Mat Norms"/>
      <sheetName val="CPPL"/>
      <sheetName val="matreqp5"/>
      <sheetName val="Eqp Mnth(main)"/>
      <sheetName val="Equp.wo"/>
      <sheetName val="Crushing Plant"/>
      <sheetName val="cal con pu"/>
      <sheetName val="MSE-DATA"/>
      <sheetName val="S2groupc"/>
      <sheetName val="Esc 12"/>
      <sheetName val="MEMORANDUM"/>
      <sheetName val="Esc 11"/>
      <sheetName val="Esc 10"/>
      <sheetName val="esc 9"/>
      <sheetName val="esc 8"/>
      <sheetName val="esc 7"/>
      <sheetName val="ESC 6"/>
      <sheetName val="ESC 5"/>
      <sheetName val="ESC.4"/>
      <sheetName val="ESC.3"/>
      <sheetName val="Sheet4 "/>
      <sheetName val="XXXX0"/>
      <sheetName val="EQPTS LIST"/>
      <sheetName val="RESOURCE"/>
      <sheetName val="DESIGN MIX"/>
      <sheetName val="LEAD&amp;EFF."/>
      <sheetName val="JAN25"/>
      <sheetName val="Pare-Progress"/>
      <sheetName val="Work Plan Backup"/>
      <sheetName val="Fincl. Graph"/>
      <sheetName val="Crushing Plant Backup"/>
      <sheetName val="Eqplan"/>
      <sheetName val="Profitability"/>
      <sheetName val="D2&amp;3-PRELIMINARY-ITEMWISE"/>
      <sheetName val="D4&amp;5-PRILIMINARY-EXP"/>
      <sheetName val="REVENUE"/>
      <sheetName val="Exp-details"/>
      <sheetName val="BOQ lot IV A"/>
      <sheetName val="BOQ  lot IV B"/>
      <sheetName val="Comp"/>
      <sheetName val="AD"/>
      <sheetName val=" (Annexure 1)All Faces "/>
      <sheetName val="All RA's LOT A"/>
      <sheetName val="Escalation Indices RA 6"/>
      <sheetName val="(Annexure 2)"/>
      <sheetName val=" (Annexure 1)"/>
      <sheetName val="Dewatering 1.1"/>
      <sheetName val="UG Exv 3.1"/>
      <sheetName val="Line Drilling 3.2"/>
      <sheetName val="Extra for Haul. Excav. Mat. 3.4"/>
      <sheetName val="Rock bolts 25mm Upto 5m 4.1.1"/>
      <sheetName val="Rock bolts 25mm more 5m 4.1.2"/>
      <sheetName val="Rock bolt 32 more than 5m 4.2.2"/>
      <sheetName val="Wiremesh 4.7.2"/>
      <sheetName val="Drilling for Pregrouting 4.12"/>
      <sheetName val="Grout Operation 4.12.1"/>
      <sheetName val="Cement for Pregrouting 4.12.2"/>
      <sheetName val="Drilling for forepoling 4. 13"/>
      <sheetName val="Grout Operation 4.13.1"/>
      <sheetName val="Cement for forepoling 4.13.2"/>
      <sheetName val="40-50 mm SFRS 5.1"/>
      <sheetName val="75mm Shotcrete 5.2"/>
      <sheetName val="Admixture"/>
      <sheetName val="Drilling of PreDrain holes 7.1"/>
      <sheetName val="Drilling of instrumentation"/>
      <sheetName val="Instrumentation Load cell"/>
      <sheetName val="Instrumentation MPBX"/>
      <sheetName val="Instrumentation Convergence bol"/>
      <sheetName val="DEFORMED REINFORCEMENT 11.1"/>
      <sheetName val="Pir Panjal VB CTC"/>
      <sheetName val="S0 Keydates"/>
      <sheetName val="S4 CycleTime"/>
      <sheetName val="Depri &amp; Refu"/>
      <sheetName val="Depri &amp; Refu link"/>
      <sheetName val="Working-sheet"/>
      <sheetName val="VB Combined"/>
      <sheetName val="Work Programm"/>
      <sheetName val="Cut nd Cover Qty"/>
      <sheetName val="MIS (VI)"/>
      <sheetName val="MIS (I) Liab"/>
      <sheetName val="Pir Panjal VA CTC"/>
      <sheetName val="Approach"/>
      <sheetName val="S0-KEYDATES"/>
      <sheetName val="S4CycleTime"/>
      <sheetName val="Pir VA (2)"/>
      <sheetName val="VA Combined (R1 17-02)"/>
      <sheetName val="VA"/>
      <sheetName val="Mining BOQ Amount"/>
      <sheetName val="Linning BOQ AMOUNT "/>
      <sheetName val="trial balance(SAP)"/>
      <sheetName val="MIS MODULE 1"/>
      <sheetName val="MOD-II"/>
      <sheetName val="MIS MODULE III"/>
      <sheetName val="MIS MODULE IV"/>
      <sheetName val="CUML_PROFITABILITY"/>
      <sheetName val="MIS MODULE V"/>
      <sheetName val="MIS MODULE VI"/>
      <sheetName val="MIS MODULE VII"/>
      <sheetName val="MIS MODULE VIII"/>
      <sheetName val="MIS MODULE IX"/>
      <sheetName val="MIS MODULE X"/>
      <sheetName val="MISMODULE11"/>
      <sheetName val="preliminary charging"/>
      <sheetName val="Anal.Profit"/>
      <sheetName val="Group"/>
      <sheetName val="Catalog Summ"/>
      <sheetName val="Equipment - Details"/>
      <sheetName val="As Per Acc"/>
      <sheetName val="Form 7-new"/>
      <sheetName val="LIABILITY"/>
      <sheetName val="INDENT-COLLECTION"/>
      <sheetName val="FUND INDENT"/>
      <sheetName val="Form 5-New"/>
      <sheetName val="Pir Panjal Combined CTC"/>
      <sheetName val="Quantity Calculation - BOQ"/>
      <sheetName val="upto-mar-11"/>
      <sheetName val="MIS MOD-II"/>
      <sheetName val="BASIC RATES"/>
      <sheetName val="PPVA"/>
      <sheetName val="PPVB"/>
      <sheetName val="Budget Note"/>
      <sheetName val="S16Elec (KWh)"/>
      <sheetName val="CSR expenses"/>
      <sheetName val="Agg. cal"/>
      <sheetName val="S4timecycle "/>
      <sheetName val="S5escalation "/>
      <sheetName val="S18EQPplan "/>
      <sheetName val="USB CTC"/>
      <sheetName val="Pare CTC"/>
      <sheetName val="All Transfer Records"/>
      <sheetName val="Transfer Recs Covered"/>
      <sheetName val="CTC"/>
      <sheetName val="S25Eqptoutside"/>
      <sheetName val="Refurbishment"/>
      <sheetName val="Sheet1 (4)"/>
      <sheetName val="Sheet1 (3)"/>
      <sheetName val="MARCH"/>
      <sheetName val="Sitewise GR(APR-MAY07)"/>
      <sheetName val="Sitewise GR(June07)"/>
      <sheetName val="HO &amp; Works"/>
      <sheetName val="Quarterwise 6+3"/>
      <sheetName val="Quarterwise"/>
      <sheetName val="Share Div 6 +3"/>
      <sheetName val="Share Div"/>
      <sheetName val="S Receipts 6+3"/>
      <sheetName val="S Receipts"/>
      <sheetName val="S Receipt HO"/>
      <sheetName val="570001"/>
      <sheetName val="570021"/>
      <sheetName val="Exch diff 6+3"/>
      <sheetName val="Exch-diff New"/>
      <sheetName val="Birthday (2)"/>
      <sheetName val="Marriage (2)"/>
      <sheetName val="GRI Background"/>
      <sheetName val="Financial Implications- CC"/>
      <sheetName val="Financial Assistance from Govt."/>
      <sheetName val="Human Rights Screening"/>
      <sheetName val="Incidents of Discrimination"/>
      <sheetName val="Risks to Collective Bargaining"/>
      <sheetName val="Public Policy and Lobbying"/>
      <sheetName val="Duty Drawback Material"/>
      <sheetName val="equipment norms Backup"/>
      <sheetName val="dUTY dRAWBACK pol"/>
      <sheetName val="19-PERF"/>
      <sheetName val=" _x0000__x001b__x0000__x0006__x0000__x0006__x0000__x0008__x0000_ _x0000__x0000_"/>
      <sheetName val="ESIC_DEDN_"/>
      <sheetName val="Kalk_50"/>
      <sheetName val="E6"/>
      <sheetName val="E8"/>
      <sheetName val="E11"/>
      <sheetName val="Cost of O &amp; O"/>
      <sheetName val="ESI Mandi"/>
      <sheetName val="Analysis Mandi"/>
      <sheetName val="Patna"/>
      <sheetName val="Patna Analysis"/>
      <sheetName val="backfilling"/>
      <sheetName val="Abstarct"/>
      <sheetName val="Excavation"/>
      <sheetName val="Disposal"/>
      <sheetName val="ATT"/>
      <sheetName val="Sand filling"/>
      <sheetName val="PCC"/>
      <sheetName val="ABSTARCT (2)"/>
      <sheetName val="Carriage"/>
      <sheetName val="Deduct"/>
      <sheetName val="Backup"/>
      <sheetName val="C_P_ BOQ"/>
      <sheetName val="WG-Assumptions"/>
      <sheetName val="Breakeven Analysis Data-MOD1"/>
      <sheetName val="pipe-water"/>
      <sheetName val="habs-details"/>
      <sheetName val="hab-details"/>
      <sheetName val="water-pros-pros-rate-empty"/>
      <sheetName val="water-pros-Ultim-rate-empty"/>
      <sheetName val="water-Ultimate-empty"/>
      <sheetName val="Nspt-smp-final-apprd"/>
      <sheetName val="water-pros-pros-rate"/>
      <sheetName val="water-ultimate"/>
      <sheetName val="water-JPTsump-in&amp;out"/>
      <sheetName val="water-JPTsump-Balance"/>
      <sheetName val="jpt-ohbr-out-flow(U)"/>
      <sheetName val="jpt-ohbr-out-flow(P)"/>
      <sheetName val="jpt-ohbr-out-flow(P)-Ult"/>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jpt to Girnibai-Out Flow"/>
      <sheetName val="chart-Jpt-Girnibai-OUT-flow (2)"/>
      <sheetName val="chart-Jpt-Girnibai-OUT-flow (3)"/>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est(13habs)-bypass"/>
      <sheetName val="na1-pac1-gravity-lines"/>
      <sheetName val="na1-pac1-gravity-lines-Final"/>
      <sheetName val="SMP-gravity-lines-Final"/>
      <sheetName val="HS"/>
      <sheetName val="Lines"/>
      <sheetName val="int-Dia-hdpe"/>
      <sheetName val="int-Dia-pvc"/>
      <sheetName val="na1-pac3-gravity-lines"/>
      <sheetName val="epoxy"/>
      <sheetName val="MS pipe,flange,Dummy"/>
      <sheetName val="MS Air valve Data"/>
      <sheetName val="MS Sluice valve Data"/>
      <sheetName val="MS Scour valve Data"/>
      <sheetName val="Airvalve-&gt;1000 MS"/>
      <sheetName val="sluice-MS- &gt;1000 pipe"/>
      <sheetName val="scour-MS &gt;1000"/>
      <sheetName val="sluice-HDPE- FINAL"/>
      <sheetName val="tExnwdpyfD"/>
      <sheetName val="WCO0E1htj6"/>
      <sheetName val="Airvalve-BWSC&amp;MS"/>
      <sheetName val="ziyr7m1jvc"/>
      <sheetName val="kwxes9niwdp7kyhtco1jvcq5jxeq9n3"/>
      <sheetName val="nzo1jvcq9l"/>
      <sheetName val="Swing Cgeck valves "/>
      <sheetName val="ewst"/>
      <sheetName val="Spiral StairCase"/>
      <sheetName val="GLBR-Flat"/>
      <sheetName val="GLBR-Doome"/>
      <sheetName val="Sump-Flat"/>
      <sheetName val="LAZ"/>
      <sheetName val="Collection Well-girder"/>
      <sheetName val="OHSR-Lt"/>
      <sheetName val="EW Pipeline"/>
      <sheetName val="General Items."/>
      <sheetName val="Cement Steel Sump GLSR "/>
      <sheetName val="MS2375 -14.2 mm"/>
      <sheetName val="MS2375-18mm"/>
      <sheetName val="MS 2375-20mm"/>
      <sheetName val="MS 300"/>
      <sheetName val="MS-700"/>
      <sheetName val="ladder"/>
      <sheetName val="Flgs"/>
      <sheetName val="Dummmplates"/>
      <sheetName val="CCvr Dsh"/>
      <sheetName val="RG EJ"/>
      <sheetName val="DI Valves"/>
      <sheetName val="MS2000"/>
      <sheetName val="Bhpl sd"/>
      <sheetName val="3405-2014"/>
      <sheetName val="Const-Wise-Abs"/>
      <sheetName val="Const-Link"/>
      <sheetName val="Dist. abs"/>
      <sheetName val="Mandal Abs.final"/>
      <sheetName val="Const. abstract final"/>
      <sheetName val="Intra Village-Det"/>
      <sheetName val="SHADIKHANA_ESTT"/>
      <sheetName val="SA"/>
      <sheetName val="SHEDULE-A"/>
      <sheetName val="Majoduck_SK_1"/>
      <sheetName val="Pipes Pivot"/>
      <sheetName val="Data Pivot"/>
      <sheetName val="enc_working_HS"/>
      <sheetName val="2V_3M_SLAB (2)"/>
      <sheetName val="RD_X"/>
      <sheetName val="ROAD_DAM_100M"/>
      <sheetName val="RD_100M"/>
      <sheetName val="CC_WC"/>
      <sheetName val="RD_VENTES"/>
      <sheetName val="Intakewell-Singur"/>
      <sheetName val="EMB"/>
      <sheetName val="Area EMB"/>
      <sheetName val="Chap-11 ewe"/>
      <sheetName val="Data- Final  (3)"/>
      <sheetName val="Kondapak CW"/>
      <sheetName val="Gajwel CW"/>
      <sheetName val="Lakudaram CW"/>
      <sheetName val="Burgupallu CW"/>
      <sheetName val="Data- Intake well"/>
      <sheetName val="510 KL GLBR flat"/>
      <sheetName val="250KL GLBR"/>
      <sheetName val="200=9 Bogaram"/>
      <sheetName val="600KL GLBR"/>
      <sheetName val="20000KL Sump"/>
      <sheetName val="2000KL Sump"/>
      <sheetName val="1600KL Sump"/>
      <sheetName val="6000KL Sump"/>
      <sheetName val="15000KL Sump"/>
      <sheetName val="900KL 20"/>
      <sheetName val="500KL 20"/>
      <sheetName val="GLBR flat (2)"/>
      <sheetName val="PH 40x12"/>
      <sheetName val="PH 16x12"/>
      <sheetName val="PH 24x12"/>
      <sheetName val="510KL GLBR "/>
      <sheetName val="300KL 20"/>
      <sheetName val="120KL 20"/>
      <sheetName val="14000GLBR"/>
      <sheetName val="220 20"/>
      <sheetName val="450-12"/>
      <sheetName val="150 16"/>
      <sheetName val="OHBR 150-12"/>
      <sheetName val="GM&amp;PM EST"/>
      <sheetName val="GLBR - 30 Kl"/>
      <sheetName val="ABSRACT=EST"/>
      <sheetName val="pumping-single-mains"/>
      <sheetName val="Pumping mains 26-8-2011"/>
      <sheetName val="Gudipally OHBR"/>
      <sheetName val="Gudipalli covered habs"/>
      <sheetName val="Manthati OHBR"/>
      <sheetName val="Manthati covered habs"/>
      <sheetName val="Kummera OHBR"/>
      <sheetName val="Kummera covered habs "/>
      <sheetName val="Bjnply OHBR"/>
      <sheetName val="Bijinepally covered habs"/>
      <sheetName val="Manganur OHBR"/>
      <sheetName val="Manganur covered habs"/>
      <sheetName val="Vattem Covered Habitations"/>
      <sheetName val="Vattem OHBR"/>
      <sheetName val="Ippalapally Covered Habitations"/>
      <sheetName val="Ippalapally OHBR"/>
      <sheetName val="Pullagiri OHBR"/>
      <sheetName val="Pullagiri covered habs"/>
      <sheetName val="abst seg w"/>
      <sheetName val="abst dia w"/>
      <sheetName val="for abstract"/>
      <sheetName val="Pumping Main"/>
      <sheetName val="designs 1"/>
      <sheetName val="sump@Lattupally"/>
      <sheetName val="sump@gangaram"/>
      <sheetName val="Pedestals &amp; Thrust blocks"/>
      <sheetName val="1644 Habs"/>
      <sheetName val="1646 Habs "/>
      <sheetName val="ABSTRACT2"/>
      <sheetName val="MS 1600-12 "/>
      <sheetName val="MS 1400-12"/>
      <sheetName val="MS 1850"/>
      <sheetName val="MS 1800.."/>
      <sheetName val="MS 1900.."/>
      <sheetName val="MS 2100-.."/>
      <sheetName val="MS 2300-.."/>
      <sheetName val="MS 2375-24"/>
      <sheetName val="Cment Steel Bldg Cwall sew gen"/>
      <sheetName val="E W GLSR"/>
      <sheetName val="Grill &amp; Saddle"/>
      <sheetName val="MS 1100-10"/>
      <sheetName val="MS 1500 Epoxy"/>
      <sheetName val="MS 1400"/>
      <sheetName val="MS 1100 epoxy"/>
      <sheetName val="MS 1200 epoxy"/>
      <sheetName val="MS 1400 epoxy"/>
      <sheetName val="MS 2200"/>
      <sheetName val="MS 800"/>
      <sheetName val="MS 600"/>
      <sheetName val="MS 1200-14"/>
      <sheetName val="AV Valves"/>
      <sheetName val="DI P.N 1.6"/>
      <sheetName val="MS-EWE"/>
      <sheetName val="Estt"/>
      <sheetName val="Ms specials"/>
      <sheetName val="Data for BWSC pipes"/>
      <sheetName val="low&amp;joint"/>
      <sheetName val="Fee_Rate_Summary1"/>
      <sheetName val="PA-_Consutant_1"/>
      <sheetName val="Materials_Cost1"/>
      <sheetName val="970121_fee_rates1"/>
      <sheetName val="Kurkumbh_BOQ1"/>
      <sheetName val="BOQ_(2)1"/>
      <sheetName val="Civil_Boq1"/>
      <sheetName val="Form_61"/>
      <sheetName val="PPA_Summary1"/>
      <sheetName val="India_F&amp;S_Template1"/>
      <sheetName val="Site_Dev_BOQ1"/>
      <sheetName val="PRECAST_lightconc-II1"/>
      <sheetName val="Tax_Invoice1"/>
      <sheetName val="INDIGINEOUS_ITEMS_1"/>
      <sheetName val="PointNo_51"/>
      <sheetName val="monitoring-breakup_Feb021"/>
      <sheetName val="Fee_Rate_Summary2"/>
      <sheetName val="PA-_Consutant_2"/>
      <sheetName val="Materials_Cost2"/>
      <sheetName val="970121_fee_rates2"/>
      <sheetName val="Kurkumbh_BOQ2"/>
      <sheetName val="SPT_vs_PHI2"/>
      <sheetName val="BOQ_(2)2"/>
      <sheetName val="MASTER_RATE_ANALYSIS2"/>
      <sheetName val="Civil_Boq2"/>
      <sheetName val="Form_62"/>
      <sheetName val="PPA_Summary2"/>
      <sheetName val="India_F&amp;S_Template2"/>
      <sheetName val="Site_Dev_BOQ2"/>
      <sheetName val="PRECAST_lightconc-II2"/>
      <sheetName val="Tax_Invoice2"/>
      <sheetName val="INDIGINEOUS_ITEMS_2"/>
      <sheetName val="PointNo_52"/>
      <sheetName val="monitoring-breakup_Feb022"/>
      <sheetName val="Fee_Rate_Summary3"/>
      <sheetName val="PA-_Consutant_3"/>
      <sheetName val="Materials_Cost3"/>
      <sheetName val="970121_fee_rates3"/>
      <sheetName val="Kurkumbh_BOQ3"/>
      <sheetName val="SPT_vs_PHI3"/>
      <sheetName val="BOQ_(2)3"/>
      <sheetName val="MASTER_RATE_ANALYSIS3"/>
      <sheetName val="Civil_Boq3"/>
      <sheetName val="Form_63"/>
      <sheetName val="PPA_Summary3"/>
      <sheetName val="India_F&amp;S_Template3"/>
      <sheetName val="Site_Dev_BOQ3"/>
      <sheetName val="PRECAST_lightconc-II3"/>
      <sheetName val="Tax_Invoice3"/>
      <sheetName val="INDIGINEOUS_ITEMS_3"/>
      <sheetName val="PointNo_53"/>
      <sheetName val="monitoring-breakup_Feb023"/>
      <sheetName val="Fee_Rate_Summary4"/>
      <sheetName val="PA-_Consutant_4"/>
      <sheetName val="Materials_Cost4"/>
      <sheetName val="970121_fee_rates4"/>
      <sheetName val="Kurkumbh_BOQ4"/>
      <sheetName val="SPT_vs_PHI4"/>
      <sheetName val="BOQ_(2)4"/>
      <sheetName val="MASTER_RATE_ANALYSIS4"/>
      <sheetName val="Civil_Boq4"/>
      <sheetName val="Form_64"/>
      <sheetName val="PPA_Summary4"/>
      <sheetName val="India_F&amp;S_Template4"/>
      <sheetName val="Site_Dev_BOQ4"/>
      <sheetName val="PRECAST_lightconc-II4"/>
      <sheetName val="Tax_Invoice4"/>
      <sheetName val="INDIGINEOUS_ITEMS_4"/>
      <sheetName val="PointNo_54"/>
      <sheetName val="monitoring-breakup_Feb024"/>
      <sheetName val="Fee_Rate_Summary5"/>
      <sheetName val="PA-_Consutant_5"/>
      <sheetName val="Materials_Cost5"/>
      <sheetName val="970121_fee_rates5"/>
      <sheetName val="Kurkumbh_BOQ5"/>
      <sheetName val="SPT_vs_PHI5"/>
      <sheetName val="BOQ_(2)5"/>
      <sheetName val="MASTER_RATE_ANALYSIS5"/>
      <sheetName val="Civil_Boq5"/>
      <sheetName val="Form_65"/>
      <sheetName val="PPA_Summary5"/>
      <sheetName val="India_F&amp;S_Template5"/>
      <sheetName val="Site_Dev_BOQ5"/>
      <sheetName val="PRECAST_lightconc-II5"/>
      <sheetName val="Tax_Invoice5"/>
      <sheetName val="INDIGINEOUS_ITEMS_5"/>
      <sheetName val="PointNo_55"/>
      <sheetName val="monitoring-breakup_Feb025"/>
      <sheetName val="Fee_Rate_Summary6"/>
      <sheetName val="PA-_Consutant_6"/>
      <sheetName val="Materials_Cost6"/>
      <sheetName val="970121_fee_rates6"/>
      <sheetName val="Kurkumbh_BOQ6"/>
      <sheetName val="SPT_vs_PHI6"/>
      <sheetName val="BOQ_(2)6"/>
      <sheetName val="MASTER_RATE_ANALYSIS6"/>
      <sheetName val="Civil_Boq6"/>
      <sheetName val="Form_66"/>
      <sheetName val="PPA_Summary6"/>
      <sheetName val="India_F&amp;S_Template6"/>
      <sheetName val="Site_Dev_BOQ6"/>
      <sheetName val="PRECAST_lightconc-II6"/>
      <sheetName val="Tax_Invoice6"/>
      <sheetName val="INDIGINEOUS_ITEMS_6"/>
      <sheetName val="PointNo_56"/>
      <sheetName val="monitoring-breakup_Feb026"/>
      <sheetName val="Measurements"/>
      <sheetName val="Flooring"/>
      <sheetName val="Ceilings"/>
      <sheetName val="ACAD Finishes"/>
      <sheetName val="Chair"/>
      <sheetName val="Site Area Statement"/>
      <sheetName val="Doors"/>
      <sheetName val="pm40"/>
      <sheetName val="SRs"/>
      <sheetName val="SRs-Rev"/>
      <sheetName val="PM 70"/>
      <sheetName val="GM 70"/>
      <sheetName val="PM estimate"/>
      <sheetName val="PM 40rev  (2)"/>
      <sheetName val="PM 40rev "/>
      <sheetName val="GM estimate"/>
      <sheetName val="GM 40 OHs AC (2)"/>
      <sheetName val="GM 40 OHs AC"/>
      <sheetName val="GM 40 OHs"/>
      <sheetName val="GM 40 "/>
      <sheetName val="pm pipes"/>
      <sheetName val="gm pipes"/>
      <sheetName val="altr"/>
      <sheetName val="GM 40  (AC) (2)"/>
      <sheetName val="GM 40  (AC)"/>
      <sheetName val="PM (2)"/>
      <sheetName val="population"/>
      <sheetName val="POP "/>
      <sheetName val="HYD STA M"/>
      <sheetName val="PVC_dia"/>
      <sheetName val="pm-est (NEW)"/>
      <sheetName val="hyd "/>
      <sheetName val="maint est"/>
      <sheetName val="pm-est (2)"/>
      <sheetName val="GM-est"/>
      <sheetName val="pm-est"/>
      <sheetName val="OHSR GOT"/>
      <sheetName val="Original"/>
      <sheetName val="h000000000000"/>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Hydraulic design"/>
      <sheetName val="cw 110kl"/>
      <sheetName val="sp dis"/>
      <sheetName val="Det-sp dis"/>
      <sheetName val="PH 6x4"/>
      <sheetName val="WMqrts"/>
      <sheetName val="lead_data"/>
      <sheetName val="cWALLS"/>
      <sheetName val="Pmest-2"/>
      <sheetName val="PMest-1"/>
      <sheetName val="GMest2"/>
      <sheetName val="GMest phase1"/>
      <sheetName val="GMest"/>
      <sheetName val="ewelj "/>
      <sheetName val="EW,L &amp;J_pipes"/>
      <sheetName val="DI_on pedestals"/>
      <sheetName val="HDPE sluice valve"/>
      <sheetName val="PVC sluice val)"/>
      <sheetName val="Scour all"/>
      <sheetName val="PVC Air valves"/>
      <sheetName val="annualmai "/>
      <sheetName val="HYDRAULIC SSTATEMENT"/>
      <sheetName val="WATER-HAMMER"/>
      <sheetName val="mcon pm"/>
      <sheetName val="PH 6x"/>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HYDRAULIC_SSTATEMENT"/>
      <sheetName val="Data_"/>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con_pm"/>
      <sheetName val="sch"/>
      <sheetName val="Earth Final Rate"/>
      <sheetName val="Pipe trench"/>
      <sheetName val="Pipes &amp; Valves"/>
      <sheetName val="ANAL-PUMP HOUSE"/>
      <sheetName val="Manpower"/>
      <sheetName val="LMP+Loadings"/>
      <sheetName val="BoQ Plan"/>
      <sheetName val="Cash-Inflow"/>
      <sheetName val="Cash-OutFlow"/>
      <sheetName val="Cash Flow-With RM"/>
      <sheetName val="Cash Flow-With out RM"/>
      <sheetName val="Data rough"/>
      <sheetName val="Sheet1 rough"/>
      <sheetName val="To Pavan"/>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Non CPA Rates"/>
      <sheetName val="Line formulas"/>
      <sheetName val="Data base (2)"/>
      <sheetName val="Comparision of CD Nov 07 Feb 08"/>
      <sheetName val="Rate Comparision Dec 07 July 08"/>
      <sheetName val="Rate Comparision Feb 06 Jul 08"/>
      <sheetName val="ORDER BOOKING1"/>
      <sheetName val="Status of works Quoted."/>
      <sheetName val="BUSINESS  DEVELOPMENT"/>
      <sheetName val="PPT SLIDES"/>
      <sheetName val="WC ASSESSMENT"/>
      <sheetName val="3.01(b)"/>
      <sheetName val="DC"/>
      <sheetName val="T Vs B Shuttering in DC"/>
      <sheetName val="T Vs B Shuttering in IDC"/>
      <sheetName val="Tender Vs Budget Comp"/>
      <sheetName val="major variation"/>
      <sheetName val="Complete BOQ"/>
      <sheetName val="Tender rates"/>
      <sheetName val="Tender Analysis"/>
      <sheetName val="Shuttering materials"/>
      <sheetName val="RMC analysis"/>
      <sheetName val="Overview"/>
      <sheetName val="Plumb"/>
      <sheetName val="Tender Study"/>
      <sheetName val="RA-Civil,plumb"/>
      <sheetName val="Resource List"/>
      <sheetName val="CM &amp; RMC"/>
      <sheetName val="RA- Civil  "/>
      <sheetName val="Panelled door"/>
      <sheetName val="PMV"/>
      <sheetName val="Site Super"/>
      <sheetName val="Guidelines"/>
      <sheetName val="planning"/>
      <sheetName val="mantri synergy"/>
      <sheetName val="Milestone"/>
      <sheetName val="Synergy_pricestrategy"/>
      <sheetName val="Synergy Sales Budget"/>
      <sheetName val="Synergy Collection Schedule"/>
      <sheetName val="ABP inputs"/>
      <sheetName val="Quarterly Collections"/>
      <sheetName val="A. Progress Summary-Bill Status"/>
      <sheetName val="B. Executive Summary"/>
      <sheetName val="C. Project Status (CMD)"/>
      <sheetName val="D. Approved Ball Park"/>
      <sheetName val="E.Stat.Approvals"/>
      <sheetName val="F. Mat Proc "/>
      <sheetName val="G. Proj Photos-K,L &amp; DEVPMENT"/>
      <sheetName val="H. DEVT-Progress"/>
      <sheetName val="I.Civil-Bills Processed"/>
      <sheetName val="G.Procurement programme"/>
      <sheetName val=" CMD"/>
      <sheetName val="pg-1"/>
      <sheetName val="Approval"/>
      <sheetName val="Annx"/>
      <sheetName val="Annx 1"/>
      <sheetName val="Proj Cost"/>
      <sheetName val="Mat Proc "/>
      <sheetName val="BLOCK WORK"/>
      <sheetName val="INT.PLASTERING"/>
      <sheetName val="EXT.PLASTRING"/>
      <sheetName val="ARPITHA MESH"/>
      <sheetName val="PERGOLA-CON &amp; FORM"/>
      <sheetName val="PERGOLA STEEL"/>
      <sheetName val="LMR-OHT STEEL"/>
      <sheetName val="LMR-OHT CONC &amp; FORM"/>
      <sheetName val="POP-CORNICE"/>
      <sheetName val="PLASTER BAND"/>
      <sheetName val="11B "/>
      <sheetName val="12B"/>
      <sheetName val="sc"/>
      <sheetName val="ACHIEVED"/>
      <sheetName val="plan-achieved"/>
      <sheetName val="INPUT SHEET"/>
      <sheetName val="RES-PLANNING"/>
      <sheetName val="Macro1"/>
      <sheetName val="1000000"/>
      <sheetName val="12-01"/>
      <sheetName val="12-02"/>
      <sheetName val="12-03"/>
      <sheetName val="12-04"/>
      <sheetName val="12-05"/>
      <sheetName val="12-06"/>
      <sheetName val="12-07"/>
      <sheetName val="12-08"/>
      <sheetName val="③赤紙(日文)"/>
      <sheetName val="oresreqsum"/>
      <sheetName val="1. Pay Rec"/>
      <sheetName val="2. Abs"/>
      <sheetName val="3. Summary"/>
      <sheetName val="4. BQ"/>
      <sheetName val="Prelim "/>
      <sheetName val="5.Ad Re"/>
      <sheetName val="MAS"/>
      <sheetName val="Tracking Sheet"/>
      <sheetName val="0. Check List"/>
      <sheetName val="spcl"/>
      <sheetName val="Summary VAT"/>
      <sheetName val="BOQwith VAT"/>
      <sheetName val="Provision sum"/>
      <sheetName val="Prelims_break-up"/>
      <sheetName val="Day work rates_proposed"/>
      <sheetName val="L&amp;M"/>
      <sheetName val="Bluestar-Sum"/>
      <sheetName val="Bluestar"/>
      <sheetName val="Ballpark- Commercial"/>
      <sheetName val="VOR-IA-VO"/>
      <sheetName val="VO format"/>
      <sheetName val="Budget Sheet "/>
      <sheetName val="Budget sheet"/>
      <sheetName val="Ballpark- Stn"/>
      <sheetName val="Annex-1"/>
      <sheetName val="Annexure-2 "/>
      <sheetName val="Annex-2(summary)"/>
      <sheetName val="Cement Escalation(1)"/>
      <sheetName val="RMC-cement escalation(2)"/>
      <sheetName val="RMC RECIEPT"/>
      <sheetName val="Stru.steel Mar'11-Dec'11"/>
      <sheetName val="Annex-3 "/>
      <sheetName val="Variation Tracker"/>
      <sheetName val="Steel-Dia wise"/>
      <sheetName val="Summary for Basic Price Escalat"/>
      <sheetName val="Rate Approval (Final) "/>
      <sheetName val="Annexure-2(Backup)"/>
      <sheetName val="BOQwith VAT-backup"/>
      <sheetName val="BP-2-Approved"/>
      <sheetName val="Over all abstract"/>
      <sheetName val="All PO bill summary"/>
      <sheetName val="All PO bill summary incl SW"/>
      <sheetName val="Main PO Abstract"/>
      <sheetName val="BOQ-Summary "/>
      <sheetName val="Previous Net Payment"/>
      <sheetName val="Prelims_break-up %"/>
      <sheetName val="Prelims_break-up % (2)"/>
      <sheetName val="Prelim Measurement sheet"/>
      <sheetName val="Prelim Measurement sheet (1)"/>
      <sheetName val="Client supply Recovery"/>
      <sheetName val="Annexure-1"/>
      <sheetName val="Annexure-2"/>
      <sheetName val="Face sheet"/>
      <sheetName val="NSC's-Jan-2012"/>
      <sheetName val="Mob.Recovery Abstract"/>
      <sheetName val="Check September"/>
      <sheetName val="1. PayRec"/>
      <sheetName val="2. Retention"/>
      <sheetName val="2a. LD"/>
      <sheetName val="2b. Safety and Bad House"/>
      <sheetName val="3. Ad Rec"/>
      <sheetName val="4. Payment"/>
      <sheetName val="5. Sheet pile Add Pay"/>
      <sheetName val="6. Pro Pay Abs"/>
      <sheetName val="7. BQ"/>
      <sheetName val="8. Qty Reconciliation"/>
      <sheetName val="9. Variation"/>
      <sheetName val="10. Labour Cess"/>
      <sheetName val="11. PGM Inv"/>
      <sheetName val="Bill Summary"/>
      <sheetName val="Cost-abst-15"/>
      <sheetName val="Cost Abs-16"/>
      <sheetName val="Cost Abs-15th &amp; 16th"/>
      <sheetName val="MB-PILE"/>
      <sheetName val="BACK FILLING"/>
      <sheetName val="ANTI-TERMITE"/>
      <sheetName val="SBFS"/>
      <sheetName val="RCC IN PILE CAP &amp; RAFT"/>
      <sheetName val="R-WALL"/>
      <sheetName val="LIFT WALL"/>
      <sheetName val="RCC IN TIE BEAM"/>
      <sheetName val="RCC IN COLUMN"/>
      <sheetName val="RCC IN COLUMN SUPERSTRUCTURE"/>
      <sheetName val="RCC IN GR. FL. BEAM"/>
      <sheetName val="Shuttering PILE CAP"/>
      <sheetName val="Shuttering TIE BEAM"/>
      <sheetName val="RETAINING WALL SHUTTERING"/>
      <sheetName val="LIFT WALL SHUTTERING"/>
      <sheetName val="GR. FL.BEAM SHUTTERING"/>
      <sheetName val="Shuttering COLUMN ( FOUNDATION)"/>
      <sheetName val="Shuttering COLUMN (SUPERSTRUCT)"/>
      <sheetName val="PILE HEAD BREAKING"/>
      <sheetName val="WATER-PROFFING"/>
      <sheetName val="RMC  CONC.-Ann-(1)"/>
      <sheetName val=" (With Pump)"/>
      <sheetName val="Pile Cap"/>
      <sheetName val="Tie Beam"/>
      <sheetName val="GF Slab&amp;Beam"/>
      <sheetName val="Raft"/>
      <sheetName val="RW"/>
      <sheetName val="Reconciliation Upto 28.02.10"/>
      <sheetName val="SWOT"/>
      <sheetName val="swot Report"/>
      <sheetName val="Business Potential"/>
      <sheetName val="Resources"/>
      <sheetName val="SPILL OVER"/>
      <sheetName val="SPILL OVER PROJECTIONS"/>
      <sheetName val="SPILL OVER SECTORWISE"/>
      <sheetName val="BREAKUP_NEW ORDERS"/>
      <sheetName val="T_O_QTRY"/>
      <sheetName val="TOprj05-06"/>
      <sheetName val="TOprj06-07"/>
      <sheetName val="TOprj 07-08"/>
      <sheetName val="FUNDREQ"/>
      <sheetName val="STRRATE"/>
      <sheetName val="Intro"/>
      <sheetName val="Annex"/>
      <sheetName val="key dates"/>
      <sheetName val="Actual"/>
      <sheetName val="Actual projected"/>
      <sheetName val="CFForecast detail"/>
      <sheetName val="CFTable2"/>
      <sheetName val="CFGraphs"/>
      <sheetName val="CSIRO"/>
      <sheetName val="CF%Print"/>
      <sheetName val="LIST OF MAKES"/>
      <sheetName val="3. Elemental Summary"/>
      <sheetName val="9. Package split - Cost "/>
      <sheetName val="10. &amp; 11. Rate Code &amp; BQ"/>
      <sheetName val="Cashflow projection"/>
      <sheetName val="12a. CFTable"/>
      <sheetName val="Pacakges split"/>
      <sheetName val="WORK TABLE"/>
      <sheetName val="dlvoid"/>
      <sheetName val="Fin Sum"/>
      <sheetName val=" B1"/>
      <sheetName val="horizontal"/>
      <sheetName val="F1a-Pile"/>
      <sheetName val="Break_Up"/>
      <sheetName val="RESULT"/>
      <sheetName val="Pay_Sep06"/>
      <sheetName val="loadcal"/>
      <sheetName val="Parameter"/>
      <sheetName val="Summray"/>
      <sheetName val="LMP Comparison"/>
      <sheetName val="escalation 2"/>
      <sheetName val="Escalation-final"/>
      <sheetName val="BG&amp;INSUR"/>
      <sheetName val="other expenses"/>
      <sheetName val="RMC"/>
      <sheetName val="MR PH"/>
      <sheetName val="MR Elect"/>
      <sheetName val="MR FP"/>
      <sheetName val="UL Elect"/>
      <sheetName val="UL FP"/>
      <sheetName val="Ulsoor PH"/>
      <sheetName val="COMAPARISON STATEMENT FINAL"/>
      <sheetName val="Civil Analysis"/>
      <sheetName val="Precast PO Tention as per WO"/>
      <sheetName val="Precastprestr Girders as per WO"/>
      <sheetName val="Precast Girders"/>
      <sheetName val="BP Revised"/>
      <sheetName val="FW Mould"/>
      <sheetName val="barication"/>
      <sheetName val="safety"/>
      <sheetName val="CASHFLOW statement"/>
      <sheetName val="CASHOUTFLOW"/>
      <sheetName val="MONTHLY BILL"/>
      <sheetName val="MONTHLY BILL (160209)"/>
      <sheetName val="P4-B"/>
      <sheetName val="Basement Budget"/>
      <sheetName val="Zan-Jim"/>
      <sheetName val="Comp-Sum"/>
      <sheetName val="Comp Item"/>
      <sheetName val="Own-Sum"/>
      <sheetName val="Own"/>
      <sheetName val="Consult-Sum"/>
      <sheetName val="Consult"/>
      <sheetName val="Maji-Sum"/>
      <sheetName val="Maji"/>
      <sheetName val="MK-Sum"/>
      <sheetName val="MK"/>
      <sheetName val="Pow-Sum"/>
      <sheetName val="Pow"/>
      <sheetName val="SML-Sum"/>
      <sheetName val="SML "/>
      <sheetName val="Vijay-Sum"/>
      <sheetName val="Vijay"/>
      <sheetName val="IO LIST"/>
      <sheetName val="TAF"/>
      <sheetName val="Comp Sum"/>
      <sheetName val="Est-Sum"/>
      <sheetName val="Est "/>
      <sheetName val="Comm-sum"/>
      <sheetName val="Comm"/>
      <sheetName val="ETA-Sum"/>
      <sheetName val="ETA"/>
      <sheetName val="Mega-Sum"/>
      <sheetName val="Mega"/>
      <sheetName val="PK-Sum"/>
      <sheetName val="PK"/>
      <sheetName val="Sri-Sum"/>
      <sheetName val="sri"/>
      <sheetName val="RCC,Ret. Wall"/>
      <sheetName val="Formulas"/>
      <sheetName val="Estimation"/>
      <sheetName val="Daikin-Sum"/>
      <sheetName val="Daikin"/>
      <sheetName val="Pysco-Sum"/>
      <sheetName val="Pysco"/>
      <sheetName val="SME-Sum "/>
      <sheetName val="SME"/>
      <sheetName val="Suvidha-Sum"/>
      <sheetName val="Suvidha"/>
      <sheetName val="VK-Sum"/>
      <sheetName val="VK"/>
      <sheetName val="VK-LC-Sum"/>
      <sheetName val="VK-LC"/>
      <sheetName val="Samsung-Sum"/>
      <sheetName val="Samsung"/>
      <sheetName val="Material "/>
      <sheetName val="TAF FCU"/>
      <sheetName val="Comp Sum Rev1"/>
      <sheetName val="Comp Sum Rev0"/>
      <sheetName val="Sum-Local, Est"/>
      <sheetName val="FCU - Local, Est"/>
      <sheetName val="Spare FCU-Local, Est"/>
      <sheetName val="Sum-Est-Import"/>
      <sheetName val="FCU -Import (Est)"/>
      <sheetName val="Spare Import (Est)"/>
      <sheetName val="Sum-Local Blue Star"/>
      <sheetName val="FCU - Local, Blue star"/>
      <sheetName val="Spare FCU Local Blue Star"/>
      <sheetName val="Sum-Local, Carrier"/>
      <sheetName val="FCU - Local, carrier"/>
      <sheetName val="Spare FCU-Local, Carrier"/>
      <sheetName val="FCU -Import , Carrier"/>
      <sheetName val="Spare FCU,Import, Carrier"/>
      <sheetName val="Sum-Import, Daikin"/>
      <sheetName val="FCU - Daikin, Import"/>
      <sheetName val="Spare- daikin, Import"/>
      <sheetName val="Sum-, York"/>
      <sheetName val="FCU - York"/>
      <sheetName val="Spare FCU York"/>
      <sheetName val="Sum-Import, Trane"/>
      <sheetName val="FCU-Trane, Import"/>
      <sheetName val="Spare -Trane, Import"/>
      <sheetName val="Sum-Import, Sinco"/>
      <sheetName val="FCU-Sinco Import"/>
      <sheetName val="Spare -Sinco Import"/>
      <sheetName val="York rev 0"/>
      <sheetName val="Fcu York Rev 0"/>
      <sheetName val="Spare York Rev 0"/>
      <sheetName val="Sum- York "/>
      <sheetName val="Fcu York"/>
      <sheetName val="Spare York"/>
      <sheetName val="For print"/>
      <sheetName val="Summary of HVAc &amp; related Works"/>
      <sheetName val="analysis-superstructure"/>
      <sheetName val="Quote Sheet"/>
      <sheetName val="Certificate-A Main contrcat -40"/>
      <sheetName val="certi-ra13"/>
      <sheetName val="Payment tracker"/>
      <sheetName val="Service tax diff-May 2013"/>
      <sheetName val="Abstract - A - WO 40 "/>
      <sheetName val="NT &amp; RA4-ABSTRACT- WO 98"/>
      <sheetName val="Abstract -final cement -# 169"/>
      <sheetName val="Phase 2-I tower"/>
      <sheetName val="pHASE 1--RA12"/>
      <sheetName val="PHASE 2-RA12"/>
      <sheetName val="I TOWER-RA12"/>
      <sheetName val="Abstract - B - WO 331"/>
      <sheetName val="Summary- Qty-till RA21"/>
      <sheetName val="Mobilisation Rec-21"/>
      <sheetName val="Steel Recovery -RA21"/>
      <sheetName val=" Tiles-RA21 "/>
      <sheetName val="Summary RAB 19 - Sub Struc"/>
      <sheetName val="Summary RAB 19 - Super struc"/>
      <sheetName val="Steel Summary"/>
      <sheetName val="labor"/>
      <sheetName val="Unit Price"/>
      <sheetName val="test"/>
      <sheetName val="Intro."/>
      <sheetName val="wordsdata"/>
      <sheetName val="DetEstimates"/>
      <sheetName val="CshFlw"/>
      <sheetName val="DirIndLabor"/>
      <sheetName val="BoQ Covanta"/>
      <sheetName val="Codes"/>
      <sheetName val="CIVIL WORK"/>
      <sheetName val="STEEL STRUCTURE"/>
      <sheetName val="Pur"/>
      <sheetName val="Floor&amp;Ceiling Finishes"/>
      <sheetName val="Wall Finishes"/>
      <sheetName val="Wall"/>
      <sheetName val="Other Items"/>
      <sheetName val="InputPO_Del"/>
      <sheetName val="Footings"/>
      <sheetName val="Project Budget Worksheet"/>
      <sheetName val="13. Steel - Ratio"/>
      <sheetName val="Window"/>
      <sheetName val="Break up Sheet"/>
      <sheetName val="Micro"/>
      <sheetName val="Macro"/>
      <sheetName val="Scaff-Rose"/>
      <sheetName val="SBI(Siliguri)"/>
      <sheetName val="Elemental Summary"/>
      <sheetName val="Classif"/>
      <sheetName val="Areas"/>
      <sheetName val="Area cal"/>
      <sheetName val="Perimeter"/>
      <sheetName val="B1"/>
      <sheetName val="CABLERET"/>
      <sheetName val="Actuals"/>
      <sheetName val="SECPROP"/>
      <sheetName val="05117 CP - Estimate sheet - Sta"/>
      <sheetName val="A-Property"/>
      <sheetName val="DC details (2)"/>
      <sheetName val="BLOCK-A (MEA.SHEET)"/>
      <sheetName val="DSLP"/>
      <sheetName val="Assumption Inputs"/>
      <sheetName val="Load Details(B2)"/>
      <sheetName val="Take off Check list"/>
      <sheetName val="Take off sheet"/>
      <sheetName val="Per Floor"/>
      <sheetName val="Per Unit"/>
      <sheetName val="Floor &amp; Ceiling"/>
      <sheetName val="Int Wall Finish"/>
      <sheetName val="Ext Wall Finish"/>
      <sheetName val="PR-Blinds-HYD2"/>
      <sheetName val="Blinds-HYD"/>
      <sheetName val="Lying Stock 1.4.99"/>
      <sheetName val="Issues-RTS 0499 to 0999"/>
      <sheetName val="Phy Stock 30.9.99"/>
      <sheetName val="Lying Stock 30.9.99"/>
      <sheetName val="MAT0499"/>
      <sheetName val="Final Sheet"/>
      <sheetName val="MAT Summary"/>
      <sheetName val="MAT Consolidated"/>
      <sheetName val="Debit MAT 499 to 999"/>
      <sheetName val="Income"/>
      <sheetName val="Contractor wise work done (2)"/>
      <sheetName val="Contractor wise work done"/>
      <sheetName val="Item Master"/>
      <sheetName val="gateway tower 0999 ctc"/>
      <sheetName val="CONTR+MATERIAL CTC"/>
      <sheetName val="Gateway Contractor 1099 - FINAL"/>
      <sheetName val="Balance Order 0110"/>
      <sheetName val="mat summ"/>
      <sheetName val="STR. BASEMENT WITH FDN"/>
      <sheetName val="F.ISSUE  (BASEMENT WITH FDN)"/>
      <sheetName val="STR. BASEMENT WITHOUT FDN"/>
      <sheetName val="F.ISSUE  (BASEMENT WITHOUT FDN)"/>
      <sheetName val="FINISHING (BASEMENT)"/>
      <sheetName val="num-word"/>
      <sheetName val="TAX TOP"/>
      <sheetName val="REC TOP"/>
      <sheetName val="ABSTRACT R-01"/>
      <sheetName val="RECONCILIATION "/>
      <sheetName val="A1-PROG"/>
      <sheetName val="CTRL-A1"/>
      <sheetName val="TOP - A1"/>
      <sheetName val="A2-PROG"/>
      <sheetName val="CTRL-A2"/>
      <sheetName val="TOP - A2"/>
      <sheetName val="B1-PROG"/>
      <sheetName val="CTRL B1 &amp; B2"/>
      <sheetName val="TOP - B1 &amp; B2"/>
      <sheetName val="B2-PROG "/>
      <sheetName val="MAT DETAIL"/>
      <sheetName val="RCC CEMENT DET"/>
      <sheetName val="CONC &amp; BW-A1"/>
      <sheetName val="CONC &amp; BW-A2"/>
      <sheetName val="CONC &amp; BW-B1 &amp; B2"/>
      <sheetName val="BOQ - A"/>
      <sheetName val="BOQ - B"/>
      <sheetName val="BOQ - C"/>
      <sheetName val="A1 &amp; A2-LIFT"/>
      <sheetName val="BOQ - B1 to B2"/>
      <sheetName val="B1 to B6-LIFT"/>
      <sheetName val="ALL TOWER PROGR"/>
      <sheetName val="Material Prices"/>
      <sheetName val="LsCr"/>
      <sheetName val="Gem"/>
      <sheetName val="Mob"/>
      <sheetName val="Gross"/>
      <sheetName val="Cost Codes"/>
      <sheetName val="Formwork"/>
      <sheetName val="Hunnebeck Support Scaffold"/>
      <sheetName val="SWT Formwork &amp; Scaffold List"/>
      <sheetName val="Painting"/>
      <sheetName val="Door Schedule"/>
      <sheetName val="Contract"/>
      <sheetName val="LM1"/>
      <sheetName val="LM2"/>
      <sheetName val="LM3"/>
      <sheetName val="LM4"/>
      <sheetName val="Monat"/>
      <sheetName val="Range"/>
      <sheetName val="Control"/>
      <sheetName val="RA_markate"/>
      <sheetName val="Desgn(zone I)"/>
      <sheetName val="dapr"/>
      <sheetName val="sched"/>
      <sheetName val="cpm"/>
      <sheetName val="activity"/>
      <sheetName val="RateAnalysis"/>
      <sheetName val="PRECAST-conc-II"/>
      <sheetName val="Miscellaneous-civil"/>
      <sheetName val="GN-ST-10"/>
      <sheetName val="Cleaning &amp; Grubbing"/>
      <sheetName val="CF-det"/>
      <sheetName val="PRECAST lightconc_II"/>
      <sheetName val="Friends"/>
      <sheetName val="College Details"/>
      <sheetName val="Personal "/>
      <sheetName val="GN_ST_10"/>
      <sheetName val="IHC"/>
      <sheetName val="bhilai"/>
      <sheetName val="jidal dam"/>
      <sheetName val="delo"/>
      <sheetName val="fran temp"/>
      <sheetName val="gagan"/>
      <sheetName val="hsbc"/>
      <sheetName val="jeedi"/>
      <sheetName val="kona swit"/>
      <sheetName val="template (8)"/>
      <sheetName val="template (9)"/>
      <sheetName val="OVER HEADS"/>
      <sheetName val="BOQ REV A"/>
      <sheetName val="PTB (IO)"/>
      <sheetName val="BMS "/>
      <sheetName val="PIPING"/>
      <sheetName val="八幡"/>
      <sheetName val="Quantity Schedule"/>
      <sheetName val="Revenue  Schedule "/>
      <sheetName val="Balance works - Direct Cost"/>
      <sheetName val="Balance works - Indirect Cost"/>
      <sheetName val="Fund Plan"/>
      <sheetName val="300x500"/>
      <sheetName val="jidal_dam"/>
      <sheetName val="fran_temp"/>
      <sheetName val="kona_swit"/>
      <sheetName val="template_(8)"/>
      <sheetName val="template_(9)"/>
      <sheetName val="PRECAST_lightconc_II"/>
      <sheetName val="College_Details"/>
      <sheetName val="Personal_"/>
      <sheetName val="Cleaning_&amp;_Grubbing"/>
      <sheetName val="beam-reinft-IIInd floor"/>
      <sheetName val="OVER_HEADS"/>
      <sheetName val="BOQ_REV_A"/>
      <sheetName val="PTB_(IO)"/>
      <sheetName val="BMS_"/>
      <sheetName val="TBAL9697_-group_wise__sdpl"/>
      <sheetName val="#REF!"/>
      <sheetName val="TAX BILLS"/>
      <sheetName val="CASH BILLS"/>
      <sheetName val="LABOUR BILLS"/>
      <sheetName val="BQQ"/>
      <sheetName val="july"/>
      <sheetName val="june"/>
      <sheetName val="may"/>
      <sheetName val="april"/>
      <sheetName val="jan"/>
      <sheetName val="fefb"/>
      <sheetName val="invoice"/>
      <sheetName val="puch order"/>
      <sheetName val="decm"/>
      <sheetName val="Boq Block A"/>
      <sheetName val="SILICATE"/>
      <sheetName val="Costing Upto Mar'11 (2)"/>
      <sheetName val="zone-8"/>
      <sheetName val="MHNO_LEV"/>
      <sheetName val="M-Book for Conc"/>
      <sheetName val="M-Book for FW"/>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TBAL9697_-group_wise__sdpl1"/>
      <sheetName val="Quantity_Schedule"/>
      <sheetName val="Revenue__Schedule_"/>
      <sheetName val="Balance_works_-_Direct_Cost"/>
      <sheetName val="Balance_works_-_Indirect_Cost"/>
      <sheetName val="Fund_Plan"/>
      <sheetName val="Bill_of_Resources"/>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curve calc (2)"/>
      <sheetName val="Meas.-Hotel Part"/>
      <sheetName val=" 09.07.10 M顅ᎆ뤀ᨇ԰_x0000_缀_x0000_"/>
      <sheetName val="Ave.wtd.rates"/>
      <sheetName val="Labour &amp; Plant"/>
      <sheetName val="22.12.2011"/>
      <sheetName val="2gii"/>
      <sheetName val="TBAL9697 _group wise  sdpl"/>
      <sheetName val="Intake"/>
      <sheetName val="Item- Compact"/>
      <sheetName val="beam-reinft"/>
      <sheetName val="Build-up"/>
      <sheetName val="공장별판관비배부"/>
      <sheetName val="St.co.91.5lvl"/>
      <sheetName val="Civil Works"/>
      <sheetName val="temp"/>
      <sheetName val="HEAD"/>
      <sheetName val="Labour productivity"/>
      <sheetName val=" 09.07.10 M顅ᎆ뤀ᨇ԰?缀?"/>
      <sheetName val="Meas__Hotel Part"/>
      <sheetName val="DataInput"/>
      <sheetName val="DataInput-1"/>
      <sheetName val="DI Rate Analysis"/>
      <sheetName val="Economic RisingMain  Ph-I"/>
      <sheetName val="Sales &amp; Prod"/>
      <sheetName val="Cost Index"/>
      <sheetName val="cash in flow Summary JV "/>
      <sheetName val="water prop."/>
      <sheetName val="GR.slab-reinft"/>
      <sheetName val="section"/>
      <sheetName val="08.07.10헾】_x0005__x0000__x0000__x0000__x0000_ꎋ"/>
      <sheetName val="Costing"/>
      <sheetName val="HVAC"/>
      <sheetName val="Rate analysis- BOQ 1 "/>
      <sheetName val="box-12"/>
      <sheetName val="MN T.B."/>
      <sheetName val=" _x000a_¢_x0002_&amp;_x0000__x0000__x0000_ú5#_x0000__x0000__x0000__x0000__x0000__x0000__x0000_"/>
      <sheetName val="AOR"/>
      <sheetName val="F20 Risk Analysis"/>
      <sheetName val="Change Order Log"/>
      <sheetName val="lookups"/>
      <sheetName val="Bin"/>
      <sheetName val="2000 MOR"/>
      <sheetName val="Driveway Beams"/>
      <sheetName val="Prelims Breakup"/>
      <sheetName val="PRECAST_lightconc_II2"/>
      <sheetName val="Cleaning_&amp;_Grubbing2"/>
      <sheetName val="College_Details2"/>
      <sheetName val="Personal_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TAX_BILLS"/>
      <sheetName val="CASH_BILLS"/>
      <sheetName val="LABOUR_BILLS"/>
      <sheetName val="puch_order"/>
      <sheetName val="Quantity_Schedule1"/>
      <sheetName val="Revenue__Schedule_1"/>
      <sheetName val="Balance_works_-_Direct_Cost1"/>
      <sheetName val="Balance_works_-_Indirect_Cost1"/>
      <sheetName val="Fund_Plan1"/>
      <sheetName val="Bill_of_Resources1"/>
      <sheetName val="SITE_OVERHEADS"/>
      <sheetName val="labour_coeff"/>
      <sheetName val="ORDER_BOOKING"/>
      <sheetName val="Costing_Upto_Mar'11_(2)"/>
      <sheetName val="Tender_Summary"/>
      <sheetName val="beam-reinft-IIInd_floor"/>
      <sheetName val="Prelims_Breakup"/>
      <sheetName val="Boq_Block_A"/>
      <sheetName val="M-Book_for_Conc"/>
      <sheetName val="M-Book_for_FW"/>
      <sheetName val="Meas_-Hotel_Part"/>
      <sheetName val="22_12_2011"/>
      <sheetName val="_24_07_10_RS_&amp;_SECURITY"/>
      <sheetName val="24_07_10_CIVIL_WET"/>
      <sheetName val="_24_07_10_CIVIL"/>
      <sheetName val="_24_07_10_MECH-FAB"/>
      <sheetName val="_24_07_10_MECH-TANK"/>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MX Equip"/>
      <sheetName val="T.SUMMARRY"/>
      <sheetName val="WS E1"/>
      <sheetName val="WS 3"/>
      <sheetName val="WS 4"/>
      <sheetName val="WS 5"/>
      <sheetName val="WS 6"/>
      <sheetName val="WS 6(2)"/>
      <sheetName val="WS 7"/>
      <sheetName val="FAS BOQ1"/>
      <sheetName val="per pt sec"/>
      <sheetName val="OPTION PRICE"/>
      <sheetName val="P2-Engr"/>
      <sheetName val="P3-T &amp; E"/>
      <sheetName val="P4-BOQ"/>
      <sheetName val="Compliance"/>
      <sheetName val="BOQ-BoH"/>
      <sheetName val="RA - Painting"/>
      <sheetName val="Stone Work"/>
      <sheetName val="Material &amp; Labour Rates"/>
      <sheetName val="1. Notes"/>
      <sheetName val="2. Estimate Summary"/>
      <sheetName val="4. Detail"/>
      <sheetName val="5. Area &amp; Perimeter Statement"/>
      <sheetName val="6. Assumption"/>
      <sheetName val="7. Economic ratios"/>
      <sheetName val="8. Pie Diagram"/>
      <sheetName val="12. Tentative Cashflow"/>
      <sheetName val="14. Std Material Cost"/>
      <sheetName val="15. Loose Furniture"/>
      <sheetName val="16. Room Equipment"/>
      <sheetName val="Costing Sheet (2)"/>
      <sheetName val="4a. Trade"/>
      <sheetName val="RMZ Summary"/>
      <sheetName val="6.Assumptions"/>
      <sheetName val="12b. Cash Flow"/>
      <sheetName val="SUMMARY RESI + commericall"/>
      <sheetName val="SUMMARY RESIDENTIAL"/>
      <sheetName val="RESIDENTIAL BOQ"/>
      <sheetName val="SUMMARY OFFICE"/>
      <sheetName val="OFFICE BOQ"/>
      <sheetName val="DS"/>
      <sheetName val=" AREA STATEMENT-RESIDENTIAL"/>
      <sheetName val=" AREA STATEMENT-OFFICE"/>
      <sheetName val="LBD-COMMERCIAL"/>
      <sheetName val="LBD-RESIDENTIAL"/>
      <sheetName val="Appendix-1.a"/>
      <sheetName val="Appendix-2.a"/>
      <sheetName val="Appendix-1.b"/>
      <sheetName val="Appendix-2.b"/>
      <sheetName val="Appendix-3"/>
      <sheetName val="Appendix-4"/>
      <sheetName val="Appendix-5"/>
      <sheetName val="Material Value"/>
      <sheetName val="Material-breakup"/>
      <sheetName val="Appendix-1.xx"/>
      <sheetName val="Appendix-2.xxx"/>
      <sheetName val="Comparision (5)"/>
      <sheetName val="Comparision (4)"/>
      <sheetName val="Summary-02-1"/>
      <sheetName val="Comparision adj-1"/>
      <sheetName val="Report backup"/>
      <sheetName val="Appendix-1.b (2)"/>
      <sheetName val="COMMERCIAL CONDITIONS"/>
      <sheetName val="Pay Rec"/>
      <sheetName val="Pro Pay Abs"/>
      <sheetName val="Mat Ad"/>
      <sheetName val="Ad Re"/>
      <sheetName val="Retention"/>
      <sheetName val="Steel Esc"/>
      <sheetName val="E.D"/>
      <sheetName val="ABs - MB"/>
      <sheetName val="ABs - SS"/>
      <sheetName val="ABs - Ext"/>
      <sheetName val="Bill 1"/>
      <sheetName val="Bill 2"/>
      <sheetName val="Bill 2 qr"/>
      <sheetName val="Bill 3"/>
      <sheetName val="Bill 3 Qr"/>
      <sheetName val="Bill 4"/>
      <sheetName val="Bill 4 Qr"/>
      <sheetName val="Bill 5"/>
      <sheetName val="Bill 6"/>
      <sheetName val="Bill 6 Qr"/>
      <sheetName val="Bill 7"/>
      <sheetName val="Bill 8"/>
      <sheetName val="Bill 9"/>
      <sheetName val="Bill final CCCL"/>
      <sheetName val="FINAL STATEMENT"/>
      <sheetName val="Pay_Rec"/>
      <sheetName val="Dedcution"/>
      <sheetName val="Other Claim"/>
      <sheetName val="Contract Summary"/>
      <sheetName val="Abstract-8RA"/>
      <sheetName val="Summary compare"/>
      <sheetName val="Excavation Variation"/>
      <sheetName val="Podiam Footing Area"/>
      <sheetName val="Ad rec proposed by Mfar"/>
      <sheetName val="9aVariation-1"/>
      <sheetName val="Bill Summary (C)"/>
      <sheetName val="Cost Abs (C)"/>
      <sheetName val="MB-PILE (C)"/>
      <sheetName val="BW IN FOUNDATION(N.T)(C)"/>
      <sheetName val="MB-Sheet Pile (C)"/>
      <sheetName val="EXCAVATION (C)"/>
      <sheetName val="ANTI-TERMITE (C)"/>
      <sheetName val="SBFS (C)"/>
      <sheetName val="PCC (C)"/>
      <sheetName val="INTEGRITY TEST (C)"/>
      <sheetName val="WATER-PROFFING (C)"/>
      <sheetName val="RCC IN PILE CAP &amp; RAFT (C)"/>
      <sheetName val="Shuttering PILE CAP (C)"/>
      <sheetName val="RCC WALL(C)"/>
      <sheetName val="RETAINING WALL SHUTTERING (C)"/>
      <sheetName val="RCC IN TIE BEAM (C)"/>
      <sheetName val="Shuttering TIE BEAM (C)"/>
      <sheetName val="RCC IN COLUMN (C)"/>
      <sheetName val="Shuttering COLUMN(FOUNDATION)C"/>
      <sheetName val="RCC IN COLUMN SUPERSTRUCTURE(C)"/>
      <sheetName val="Shuttering COLUMN (SUPERSTR)(C)"/>
      <sheetName val="RCC IN GR. FL. BEAM (C)"/>
      <sheetName val="GR. FL.BEAM SHUTTERING (C)"/>
      <sheetName val="PILE HEAD BREAKING (C)"/>
      <sheetName val="RMC  CONC.-Ann-(1)(C)"/>
      <sheetName val="ULT-Ann-(2)(C)"/>
      <sheetName val="ACC-Ann-(3)(C)"/>
      <sheetName val=" (With Pump) (C)"/>
      <sheetName val="CB Nov'09 (C)"/>
      <sheetName val="Reconciliation(WIP) "/>
      <sheetName val="Summary NOV'09 "/>
      <sheetName val="Prelims Back-Up"/>
      <sheetName val="Tracking Form"/>
      <sheetName val="Sum Cement1"/>
      <sheetName val="Previous Payment"/>
      <sheetName val="HVAC COM"/>
      <sheetName val="HVAC RESI"/>
      <sheetName val="FPS COM"/>
      <sheetName val="FPS RESI"/>
      <sheetName val="ELEC COM"/>
      <sheetName val="ELEC RESI"/>
      <sheetName val="PHE COM"/>
      <sheetName val="PHE RESI"/>
      <sheetName val="Equip - Tower B"/>
      <sheetName val="Ground floor"/>
      <sheetName val="Level 1"/>
      <sheetName val="Level 2,4,6,8,10 &amp;12"/>
      <sheetName val="Level 3,5,7,9 &amp;11"/>
      <sheetName val="Level 13"/>
      <sheetName val="Level 14"/>
      <sheetName val="Level 15"/>
      <sheetName val="Level 16"/>
      <sheetName val="Level 17"/>
      <sheetName val="Terrace floor"/>
      <sheetName val="Summary - Commercial"/>
      <sheetName val="DG"/>
      <sheetName val="Lift "/>
      <sheetName val=" Valves"/>
      <sheetName val="BM 3"/>
      <sheetName val="BM 2"/>
      <sheetName val="BM 1"/>
      <sheetName val="GF &amp; 1F"/>
      <sheetName val="2 &amp; 3F"/>
      <sheetName val="4 &amp; 5F"/>
      <sheetName val="6 &amp;7F"/>
      <sheetName val="8 &amp; 9F "/>
      <sheetName val="10 &amp;11F"/>
      <sheetName val="Hyd pipe"/>
      <sheetName val="FDS"/>
      <sheetName val="FAS - Cable "/>
      <sheetName val="PAS - Cable"/>
      <sheetName val="Fire duct"/>
      <sheetName val="Fire duct 1"/>
      <sheetName val="Common"/>
      <sheetName val="Detail Sheet - below Ground"/>
      <sheetName val="Detail Sheet - Above Ground"/>
      <sheetName val="Detail Sheet - Tower 1"/>
      <sheetName val="Detail Sheet - Tower 2"/>
      <sheetName val="Detail Sheet - Link Bride"/>
      <sheetName val="Detail Sheet - MP hall"/>
      <sheetName val="Detail Sheet - External"/>
      <sheetName val="Stilt"/>
      <sheetName val="Club house"/>
      <sheetName val="Tower 1"/>
      <sheetName val="Tower 2"/>
      <sheetName val="Tower 3"/>
      <sheetName val="Ext Works"/>
      <sheetName val="Assumption "/>
      <sheetName val="Reference Information"/>
      <sheetName val="Employee List"/>
      <sheetName val="Sales Office"/>
      <sheetName val="IDC"/>
      <sheetName val="Misc. points"/>
      <sheetName val="qty abst"/>
      <sheetName val="Programe"/>
      <sheetName val="histogram"/>
      <sheetName val="basic "/>
      <sheetName val="bua"/>
      <sheetName val="ZFIN"/>
      <sheetName val="Location"/>
      <sheetName val="PlantLocation"/>
      <sheetName val="Brand"/>
      <sheetName val="Sub-brand"/>
      <sheetName val="Variant"/>
      <sheetName val="TaxClassificatn"/>
      <sheetName val="PurchGroup"/>
      <sheetName val="PackagingType"/>
      <sheetName val="PackSize"/>
      <sheetName val="UOM"/>
      <sheetName val="ProductHierarchy"/>
      <sheetName val="Special Procurement key"/>
      <sheetName val="Block Work LB-Phase-I"/>
      <sheetName val="Plastering LB-Phase-I"/>
      <sheetName val="Block Work UB-Phase-I"/>
      <sheetName val="Plastering UB-Phase-I"/>
      <sheetName val="DR.Toilet-Rough Pls-UB-Phase-II"/>
      <sheetName val="LB &amp; UB Ext Plastering Qty"/>
      <sheetName val="Pre-cast"/>
      <sheetName val="switch"/>
      <sheetName val="INPUT(Direct)"/>
      <sheetName val="Direct cost"/>
      <sheetName val="Bus Shelter"/>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Manpower Histogram "/>
      <sheetName val="basdat"/>
      <sheetName val="Ex Sum"/>
      <sheetName val=" Graphs"/>
      <sheetName val="Tracker"/>
      <sheetName val="Entries"/>
      <sheetName val="Provisional entries"/>
      <sheetName val="DCDL Consol June 06"/>
      <sheetName val="Infocity-Chandigarh"/>
      <sheetName val="Infocity-Kolkata"/>
      <sheetName val="DCDL-final"/>
      <sheetName val="Info city-Bangalore"/>
      <sheetName val="Info city-Hyderabad"/>
      <sheetName val="GKS"/>
      <sheetName val="Roadtech"/>
      <sheetName val="Udipti"/>
      <sheetName val="Bhoruka"/>
      <sheetName val="Shivaji"/>
      <sheetName val="Real Estate"/>
      <sheetName val="Info city- Chennai"/>
      <sheetName val="GT_Custom"/>
      <sheetName val="Passion"/>
      <sheetName val="HRM Data"/>
      <sheetName val="cflwmpbswc"/>
      <sheetName val="Working Sheet"/>
      <sheetName val="Sales &amp; Profit"/>
      <sheetName val="Perf-summary"/>
      <sheetName val="profit"/>
      <sheetName val="Explanation "/>
      <sheetName val="BS'03"/>
      <sheetName val="Cap. Exp."/>
      <sheetName val="Three Aces"/>
      <sheetName val="MHO"/>
      <sheetName val="sbu1"/>
      <sheetName val="F A Sch sbu-2"/>
      <sheetName val="sbu-3"/>
      <sheetName val="sbu-4"/>
      <sheetName val="F A SBU-5"/>
      <sheetName val="F A Sch SBU-6"/>
      <sheetName val="sbu-7"/>
      <sheetName val="sbu-9"/>
      <sheetName val="F A Sch sbu-11"/>
      <sheetName val="eob"/>
      <sheetName val="ped"/>
      <sheetName val="F A Sch NBDD"/>
      <sheetName val="F A Sch HTC"/>
      <sheetName val="F A Sch EOU"/>
      <sheetName val="eou polymer"/>
      <sheetName val="F A Sch SPBU-1"/>
      <sheetName val="STAFFSCHED "/>
      <sheetName val="Abstract 1"/>
      <sheetName val="Tor steel supply Krushi advance"/>
      <sheetName val="Payment Tracker "/>
      <sheetName val="Abstract-2 "/>
      <sheetName val="Abstract 2"/>
      <sheetName val="Recovery-Cummulative"/>
      <sheetName val="Steel and cement recovery"/>
      <sheetName val="Recon Cement"/>
      <sheetName val="Concrete Reconciliation"/>
      <sheetName val="3cd Annexure"/>
      <sheetName val="Certificate "/>
      <sheetName val="BMS BOQ"/>
      <sheetName val="Name List"/>
      <sheetName val="BLOCK MASONARY"/>
      <sheetName val="COP"/>
      <sheetName val="Raft concrete Tower B"/>
      <sheetName val="Column Tower slab bott"/>
      <sheetName val="Column Tower upto beam bottom "/>
      <sheetName val="Basement roof slab Tower area"/>
      <sheetName val="Slab area basement roof"/>
      <sheetName val="RMC RECONCILATION"/>
      <sheetName val="RECONCILATION  STEEL "/>
      <sheetName val="FF roof slab area"/>
      <sheetName val="GF roof slab area &amp; concrete"/>
      <sheetName val="Column Tower C GF roof bott"/>
      <sheetName val="Col Tower(C) GF roof beam bott"/>
      <sheetName val="GF roof beam details"/>
      <sheetName val="FF roof slab concrete "/>
      <sheetName val="FF roof beam details"/>
      <sheetName val="Col Tow C GF roof to FF roof"/>
      <sheetName val="Col Tow C GF to FF beam bott"/>
      <sheetName val="FF roof Slab area chart"/>
      <sheetName val="SF roof Slab area chart"/>
      <sheetName val="Ex. Base Slab Area"/>
      <sheetName val="Ext. Base. Beam RCC"/>
      <sheetName val="Ex. Base. Slab RCC"/>
      <sheetName val="TF Roof Slab Area (as per site)"/>
      <sheetName val="TF Roof Slab Area as per Drg"/>
      <sheetName val="TF Roof Slab Concrete"/>
      <sheetName val="TF Roof Beam"/>
      <sheetName val="Col-SF roof to TF roof"/>
      <sheetName val="Col-SF to TF beam bottom"/>
      <sheetName val="Comparision"/>
      <sheetName val="compa"/>
      <sheetName val="Part II Subhead I(12-73)"/>
      <sheetName val="SubAnlysis"/>
      <sheetName val="Part II Subhead II"/>
      <sheetName val="Part II subhead III"/>
      <sheetName val="Lifts"/>
      <sheetName val="Part IV"/>
      <sheetName val="Rate Analysis in lifts"/>
      <sheetName val="Part II Subhead II(74-112)"/>
      <sheetName val="Part II subhead III(113-126)"/>
      <sheetName val="Part IV(138-166)"/>
      <sheetName val="ELEC-RA"/>
      <sheetName val="SEC-RA"/>
      <sheetName val="FPS-RA"/>
      <sheetName val="summary of item rate"/>
      <sheetName val="Rates compa"/>
      <sheetName val="Pumps"/>
      <sheetName val="AEs PART-II"/>
      <sheetName val="AE PART-I"/>
      <sheetName val="Ele RA"/>
      <sheetName val="Fire Alarm RA"/>
      <sheetName val="Fire"/>
      <sheetName val="Civil RA"/>
      <sheetName val="Blast doors"/>
      <sheetName val=" Basic Rates"/>
      <sheetName val="Ele RA "/>
      <sheetName val="bLAST DOOR RA"/>
      <sheetName val="k"/>
      <sheetName val="Final Estimate"/>
      <sheetName val="CST-I"/>
      <sheetName val="LOW RATES"/>
      <sheetName val="N"/>
      <sheetName val="O"/>
      <sheetName val="CST-O"/>
      <sheetName val="T.S"/>
      <sheetName val="Plinth Area Cost"/>
      <sheetName val="CST"/>
      <sheetName val="APP C"/>
      <sheetName val="APP D"/>
      <sheetName val="App J"/>
      <sheetName val="App K"/>
      <sheetName val="APP L"/>
      <sheetName val="App M"/>
      <sheetName val="App N"/>
      <sheetName val="App O"/>
      <sheetName val="SOLAR FENCE"/>
      <sheetName val="J1"/>
      <sheetName val="J2"/>
      <sheetName val="K1"/>
      <sheetName val="K2"/>
      <sheetName val="High Rates"/>
      <sheetName val="Paschal"/>
      <sheetName val="sca"/>
      <sheetName val="Ammendement"/>
      <sheetName val="Amd BOQ"/>
      <sheetName val="Cost Civil"/>
      <sheetName val="Civil-AOR"/>
      <sheetName val="Electrical AOR"/>
      <sheetName val="Subdetail"/>
      <sheetName val="T7 Buildestimate"/>
      <sheetName val="RA SOLAR"/>
      <sheetName val="Servieces"/>
      <sheetName val="Tunnel "/>
      <sheetName val="FF RA"/>
      <sheetName val="Vent Rate"/>
      <sheetName val="FAS RA"/>
      <sheetName val=" T7"/>
      <sheetName val="LATEST AE"/>
      <sheetName val="AE_I"/>
      <sheetName val="AE-II"/>
      <sheetName val="FF_RA"/>
      <sheetName val="Power Supply FF RA"/>
      <sheetName val="ktr"/>
      <sheetName val="Part C - HardStand"/>
      <sheetName val="REL"/>
      <sheetName val="CORRECTION"/>
      <sheetName val="wages"/>
      <sheetName val="Major P&amp;M deployment"/>
      <sheetName val="p&amp;m L&amp;T Hire"/>
      <sheetName val="Iron Steel &amp; handrails"/>
      <sheetName val="DOOR-WIND"/>
      <sheetName val="ROOFING"/>
      <sheetName val="MR"/>
      <sheetName val="VENDOR CODE WO NO"/>
      <sheetName val="Master Item List"/>
      <sheetName val="WPR-IV"/>
      <sheetName val="Misc__points2"/>
      <sheetName val="qty_abst2"/>
      <sheetName val="basic_2"/>
      <sheetName val="Rate_Analysis2"/>
      <sheetName val="Top_Sheet2"/>
      <sheetName val="Iron_Steel_&amp;_handrails2"/>
      <sheetName val="Misc__points"/>
      <sheetName val="qty_abst"/>
      <sheetName val="basic_"/>
      <sheetName val="Iron_Steel_&amp;_handrails"/>
      <sheetName val="Misc__points1"/>
      <sheetName val="qty_abst1"/>
      <sheetName val="basic_1"/>
      <sheetName val="Top_Sheet1"/>
      <sheetName val="Iron_Steel_&amp;_handrails1"/>
      <sheetName val="VENDER DETAIL"/>
      <sheetName val="calcul"/>
      <sheetName val="Ref_Lists_SER"/>
      <sheetName val="grid"/>
      <sheetName val="Title"/>
      <sheetName val="COP Final"/>
      <sheetName val="PRICED-BOQ-SUMM"/>
      <sheetName val="PRICED-BOQ"/>
      <sheetName val="RA-MKT"/>
      <sheetName val="M.S."/>
      <sheetName val="Total Quantity (2)"/>
      <sheetName val="except wiring"/>
      <sheetName val="NT LBH"/>
      <sheetName val="pol-60"/>
      <sheetName val="acevsSp"/>
      <sheetName val="Bid Items"/>
      <sheetName val="acevsSp (ABC)"/>
      <sheetName val="INFLUENCES ON GM"/>
      <sheetName val="Matl Cons"/>
      <sheetName val="Basic Cost"/>
      <sheetName val="RECON"/>
      <sheetName val="Matl. Req."/>
      <sheetName val="Form Work"/>
      <sheetName val="Deptitemc"/>
      <sheetName val="deptlc"/>
      <sheetName val="Dept break"/>
      <sheetName val="P&amp;M ITEMCOST"/>
      <sheetName val="PMbreak"/>
      <sheetName val="PMbreak%"/>
      <sheetName val="PMabs"/>
      <sheetName val="PMCOSTa"/>
      <sheetName val="PMCOSTb"/>
      <sheetName val="PMCOSTc"/>
      <sheetName val="PMCOSTd"/>
      <sheetName val="FUEL NORMS (RPLM)"/>
      <sheetName val="GEODESIC"/>
      <sheetName val="IDC.1010,1030,1100,1180"/>
      <sheetName val="IDC.1020"/>
      <sheetName val="IDC.1040 "/>
      <sheetName val="IDC.1200"/>
      <sheetName val="Clients Facilities"/>
      <sheetName val="Clts Fac Tender Vs Actuals"/>
      <sheetName val="NL-Field Lab Equipment SVD"/>
      <sheetName val="CF-Fur-Det"/>
      <sheetName val="BG Det"/>
      <sheetName val="TAXES"/>
      <sheetName val="TAXES (2)"/>
      <sheetName val="Webcity 3"/>
      <sheetName val="Manpower Summary"/>
      <sheetName val="Webcity 3 (2)"/>
      <sheetName val="Dec'16"/>
      <sheetName val="Phase 2"/>
      <sheetName val="Phase 1"/>
      <sheetName val="Phase 1-1"/>
      <sheetName val="Over All Qty"/>
      <sheetName val="Debits as on 12.04.08"/>
      <sheetName val="INPUT_SHEET"/>
      <sheetName val="Wire"/>
      <sheetName val="INFBD1"/>
      <sheetName val="PACK (B)"/>
      <sheetName val="PO Value 31st January"/>
      <sheetName val="Material Rate (2)"/>
      <sheetName val="E _ R"/>
      <sheetName val="Schedules PL"/>
      <sheetName val="Schedules BS"/>
      <sheetName val="Field Values"/>
      <sheetName val="newsales"/>
      <sheetName val="E_&amp;_R"/>
      <sheetName val="E___R"/>
      <sheetName val="new_main_20K"/>
      <sheetName val="SPS DETAIL"/>
      <sheetName val="Works - Quote Sheet"/>
      <sheetName val="A0744339"/>
      <sheetName val="Client Ref Copy"/>
      <sheetName val="CP Fittings"/>
      <sheetName val="DC Backup"/>
      <sheetName val="Summary M Sheet1"/>
      <sheetName val="GI pipe"/>
      <sheetName val="INPUT_SHEET1"/>
      <sheetName val="E_&amp;_R1"/>
      <sheetName val="Manpower_Histogram_"/>
      <sheetName val="Ex_Sum"/>
      <sheetName val="Data_sheet"/>
      <sheetName val="_Graphs"/>
      <sheetName val="Over_All_Qty"/>
      <sheetName val="Debits_as_on_12_04_08"/>
      <sheetName val="9__Package_split_-_Cost_"/>
      <sheetName val="PACK_(B)"/>
      <sheetName val="PO_Value_31st_January"/>
      <sheetName val="Material_Rate_(2)"/>
      <sheetName val="10__&amp;_11__Rate_Code_&amp;_BQ"/>
      <sheetName val="E___R1"/>
      <sheetName val="Schedules_PL"/>
      <sheetName val="Schedules_BS"/>
      <sheetName val="Field_Values"/>
      <sheetName val="WORK_TABLE"/>
      <sheetName val="INPUT_SHEET3"/>
      <sheetName val="E_&amp;_R3"/>
      <sheetName val="Manpower_Histogram_2"/>
      <sheetName val="Ex_Sum2"/>
      <sheetName val="Data_sheet2"/>
      <sheetName val="_Graphs2"/>
      <sheetName val="Over_All_Qty2"/>
      <sheetName val="Debits_as_on_12_04_082"/>
      <sheetName val="9__Package_split_-_Cost_2"/>
      <sheetName val="PACK_(B)2"/>
      <sheetName val="PO_Value_31st_January2"/>
      <sheetName val="Material_Rate_(2)2"/>
      <sheetName val="10__&amp;_11__Rate_Code_&amp;_BQ2"/>
      <sheetName val="E___R3"/>
      <sheetName val="Schedules_PL2"/>
      <sheetName val="Schedules_BS2"/>
      <sheetName val="Field_Values2"/>
      <sheetName val="WORK_TABLE2"/>
      <sheetName val="INPUT_SHEET2"/>
      <sheetName val="E_&amp;_R2"/>
      <sheetName val="Manpower_Histogram_1"/>
      <sheetName val="Ex_Sum1"/>
      <sheetName val="Data_sheet1"/>
      <sheetName val="_Graphs1"/>
      <sheetName val="Over_All_Qty1"/>
      <sheetName val="Debits_as_on_12_04_081"/>
      <sheetName val="9__Package_split_-_Cost_1"/>
      <sheetName val="PACK_(B)1"/>
      <sheetName val="PO_Value_31st_January1"/>
      <sheetName val="Material_Rate_(2)1"/>
      <sheetName val="10__&amp;_11__Rate_Code_&amp;_BQ1"/>
      <sheetName val="E___R2"/>
      <sheetName val="Schedules_PL1"/>
      <sheetName val="Schedules_BS1"/>
      <sheetName val="Field_Values1"/>
      <sheetName val="WORK_TABLE1"/>
      <sheetName val="INPUT_SHEET4"/>
      <sheetName val="E_&amp;_R4"/>
      <sheetName val="Manpower_Histogram_3"/>
      <sheetName val="Ex_Sum3"/>
      <sheetName val="Data_sheet3"/>
      <sheetName val="_Graphs3"/>
      <sheetName val="Over_All_Qty3"/>
      <sheetName val="Debits_as_on_12_04_083"/>
      <sheetName val="9__Package_split_-_Cost_3"/>
      <sheetName val="PACK_(B)3"/>
      <sheetName val="PO_Value_31st_January3"/>
      <sheetName val="Material_Rate_(2)3"/>
      <sheetName val="10__&amp;_11__Rate_Code_&amp;_BQ3"/>
      <sheetName val="E___R4"/>
      <sheetName val="Schedules_PL3"/>
      <sheetName val="Schedules_BS3"/>
      <sheetName val="Field_Values3"/>
      <sheetName val="WORK_TABLE3"/>
      <sheetName val="Rate_analysis3"/>
      <sheetName val="INPUT_SHEET5"/>
      <sheetName val="E_&amp;_R5"/>
      <sheetName val="Manpower_Histogram_4"/>
      <sheetName val="Ex_Sum4"/>
      <sheetName val="Data_sheet4"/>
      <sheetName val="_Graphs4"/>
      <sheetName val="Over_All_Qty4"/>
      <sheetName val="Debits_as_on_12_04_084"/>
      <sheetName val="9__Package_split_-_Cost_4"/>
      <sheetName val="PACK_(B)4"/>
      <sheetName val="PO_Value_31st_January4"/>
      <sheetName val="Material_Rate_(2)4"/>
      <sheetName val="10__&amp;_11__Rate_Code_&amp;_BQ4"/>
      <sheetName val="E___R5"/>
      <sheetName val="Schedules_PL4"/>
      <sheetName val="Schedules_BS4"/>
      <sheetName val="Field_Values4"/>
      <sheetName val="WORK_TABLE4"/>
      <sheetName val="Rate_analysis4"/>
      <sheetName val="INPUT_SHEET6"/>
      <sheetName val="E_&amp;_R6"/>
      <sheetName val="Manpower_Histogram_5"/>
      <sheetName val="Ex_Sum5"/>
      <sheetName val="Data_sheet5"/>
      <sheetName val="_Graphs5"/>
      <sheetName val="Over_All_Qty5"/>
      <sheetName val="Debits_as_on_12_04_085"/>
      <sheetName val="9__Package_split_-_Cost_5"/>
      <sheetName val="PACK_(B)5"/>
      <sheetName val="PO_Value_31st_January5"/>
      <sheetName val="Material_Rate_(2)5"/>
      <sheetName val="10__&amp;_11__Rate_Code_&amp;_BQ5"/>
      <sheetName val="E___R6"/>
      <sheetName val="Schedules_PL5"/>
      <sheetName val="Schedules_BS5"/>
      <sheetName val="Field_Values5"/>
      <sheetName val="WORK_TABLE5"/>
      <sheetName val="Rate_analysis5"/>
      <sheetName val="INPUT_SHEET7"/>
      <sheetName val="E_&amp;_R7"/>
      <sheetName val="Manpower_Histogram_6"/>
      <sheetName val="Ex_Sum6"/>
      <sheetName val="Data_sheet6"/>
      <sheetName val="_Graphs6"/>
      <sheetName val="Over_All_Qty6"/>
      <sheetName val="Debits_as_on_12_04_086"/>
      <sheetName val="9__Package_split_-_Cost_6"/>
      <sheetName val="PACK_(B)6"/>
      <sheetName val="PO_Value_31st_January6"/>
      <sheetName val="Material_Rate_(2)6"/>
      <sheetName val="10__&amp;_11__Rate_Code_&amp;_BQ6"/>
      <sheetName val="E___R7"/>
      <sheetName val="Schedules_PL6"/>
      <sheetName val="Schedules_BS6"/>
      <sheetName val="Field_Values6"/>
      <sheetName val="WORK_TABLE6"/>
      <sheetName val="Rate_analysis6"/>
      <sheetName val="INPUT_SHEET8"/>
      <sheetName val="E_&amp;_R8"/>
      <sheetName val="Site_Dev_BOQ7"/>
      <sheetName val="Manpower_Histogram_7"/>
      <sheetName val="India_F&amp;S_Template7"/>
      <sheetName val="Ex_Sum7"/>
      <sheetName val="Data_sheet7"/>
      <sheetName val="_Graphs7"/>
      <sheetName val="Over_All_Qty7"/>
      <sheetName val="SPT_vs_PHI7"/>
      <sheetName val="Debits_as_on_12_04_087"/>
      <sheetName val="9__Package_split_-_Cost_7"/>
      <sheetName val="PRECAST_lightconc-II7"/>
      <sheetName val="PACK_(B)7"/>
      <sheetName val="PO_Value_31st_January7"/>
      <sheetName val="Material_Rate_(2)7"/>
      <sheetName val="10__&amp;_11__Rate_Code_&amp;_BQ7"/>
      <sheetName val="Fee_Rate_Summary7"/>
      <sheetName val="E___R8"/>
      <sheetName val="Schedules_PL7"/>
      <sheetName val="Schedules_BS7"/>
      <sheetName val="Field_Values7"/>
      <sheetName val="WORK_TABLE7"/>
      <sheetName val="Rate_analysis7"/>
      <sheetName val="INPUT_SHEET9"/>
      <sheetName val="E_&amp;_R9"/>
      <sheetName val="Site_Dev_BOQ8"/>
      <sheetName val="Manpower_Histogram_8"/>
      <sheetName val="India_F&amp;S_Template8"/>
      <sheetName val="Ex_Sum8"/>
      <sheetName val="Data_sheet8"/>
      <sheetName val="_Graphs8"/>
      <sheetName val="Over_All_Qty8"/>
      <sheetName val="SPT_vs_PHI8"/>
      <sheetName val="Debits_as_on_12_04_088"/>
      <sheetName val="9__Package_split_-_Cost_8"/>
      <sheetName val="PRECAST_lightconc-II8"/>
      <sheetName val="PACK_(B)8"/>
      <sheetName val="PO_Value_31st_January8"/>
      <sheetName val="Material_Rate_(2)8"/>
      <sheetName val="10__&amp;_11__Rate_Code_&amp;_BQ8"/>
      <sheetName val="Fee_Rate_Summary8"/>
      <sheetName val="E___R9"/>
      <sheetName val="Schedules_PL8"/>
      <sheetName val="Schedules_BS8"/>
      <sheetName val="Field_Values8"/>
      <sheetName val="WORK_TABLE8"/>
      <sheetName val="Rate_analysis8"/>
      <sheetName val="98Price"/>
      <sheetName val="INPUT_SHEET15"/>
      <sheetName val="E_&amp;_R15"/>
      <sheetName val="Site_Dev_BOQ14"/>
      <sheetName val="Manpower_Histogram_14"/>
      <sheetName val="India_F&amp;S_Template14"/>
      <sheetName val="Ex_Sum14"/>
      <sheetName val="Data_sheet14"/>
      <sheetName val="_Graphs14"/>
      <sheetName val="Over_All_Qty14"/>
      <sheetName val="SPT_vs_PHI14"/>
      <sheetName val="Debits_as_on_12_04_0814"/>
      <sheetName val="9__Package_split_-_Cost_14"/>
      <sheetName val="PRECAST_lightconc-II14"/>
      <sheetName val="PACK_(B)14"/>
      <sheetName val="PO_Value_31st_January14"/>
      <sheetName val="Material_Rate_(2)14"/>
      <sheetName val="10__&amp;_11__Rate_Code_&amp;_BQ14"/>
      <sheetName val="Fee_Rate_Summary14"/>
      <sheetName val="E___R15"/>
      <sheetName val="Schedules_PL14"/>
      <sheetName val="Schedules_BS14"/>
      <sheetName val="Field_Values14"/>
      <sheetName val="WORK_TABLE14"/>
      <sheetName val="Rate_analysis14"/>
      <sheetName val="INPUT_SHEET11"/>
      <sheetName val="E_&amp;_R11"/>
      <sheetName val="Site_Dev_BOQ10"/>
      <sheetName val="Manpower_Histogram_10"/>
      <sheetName val="India_F&amp;S_Template10"/>
      <sheetName val="Ex_Sum10"/>
      <sheetName val="Data_sheet10"/>
      <sheetName val="_Graphs10"/>
      <sheetName val="Over_All_Qty10"/>
      <sheetName val="SPT_vs_PHI10"/>
      <sheetName val="Debits_as_on_12_04_0810"/>
      <sheetName val="9__Package_split_-_Cost_10"/>
      <sheetName val="PRECAST_lightconc-II10"/>
      <sheetName val="PACK_(B)10"/>
      <sheetName val="PO_Value_31st_January10"/>
      <sheetName val="Material_Rate_(2)10"/>
      <sheetName val="10__&amp;_11__Rate_Code_&amp;_BQ10"/>
      <sheetName val="Fee_Rate_Summary10"/>
      <sheetName val="E___R11"/>
      <sheetName val="Schedules_PL10"/>
      <sheetName val="Schedules_BS10"/>
      <sheetName val="Field_Values10"/>
      <sheetName val="WORK_TABLE10"/>
      <sheetName val="Rate_analysis10"/>
      <sheetName val="INPUT_SHEET10"/>
      <sheetName val="E_&amp;_R10"/>
      <sheetName val="Site_Dev_BOQ9"/>
      <sheetName val="Manpower_Histogram_9"/>
      <sheetName val="India_F&amp;S_Template9"/>
      <sheetName val="Ex_Sum9"/>
      <sheetName val="Data_sheet9"/>
      <sheetName val="_Graphs9"/>
      <sheetName val="Over_All_Qty9"/>
      <sheetName val="SPT_vs_PHI9"/>
      <sheetName val="Debits_as_on_12_04_089"/>
      <sheetName val="9__Package_split_-_Cost_9"/>
      <sheetName val="PRECAST_lightconc-II9"/>
      <sheetName val="PACK_(B)9"/>
      <sheetName val="PO_Value_31st_January9"/>
      <sheetName val="Material_Rate_(2)9"/>
      <sheetName val="10__&amp;_11__Rate_Code_&amp;_BQ9"/>
      <sheetName val="Fee_Rate_Summary9"/>
      <sheetName val="E___R10"/>
      <sheetName val="Schedules_PL9"/>
      <sheetName val="Schedules_BS9"/>
      <sheetName val="Field_Values9"/>
      <sheetName val="WORK_TABLE9"/>
      <sheetName val="Rate_analysis9"/>
      <sheetName val="INPUT_SHEET12"/>
      <sheetName val="E_&amp;_R12"/>
      <sheetName val="Site_Dev_BOQ11"/>
      <sheetName val="Manpower_Histogram_11"/>
      <sheetName val="India_F&amp;S_Template11"/>
      <sheetName val="Ex_Sum11"/>
      <sheetName val="Data_sheet11"/>
      <sheetName val="_Graphs11"/>
      <sheetName val="Over_All_Qty11"/>
      <sheetName val="SPT_vs_PHI11"/>
      <sheetName val="Debits_as_on_12_04_0811"/>
      <sheetName val="9__Package_split_-_Cost_11"/>
      <sheetName val="PRECAST_lightconc-II11"/>
      <sheetName val="PACK_(B)11"/>
      <sheetName val="PO_Value_31st_January11"/>
      <sheetName val="Material_Rate_(2)11"/>
      <sheetName val="10__&amp;_11__Rate_Code_&amp;_BQ11"/>
      <sheetName val="Fee_Rate_Summary11"/>
      <sheetName val="E___R12"/>
      <sheetName val="Schedules_PL11"/>
      <sheetName val="Schedules_BS11"/>
      <sheetName val="Field_Values11"/>
      <sheetName val="WORK_TABLE11"/>
      <sheetName val="Rate_analysis11"/>
      <sheetName val="INPUT_SHEET13"/>
      <sheetName val="E_&amp;_R13"/>
      <sheetName val="Site_Dev_BOQ12"/>
      <sheetName val="Manpower_Histogram_12"/>
      <sheetName val="India_F&amp;S_Template12"/>
      <sheetName val="Ex_Sum12"/>
      <sheetName val="Data_sheet12"/>
      <sheetName val="_Graphs12"/>
      <sheetName val="Over_All_Qty12"/>
      <sheetName val="SPT_vs_PHI12"/>
      <sheetName val="Debits_as_on_12_04_0812"/>
      <sheetName val="9__Package_split_-_Cost_12"/>
      <sheetName val="PRECAST_lightconc-II12"/>
      <sheetName val="PACK_(B)12"/>
      <sheetName val="PO_Value_31st_January12"/>
      <sheetName val="Material_Rate_(2)12"/>
      <sheetName val="10__&amp;_11__Rate_Code_&amp;_BQ12"/>
      <sheetName val="Fee_Rate_Summary12"/>
      <sheetName val="E___R13"/>
      <sheetName val="Schedules_PL12"/>
      <sheetName val="Schedules_BS12"/>
      <sheetName val="Field_Values12"/>
      <sheetName val="WORK_TABLE12"/>
      <sheetName val="Rate_analysis12"/>
      <sheetName val="INPUT_SHEET14"/>
      <sheetName val="E_&amp;_R14"/>
      <sheetName val="Site_Dev_BOQ13"/>
      <sheetName val="Manpower_Histogram_13"/>
      <sheetName val="India_F&amp;S_Template13"/>
      <sheetName val="Ex_Sum13"/>
      <sheetName val="Data_sheet13"/>
      <sheetName val="_Graphs13"/>
      <sheetName val="Over_All_Qty13"/>
      <sheetName val="SPT_vs_PHI13"/>
      <sheetName val="Debits_as_on_12_04_0813"/>
      <sheetName val="9__Package_split_-_Cost_13"/>
      <sheetName val="PRECAST_lightconc-II13"/>
      <sheetName val="PACK_(B)13"/>
      <sheetName val="PO_Value_31st_January13"/>
      <sheetName val="Material_Rate_(2)13"/>
      <sheetName val="10__&amp;_11__Rate_Code_&amp;_BQ13"/>
      <sheetName val="Fee_Rate_Summary13"/>
      <sheetName val="E___R14"/>
      <sheetName val="Schedules_PL13"/>
      <sheetName val="Schedules_BS13"/>
      <sheetName val="Field_Values13"/>
      <sheetName val="WORK_TABLE13"/>
      <sheetName val="Rate_analysis13"/>
      <sheetName val="INPUT_SHEET21"/>
      <sheetName val="E_&amp;_R21"/>
      <sheetName val="Site_Dev_BOQ20"/>
      <sheetName val="Manpower_Histogram_20"/>
      <sheetName val="India_F&amp;S_Template20"/>
      <sheetName val="Ex_Sum20"/>
      <sheetName val="Data_sheet20"/>
      <sheetName val="_Graphs20"/>
      <sheetName val="Over_All_Qty20"/>
      <sheetName val="SPT_vs_PHI20"/>
      <sheetName val="Debits_as_on_12_04_0820"/>
      <sheetName val="9__Package_split_-_Cost_20"/>
      <sheetName val="PRECAST_lightconc-II20"/>
      <sheetName val="PACK_(B)20"/>
      <sheetName val="PO_Value_31st_January20"/>
      <sheetName val="Material_Rate_(2)20"/>
      <sheetName val="10__&amp;_11__Rate_Code_&amp;_BQ20"/>
      <sheetName val="Fee_Rate_Summary20"/>
      <sheetName val="E___R21"/>
      <sheetName val="Schedules_PL20"/>
      <sheetName val="Schedules_BS20"/>
      <sheetName val="Field_Values20"/>
      <sheetName val="WORK_TABLE20"/>
      <sheetName val="Rate_analysis20"/>
      <sheetName val="INPUT_SHEET16"/>
      <sheetName val="E_&amp;_R16"/>
      <sheetName val="Site_Dev_BOQ15"/>
      <sheetName val="Manpower_Histogram_15"/>
      <sheetName val="India_F&amp;S_Template15"/>
      <sheetName val="Ex_Sum15"/>
      <sheetName val="Data_sheet15"/>
      <sheetName val="_Graphs15"/>
      <sheetName val="Over_All_Qty15"/>
      <sheetName val="SPT_vs_PHI15"/>
      <sheetName val="Debits_as_on_12_04_0815"/>
      <sheetName val="9__Package_split_-_Cost_15"/>
      <sheetName val="PRECAST_lightconc-II15"/>
      <sheetName val="PACK_(B)15"/>
      <sheetName val="PO_Value_31st_January15"/>
      <sheetName val="Material_Rate_(2)15"/>
      <sheetName val="10__&amp;_11__Rate_Code_&amp;_BQ15"/>
      <sheetName val="Fee_Rate_Summary15"/>
      <sheetName val="E___R16"/>
      <sheetName val="Schedules_PL15"/>
      <sheetName val="Schedules_BS15"/>
      <sheetName val="Field_Values15"/>
      <sheetName val="WORK_TABLE15"/>
      <sheetName val="Rate_analysis15"/>
      <sheetName val="INPUT_SHEET17"/>
      <sheetName val="E_&amp;_R17"/>
      <sheetName val="Site_Dev_BOQ16"/>
      <sheetName val="Manpower_Histogram_16"/>
      <sheetName val="India_F&amp;S_Template16"/>
      <sheetName val="Ex_Sum16"/>
      <sheetName val="Data_sheet16"/>
      <sheetName val="_Graphs16"/>
      <sheetName val="Over_All_Qty16"/>
      <sheetName val="SPT_vs_PHI16"/>
      <sheetName val="Debits_as_on_12_04_0816"/>
      <sheetName val="9__Package_split_-_Cost_16"/>
      <sheetName val="PRECAST_lightconc-II16"/>
      <sheetName val="PACK_(B)16"/>
      <sheetName val="PO_Value_31st_January16"/>
      <sheetName val="Material_Rate_(2)16"/>
      <sheetName val="10__&amp;_11__Rate_Code_&amp;_BQ16"/>
      <sheetName val="Fee_Rate_Summary16"/>
      <sheetName val="E___R17"/>
      <sheetName val="Schedules_PL16"/>
      <sheetName val="Schedules_BS16"/>
      <sheetName val="Field_Values16"/>
      <sheetName val="WORK_TABLE16"/>
      <sheetName val="Rate_analysis16"/>
      <sheetName val="Client_Ref_Copy3"/>
      <sheetName val="Bill_Summary3"/>
      <sheetName val="CP_Fittings3"/>
      <sheetName val="DC_Backup3"/>
      <sheetName val="Summary_M_Sheet13"/>
      <sheetName val="GI_pipe3"/>
      <sheetName val="SPS_DETAIL3"/>
      <sheetName val="Works_-_Quote_Sheet3"/>
      <sheetName val="Fill_this_out_first___3"/>
      <sheetName val="INPUT_SHEET18"/>
      <sheetName val="E_&amp;_R18"/>
      <sheetName val="Site_Dev_BOQ17"/>
      <sheetName val="Manpower_Histogram_17"/>
      <sheetName val="India_F&amp;S_Template17"/>
      <sheetName val="Ex_Sum17"/>
      <sheetName val="Data_sheet17"/>
      <sheetName val="_Graphs17"/>
      <sheetName val="Over_All_Qty17"/>
      <sheetName val="SPT_vs_PHI17"/>
      <sheetName val="Debits_as_on_12_04_0817"/>
      <sheetName val="9__Package_split_-_Cost_17"/>
      <sheetName val="PRECAST_lightconc-II17"/>
      <sheetName val="PACK_(B)17"/>
      <sheetName val="PO_Value_31st_January17"/>
      <sheetName val="Material_Rate_(2)17"/>
      <sheetName val="10__&amp;_11__Rate_Code_&amp;_BQ17"/>
      <sheetName val="Fee_Rate_Summary17"/>
      <sheetName val="E___R18"/>
      <sheetName val="Schedules_PL17"/>
      <sheetName val="Schedules_BS17"/>
      <sheetName val="Field_Values17"/>
      <sheetName val="WORK_TABLE17"/>
      <sheetName val="Rate_analysis17"/>
      <sheetName val="Client_Ref_Copy"/>
      <sheetName val="Bill_Summary"/>
      <sheetName val="CP_Fittings"/>
      <sheetName val="DC_Backup"/>
      <sheetName val="Summary_M_Sheet1"/>
      <sheetName val="GI_pipe"/>
      <sheetName val="SPS_DETAIL"/>
      <sheetName val="Works_-_Quote_Sheet"/>
      <sheetName val="Fill_this_out_first___"/>
      <sheetName val="INPUT_SHEET19"/>
      <sheetName val="E_&amp;_R19"/>
      <sheetName val="Site_Dev_BOQ18"/>
      <sheetName val="Manpower_Histogram_18"/>
      <sheetName val="India_F&amp;S_Template18"/>
      <sheetName val="Ex_Sum18"/>
      <sheetName val="Data_sheet18"/>
      <sheetName val="_Graphs18"/>
      <sheetName val="Over_All_Qty18"/>
      <sheetName val="SPT_vs_PHI18"/>
      <sheetName val="Debits_as_on_12_04_0818"/>
      <sheetName val="9__Package_split_-_Cost_18"/>
      <sheetName val="PRECAST_lightconc-II18"/>
      <sheetName val="PACK_(B)18"/>
      <sheetName val="PO_Value_31st_January18"/>
      <sheetName val="Material_Rate_(2)18"/>
      <sheetName val="10__&amp;_11__Rate_Code_&amp;_BQ18"/>
      <sheetName val="Fee_Rate_Summary18"/>
      <sheetName val="E___R19"/>
      <sheetName val="Schedules_PL18"/>
      <sheetName val="Schedules_BS18"/>
      <sheetName val="Field_Values18"/>
      <sheetName val="WORK_TABLE18"/>
      <sheetName val="Rate_analysis18"/>
      <sheetName val="Client_Ref_Copy1"/>
      <sheetName val="Bill_Summary1"/>
      <sheetName val="CP_Fittings1"/>
      <sheetName val="DC_Backup1"/>
      <sheetName val="Summary_M_Sheet11"/>
      <sheetName val="GI_pipe1"/>
      <sheetName val="SPS_DETAIL1"/>
      <sheetName val="Works_-_Quote_Sheet1"/>
      <sheetName val="Fill_this_out_first___1"/>
      <sheetName val="INPUT_SHEET20"/>
      <sheetName val="E_&amp;_R20"/>
      <sheetName val="Site_Dev_BOQ19"/>
      <sheetName val="Manpower_Histogram_19"/>
      <sheetName val="India_F&amp;S_Template19"/>
      <sheetName val="Ex_Sum19"/>
      <sheetName val="Data_sheet19"/>
      <sheetName val="_Graphs19"/>
      <sheetName val="Over_All_Qty19"/>
      <sheetName val="SPT_vs_PHI19"/>
      <sheetName val="Debits_as_on_12_04_0819"/>
      <sheetName val="9__Package_split_-_Cost_19"/>
      <sheetName val="PRECAST_lightconc-II19"/>
      <sheetName val="PACK_(B)19"/>
      <sheetName val="PO_Value_31st_January19"/>
      <sheetName val="Material_Rate_(2)19"/>
      <sheetName val="10__&amp;_11__Rate_Code_&amp;_BQ19"/>
      <sheetName val="Fee_Rate_Summary19"/>
      <sheetName val="E___R20"/>
      <sheetName val="Schedules_PL19"/>
      <sheetName val="Schedules_BS19"/>
      <sheetName val="Field_Values19"/>
      <sheetName val="WORK_TABLE19"/>
      <sheetName val="Rate_analysis19"/>
      <sheetName val="Client_Ref_Copy2"/>
      <sheetName val="Bill_Summary2"/>
      <sheetName val="CP_Fittings2"/>
      <sheetName val="DC_Backup2"/>
      <sheetName val="Summary_M_Sheet12"/>
      <sheetName val="GI_pipe2"/>
      <sheetName val="SPS_DETAIL2"/>
      <sheetName val="Works_-_Quote_Sheet2"/>
      <sheetName val="Fill_this_out_first___2"/>
      <sheetName val="INPUT_SHEET22"/>
      <sheetName val="E_&amp;_R22"/>
      <sheetName val="Site_Dev_BOQ21"/>
      <sheetName val="Manpower_Histogram_21"/>
      <sheetName val="India_F&amp;S_Template21"/>
      <sheetName val="Ex_Sum21"/>
      <sheetName val="Data_sheet21"/>
      <sheetName val="_Graphs21"/>
      <sheetName val="Over_All_Qty21"/>
      <sheetName val="SPT_vs_PHI21"/>
      <sheetName val="Debits_as_on_12_04_0821"/>
      <sheetName val="9__Package_split_-_Cost_21"/>
      <sheetName val="PRECAST_lightconc-II21"/>
      <sheetName val="PACK_(B)21"/>
      <sheetName val="PO_Value_31st_January21"/>
      <sheetName val="Material_Rate_(2)21"/>
      <sheetName val="10__&amp;_11__Rate_Code_&amp;_BQ21"/>
      <sheetName val="Fee_Rate_Summary21"/>
      <sheetName val="E___R22"/>
      <sheetName val="Schedules_PL21"/>
      <sheetName val="Schedules_BS21"/>
      <sheetName val="Field_Values21"/>
      <sheetName val="WORK_TABLE21"/>
      <sheetName val="Rate_analysis21"/>
      <sheetName val="Client_Ref_Copy4"/>
      <sheetName val="Bill_Summary4"/>
      <sheetName val="CP_Fittings4"/>
      <sheetName val="DC_Backup4"/>
      <sheetName val="Summary_M_Sheet14"/>
      <sheetName val="GI_pipe4"/>
      <sheetName val="SPS_DETAIL4"/>
      <sheetName val="Works_-_Quote_Sheet4"/>
      <sheetName val="Fill_this_out_first___4"/>
      <sheetName val="INPUT_SHEET23"/>
      <sheetName val="E_&amp;_R23"/>
      <sheetName val="Site_Dev_BOQ22"/>
      <sheetName val="Manpower_Histogram_22"/>
      <sheetName val="India_F&amp;S_Template22"/>
      <sheetName val="Ex_Sum22"/>
      <sheetName val="Data_sheet22"/>
      <sheetName val="_Graphs22"/>
      <sheetName val="Over_All_Qty22"/>
      <sheetName val="SPT_vs_PHI22"/>
      <sheetName val="Debits_as_on_12_04_0822"/>
      <sheetName val="9__Package_split_-_Cost_22"/>
      <sheetName val="PRECAST_lightconc-II22"/>
      <sheetName val="PACK_(B)22"/>
      <sheetName val="PO_Value_31st_January22"/>
      <sheetName val="Material_Rate_(2)22"/>
      <sheetName val="10__&amp;_11__Rate_Code_&amp;_BQ22"/>
      <sheetName val="Fee_Rate_Summary22"/>
      <sheetName val="E___R23"/>
      <sheetName val="Schedules_PL22"/>
      <sheetName val="Schedules_BS22"/>
      <sheetName val="Field_Values22"/>
      <sheetName val="WORK_TABLE22"/>
      <sheetName val="Rate_analysis22"/>
      <sheetName val="Client_Ref_Copy5"/>
      <sheetName val="Bill_Summary5"/>
      <sheetName val="CP_Fittings5"/>
      <sheetName val="DC_Backup5"/>
      <sheetName val="Summary_M_Sheet15"/>
      <sheetName val="GI_pipe5"/>
      <sheetName val="SPS_DETAIL5"/>
      <sheetName val="Works_-_Quote_Sheet5"/>
      <sheetName val="Fill_this_out_first___5"/>
      <sheetName val="Variation Statement"/>
      <sheetName val="INPUT_SHEET24"/>
      <sheetName val="E_&amp;_R24"/>
      <sheetName val="Site_Dev_BOQ23"/>
      <sheetName val="Manpower_Histogram_23"/>
      <sheetName val="India_F&amp;S_Template23"/>
      <sheetName val="Ex_Sum23"/>
      <sheetName val="Data_sheet23"/>
      <sheetName val="_Graphs23"/>
      <sheetName val="Over_All_Qty23"/>
      <sheetName val="SPT_vs_PHI23"/>
      <sheetName val="Debits_as_on_12_04_0823"/>
      <sheetName val="9__Package_split_-_Cost_23"/>
      <sheetName val="PRECAST_lightconc-II23"/>
      <sheetName val="PACK_(B)23"/>
      <sheetName val="PO_Value_31st_January23"/>
      <sheetName val="Material_Rate_(2)23"/>
      <sheetName val="10__&amp;_11__Rate_Code_&amp;_BQ23"/>
      <sheetName val="Fee_Rate_Summary23"/>
      <sheetName val="E___R24"/>
      <sheetName val="Schedules_PL23"/>
      <sheetName val="Schedules_BS23"/>
      <sheetName val="Field_Values23"/>
      <sheetName val="WORK_TABLE23"/>
      <sheetName val="Rate_analysis23"/>
      <sheetName val="Client_Ref_Copy6"/>
      <sheetName val="Bill_Summary6"/>
      <sheetName val="CP_Fittings6"/>
      <sheetName val="DC_Backup6"/>
      <sheetName val="Summary_M_Sheet16"/>
      <sheetName val="GI_pipe6"/>
      <sheetName val="SPS_DETAIL6"/>
      <sheetName val="Works_-_Quote_Sheet6"/>
      <sheetName val="Fill_this_out_first___6"/>
      <sheetName val="INPUT_SHEET25"/>
      <sheetName val="E_&amp;_R25"/>
      <sheetName val="Site_Dev_BOQ24"/>
      <sheetName val="Manpower_Histogram_24"/>
      <sheetName val="India_F&amp;S_Template24"/>
      <sheetName val="Ex_Sum24"/>
      <sheetName val="Data_sheet24"/>
      <sheetName val="_Graphs24"/>
      <sheetName val="Over_All_Qty24"/>
      <sheetName val="SPT_vs_PHI24"/>
      <sheetName val="Debits_as_on_12_04_0824"/>
      <sheetName val="9__Package_split_-_Cost_24"/>
      <sheetName val="PRECAST_lightconc-II24"/>
      <sheetName val="PACK_(B)24"/>
      <sheetName val="PO_Value_31st_January24"/>
      <sheetName val="Material_Rate_(2)24"/>
      <sheetName val="10__&amp;_11__Rate_Code_&amp;_BQ24"/>
      <sheetName val="Fee_Rate_Summary24"/>
      <sheetName val="E___R25"/>
      <sheetName val="Schedules_PL24"/>
      <sheetName val="Schedules_BS24"/>
      <sheetName val="Field_Values24"/>
      <sheetName val="WORK_TABLE24"/>
      <sheetName val="Rate_analysis24"/>
      <sheetName val="Client_Ref_Copy7"/>
      <sheetName val="Bill_Summary7"/>
      <sheetName val="CP_Fittings7"/>
      <sheetName val="DC_Backup7"/>
      <sheetName val="Summary_M_Sheet17"/>
      <sheetName val="GI_pipe7"/>
      <sheetName val="SPS_DETAIL7"/>
      <sheetName val="Works_-_Quote_Sheet7"/>
      <sheetName val="Fill_this_out_first___7"/>
      <sheetName val="Back up"/>
      <sheetName val="선수금"/>
      <sheetName val="seT"/>
      <sheetName val="Reinforcement"/>
      <sheetName val="Pilling_24"/>
      <sheetName val="GF Columns"/>
      <sheetName val="Abs "/>
      <sheetName val="Tower Wise"/>
      <sheetName val="manpower backup Nov'16"/>
      <sheetName val="Abs-Mantri Centrium"/>
      <sheetName val="Mantri Centrium"/>
      <sheetName val="India F_S Template"/>
      <sheetName val="TOWER A"/>
      <sheetName val="Materials Cost(PCC)"/>
      <sheetName val="beam-reinft-machine rm"/>
      <sheetName val="MPR"/>
      <sheetName val="Mix Design"/>
      <sheetName val="std-rates"/>
      <sheetName val="31Oct05 INDIA Capital Template "/>
      <sheetName val="India_F_S_Template"/>
      <sheetName val="TOWER_A"/>
      <sheetName val="ACAD_Finishes"/>
      <sheetName val="Site_Details"/>
      <sheetName val="Site_Area_Statement"/>
      <sheetName val="Materials_Cost(PCC)"/>
      <sheetName val="beam-reinft-machine_rm"/>
      <sheetName val="Mix_Design"/>
      <sheetName val="final_abstract"/>
      <sheetName val="31Oct05_INDIA_Capital_Template_"/>
      <sheetName val="foot-slab reinft"/>
      <sheetName val="Keyword"/>
      <sheetName val="Summary_Local"/>
      <sheetName val="Ins &amp; Bonds"/>
      <sheetName val="Site facilities"/>
      <sheetName val="Clients Requirements"/>
      <sheetName val="매크로"/>
      <sheetName val="India_F_S_Template1"/>
      <sheetName val="TOWER_A1"/>
      <sheetName val="ACAD_Finishes1"/>
      <sheetName val="Site_Details1"/>
      <sheetName val="Site_Area_Statement1"/>
      <sheetName val="Materials_Cost(PCC)1"/>
      <sheetName val="beam-reinft-machine_rm1"/>
      <sheetName val="Mix_Design1"/>
      <sheetName val="final_abstract1"/>
      <sheetName val="31Oct05_INDIA_Capital_Template1"/>
      <sheetName val="beam-reinft-IIInd_floor1"/>
      <sheetName val="India_F_S_Template2"/>
      <sheetName val="TOWER_A2"/>
      <sheetName val="ACAD_Finishes2"/>
      <sheetName val="Site_Details2"/>
      <sheetName val="Site_Area_Statement2"/>
      <sheetName val="Materials_Cost(PCC)2"/>
      <sheetName val="beam-reinft-machine_rm2"/>
      <sheetName val="Mix_Design2"/>
      <sheetName val="final_abstract2"/>
      <sheetName val="31Oct05_INDIA_Capital_Template2"/>
      <sheetName val="beam-reinft-IIInd_floor2"/>
      <sheetName val="India_F_S_Template3"/>
      <sheetName val="TOWER_A3"/>
      <sheetName val="ACAD_Finishes3"/>
      <sheetName val="Site_Details3"/>
      <sheetName val="Site_Area_Statement3"/>
      <sheetName val="Materials_Cost(PCC)3"/>
      <sheetName val="beam-reinft-machine_rm3"/>
      <sheetName val="Mix_Design3"/>
      <sheetName val="final_abstract3"/>
      <sheetName val="31Oct05_INDIA_Capital_Template3"/>
      <sheetName val="beam-reinft-IIInd_floor3"/>
      <sheetName val="India_F_S_Template4"/>
      <sheetName val="TOWER_A4"/>
      <sheetName val="ACAD_Finishes4"/>
      <sheetName val="Site_Details4"/>
      <sheetName val="Site_Area_Statement4"/>
      <sheetName val="Materials_Cost(PCC)4"/>
      <sheetName val="beam-reinft-machine_rm4"/>
      <sheetName val="Mix_Design4"/>
      <sheetName val="final_abstract4"/>
      <sheetName val="31Oct05_INDIA_Capital_Template4"/>
      <sheetName val="beam-reinft-IIInd_floor4"/>
      <sheetName val="Abstract_(2)"/>
      <sheetName val="India_F_S_Template5"/>
      <sheetName val="TOWER_A5"/>
      <sheetName val="ACAD_Finishes5"/>
      <sheetName val="Site_Details5"/>
      <sheetName val="Site_Area_Statement5"/>
      <sheetName val="Materials_Cost(PCC)5"/>
      <sheetName val="beam-reinft-machine_rm5"/>
      <sheetName val="Mix_Design5"/>
      <sheetName val="final_abstract5"/>
      <sheetName val="31Oct05_INDIA_Capital_Template5"/>
      <sheetName val="beam-reinft-IIInd_floor5"/>
      <sheetName val="Abstract_(2)1"/>
      <sheetName val="India_F_S_Template6"/>
      <sheetName val="TOWER_A6"/>
      <sheetName val="ACAD_Finishes6"/>
      <sheetName val="Site_Details6"/>
      <sheetName val="Site_Area_Statement6"/>
      <sheetName val="Materials_Cost(PCC)6"/>
      <sheetName val="beam-reinft-machine_rm6"/>
      <sheetName val="Mix_Design6"/>
      <sheetName val="final_abstract6"/>
      <sheetName val="31Oct05_INDIA_Capital_Template6"/>
      <sheetName val="beam-reinft-IIInd_floor6"/>
      <sheetName val="Abstract_(2)2"/>
      <sheetName val="Varthur 1"/>
      <sheetName val="Full Estimate Summary"/>
      <sheetName val="FOH Works"/>
      <sheetName val=" B3"/>
      <sheetName val="Civil Chart"/>
      <sheetName val="Overall - Chart"/>
      <sheetName val="Benchmark"/>
      <sheetName val="Ext walls"/>
      <sheetName val="Unit costs"/>
      <sheetName val="Summary budgets"/>
      <sheetName val="Trade Contractors budgets"/>
      <sheetName val="SGL"/>
      <sheetName val="SPLIT"/>
      <sheetName val="Rate analysis_bmrc"/>
      <sheetName val="MG"/>
      <sheetName val="Labour_&amp;_Plant"/>
      <sheetName val="Lead_Statement"/>
      <sheetName val="DIR_USED_ITEMS"/>
      <sheetName val="Rate_analysis_bmrc"/>
      <sheetName val="Labour_&amp;_Plant2"/>
      <sheetName val="Lead_Statement2"/>
      <sheetName val="DIR_USED_ITEMS2"/>
      <sheetName val="Rate_analysis_bmrc2"/>
      <sheetName val="Labour_&amp;_Plant1"/>
      <sheetName val="Lead_Statement1"/>
      <sheetName val="DIR_USED_ITEMS1"/>
      <sheetName val="Rate_analysis_bmrc1"/>
      <sheetName val="Labour_&amp;_Plant3"/>
      <sheetName val="Lead_Statement3"/>
      <sheetName val="DIR_USED_ITEMS3"/>
      <sheetName val="Rate_analysis_bmrc3"/>
      <sheetName val="Labour_&amp;_Plant4"/>
      <sheetName val="Lead_Statement4"/>
      <sheetName val="DIR_USED_ITEMS4"/>
      <sheetName val="Rate_analysis_bmrc4"/>
      <sheetName val="Labour_&amp;_Plant5"/>
      <sheetName val="Lead_Statement5"/>
      <sheetName val="DIR_USED_ITEMS5"/>
      <sheetName val="Rate_analysis_bmrc5"/>
      <sheetName val="Labour_&amp;_Plant6"/>
      <sheetName val="Lead_Statement6"/>
      <sheetName val="DIR_USED_ITEMS6"/>
      <sheetName val="Rate_analysis_bmrc6"/>
      <sheetName val="Labour_&amp;_Plant7"/>
      <sheetName val="Materials_Cost7"/>
      <sheetName val="Lead_Statement7"/>
      <sheetName val="DIR_USED_ITEMS7"/>
      <sheetName val="Materials_Cost(PCC)7"/>
      <sheetName val="Rate_analysis_bmrc7"/>
      <sheetName val="Labour_&amp;_Plant8"/>
      <sheetName val="Materials_Cost8"/>
      <sheetName val="Lead_Statement8"/>
      <sheetName val="DIR_USED_ITEMS8"/>
      <sheetName val="Materials_Cost(PCC)8"/>
      <sheetName val="Rate_analysis_bmrc8"/>
      <sheetName val="Labour_&amp;_Plant14"/>
      <sheetName val="Materials_Cost14"/>
      <sheetName val="Lead_Statement14"/>
      <sheetName val="DIR_USED_ITEMS14"/>
      <sheetName val="Materials_Cost(PCC)14"/>
      <sheetName val="Rate_analysis_bmrc14"/>
      <sheetName val="Labour_&amp;_Plant10"/>
      <sheetName val="Materials_Cost10"/>
      <sheetName val="Lead_Statement10"/>
      <sheetName val="DIR_USED_ITEMS10"/>
      <sheetName val="Materials_Cost(PCC)10"/>
      <sheetName val="Rate_analysis_bmrc10"/>
      <sheetName val="Labour_&amp;_Plant9"/>
      <sheetName val="Materials_Cost9"/>
      <sheetName val="Lead_Statement9"/>
      <sheetName val="DIR_USED_ITEMS9"/>
      <sheetName val="Materials_Cost(PCC)9"/>
      <sheetName val="Rate_analysis_bmrc9"/>
      <sheetName val="Labour_&amp;_Plant11"/>
      <sheetName val="Materials_Cost11"/>
      <sheetName val="Lead_Statement11"/>
      <sheetName val="DIR_USED_ITEMS11"/>
      <sheetName val="Materials_Cost(PCC)11"/>
      <sheetName val="Rate_analysis_bmrc11"/>
      <sheetName val="Labour_&amp;_Plant12"/>
      <sheetName val="Materials_Cost12"/>
      <sheetName val="Lead_Statement12"/>
      <sheetName val="DIR_USED_ITEMS12"/>
      <sheetName val="Materials_Cost(PCC)12"/>
      <sheetName val="Rate_analysis_bmrc12"/>
      <sheetName val="Labour_&amp;_Plant13"/>
      <sheetName val="Materials_Cost13"/>
      <sheetName val="Lead_Statement13"/>
      <sheetName val="DIR_USED_ITEMS13"/>
      <sheetName val="Materials_Cost(PCC)13"/>
      <sheetName val="Rate_analysis_bmrc13"/>
      <sheetName val="Labour_&amp;_Plant20"/>
      <sheetName val="Materials_Cost20"/>
      <sheetName val="Lead_Statement20"/>
      <sheetName val="DIR_USED_ITEMS20"/>
      <sheetName val="Materials_Cost(PCC)20"/>
      <sheetName val="Rate_analysis_bmrc20"/>
      <sheetName val="Labour_&amp;_Plant15"/>
      <sheetName val="Materials_Cost15"/>
      <sheetName val="Lead_Statement15"/>
      <sheetName val="DIR_USED_ITEMS15"/>
      <sheetName val="Materials_Cost(PCC)15"/>
      <sheetName val="Rate_analysis_bmrc15"/>
      <sheetName val="Labour_&amp;_Plant16"/>
      <sheetName val="Materials_Cost16"/>
      <sheetName val="Lead_Statement16"/>
      <sheetName val="DIR_USED_ITEMS16"/>
      <sheetName val="Materials_Cost(PCC)16"/>
      <sheetName val="Rate_analysis_bmrc16"/>
      <sheetName val="Labour_&amp;_Plant17"/>
      <sheetName val="Materials_Cost17"/>
      <sheetName val="Lead_Statement17"/>
      <sheetName val="DIR_USED_ITEMS17"/>
      <sheetName val="Materials_Cost(PCC)17"/>
      <sheetName val="Rate_analysis_bmrc17"/>
      <sheetName val="Labour_&amp;_Plant18"/>
      <sheetName val="Materials_Cost18"/>
      <sheetName val="Lead_Statement18"/>
      <sheetName val="DIR_USED_ITEMS18"/>
      <sheetName val="Materials_Cost(PCC)18"/>
      <sheetName val="Rate_analysis_bmrc18"/>
      <sheetName val="Labour_&amp;_Plant19"/>
      <sheetName val="Materials_Cost19"/>
      <sheetName val="Lead_Statement19"/>
      <sheetName val="DIR_USED_ITEMS19"/>
      <sheetName val="Materials_Cost(PCC)19"/>
      <sheetName val="Rate_analysis_bmrc19"/>
      <sheetName val="Labour_&amp;_Plant21"/>
      <sheetName val="Materials_Cost21"/>
      <sheetName val="Lead_Statement21"/>
      <sheetName val="DIR_USED_ITEMS21"/>
      <sheetName val="Materials_Cost(PCC)21"/>
      <sheetName val="Rate_analysis_bmrc21"/>
      <sheetName val="Labour_&amp;_Plant22"/>
      <sheetName val="Materials_Cost22"/>
      <sheetName val="Lead_Statement22"/>
      <sheetName val="DIR_USED_ITEMS22"/>
      <sheetName val="Materials_Cost(PCC)22"/>
      <sheetName val="Rate_analysis_bmrc22"/>
      <sheetName val="Labour_&amp;_Plant23"/>
      <sheetName val="Materials_Cost23"/>
      <sheetName val="Lead_Statement23"/>
      <sheetName val="DIR_USED_ITEMS23"/>
      <sheetName val="Materials_Cost(PCC)23"/>
      <sheetName val="Rate_analysis_bmrc23"/>
      <sheetName val="Labour_&amp;_Plant24"/>
      <sheetName val="Materials_Cost24"/>
      <sheetName val="Lead_Statement24"/>
      <sheetName val="DIR_USED_ITEMS24"/>
      <sheetName val="Materials_Cost(PCC)24"/>
      <sheetName val="Rate_analysis_bmrc24"/>
      <sheetName val="CPIPE"/>
      <sheetName val="Stress Calculation"/>
      <sheetName val="SCurv (3)"/>
      <sheetName val="GN-ST-06(2)(Design Sheet-Ruled)"/>
      <sheetName val="Deprec."/>
      <sheetName val="SC-E-02-03"/>
      <sheetName val="TB-JUNE-2003-18.7.03"/>
      <sheetName val="Detail In Door Stad"/>
      <sheetName val="Inc.St.-Link"/>
      <sheetName val="para"/>
      <sheetName val="kppl pl"/>
      <sheetName val="d-safe DELUXE"/>
      <sheetName val="17sept"/>
      <sheetName val="A.O.R."/>
      <sheetName val="Road- Ex-soil"/>
      <sheetName val="Road.lvl"/>
      <sheetName val="Road- Filling"/>
      <sheetName val="Curb stone and cwall "/>
      <sheetName val="filling 75 mm"/>
      <sheetName val="Road Soling"/>
      <sheetName val="Road -WBM 1"/>
      <sheetName val="Road - WBM 2"/>
      <sheetName val="Road - PCC"/>
      <sheetName val="Road - Kerb stone"/>
      <sheetName val="Road -BM1"/>
      <sheetName val="Road -BM2"/>
      <sheetName val="F Bill - Road"/>
      <sheetName val="cubes_M20"/>
      <sheetName val="Advise 40% Balance 4th RA"/>
      <sheetName val="Advise 60% Adhoc 4th RA"/>
      <sheetName val="num-word (Service Tax)"/>
      <sheetName val="num-word (Tax Top)"/>
      <sheetName val="Advice "/>
      <sheetName val="ADVICE"/>
      <sheetName val="advice 100%"/>
      <sheetName val="WO STEEL"/>
      <sheetName val="wo celling plaster"/>
      <sheetName val="wo celling plaster 12mm"/>
      <sheetName val="wo waterproofing"/>
      <sheetName val="WO ARCHITRAVE"/>
      <sheetName val="wo external plaster"/>
      <sheetName val="WO LANDSCAPE "/>
      <sheetName val="WO GRANITE FACIA"/>
      <sheetName val="wo 9&quot; brick work"/>
      <sheetName val="wo 4.5&quot; brick work"/>
      <sheetName val="WO mica laminated sheet"/>
      <sheetName val="CUMMULATIVE SUMMARY"/>
      <sheetName val="Cement cons-main BOQ"/>
      <sheetName val="WIP-STEEl2"/>
      <sheetName val="Cement Cons Extra item-WIP"/>
      <sheetName val="deviation letter CAR"/>
      <sheetName val="SUMMARY-TOWER A1"/>
      <sheetName val="SUMMARY-TOWER A2"/>
      <sheetName val="SUMMARY-TOWER B1 TO B6"/>
      <sheetName val="LANSCAPE FOR TRIMIX HARDNER"/>
      <sheetName val="TREMIX IN STILT"/>
      <sheetName val="TREMIX IN PARKING"/>
      <sheetName val="TREMIX ON ROAD"/>
      <sheetName val="TREMIX IN STILT T-B4 &amp; B5"/>
      <sheetName val="trimix"/>
      <sheetName val="Dressing"/>
      <sheetName val="STONE CHAMPERING"/>
      <sheetName val="MEASUREMENTS OF TOWER A-1"/>
      <sheetName val="MEASUREMENTS OF TOWER A-2"/>
      <sheetName val="MEASUREMENTS OF TOWERS B1-B6"/>
      <sheetName val="ALL TOWER PROG"/>
      <sheetName val="BBS TRIMIX FLOORING"/>
      <sheetName val="LANSCAPE AND NON TOWER"/>
      <sheetName val="TREMIX  STEEL"/>
      <sheetName val="NON-TOWER WATER TANK"/>
      <sheetName val="MACHINE ROOM &amp; WT PLASTER &amp;PVC "/>
      <sheetName val="WO Ceramic tiles"/>
      <sheetName val="EXTERNAL PLASTER OVER TERRACE"/>
      <sheetName val="CHICKEN WIRE MESH"/>
      <sheetName val="MB SHEET ITEM NO. 9"/>
      <sheetName val="MB Sheet Item No. 7"/>
      <sheetName val="MB Sheet Item No. 1(T-A1-A2)"/>
      <sheetName val="MB Sheet Item No. 13(T-B1-B6 (2"/>
      <sheetName val="MB Sheet Item No. 4.1"/>
      <sheetName val="Annexurre-1"/>
      <sheetName val="Toilet Water- Proofing(A1 &amp; A2 "/>
      <sheetName val="pur.tender"/>
      <sheetName val="EMD "/>
      <sheetName val="Scrutiny"/>
      <sheetName val="A.O.R. (2)"/>
      <sheetName val="formwork (2)"/>
      <sheetName val="A_O_R_"/>
      <sheetName val="Consum"/>
      <sheetName val="Package-2"/>
      <sheetName val="sheeet7"/>
      <sheetName val="Dayworks Bill"/>
      <sheetName val="Bills of Quantities"/>
      <sheetName val="pur_tender"/>
      <sheetName val="EMD_"/>
      <sheetName val="Rate_List"/>
      <sheetName val="A_O_R__(2)"/>
      <sheetName val="A_O_R_1"/>
      <sheetName val="formwork_(2)"/>
      <sheetName val="Package-2 S-curve"/>
      <sheetName val="Measurment"/>
      <sheetName val="MPR_PA_1"/>
      <sheetName val="hyd stm Aitpamula sector final"/>
      <sheetName val="hyd stm Inupamula sector final"/>
      <sheetName val="Online REport"/>
      <sheetName val="DEE office REport"/>
      <sheetName val="Procedure"/>
      <sheetName val="Connection Charges"/>
      <sheetName val="Consumption Charges"/>
      <sheetName val="Gravity Estt"/>
      <sheetName val="pipe lengths"/>
      <sheetName val="pop corrrected"/>
      <sheetName val="Final-Hyd psets"/>
      <sheetName val="Final-Hyd pm-final (2)"/>
      <sheetName val="HYD KMR TOWN"/>
      <sheetName val="HYD KMR TOWN (2)"/>
      <sheetName val="comp ms - grp"/>
      <sheetName val="Project pop"/>
      <sheetName val="26 col (2)"/>
      <sheetName val="eco dia upto Indalwai"/>
      <sheetName val="eco dia upto Indalwai (2)"/>
      <sheetName val="eco dia upto gandhari"/>
      <sheetName val="eco dia upto gandhari (2)"/>
      <sheetName val="Final-Hyd pm-final"/>
      <sheetName val="pipes-tatal"/>
      <sheetName val="pipes-raw-final"/>
      <sheetName val="pipes-clear-final"/>
      <sheetName val="Chap-11"/>
      <sheetName val="SSR(15-16)"/>
      <sheetName val="Lead(15-16)"/>
      <sheetName val="Data- All(15-16)"/>
      <sheetName val="1000 KLSump  Medchal"/>
      <sheetName val="PH 12x6(15-16)"/>
      <sheetName val="WQ(15-16)"/>
      <sheetName val="Compound walls (15-16)"/>
      <sheetName val="Medchal 120KL-30"/>
      <sheetName val="Dabilpur 40KL-30"/>
      <sheetName val="Ped Thrst est(15-16)"/>
      <sheetName val="pedestals(15-16)"/>
      <sheetName val="Thrust blocks(15-16)"/>
      <sheetName val="ENC_HYD latest"/>
      <sheetName val="TOPSHT"/>
      <sheetName val="Size"/>
      <sheetName val="bend L"/>
      <sheetName val="Det_design"/>
      <sheetName val="DET_EST"/>
      <sheetName val="ABS_EST"/>
      <sheetName val="rod"/>
      <sheetName val="Cent_data"/>
      <sheetName val="Under ground  tanks"/>
      <sheetName val="Rect Tanks"/>
      <sheetName val="IS 3370-DsnTable"/>
      <sheetName val="Dsn-Cir-Tank-3m"/>
      <sheetName val="Dsn-Cir-Tank-4m"/>
      <sheetName val="Side wall"/>
      <sheetName val="wall code"/>
      <sheetName val="Side wall dsn Formula"/>
      <sheetName val="RectTankCoeff"/>
      <sheetName val="SW Formula"/>
      <sheetName val="SumpDsn-CenColInsideTank-INPUT"/>
      <sheetName val="SumpDsn-CenColInsideTank"/>
      <sheetName val="SumpDsn-NoColumn-M20"/>
      <sheetName val="SumpDsn-NoColumn-M30-INPUT"/>
      <sheetName val="SumpDsn-NoColumn-M30"/>
      <sheetName val="Abs-sump-NoCol-M30"/>
      <sheetName val="Abs-sump-NoCol-M20"/>
      <sheetName val="DE-sump-NoCol-M30"/>
      <sheetName val="DE-sump-NoCol-M20"/>
      <sheetName val="BarBendDraw-M30"/>
      <sheetName val="BarBendDraw-M20"/>
      <sheetName val="BarBendSchedl-M30"/>
      <sheetName val="BarBendSchedl-M20"/>
      <sheetName val="salient details-1"/>
      <sheetName val="SalientDetails"/>
      <sheetName val="Comp.Stt."/>
      <sheetName val="IS 456-2000"/>
      <sheetName val="Base slab"/>
      <sheetName val=" abstract"/>
      <sheetName val="IS 3370-DsnTable 9 &amp; 10"/>
      <sheetName val="Table 21-IS3370-Pt4"/>
      <sheetName val="IS 3370-DsnTable 12 &amp; 13"/>
      <sheetName val="SinglyReinForSec"/>
      <sheetName val="Design-sump"/>
      <sheetName val="Dome-opening at crown"/>
      <sheetName val="PIPE CONNNNECTION"/>
      <sheetName val="SPECIALS WT"/>
      <sheetName val="Drawing  rein"/>
      <sheetName val="Drawing size"/>
      <sheetName val="SumpDsn-NoColumn-M30 (2)"/>
      <sheetName val="Abs-sump-NoCol-M30 (2)"/>
      <sheetName val="Abs-sump-NoCol-M20-STT"/>
      <sheetName val="SumpDsn-NoColumn-M30 (3)"/>
      <sheetName val="DsnConcept"/>
      <sheetName val="Comb-Bend&amp;Axial-Concept"/>
      <sheetName val="Design (2)"/>
      <sheetName val="Column-1"/>
      <sheetName val="Column-2"/>
      <sheetName val="Column-3"/>
      <sheetName val="Column-4"/>
      <sheetName val="CombBandA-uncrack"/>
      <sheetName val="CombBandA-crack"/>
      <sheetName val="LSD-Sht-Col-1"/>
      <sheetName val="LSD-Sht-Col-2"/>
      <sheetName val="LSD-Lng-Col-1"/>
      <sheetName val="LSD-Lng-Col-2"/>
      <sheetName val="LSD-Lng-Col-3"/>
      <sheetName val="Input_create"/>
      <sheetName val="CPO"/>
      <sheetName val="Detailed cum Abstract Estimate"/>
      <sheetName val="segments-details"/>
      <sheetName val="com_st_PM"/>
      <sheetName val="comst_GM"/>
      <sheetName val="G_R_P"/>
      <sheetName val="com_st_PM1"/>
      <sheetName val="comst_GM1"/>
      <sheetName val="G_R_P1"/>
      <sheetName val="com_st_PM5"/>
      <sheetName val="comst_GM5"/>
      <sheetName val="G_R_P5"/>
      <sheetName val="Road_Detail_Est_2"/>
      <sheetName val="Road_data2"/>
      <sheetName val="com_st_PM3"/>
      <sheetName val="comst_GM3"/>
      <sheetName val="G_R_P3"/>
      <sheetName val="com_st_PM2"/>
      <sheetName val="comst_GM2"/>
      <sheetName val="G_R_P2"/>
      <sheetName val="Road_Detail_Est_"/>
      <sheetName val="com_st_PM4"/>
      <sheetName val="comst_GM4"/>
      <sheetName val="G_R_P4"/>
      <sheetName val="Road_Detail_Est_1"/>
      <sheetName val="Road_data1"/>
      <sheetName val="EDWise"/>
      <sheetName val="Zi-co"/>
      <sheetName val="SSR 2010-11 Rates"/>
      <sheetName val="_x0000_V_x0000_O_x0000_I_x0000_L_x0000_S_x0000_I_x0000_N_x0000_G_x0000_R_x0000_A_x0000_M_x0000_._x0000_X_x0000_L_x0000_S_x0000_"/>
      <sheetName val="CDdata_(2)1"/>
      <sheetName val="CDdata_(2)5"/>
      <sheetName val="Data_2"/>
      <sheetName val="CDdata_(2)3"/>
      <sheetName val="CDdata_(2)2"/>
      <sheetName val="CDdata_(2)4"/>
      <sheetName val="Data_1"/>
      <sheetName val="Addagutta OHBR"/>
      <sheetName val="Addagutta GLBR"/>
      <sheetName val="Addagutta OHBR Data"/>
      <sheetName val="Kakkireni"/>
      <sheetName val="Addagutta GLBR Data"/>
      <sheetName val="Kakkireni GLBR Data"/>
      <sheetName val="BWSCPlt"/>
      <sheetName val="PSC REVISED"/>
      <sheetName val="Burugupally"/>
      <sheetName val="Specification_2"/>
      <sheetName val="Abs N"/>
      <sheetName val="Abs N Comp"/>
      <sheetName val="Gen Abstract"/>
      <sheetName val="Abs COMP"/>
      <sheetName val="Abstract Snctnd"/>
      <sheetName val="Abs Wrkng Part A"/>
      <sheetName val="Abs Wrkng Part A COMP"/>
      <sheetName val="Abs Wrkng Part B"/>
      <sheetName val="OHSR-1 DI"/>
      <sheetName val="Rate Calc-1"/>
      <sheetName val="10.OHSR-2"/>
      <sheetName val="11.Rate Cal-2"/>
      <sheetName val="OHSR-3 CI"/>
      <sheetName val="Rate Cal-3"/>
      <sheetName val="Dist Network_HDPE"/>
      <sheetName val="OFC"/>
      <sheetName val="House Hold"/>
      <sheetName val="VC-80"/>
      <sheetName val="VC-200"/>
      <sheetName val="LEAD 2016-17"/>
      <sheetName val="SSR 16-17"/>
      <sheetName val="CC Road &amp; manhole Data"/>
      <sheetName val="water soft data"/>
      <sheetName val="PVC DATA General"/>
      <sheetName val="ew CC Portion"/>
      <sheetName val="PVC DATA CC"/>
      <sheetName val="HDPE DATA  General"/>
      <sheetName val="HDPE DATA CC"/>
      <sheetName val="OHSR "/>
      <sheetName val="CI Verticals"/>
      <sheetName val="OHSR (3)"/>
      <sheetName val="CI (3)"/>
      <sheetName val="PVC Specials"/>
      <sheetName val="CC Data"/>
      <sheetName val="Pipe line   (2)"/>
      <sheetName val="Peerya thanda"/>
      <sheetName val="JALUBAITHANDA"/>
      <sheetName val="OHSR-1 DI Wrkng"/>
      <sheetName val="OHSR-1 DI Comp"/>
      <sheetName val="Dist Network PVC"/>
      <sheetName val="Dist Network PVC W"/>
      <sheetName val="Dist Network PVC Comp"/>
      <sheetName val="DN ADD"/>
      <sheetName val="DN ADD Comp"/>
      <sheetName val="85 COLUMNS"/>
      <sheetName val="VC-450"/>
      <sheetName val="OFC data"/>
      <sheetName val="18.Repaires"/>
      <sheetName val="Hydruli stmnt"/>
      <sheetName val="cc Refilling"/>
      <sheetName val="epa copy"/>
      <sheetName val="for est"/>
      <sheetName val="4.Schools Data"/>
      <sheetName val="60-KL-ohsr-9.75M "/>
      <sheetName val="20-KL-ohsr-6.0M "/>
      <sheetName val="40-KL-ohsr-9.55M  "/>
      <sheetName val="20-KL-ohsr-9.0M "/>
      <sheetName val="Final BOQ"/>
      <sheetName val="Material rate"/>
      <sheetName val="Steel Rate"/>
      <sheetName val="SUMMARY-1"/>
      <sheetName val="Bldg-Wise"/>
      <sheetName val="01-BOQ"/>
      <sheetName val="02-RA- Civil"/>
      <sheetName val="03-Subdetail"/>
      <sheetName val="04-Basic Rate - Civil"/>
      <sheetName val="05- MAIN BUILDING (M.S)"/>
      <sheetName val="06- AC PLANT ROOM (M.S)"/>
      <sheetName val="07- EXTERNAL DRAIN (M.S)"/>
      <sheetName val="08-SEPTIC TANNK (M.S) "/>
      <sheetName val="09-MICELLANEOUS"/>
      <sheetName val="substitute"/>
      <sheetName val="CMB NEW "/>
      <sheetName val="DETAILS MEASURE "/>
      <sheetName val="RECORD MEASUREMENT AEE"/>
      <sheetName val="MEASUREMENT AE"/>
      <sheetName val="BILL SCH"/>
      <sheetName val="BILL SCHD"/>
      <sheetName val="QD-VIII"/>
      <sheetName val="EE-VII"/>
      <sheetName val="PR-STATE (2)"/>
      <sheetName val="TEST CHECK (2)"/>
      <sheetName val="PASS ORDER"/>
      <sheetName val="First page"/>
      <sheetName val="Last page"/>
      <sheetName val="First Floor"/>
      <sheetName val="Second Floor"/>
      <sheetName val="Detail Estimate GF"/>
      <sheetName val="Detail Estimate FF"/>
      <sheetName val="Detail Estimate Terrace F"/>
      <sheetName val="LEAD 2020-21"/>
      <sheetName val="Civil Data"/>
      <sheetName val="Concrete - SteelS - 3.66"/>
      <sheetName val="Conveyance charges"/>
      <sheetName val="Datas"/>
      <sheetName val="Abs Estimate"/>
      <sheetName val="Multi-Hall"/>
      <sheetName val="Din-Hall"/>
      <sheetName val="Guest house"/>
      <sheetName val="Amphy Theater"/>
      <sheetName val="Stalls "/>
      <sheetName val="Food court"/>
      <sheetName val="Museum"/>
      <sheetName val="Pathways "/>
      <sheetName val="Boundry wall"/>
      <sheetName val="Toilets"/>
      <sheetName val="Acs &amp; Gyser"/>
      <sheetName val="RESTARUNT Fur"/>
      <sheetName val="Gen Abstract (2)"/>
      <sheetName val="Civil detail est (2)"/>
      <sheetName val="WSS SSR "/>
      <sheetName val="WSS DATA"/>
      <sheetName val="civil abstract"/>
      <sheetName val="Civil detail est"/>
      <sheetName val="spec-report"/>
      <sheetName val="abs Bond wall"/>
      <sheetName val="Bond wall Estimate"/>
      <sheetName val="Furniture"/>
      <sheetName val="Gen . Ab"/>
      <sheetName val="AS Memo"/>
      <sheetName val="Det-Est"/>
      <sheetName val="Rep (2)"/>
      <sheetName val="C.S.(2)"/>
      <sheetName val="C.S.(W&amp;St) (3)"/>
      <sheetName val="certificate (5)"/>
      <sheetName val="certificate (4)"/>
      <sheetName val="Existing Crust"/>
      <sheetName val="Seigniorage  (2)"/>
      <sheetName val="A.E (2)"/>
      <sheetName val="D.E (2)"/>
      <sheetName val="A.E (Rtg) (2)"/>
      <sheetName val="D.E (Rtg) (2)"/>
      <sheetName val="A.E(Pipe)"/>
      <sheetName val="D.E(Pipe)"/>
      <sheetName val="C.S.(W&amp;St) (2)"/>
      <sheetName val="C.S.(W&amp;St)"/>
      <sheetName val="C.S.(B+S)"/>
      <sheetName val="C.S.(W+B+S)"/>
      <sheetName val="C.S.CC"/>
      <sheetName val="C.S.CC(W)"/>
      <sheetName val="C.S.CC (GSB)"/>
      <sheetName val="Drain_Sect."/>
      <sheetName val="certificate (2)"/>
      <sheetName val="certificate (3)"/>
      <sheetName val="CBR (3)"/>
      <sheetName val="certificate (6)"/>
      <sheetName val="Spec A"/>
      <sheetName val="C.S.CC(W) (2)"/>
      <sheetName val="NK_3.4-10"/>
      <sheetName val="ROAD WORK ESTI (2)"/>
      <sheetName val="GEN ABST"/>
      <sheetName val="CD WORK ESTI"/>
      <sheetName val="ROAD WORK ESTI"/>
      <sheetName val="Abs_p_04"/>
      <sheetName val="Abs.p_01"/>
      <sheetName val="Abs_ret"/>
      <sheetName val="Line Road"/>
      <sheetName val="Road data-TDR"/>
      <sheetName val="GENERAL ABTRACT"/>
      <sheetName val="Quary Chart"/>
      <sheetName val="Det.Est."/>
      <sheetName val="Abs.Est."/>
      <sheetName val="D.E (CD) (2)"/>
      <sheetName val="De Est (2)"/>
      <sheetName val="BT P.W."/>
      <sheetName val="BT P.W. (2)"/>
      <sheetName val="Mix Dsn"/>
      <sheetName val="Specn "/>
      <sheetName val="Road data "/>
      <sheetName val="RMR "/>
      <sheetName val="Patch Work"/>
      <sheetName val="Renew"/>
      <sheetName val="BTR   "/>
      <sheetName val="pHOTO "/>
      <sheetName val="PC 800mm"/>
      <sheetName val="P C 600 mm"/>
      <sheetName val="3.00m dest"/>
      <sheetName val="Road DE."/>
      <sheetName val="Abst. Box"/>
      <sheetName val="Det Box 3x2"/>
      <sheetName val="3.00 m Aest"/>
      <sheetName val="2.00 Dest"/>
      <sheetName val="2.00  Aest"/>
      <sheetName val="PC 1000mm"/>
      <sheetName val="leads."/>
      <sheetName val="Drains AE"/>
      <sheetName val="Drains DE"/>
      <sheetName val="TK Road Crust"/>
      <sheetName val="KM &amp; HM stones"/>
      <sheetName val="1Vx 5.00M"/>
      <sheetName val="Photos"/>
      <sheetName val="Bdg abst2 vx5.37"/>
      <sheetName val="Bdg det2 v x 5.37 (2)"/>
      <sheetName val="2vx 5.37Drg."/>
      <sheetName val="Drawing 2 vents of 5.00M"/>
      <sheetName val="Road data 16-17"/>
      <sheetName val="RMR2"/>
      <sheetName val="2vx6.37 Drg."/>
      <sheetName val="Drawing 4.200"/>
      <sheetName val="Bdg abst2 vx6.37"/>
      <sheetName val="Bdg det2 v x 6.37"/>
      <sheetName val="Box 4x3 (2)"/>
      <sheetName val="General Abst"/>
      <sheetName val="Slab culvert km 35.6"/>
      <sheetName val="Crust design"/>
      <sheetName val="Box 2x2"/>
      <sheetName val="Box 3x3"/>
      <sheetName val="Box 3x2"/>
      <sheetName val="Box 2x3"/>
      <sheetName val="Box D 3x2"/>
      <sheetName val="Box 8x5"/>
      <sheetName val="Box 4x4 - 3M EC"/>
      <sheetName val="Box 6x4"/>
      <sheetName val="Box 4x3"/>
      <sheetName val="Spr"/>
      <sheetName val="Spn"/>
      <sheetName val="G.A"/>
      <sheetName val="Abst. est."/>
      <sheetName val="Det. est."/>
      <sheetName val="PC 1000 mm dia-12 Nos"/>
      <sheetName val="B.C. 1 V of 2x2-4 Nos"/>
      <sheetName val="B.C.1 Vof 2x3-1 No"/>
      <sheetName val="CC Drain"/>
      <sheetName val="Renual chart"/>
      <sheetName val="KR road Crust Design"/>
      <sheetName val="RT wall Abst. est."/>
      <sheetName val="RT wall D,est."/>
      <sheetName val="RT wall Drg."/>
      <sheetName val="1000n mm dia PC Drg."/>
      <sheetName val="LS CC ROAD"/>
      <sheetName val="LS of road "/>
      <sheetName val="CS BT ROAD"/>
      <sheetName val="CS of Road"/>
      <sheetName val="CS FOR CC ROAD"/>
      <sheetName val="RWS pipe line est."/>
      <sheetName val="K.R road culverts"/>
      <sheetName val="Retaining wall abst"/>
      <sheetName val="rwall.detailed"/>
      <sheetName val="r.wall drawing"/>
      <sheetName val="ABST Est Electrical"/>
      <sheetName val="Elect Detail"/>
      <sheetName val="Cul. Abs"/>
      <sheetName val="Three Rows"/>
      <sheetName val="Two rows"/>
      <sheetName val="One row"/>
      <sheetName val="Technical note"/>
      <sheetName val="Box culvert Abstract"/>
      <sheetName val="Slab culverts"/>
      <sheetName val="Minor Bridge"/>
      <sheetName val="Drain Abstract"/>
      <sheetName val="Retaining wall Abstract"/>
      <sheetName val="Road dataRR"/>
      <sheetName val="RMR1"/>
      <sheetName val="1 V 6.00"/>
      <sheetName val="specn"/>
      <sheetName val="Absroad"/>
      <sheetName val="DET 1 ROW"/>
      <sheetName val="Det drain"/>
      <sheetName val="Det Ret"/>
      <sheetName val="det slab"/>
      <sheetName val="ABS.ESTI"/>
      <sheetName val="cc pav"/>
      <sheetName val="1 Row 800"/>
      <sheetName val="Compare "/>
      <sheetName val="Abs cul"/>
      <sheetName val="2R 1000"/>
      <sheetName val="dATA -2008"/>
      <sheetName val="Est 2008-09"/>
      <sheetName val="comp st"/>
      <sheetName val="Est 2"/>
      <sheetName val="Amortization Table"/>
      <sheetName val="Bill - 2"/>
      <sheetName val="214 est"/>
      <sheetName val="214 Data"/>
      <sheetName val="Material_Rates"/>
      <sheetName val="Det Abs"/>
      <sheetName val="TCSBC10m"/>
      <sheetName val="TCSBC7m"/>
      <sheetName val="TCSNBC7m"/>
      <sheetName val="BarChart"/>
      <sheetName val="Det.Culverts"/>
      <sheetName val="QuaryMap"/>
      <sheetName val="t-beam"/>
      <sheetName val="doq"/>
      <sheetName val="DET.CC"/>
      <sheetName val="ABS.ROAD"/>
      <sheetName val="DET.ROAD"/>
      <sheetName val="CC road Abst"/>
      <sheetName val="Ann_IIA"/>
      <sheetName val="Annex-7"/>
      <sheetName val="executive-summary"/>
      <sheetName val="GENRAL-ABS"/>
      <sheetName val="abs-ROAD"/>
      <sheetName val="R_Det esst"/>
      <sheetName val="CD_Det esst "/>
      <sheetName val=" data"/>
      <sheetName val="SSR-06-07"/>
      <sheetName val="infow (2)"/>
      <sheetName val="Plan 6.00m"/>
      <sheetName val="Gast"/>
      <sheetName val="Aest"/>
      <sheetName val="Dest"/>
      <sheetName val="quary map"/>
      <sheetName val="LEADS (2)"/>
      <sheetName val="RMR (3)"/>
      <sheetName val="Retwall data"/>
      <sheetName val="Seign 1"/>
      <sheetName val="Drain DRG"/>
      <sheetName val="Wrok memo-1"/>
      <sheetName val="  Drain  Est"/>
      <sheetName val=" WSpecn"/>
      <sheetName val="W.Road  Est"/>
      <sheetName val="R. Wall"/>
      <sheetName val="Comp St "/>
      <sheetName val="CC DIp"/>
      <sheetName val="pHOTO"/>
      <sheetName val="Crust Disn"/>
      <sheetName val="DRG_1"/>
      <sheetName val="DRG-2"/>
      <sheetName val="DRG"/>
      <sheetName val="pHOTO (2)"/>
      <sheetName val="Bill-1"/>
      <sheetName val="Bill "/>
      <sheetName val="Seign"/>
      <sheetName val="dlrs"/>
      <sheetName val="1 R 1000"/>
      <sheetName val="(1R with casing)"/>
      <sheetName val="Abstract for CD works"/>
      <sheetName val="4 R 1000"/>
      <sheetName val="4R with Casing"/>
      <sheetName val="Road &amp; CD  data"/>
      <sheetName val="Line_ABS"/>
      <sheetName val="A.E (WE)"/>
      <sheetName val="D.E (WE)"/>
      <sheetName val="Spc"/>
      <sheetName val="C.D N.A 2.76 "/>
      <sheetName val="RMR 2009-10"/>
      <sheetName val="R&amp;L"/>
      <sheetName val="ABT May 2010"/>
      <sheetName val="Data May 2010"/>
      <sheetName val="C.S.2"/>
      <sheetName val="G.A 1"/>
      <sheetName val="Data April 2010"/>
      <sheetName val="ABT April 2010"/>
      <sheetName val="Divider"/>
      <sheetName val="May 2010 Divider 2"/>
      <sheetName val="BTR 2009-10"/>
      <sheetName val="ABT Mar 2010"/>
      <sheetName val="Data Mar 2010"/>
      <sheetName val="Data Feb 2010"/>
      <sheetName val="ABT Feb 2010"/>
      <sheetName val="ABT Jan 2010"/>
      <sheetName val="Data Jan 2010"/>
      <sheetName val="Data Dec 2009"/>
      <sheetName val="ABT Dec 2009"/>
      <sheetName val="Data Nov 2009"/>
      <sheetName val="ABT Nov 2009"/>
      <sheetName val="Data Oct 2009"/>
      <sheetName val="ABT Oct 2009"/>
      <sheetName val="Data Sep 2009"/>
      <sheetName val="ABT Sep 2009"/>
      <sheetName val="Data August 2009"/>
      <sheetName val="ABT August 2009 "/>
      <sheetName val="Data July 2009"/>
      <sheetName val="ABT July 2009"/>
      <sheetName val="Data June 2009"/>
      <sheetName val="ABT June 2009 "/>
      <sheetName val="Det 1"/>
      <sheetName val="Develop.Activities"/>
      <sheetName val="Road_plan"/>
      <sheetName val="PLAN-A1"/>
      <sheetName val="Building works"/>
      <sheetName val="Sp.Report"/>
      <sheetName val="Annex-VII"/>
      <sheetName val="list_CD"/>
      <sheetName val="Exe.Summary"/>
      <sheetName val="Ann-IIA(Road)"/>
      <sheetName val="E-in-C's office copy"/>
      <sheetName val="abst_rd"/>
      <sheetName val="abst_cd"/>
      <sheetName val="det_cd"/>
      <sheetName val="Proforma-I"/>
      <sheetName val="Annex-I"/>
      <sheetName val="Annex-II"/>
      <sheetName val="Annex-IV"/>
      <sheetName val="Annex-V"/>
      <sheetName val="Annex-VI"/>
      <sheetName val="e-cal"/>
      <sheetName val="tYPICAL C.S CC"/>
      <sheetName val="abs-CD pipe WORKS"/>
      <sheetName val="Abs-Box Culvert"/>
      <sheetName val="abstract Road work"/>
      <sheetName val="Traffic census "/>
      <sheetName val="2Rx1000"/>
      <sheetName val="3Rx1200"/>
      <sheetName val="2x2 Box"/>
      <sheetName val="3x2 Box"/>
      <sheetName val="4x3 Box"/>
      <sheetName val="Bit.RMR"/>
      <sheetName val="data.rd"/>
      <sheetName val="data-cul"/>
      <sheetName val="tYPICAL C.S"/>
      <sheetName val="QUARRY "/>
      <sheetName val="CULVERT DRAWINGS"/>
      <sheetName val="Crust"/>
      <sheetName val="Cetificate"/>
      <sheetName val="C.C Design"/>
      <sheetName val="C.C Design-2"/>
      <sheetName val="TRAFFIC (2)"/>
      <sheetName val="PT(1-10)"/>
      <sheetName val="PT(10-150)"/>
      <sheetName val="1   (50)"/>
      <sheetName val="1   (49)"/>
      <sheetName val="1   (48)"/>
      <sheetName val="1   (47)"/>
      <sheetName val="1   (46)"/>
      <sheetName val="1   (45)"/>
      <sheetName val="1   (44)"/>
      <sheetName val="1   (43)"/>
      <sheetName val="1   (42)"/>
      <sheetName val="1   (41)"/>
      <sheetName val="1   (40)"/>
      <sheetName val="1   (39)"/>
      <sheetName val="1   (38)"/>
      <sheetName val="1   (37)"/>
      <sheetName val="1   (36)"/>
      <sheetName val="1   (35)"/>
      <sheetName val="1   (34)"/>
      <sheetName val="1   (33)"/>
      <sheetName val="1   (32)"/>
      <sheetName val="1   (31)"/>
      <sheetName val="1   (30)"/>
      <sheetName val="1   (29)"/>
      <sheetName val="1   (28)"/>
      <sheetName val="1   (27)"/>
      <sheetName val="1   (26)"/>
      <sheetName val="1   (25)"/>
      <sheetName val="1   (24)"/>
      <sheetName val="1   (23)"/>
      <sheetName val="1   (22)"/>
      <sheetName val="1   (21)"/>
      <sheetName val="1   (20)"/>
      <sheetName val="1   (19)"/>
      <sheetName val="1   (18)"/>
      <sheetName val="1   (17)"/>
      <sheetName val="1   (16)"/>
      <sheetName val="1   (15)"/>
      <sheetName val="1   (14)"/>
      <sheetName val="1   (13)"/>
      <sheetName val="1   (12)"/>
      <sheetName val="1   (11)"/>
      <sheetName val="1   (10)"/>
      <sheetName val="1   (9)"/>
      <sheetName val="1   (8)"/>
      <sheetName val="1   (7)"/>
      <sheetName val="1   (6)"/>
      <sheetName val="1   (5)"/>
      <sheetName val="1   (4)"/>
      <sheetName val="1   (3)"/>
      <sheetName val="1   (2)"/>
      <sheetName val="1   (1)"/>
      <sheetName val="1   (0)"/>
      <sheetName val="cutt"/>
      <sheetName val="form"/>
      <sheetName val="totl cutt"/>
      <sheetName val="Totl form"/>
      <sheetName val="Abstract estimate"/>
      <sheetName val="spc rprt"/>
      <sheetName val="certificataes"/>
      <sheetName val="General Abs"/>
      <sheetName val="Iocount"/>
      <sheetName val="spec (2)"/>
      <sheetName val="nh to pr.padu final"/>
      <sheetName val="drawing "/>
      <sheetName val="Culvert drawing (2)"/>
      <sheetName val="DR SEC"/>
      <sheetName val="cul est"/>
      <sheetName val="LeadsNH-PR padu"/>
      <sheetName val="nh to pr.padu"/>
      <sheetName val="leadv-k"/>
      <sheetName val="AS"/>
      <sheetName val="Road Safety items"/>
      <sheetName val=" data sheet "/>
      <sheetName val="Summary- Flyovers"/>
      <sheetName val="Spcn.Rept."/>
      <sheetName val="G.Abstract"/>
      <sheetName val="508"/>
      <sheetName val="504"/>
      <sheetName val="List off"/>
      <sheetName val="503"/>
      <sheetName val="401"/>
      <sheetName val="Lead.1"/>
      <sheetName val="Lead.2"/>
      <sheetName val="509"/>
      <sheetName val="Renewal Chart"/>
      <sheetName val="Certi. W.E"/>
      <sheetName val="IRC 13"/>
      <sheetName val="Det cum Abst"/>
      <sheetName val="Spec Report"/>
      <sheetName val="Det. 1Rx900"/>
      <sheetName val="Gen.Abst."/>
      <sheetName val="Det.Ests."/>
      <sheetName val="Avg.lead"/>
      <sheetName val="mlead "/>
      <sheetName val="Sheet9 (3)"/>
      <sheetName val="W&amp;S(D)T.V. (1)"/>
      <sheetName val="W&amp;S(A)T.V. (1)"/>
      <sheetName val="Data ( 4)"/>
      <sheetName val="Bitu"/>
      <sheetName val="Lead (3)"/>
      <sheetName val="Lead (4)"/>
      <sheetName val="RMR (S) (2)"/>
      <sheetName val="RMR  (4)"/>
      <sheetName val=" Avg Lead"/>
      <sheetName val="Abs.900 pipe"/>
      <sheetName val=" Abs.800 pipe"/>
      <sheetName val="Det. 1Rowx800"/>
      <sheetName val="DET_PIPE_1Rx600"/>
      <sheetName val="Rd Data"/>
      <sheetName val=" Specification"/>
      <sheetName val="Abs.Cw pipe"/>
      <sheetName val="Abs.Cw pipe (Sanctioned)"/>
      <sheetName val=" Det.CW Pipe"/>
      <sheetName val="  Deviation.statement-1"/>
      <sheetName val="  Deviation.statement- (2)"/>
      <sheetName val="  Deviation.statement- (3)"/>
      <sheetName val="input 2017-18"/>
      <sheetName val="summary-final rev "/>
      <sheetName val="summary of BT items"/>
      <sheetName val="GSB with crushed metal"/>
      <sheetName val="5 "/>
      <sheetName val="8 with edited items"/>
      <sheetName val="crack seal"/>
      <sheetName val="summary-CCPavmnt"/>
      <sheetName val="ccpavement"/>
      <sheetName val="88"/>
      <sheetName val="Bridge 1Abstract"/>
      <sheetName val="Bridge Detailed"/>
      <sheetName val="bridge data mod "/>
      <sheetName val="Approaches Detailed Estimate"/>
      <sheetName val="Approaches abstract"/>
      <sheetName val="COMPARE Approach"/>
      <sheetName val="dETAILED approach data"/>
      <sheetName val="Sheet1 _2_"/>
      <sheetName val="Slab-2m"/>
      <sheetName val="HP-800"/>
      <sheetName val="HP-600 "/>
      <sheetName val="Del est"/>
      <sheetName val="She_A"/>
      <sheetName val="QDTS"/>
      <sheetName val=" Gen Abstract"/>
      <sheetName val=" RMR"/>
      <sheetName val="Datas(OLD)"/>
      <sheetName val="CVRoad (2)"/>
      <sheetName val="CVRoad"/>
      <sheetName val=" KR Road"/>
      <sheetName val="Abst.New"/>
      <sheetName val=" V-N Road"/>
      <sheetName val="Link Roads"/>
      <sheetName val="Kanimella"/>
      <sheetName val="Gen.Abst.KR"/>
      <sheetName val="KR.OGPC"/>
      <sheetName val="OGPC-DATA"/>
      <sheetName val="OGPC"/>
      <sheetName val="RMR OGPC"/>
      <sheetName val="Lead-KR"/>
      <sheetName val=" Abstract (KR)"/>
      <sheetName val="RC Est"/>
      <sheetName val="Splitting"/>
      <sheetName val="gen. abstr"/>
      <sheetName val="typical"/>
      <sheetName val="2M. SLAB KM 2.8"/>
      <sheetName val="2M.RCC Slab KM 4.2"/>
      <sheetName val="Culvert  -data-6x3"/>
      <sheetName val="BRDG DATA 1 (2)"/>
      <sheetName val="RMR o"/>
      <sheetName val="Wells Data"/>
      <sheetName val="det. culvert o"/>
      <sheetName val="abs.culvert o"/>
      <sheetName val="CD DATA 1"/>
      <sheetName val="HYD.PARTICULARS "/>
      <sheetName val="abs.appr.(dont use)"/>
      <sheetName val="HYD.PARTICULARS -o"/>
      <sheetName val="det. appr.(dont use)"/>
      <sheetName val="Retain- wall small-O"/>
      <sheetName val="Retain- wall overall-O"/>
      <sheetName val="Wing Wall"/>
      <sheetName val="Slab- Drg "/>
      <sheetName val="Slab- Drg  (2)"/>
      <sheetName val="Slab- Drg  final"/>
      <sheetName val="Retain- wall"/>
      <sheetName val="DESIGN 5M  SLAB -1"/>
      <sheetName val="DESIGN 5M  SLAB -O"/>
      <sheetName val="BRDG DATA 1"/>
      <sheetName val="rwall 5"/>
      <sheetName val="KM 6-6 Culvert"/>
      <sheetName val="Reassessment Fin"/>
      <sheetName val="Assessment Fin"/>
      <sheetName val="Annex 1.01"/>
      <sheetName val="crusher recon(Annex2.02)"/>
      <sheetName val="Annex 1.02"/>
      <sheetName val="Reassessment SCM"/>
      <sheetName val="Assess SCM"/>
      <sheetName val="Annex.3.01 "/>
      <sheetName val="Annex 3.02"/>
      <sheetName val="Reassessment HR"/>
      <sheetName val="Assessment HR"/>
      <sheetName val="Annex 4.02"/>
      <sheetName val="Annex 4.03"/>
      <sheetName val="As per Site(Rs.145)"/>
      <sheetName val="Mat.backup"/>
      <sheetName val="ABST."/>
      <sheetName val="ABST for PL&amp; BW"/>
      <sheetName val="Brick work &amp; Plasetring"/>
      <sheetName val="brick work ,plastering"/>
      <sheetName val="as on date plastering,brick wor"/>
      <sheetName val="Agency Billing Abstaract"/>
      <sheetName val="Agency Bill Jan'12"/>
      <sheetName val="Agency Billing Feb-2012"/>
      <sheetName val="agency  billing mar-2012"/>
      <sheetName val="Agency billing April-2012"/>
      <sheetName val="actual stock Physical 8.05.2012"/>
      <sheetName val="Elect.Bill (2)"/>
      <sheetName val="Civil-Bill"/>
      <sheetName val="Escacallatio up to May-2012"/>
      <sheetName val="Absract"/>
      <sheetName val="Center Rear Wing"/>
      <sheetName val="South Wing"/>
      <sheetName val="Center wing"/>
      <sheetName val="North Wing"/>
      <sheetName val="Absract (2)"/>
      <sheetName val="bID rESULT"/>
      <sheetName val="SUM-BOQ"/>
      <sheetName val="BOQ_CHK_DA"/>
      <sheetName val="REV-EST"/>
      <sheetName val="EST-SER"/>
      <sheetName val="RA-MKT-REV"/>
      <sheetName val="RA-CPWD"/>
      <sheetName val="RA-CPWD-REV"/>
      <sheetName val="Meas.-FIN"/>
      <sheetName val="Meas.-STRUCT"/>
      <sheetName val="PILING-11.12.07"/>
      <sheetName val="SUB-STRUCT-11.12.07"/>
      <sheetName val="SUPER-STRUCT-11.12.07"/>
      <sheetName val="Builtup Area"/>
      <sheetName val="BP-PRINT"/>
      <sheetName val="Diesel"/>
      <sheetName val="OV BACK UP"/>
      <sheetName val="SUB CON"/>
      <sheetName val="Coarse Agg."/>
      <sheetName val="SUMMAY PRINT"/>
      <sheetName val="comparision statement "/>
      <sheetName val="QUOTE PRINT"/>
      <sheetName val="cal add common cost"/>
      <sheetName val="add com"/>
      <sheetName val="oh cal print"/>
      <sheetName val="over head print"/>
      <sheetName val="gun print"/>
      <sheetName val="PCA FORMAT"/>
      <sheetName val="Quote Summary "/>
      <sheetName val="Calculation Addtional comm. cos"/>
      <sheetName val="Guarantee Sheet"/>
      <sheetName val="PT Work"/>
      <sheetName val="water proofing"/>
      <sheetName val="shutteirng"/>
      <sheetName val="brick work"/>
      <sheetName val="plastering work"/>
      <sheetName val="Piling work"/>
      <sheetName val="Concrete work"/>
      <sheetName val="Flooring work"/>
      <sheetName val="GRC "/>
      <sheetName val="ambaji marble"/>
      <sheetName val="sloped roof"/>
      <sheetName val="Skylight"/>
      <sheetName val="carriaga of materials"/>
      <sheetName val="comparative "/>
      <sheetName val="Materials Part"/>
      <sheetName val="final at BRO"/>
      <sheetName val="BOQ (Rev.)"/>
      <sheetName val="Excavation of vid"/>
      <sheetName val="Close timbering"/>
      <sheetName val="Available earth"/>
      <sheetName val="Fine sand"/>
      <sheetName val="1.2 Exv up to 10 Sqm"/>
      <sheetName val="2.1.1PCC"/>
      <sheetName val="1.10.1 Disposal"/>
      <sheetName val="2.1.2"/>
      <sheetName val="2.2"/>
      <sheetName val="2.3"/>
      <sheetName val="2.4"/>
      <sheetName val="2.5.1"/>
      <sheetName val="2.5.2"/>
      <sheetName val="2.6(plum)"/>
      <sheetName val="4.5"/>
      <sheetName val="Steel Analysis"/>
      <sheetName val="CIVIL BOQ KGA"/>
      <sheetName val="CIVIL BOQ  IVR"/>
      <sheetName val="carriage of material"/>
      <sheetName val="for TO"/>
      <sheetName val="Abstract -1"/>
      <sheetName val="Labour Expendutere"/>
      <sheetName val="PCA"/>
      <sheetName val="Main summery"/>
      <sheetName val="cc"/>
      <sheetName val="materiala"/>
      <sheetName val="aug"/>
      <sheetName val="2.9. Payment Balance"/>
      <sheetName val="wage- non wage"/>
      <sheetName val="new data"/>
      <sheetName val="work  sheet"/>
      <sheetName val="inputssr"/>
      <sheetName val="schedule A"/>
      <sheetName val="Eligibility"/>
      <sheetName val="D-A-Est."/>
      <sheetName val="Checkslip"/>
      <sheetName val="Details (2)"/>
      <sheetName val="RMR(Metals)"/>
      <sheetName val="Average RMR"/>
      <sheetName val="Data(Mtc.) (F)"/>
      <sheetName val="Data( KM Stone)"/>
      <sheetName val="Data( HM Stone)"/>
      <sheetName val="Data( Guard Stone)"/>
      <sheetName val="2-6 CD work"/>
      <sheetName val="CD2-2"/>
      <sheetName val="cd 2Rows 3-6"/>
      <sheetName val="Slab Culvert "/>
      <sheetName val="Lead Y-G Road"/>
      <sheetName val="Recording"/>
      <sheetName val="comp stmt"/>
      <sheetName val="L.S LEVLS"/>
      <sheetName val=" LS"/>
      <sheetName val="tbmLEVLS (2)"/>
      <sheetName val="Spec "/>
      <sheetName val="Sketch (2)"/>
      <sheetName val="1-800"/>
      <sheetName val="Sketch"/>
      <sheetName val="Qmap"/>
      <sheetName val="GSB2"/>
      <sheetName val="WMM2"/>
      <sheetName val="II nd &amp;  PART Bill"/>
      <sheetName val="I st &amp;  PART Bill"/>
      <sheetName val="GSB1"/>
      <sheetName val="GSB"/>
      <sheetName val="measures"/>
      <sheetName val="wmm11a"/>
      <sheetName val="Seign (2)"/>
      <sheetName val="GA (2)"/>
      <sheetName val="Abs est (2)"/>
      <sheetName val="Det est (2)"/>
      <sheetName val="C.D C.S"/>
      <sheetName val="Typical C.S (2)"/>
      <sheetName val="Road data (2)"/>
      <sheetName val="Abs est"/>
      <sheetName val="2-800"/>
      <sheetName val="Proposed sketch"/>
      <sheetName val="Cert-1"/>
      <sheetName val="Cert-1 (2)"/>
      <sheetName val="Q.Map"/>
      <sheetName val="Strip 10 to 20"/>
      <sheetName val="Strip 20to 30"/>
      <sheetName val="C.S"/>
      <sheetName val="BTLeads (2)"/>
      <sheetName val="LEAD FOR BT"/>
      <sheetName val="report (dummy)"/>
      <sheetName val="wing"/>
      <sheetName val="WorkSlipBriges"/>
      <sheetName val="AbsEstBridge"/>
      <sheetName val="AbsApp"/>
      <sheetName val="DetEstBridge"/>
      <sheetName val="Qua Map "/>
      <sheetName val="Det Apprches"/>
      <sheetName val="Lead-3"/>
      <sheetName val="spec rept "/>
      <sheetName val="Det Est -1"/>
      <sheetName val="spec rept"/>
      <sheetName val="Det - CDW"/>
      <sheetName val="AG lead "/>
      <sheetName val="Certificates (2)"/>
      <sheetName val="guide post data"/>
      <sheetName val="guide post data-link"/>
      <sheetName val="CP"/>
      <sheetName val="T NOTE"/>
      <sheetName val="CrstDsn"/>
      <sheetName val="Rates 2014-15"/>
      <sheetName val="R wall D"/>
      <sheetName val="6.1"/>
      <sheetName val="Spe Report"/>
      <sheetName val="Spe Report 1"/>
      <sheetName val="DETEST (Road)"/>
      <sheetName val="Culvert Details"/>
      <sheetName val="C.C ramps"/>
      <sheetName val="Box Culvert 3x3x3"/>
      <sheetName val="R.S.I"/>
      <sheetName val="C.C p&amp; Drain"/>
      <sheetName val="Quantities1"/>
      <sheetName val="GBS"/>
      <sheetName val="Sp.Rt."/>
      <sheetName val="Road est.CSP"/>
      <sheetName val="lead chart.. "/>
      <sheetName val="QUARY.MAP (2)"/>
      <sheetName val="Ren Chart"/>
      <sheetName val="certificate.1"/>
      <sheetName val="certificate.2"/>
      <sheetName val="certificate .3.."/>
      <sheetName val="certificate .4."/>
      <sheetName val="end..."/>
      <sheetName val="Road widths"/>
      <sheetName val="deleted"/>
      <sheetName val="deleted.."/>
      <sheetName val="r data"/>
      <sheetName val="Spe rep"/>
      <sheetName val="Com"/>
      <sheetName val="Price"/>
      <sheetName val="R. Value."/>
      <sheetName val="GAB "/>
      <sheetName val="broad"/>
      <sheetName val="Sheet1 "/>
      <sheetName val="EST.2 RowS"/>
      <sheetName val="SLAB CULVERT 1.0 M"/>
      <sheetName val="SLAB CULVERT 2.0 M"/>
      <sheetName val="EW. 2."/>
      <sheetName val="RET WALL.DRG.3"/>
      <sheetName val="RET WALL.DRG.2"/>
      <sheetName val="RET WALL.DRG.1"/>
      <sheetName val="RET.WALL.EST."/>
      <sheetName val="2 R NO CASNG"/>
      <sheetName val="EST.PIPE CULVERTS"/>
      <sheetName val="1 R. CASING "/>
      <sheetName val="1 R. NO CASING"/>
      <sheetName val="2 R CASNG "/>
      <sheetName val="Road est.CP"/>
      <sheetName val="TYPICAL CS.1.."/>
      <sheetName val="certificate.5"/>
      <sheetName val="TYPICAL CS.1."/>
      <sheetName val="TYPICAL CS.2."/>
      <sheetName val="TYPICAL CS. (1)"/>
      <sheetName val="TYPICAL CS. (2)"/>
      <sheetName val="Crust Design.1"/>
      <sheetName val="SLAB CULVERTS.EST"/>
      <sheetName val="CC Drain Est"/>
      <sheetName val="certificate.5.."/>
      <sheetName val="Slab- Drg. "/>
      <sheetName val="det. culvert"/>
      <sheetName val="back "/>
      <sheetName val="WS-Tresury"/>
      <sheetName val="Dt-Tresury"/>
      <sheetName val="Sports com-Internal -Det  (2)"/>
      <sheetName val="VC Chamber -Internal -Det "/>
      <sheetName val="COmm -Internal -Det"/>
      <sheetName val="Detailed-External (2)"/>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PH-6x4"/>
      <sheetName val="PH-4X3"/>
      <sheetName val="Watchman Qrters."/>
      <sheetName val="M F ROOM"/>
      <sheetName val="Non-DI "/>
      <sheetName val="temp-SDData (2)"/>
      <sheetName val="Electrification"/>
      <sheetName val="Supplemantal - Data"/>
      <sheetName val="Lead Statement 2005-06 1st  Qtr"/>
      <sheetName val="Rates 2005-06 ...."/>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repairs"/>
      <sheetName val="CAMPARATIVE STATEMENT          "/>
      <sheetName val="Electrification "/>
      <sheetName val="Ground Floor "/>
      <sheetName val="First Floor "/>
      <sheetName val="Third Floor "/>
      <sheetName val="E- DATA"/>
      <sheetName val="Ele-data1"/>
      <sheetName val="ws data "/>
      <sheetName val="Building Datas"/>
      <sheetName val="Main. Est."/>
      <sheetName val="SB GF &amp; FF"/>
      <sheetName val="SB SF"/>
      <sheetName val="WS SB"/>
      <sheetName val="ELE SB"/>
      <sheetName val="DB GF &amp; FF"/>
      <sheetName val="DB SF"/>
      <sheetName val="WS DB"/>
      <sheetName val="ELE DB"/>
      <sheetName val="DINING &amp; KITCHEN"/>
      <sheetName val="WS D&amp;K"/>
      <sheetName val="ELE DNG &amp; KTC"/>
      <sheetName val="PRNCPL QRTR"/>
      <sheetName val="WS PQ"/>
      <sheetName val="ELE PQ"/>
      <sheetName val="STAFF QRTRS"/>
      <sheetName val="WS SQ"/>
      <sheetName val="ELE SQ"/>
      <sheetName val="ST200"/>
      <sheetName val="ST100"/>
      <sheetName val="EXTRNL ELCTFCTN"/>
      <sheetName val="EXT DRAIN"/>
      <sheetName val="CC road (2)"/>
      <sheetName val="Bore Well "/>
      <sheetName val="seignerage"/>
      <sheetName val="C C Road "/>
      <sheetName val="El Data (2)"/>
      <sheetName val="iosum"/>
      <sheetName val="172"/>
      <sheetName val="bom US"/>
      <sheetName val="pwrsum"/>
      <sheetName val="pwr "/>
      <sheetName val="24VBPS"/>
      <sheetName val="HPMPS"/>
      <sheetName val="LUs"/>
      <sheetName val="for C1 India"/>
      <sheetName val="SANI DET"/>
      <sheetName val="Final AB"/>
      <sheetName val="Labul1"/>
      <sheetName val="G - AB WE (3)"/>
      <sheetName val="G - B GF"/>
      <sheetName val="ABS GF"/>
      <sheetName val="GF Detailed"/>
      <sheetName val="CS GF "/>
      <sheetName val="ABS FF"/>
      <sheetName val="FF Detailed"/>
      <sheetName val="CS FF"/>
      <sheetName val="S. Tank"/>
      <sheetName val="CS S Tank"/>
      <sheetName val="WS Detailed"/>
      <sheetName val="supl.data-2"/>
      <sheetName val="Est- orgnl"/>
      <sheetName val="Ele-est"/>
      <sheetName val="SD"/>
      <sheetName val="RE- 9lakhs"/>
      <sheetName val="CS GF"/>
      <sheetName val="WE-1"/>
      <sheetName val="SD Door"/>
      <sheetName val="SD3"/>
      <sheetName val="comp.st."/>
      <sheetName val="label"/>
      <sheetName val="Augu"/>
      <sheetName val="El Data old"/>
      <sheetName val="MS Doors"/>
      <sheetName val="MS Ventilators"/>
      <sheetName val="Sant"/>
      <sheetName val="Labour_Charges(detl)"/>
      <sheetName val="Core_SSR"/>
      <sheetName val="Abst (2)"/>
      <sheetName val="SF"/>
      <sheetName val="WS&amp;S"/>
      <sheetName val="Bore"/>
      <sheetName val="DB(CIV)"/>
      <sheetName val="Dor Civ"/>
      <sheetName val="DB(WS)"/>
      <sheetName val="DB(IE)"/>
      <sheetName val="Class - IV"/>
      <sheetName val="Class IV"/>
      <sheetName val="CLASS IV(WS)"/>
      <sheetName val="CLASS IV(IE)"/>
      <sheetName val="Security room"/>
      <sheetName val="Generator room"/>
      <sheetName val="First FL (2)"/>
      <sheetName val="GROUND FL"/>
      <sheetName val="First FL"/>
      <sheetName val="Detail cum Abstract"/>
      <sheetName val="Details."/>
      <sheetName val="model door 4X2.7"/>
      <sheetName val="Country Wood Doors (2)"/>
      <sheetName val="Country Wood Doors"/>
      <sheetName val="MS D&amp;W"/>
      <sheetName val="El Data1"/>
      <sheetName val="El Data - Final"/>
      <sheetName val="D&amp;W - EE"/>
      <sheetName val="Sal DW"/>
      <sheetName val="FINAL ABSTRACT (2)"/>
      <sheetName val="Addl.Dormitory-GF"/>
      <sheetName val="SW Hostel"/>
      <sheetName val="Addl.Dormitory-FF"/>
      <sheetName val="Addl.Dormitory-SF"/>
      <sheetName val="Ele Est"/>
      <sheetName val="WS &amp; S Est"/>
      <sheetName val="D&amp;W DATA sdsd"/>
      <sheetName val="Total Abst"/>
      <sheetName val="18 rooms estimate 1 "/>
      <sheetName val="6 rooms estimate 2"/>
      <sheetName val="GGGGG"/>
      <sheetName val="TENDER"/>
      <sheetName val="ABST "/>
      <sheetName val="ACR"/>
      <sheetName val="ACR 6 ROOMS"/>
      <sheetName val="ACR 12 ROOMS"/>
      <sheetName val="RUNNING WATER"/>
      <sheetName val="eletrical"/>
      <sheetName val="sump &amp; drinking water"/>
      <sheetName val="toilets girls"/>
      <sheetName val="Dilapilated Building"/>
      <sheetName val="ro plant est"/>
      <sheetName val="Cover  (2)"/>
      <sheetName val="3 rooms estimate 3"/>
      <sheetName val="2 rooms 1st Floor 4"/>
      <sheetName val="2 rooms 1st Floor  16.00 Lks 5 "/>
      <sheetName val="Seigneorage"/>
      <sheetName val="CD-Abs"/>
      <sheetName val="1v-1000"/>
      <sheetName val="1v-600"/>
      <sheetName val="NP3 pipes"/>
      <sheetName val="NP3 collars"/>
      <sheetName val="Part-A"/>
      <sheetName val="upload sheet"/>
      <sheetName val="2V"/>
      <sheetName val="1V"/>
      <sheetName val="1V-1.0 dia"/>
      <sheetName val="2V-1.0 dia"/>
      <sheetName val="CC Pavement"/>
      <sheetName val="TD"/>
      <sheetName val="G F"/>
      <sheetName val="G F tOT"/>
      <sheetName val="F F TOT)"/>
      <sheetName val="Elei"/>
      <sheetName val="Sani &amp; W S phase "/>
      <sheetName val="G FTotal"/>
      <sheetName val="F F total"/>
      <sheetName val="Electrical Total"/>
      <sheetName val="Sani &amp; W Supply Total"/>
      <sheetName val="BOQ for package"/>
      <sheetName val="BOQ (SP)"/>
      <sheetName val="BOQ (SP for package)"/>
      <sheetName val="BR (SP)"/>
      <sheetName val="Sani &amp; W S phase 1"/>
      <sheetName val="steel calculation"/>
      <sheetName val="M.Books "/>
      <sheetName val="CM Consumption "/>
      <sheetName val="M.Dates"/>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N Data"/>
      <sheetName val="Est (5)"/>
      <sheetName val="Est (4)"/>
      <sheetName val="Est (3)"/>
      <sheetName val="CCB"/>
      <sheetName val="Q"/>
      <sheetName val="Deviation"/>
      <sheetName val="O Data"/>
      <sheetName val="Check Slip"/>
      <sheetName val="Exp"/>
      <sheetName val="Cemet"/>
      <sheetName val="Data (Bui)"/>
      <sheetName val="  ¢_x0002_&amp;_x0000__x0000__x0000_ú5#_x0000__x0000__x0000__x0000__x0000__x0000__x0000_"/>
      <sheetName val=" DATE WISE PROGRAMME"/>
      <sheetName val="VALUE UPTO MARCH"/>
      <sheetName val=" DATE WISE PROGRAMME (SITE)"/>
      <sheetName val="VALUE UPTO MARCH (site)"/>
      <sheetName val="VALUE UPTO MARCH3"/>
      <sheetName val="VALUE UPTO MARCH (site) (2)"/>
      <sheetName val="2F8"/>
      <sheetName val="2F4A"/>
      <sheetName val="List of roads"/>
      <sheetName val="Name"/>
      <sheetName val="I.P"/>
      <sheetName val="InputData"/>
      <sheetName val="Traffic-C"/>
      <sheetName val="Traffic - Design"/>
      <sheetName val="Pavement"/>
      <sheetName val="road abstract "/>
      <sheetName val="F 6"/>
      <sheetName val="Road Lead"/>
      <sheetName val="F8 - Road"/>
      <sheetName val="2F6-1"/>
      <sheetName val="lead Plains"/>
      <sheetName val="lead Hills"/>
      <sheetName val="Hire labor"/>
      <sheetName val="CD Lead"/>
      <sheetName val="CD Data"/>
      <sheetName val="F8 - CD "/>
      <sheetName val="Abs 1.5"/>
      <sheetName val="slab 0-1"/>
      <sheetName val="Drg 1.5"/>
      <sheetName val="CD 1.5"/>
      <sheetName val="Abs 2.0"/>
      <sheetName val="CD 2.0"/>
      <sheetName val="Drg2.0"/>
      <sheetName val="CD 2 (2)"/>
      <sheetName val="Abs Causeway"/>
      <sheetName val="CD Causeway"/>
      <sheetName val="Drg 3.0"/>
      <sheetName val="Abs 5.0"/>
      <sheetName val="CD 5.0"/>
      <sheetName val="Drg 5.0"/>
      <sheetName val="causeway"/>
      <sheetName val="Hway material"/>
      <sheetName val="Hire n Labour"/>
      <sheetName val="Abs Pipeculvert"/>
      <sheetName val="Pipe Culvert"/>
      <sheetName val="Abs Prot work"/>
      <sheetName val="Prot works"/>
      <sheetName val="SoR9-10"/>
      <sheetName val="99(53)"/>
      <sheetName val="f six"/>
      <sheetName val="Pro C"/>
      <sheetName val="F 7(Pipecul)"/>
      <sheetName val="2F1"/>
      <sheetName val="2F2A"/>
      <sheetName val="2F2B"/>
      <sheetName val="2F4"/>
      <sheetName val="F 7(1.5)"/>
      <sheetName val="F 7(2.0)"/>
      <sheetName val="F 7(3.0)"/>
      <sheetName val="F 7(5.0)"/>
      <sheetName val="F 8 road"/>
      <sheetName val="F8 CD"/>
      <sheetName val="PIPE 0-1"/>
      <sheetName val="PIPE SINGLE ROW ABSTRACT"/>
      <sheetName val="Main Data"/>
      <sheetName val="CD detail"/>
      <sheetName val="CD Abstract"/>
      <sheetName val="Pavement (2)"/>
      <sheetName val="Vertical grade"/>
      <sheetName val="V.Curve"/>
      <sheetName val="Rwall design"/>
      <sheetName val="F - 1"/>
      <sheetName val="F - 2A"/>
      <sheetName val="F - 2B"/>
      <sheetName val="F - 4"/>
      <sheetName val="HPCL_Vizag"/>
      <sheetName val="HPCL_Mumbai"/>
      <sheetName val="BharatPaterolium_RaipurDepot"/>
      <sheetName val="BharatPaterolium_Mumbai"/>
      <sheetName val="Bill1 Measurement"/>
      <sheetName val="1-2 Miscil"/>
      <sheetName val="2a Main Road"/>
      <sheetName val="VOLUME"/>
      <sheetName val="2aa excavation"/>
      <sheetName val="subgrade"/>
      <sheetName val="BM (O)"/>
      <sheetName val="BC (O)"/>
      <sheetName val="BBM (O)"/>
      <sheetName val="SCARIFYING"/>
      <sheetName val="2C structure length"/>
      <sheetName val="3a Pipe CULVERT"/>
      <sheetName val="3c box culvert"/>
      <sheetName val="8 Misc"/>
      <sheetName val="9-10 Junctions &amp; Retain"/>
      <sheetName val="Light"/>
      <sheetName val="Drainage"/>
      <sheetName val="17to21 Road Furniture"/>
      <sheetName val="Utility shifting"/>
      <sheetName val="maint-cost."/>
      <sheetName val="main-ann"/>
      <sheetName val="main-spl"/>
      <sheetName val="F-2A"/>
      <sheetName val="F-2B"/>
      <sheetName val="F-4"/>
      <sheetName val="F-4 (A)"/>
      <sheetName val="F-6"/>
      <sheetName val="F-7"/>
      <sheetName val="F-8"/>
      <sheetName val="F-9"/>
      <sheetName val="Lead stat"/>
      <sheetName val="SoR7-8"/>
      <sheetName val="Specifications"/>
      <sheetName val="ODR-24-PBK"/>
      <sheetName val="ODR-23-DPV"/>
      <sheetName val="ODR-22-KAS"/>
      <sheetName val="ODR-21-ACG"/>
      <sheetName val="ODR-20-PCFR"/>
      <sheetName val="ODR-19-KSD"/>
      <sheetName val="ODR-18-PV"/>
      <sheetName val="ODR-17-SA"/>
      <sheetName val="ODR-16-KSS"/>
      <sheetName val="ODR-15-CV"/>
      <sheetName val="ODR-14-KAK"/>
      <sheetName val="ODR-13-VA"/>
      <sheetName val="ODR-12-KKV"/>
      <sheetName val="ODR-11-SKA"/>
      <sheetName val="ODR-10-MA"/>
      <sheetName val="ODR-9-KR"/>
      <sheetName val="ODR-8-SK"/>
      <sheetName val="ODR-7-PPE"/>
      <sheetName val="ODR-6-TP"/>
      <sheetName val="ODR-5-RGG"/>
      <sheetName val="ODR-4-VKARADI"/>
      <sheetName val="ODR-3-KV"/>
      <sheetName val="ODR-2-PDK"/>
      <sheetName val="ODR-1-VK"/>
      <sheetName val="MDR-4-PPP"/>
      <sheetName val="MDR-3-KSG"/>
      <sheetName val="MDR-2-PP"/>
      <sheetName val="List of Road"/>
      <sheetName val="MDR-1-KK"/>
      <sheetName val="SH-6-PAP"/>
      <sheetName val="SH-5-PCF"/>
      <sheetName val="SH-4-UP"/>
      <sheetName val="SH-3-PD"/>
      <sheetName val="SH-2-KA"/>
      <sheetName val="SH-1-ATPC"/>
      <sheetName val="New RMR 2014-15"/>
      <sheetName val="ST-O"/>
      <sheetName val="ST-I"/>
      <sheetName val="CG -St"/>
      <sheetName val="INN-CB"/>
      <sheetName val="slab-st"/>
      <sheetName val="mesh"/>
      <sheetName val="BOQ-Highways"/>
      <sheetName val="BOQ-Structures"/>
      <sheetName val="BOQ-Balance"/>
      <sheetName val="Quotation"/>
      <sheetName val="CPWD"/>
      <sheetName val="Partly-Quotation"/>
      <sheetName val="formula"/>
      <sheetName val="Electrical (2)"/>
      <sheetName val="Sqn_Abs"/>
      <sheetName val="Sqn-Abs"/>
      <sheetName val="Material Requirement"/>
      <sheetName val="Data-I"/>
      <sheetName val="Data-II"/>
      <sheetName val="mem_property"/>
      <sheetName val="basic_data"/>
      <sheetName val="2.civil-RA"/>
      <sheetName val="2_civil_RA"/>
      <sheetName val="1.Civil-RA"/>
      <sheetName val="INPUT_copy"/>
      <sheetName val="Forms"/>
      <sheetName val="Base_data_Print"/>
      <sheetName val="ABSTRACT_L&amp;H"/>
      <sheetName val="CC RMR."/>
      <sheetName val="RMR_cmp"/>
      <sheetName val="BIT"/>
      <sheetName val="Mixinplace"/>
      <sheetName val="hrs_BT_metal"/>
      <sheetName val="BC50"/>
      <sheetName val="16.09.2012"/>
      <sheetName val="Plantmix"/>
      <sheetName val="EW Labour Rate"/>
      <sheetName val="Quarry Map PCF 1-4 - 10-0"/>
      <sheetName val="Lead 4-0 - 5-5"/>
      <sheetName val="Average Rate Analysis 4-0 - 6-0"/>
      <sheetName val="Detail 4-0 - 6-0"/>
      <sheetName val="Main Abstract 4-0 - 6-0"/>
      <sheetName val="CRIDP 14-15"/>
      <sheetName val="Detail 4-10"/>
      <sheetName val="1 Line 4-10-0"/>
      <sheetName val="Lead 5-5 - 7-0"/>
      <sheetName val="Average Rate Analysis 6-8"/>
      <sheetName val="Detail 6-8"/>
      <sheetName val="Main Abstract 6-8"/>
      <sheetName val="1 Line 5-5 - 7-0"/>
      <sheetName val="Led 7-0 - 8-5"/>
      <sheetName val="Average Rate Analysis 8-8-10-0+"/>
      <sheetName val="Detail 8-8-10-0"/>
      <sheetName val="Main Abstract8-8-10-0"/>
      <sheetName val="1 Line 7-0 - 8-5"/>
      <sheetName val="Lead 8-5 - 10-0"/>
      <sheetName val="Average Rate Analysis 8-5 - 10-"/>
      <sheetName val="Detail 8-5-10-0"/>
      <sheetName val="Main Abstract 8-5 - 10-0"/>
      <sheetName val="1 Line 8-5 - 10-0"/>
      <sheetName val="Quarry Map 10-15-6"/>
      <sheetName val="Lead 10-15-6"/>
      <sheetName val="Average Rate Analysis 10-15-6"/>
      <sheetName val="Detail 10-15-6"/>
      <sheetName val="Main Abstract 10-15-6"/>
      <sheetName val="Detail 10-0 - 10-2"/>
      <sheetName val="1 Line 10-15-6"/>
      <sheetName val="Quarry Map 10-8-12-4"/>
      <sheetName val="Lead 10-8-12-4"/>
      <sheetName val="Average Rate Analysis 10-8-12-4"/>
      <sheetName val="Detail 10-8-12-4"/>
      <sheetName val="Main Abstract 10-8-12-4"/>
      <sheetName val="One Line Estimate 10-8-12-4"/>
      <sheetName val="Quarry Map 0-0 -0-6"/>
      <sheetName val="Lead 0-0 - 0-6"/>
      <sheetName val="Average Rate Analysis 0-0- -0-6"/>
      <sheetName val="Detail 0-0-0-6"/>
      <sheetName val="Main Abstract 0-0-0-6"/>
      <sheetName val="One Line Estimate 0-06"/>
      <sheetName val="Lead 1-4-2-7"/>
      <sheetName val="Average Rate Analysis 1-4-2-7"/>
      <sheetName val="Detail 1-4-2-7"/>
      <sheetName val="Main Abstract 1-4-2-7"/>
      <sheetName val="One Line Estimate1-4-2-7"/>
      <sheetName val="Lead 2-7-4-0"/>
      <sheetName val="Average Rate Analysis 2-7-4-0"/>
      <sheetName val="Detail 2-7-4-0"/>
      <sheetName val="Main Abstract 2-7-4-0"/>
      <sheetName val="One Line Estimate 2-7-4-0"/>
      <sheetName val="Quarry Map 29-6-32-0"/>
      <sheetName val="Lead 29-6-32-0"/>
      <sheetName val="Average Rate Analysis 29-6-32-0"/>
      <sheetName val="Detail 29-6-32-0"/>
      <sheetName val="Main Abstract 29-6-32-0"/>
      <sheetName val="Detail 29-6 32-0"/>
      <sheetName val="1 Line 29-6-32-0"/>
      <sheetName val="Quarry Map 18-20"/>
      <sheetName val="Lead 18-19"/>
      <sheetName val="Average Rate Analysis 18-19"/>
      <sheetName val="Detail 18-19"/>
      <sheetName val="Main Abstract 18-19"/>
      <sheetName val="1 line 18-19"/>
      <sheetName val="Lead 19-20"/>
      <sheetName val="Average Rate Analysis 19-20"/>
      <sheetName val="Detail 19-20"/>
      <sheetName val="Main Abstract 19-20"/>
      <sheetName val="1 Line 19-20"/>
      <sheetName val="Quarry Map 7-10"/>
      <sheetName val="Lead 7-10"/>
      <sheetName val="Average Rate Analysis 7-10"/>
      <sheetName val="Detail 7-10"/>
      <sheetName val="Main Abstract 7-10"/>
      <sheetName val="Sqn_Abs_G_6_ "/>
      <sheetName val="WO_Abs _G_2_ 6 DUs"/>
      <sheetName val="Air_Abs_G_6_ 23 DUs"/>
      <sheetName val="Case-I"/>
      <sheetName val="5 Drainage And Protctn flexible"/>
      <sheetName val="1-4 Road -Flexible"/>
      <sheetName val="TCS R1 (flexible)"/>
      <sheetName val="TCS R1"/>
      <sheetName val="1-4 Road -Rigid"/>
      <sheetName val="Case-II"/>
      <sheetName val="6. Road Furniture &amp; Misc."/>
      <sheetName val="5 Drainage &amp; Protection (rigid)"/>
      <sheetName val="Cal - 15-16"/>
      <sheetName val="Lead statement - 2015-16"/>
      <sheetName val="Lead statement - Con Pav"/>
      <sheetName val="Bitumen-2015-16"/>
      <sheetName val="Annexure-II"/>
      <sheetName val="summa"/>
      <sheetName val="Annexure-I"/>
      <sheetName val="Quotation (2)"/>
      <sheetName val="sqn_ldr_3 Unit_2_"/>
      <sheetName val="Site clearance"/>
      <sheetName val="Earthwork"/>
      <sheetName val="Subbase"/>
      <sheetName val="Bituminous"/>
      <sheetName val="junctions"/>
      <sheetName val="Traffic sign"/>
      <sheetName val="Miscellaneous"/>
      <sheetName val="Abut-9+741"/>
      <sheetName val="Cal (2)"/>
      <sheetName val="BILL NO- 1"/>
      <sheetName val="SCHEDULE NEW-1"/>
      <sheetName val="Road furnitures"/>
      <sheetName val="LENGTH (2)"/>
      <sheetName val="LENGTH"/>
      <sheetName val="SCHEDULE-H"/>
      <sheetName val="Flexible"/>
      <sheetName val="Rigid"/>
      <sheetName val="LENGTH "/>
      <sheetName val="Bill No-1&amp;2 Recons "/>
      <sheetName val="BILL NO -2 &amp;3 New construct (2)"/>
      <sheetName val="BILL NO -2 &amp;3 Geometric Improve"/>
      <sheetName val="Bill No-1&amp;2 Recons With toe "/>
      <sheetName val="Bill No-1&amp;2 Builtup withdrain d"/>
      <sheetName val="Bill No-2lane builtup drain"/>
      <sheetName val="BILL NO -2 &amp;3 cURVE PORTION"/>
      <sheetName val="existingoverlay 37-81.473"/>
      <sheetName val="Extra Widening"/>
      <sheetName val="Bill No 5 Road furnitures "/>
      <sheetName val="5)1 m height drain"/>
      <sheetName val="5.a.Foot Path"/>
      <sheetName val="0-37 CROSS DRAINAGE"/>
      <sheetName val="37-81.473 CROSS DRAINAGE"/>
      <sheetName val="5.b.Drain-jn"/>
      <sheetName val="JUNCTION&amp;Bus shel  Abs"/>
      <sheetName val="T jun-0-37"/>
      <sheetName val="Y jun- 0-37"/>
      <sheetName val="T jun-37-81.445"/>
      <sheetName val="Inter section jun-37-81.445"/>
      <sheetName val="Y jun 37-81"/>
      <sheetName val="Major-y-37-81 (2)"/>
      <sheetName val="Major T JUNCTION-37-81 "/>
      <sheetName val="Major Inters JUNCTION-37-81.445"/>
      <sheetName val="7.a)Bus Shel Det0-37"/>
      <sheetName val="1m ht Toe wall 0-37"/>
      <sheetName val="37-81.47bus shelter"/>
      <sheetName val="2m ht PCC Toe wall 0-37"/>
      <sheetName val="1m ht Toe wall 37-81473"/>
      <sheetName val="Bill No - (9 )"/>
      <sheetName val="8.c.RCC Retaining-3m ht0-37"/>
      <sheetName val="Major Right Turn"/>
      <sheetName val="8.c.RCC Retaining Wall-4m ht"/>
      <sheetName val="8.a.PCC Toe wall (2)"/>
      <sheetName val="2m ht PCC Toe wall 37-81.473"/>
      <sheetName val="8.c.RCC Retaining Wall-37-81.47"/>
      <sheetName val="Temporary "/>
      <sheetName val="RAIN WATER harvesting Pit"/>
      <sheetName val="TOLL-0-37"/>
      <sheetName val="TOLL-37-81.473"/>
      <sheetName val="TRUCKLAY 0-37"/>
      <sheetName val="TRUCKLAY37-81.473"/>
      <sheetName val="2 LANE PAVED SHOULDER"/>
      <sheetName val="******"/>
      <sheetName val="dL"/>
      <sheetName val="LLana-1"/>
      <sheetName val="LLana2"/>
      <sheetName val="Abt Foundation "/>
      <sheetName val="peir1"/>
      <sheetName val="pier Foundation"/>
      <sheetName val="pierFound1"/>
      <sheetName val="Sheet1a"/>
      <sheetName val="Sheet 1b"/>
      <sheetName val="Sheet1c"/>
      <sheetName val="Sheet1ca"/>
      <sheetName val="BILL NO -2 &amp;3 New construction"/>
      <sheetName val="Bill No-1&amp;2 Reconstruction"/>
      <sheetName val="existingoverlay"/>
      <sheetName val="7.bus lay -mc way"/>
      <sheetName val="7.a)Bus Shel Det"/>
      <sheetName val="T jun"/>
      <sheetName val="Y jun (2)"/>
      <sheetName val="Inter section jun (2)"/>
      <sheetName val="Major T JUNCTION"/>
      <sheetName val="8.a.PCC Toe wall"/>
      <sheetName val="8.b.PCC Toe wall =type-2"/>
      <sheetName val="8.c.RCC Retaining Wall-3m ht"/>
      <sheetName val="LA"/>
      <sheetName val="Bill No-1&amp;2 Builtup withdra (2)"/>
      <sheetName val="Bill No-1&amp;2 4-lane divided carr"/>
      <sheetName val="T jun (2)"/>
      <sheetName val="Major T JUNCTION (2)"/>
      <sheetName val="8.c.PCC Retaining Wall-3m"/>
      <sheetName val="Abutment "/>
      <sheetName val="ABS (Flex)  "/>
      <sheetName val="ABS (Rigid) "/>
      <sheetName val="A.Length"/>
      <sheetName val="BILL NO(1) - f"/>
      <sheetName val=" Fig-2.2  New construction"/>
      <sheetName val=" Fig-2.2A Reconstruction"/>
      <sheetName val="Bill No-1&amp;2 -Flexible -Rd -"/>
      <sheetName val=" Fig-2.2B Recon BOTH TOE"/>
      <sheetName val=" Fig-2.2C Recon LHS TOE"/>
      <sheetName val=" Fig-2.2D Recon RHS TOE "/>
      <sheetName val="  Fig-2.5A BUILTUP PORTION"/>
      <sheetName val="  Fig-2.5B 4 LANE DCW WITH TOE"/>
      <sheetName val=" Fig-2.5C-Overlay"/>
      <sheetName val="Extra widening width"/>
      <sheetName val="extra widening at curve"/>
      <sheetName val="  Fig-2.4A BUILTUP PORTION (2)"/>
      <sheetName val=" Fig-2.4 B Reconst wit Toe"/>
      <sheetName val="4. Road furnitures "/>
      <sheetName val="Foot Path"/>
      <sheetName val="CROSS Road CULVERT "/>
      <sheetName val="7.c Major Jn- round about"/>
      <sheetName val="Major - T junctn"/>
      <sheetName val="Major - Y junctn"/>
      <sheetName val="Major Inters JUNCTION"/>
      <sheetName val="Minor - T junctn"/>
      <sheetName val="Staggered jun "/>
      <sheetName val="Minor - Y junctn"/>
      <sheetName val="Minor - + junctn"/>
      <sheetName val="ROW &amp;LA"/>
      <sheetName val="Minor T"/>
      <sheetName val="RE WALL "/>
      <sheetName val="Minor T (2)"/>
      <sheetName val="Temporary diversion"/>
      <sheetName val="Truck Laybye"/>
      <sheetName val="Sheet3 (2)"/>
      <sheetName val=" Fig-2.4 Reconstruction"/>
      <sheetName val=" Fig-2.2B-Overlay "/>
      <sheetName val="  Fig-2.4 A BUILTUP PORTION"/>
      <sheetName val="  Fig-2.5 B BUILTUP PORTION (2)"/>
      <sheetName val="ABS Junctions"/>
      <sheetName val="PCC Toe wall (1M)"/>
      <sheetName val="ERATH-ABS"/>
      <sheetName val="chat"/>
      <sheetName val="DWG"/>
      <sheetName val="INPUTS"/>
      <sheetName val="SUB DATA"/>
      <sheetName val="CD Work"/>
      <sheetName val="PMGSY"/>
      <sheetName val="CD (NRRDA)"/>
      <sheetName val="SOR07-08"/>
      <sheetName val="HWay-Material"/>
      <sheetName val="detailed est"/>
      <sheetName val="Cement &amp; Steel"/>
      <sheetName val="Steel centering"/>
      <sheetName val="Rates of work"/>
      <sheetName val="form (2)"/>
      <sheetName val="C1(Ram)"/>
      <sheetName val="C2(Ram)"/>
      <sheetName val="C3(Ram)"/>
      <sheetName val="C1(Kalli)"/>
      <sheetName val="C2(Kalli)"/>
      <sheetName val="C3(Kalli)"/>
      <sheetName val="Proforma B"/>
      <sheetName val="F-6(Vilambar)"/>
      <sheetName val="F6 (manimuthudam)"/>
      <sheetName val="F-6(SU-V.Palayam)"/>
      <sheetName val="F-6(Alathur.Colony)"/>
      <sheetName val="F-6,7(Pichanatham Road)"/>
      <sheetName val="F-7(Vilambar)"/>
      <sheetName val="F7( Manimuthudam)"/>
      <sheetName val="F-7(SU-V.P)1"/>
      <sheetName val="F-7(SU-V.P)2"/>
      <sheetName val="F-7(SU-V.P)3"/>
      <sheetName val="F-7(Alathur.Colony)"/>
      <sheetName val="F-9 &amp; 9A"/>
      <sheetName val="2B Service Road"/>
      <sheetName val="DBM (O)"/>
      <sheetName val="PCC (O)"/>
      <sheetName val="DLC"/>
      <sheetName val="PQC"/>
      <sheetName val="3b Slab culvert"/>
      <sheetName val="8 Median Verge"/>
      <sheetName val="11-12 TruckBus bays"/>
      <sheetName val="13-14 S.L.+Utility"/>
      <sheetName val="15-16 Toll Plazza + Drainage"/>
      <sheetName val="measur-priliminary"/>
      <sheetName val="doq-I"/>
      <sheetName val="doq-1 bus bay"/>
      <sheetName val="doq-1 Aoq Culvert"/>
      <sheetName val="doq-1 DOQ Culvert"/>
      <sheetName val="doq 2"/>
      <sheetName val="doq-1 Dismantling"/>
      <sheetName val="doq 3"/>
      <sheetName val="doq 4"/>
      <sheetName val="doq-7"/>
      <sheetName val="doq-8"/>
      <sheetName val="doq-9"/>
      <sheetName val="doq-9 CUR &amp; EMBK"/>
      <sheetName val="doq-10"/>
      <sheetName val="doq-11"/>
      <sheetName val="Labour _ Plant"/>
      <sheetName val="Sqn-Abs(G+6) "/>
      <sheetName val="I-CO"/>
      <sheetName val="OHT_Abs"/>
      <sheetName val="Balustrade"/>
      <sheetName val="Gwa(fin)"/>
      <sheetName val="TRA(Gwa)(f)"/>
      <sheetName val="DU(Gwa)"/>
      <sheetName val="DG(gwa)(f)"/>
      <sheetName val="Volt"/>
      <sheetName val="lt"/>
      <sheetName val="Sqn"/>
      <sheetName val="wo"/>
      <sheetName val="Air"/>
      <sheetName val="Int(f)"/>
      <sheetName val="7 Other Costs"/>
      <sheetName val="MAchinery(R1)"/>
      <sheetName val="Materials "/>
      <sheetName val="1.site clearence "/>
      <sheetName val="2.earth work"/>
      <sheetName val="3.granular subbase-base"/>
      <sheetName val="4.Pavement"/>
      <sheetName val="5.culverts &amp;bridges"/>
      <sheetName val="6.drainage"/>
      <sheetName val="7.traffic markng"/>
      <sheetName val="8.maintenance"/>
      <sheetName val="cement_steel"/>
      <sheetName val="Fly ash"/>
      <sheetName val="Borrow area"/>
      <sheetName val="Stone, Metal"/>
      <sheetName val="Hume Pipe"/>
      <sheetName val="Subase"/>
      <sheetName val="Cement concrete courses"/>
      <sheetName val="Junction"/>
      <sheetName val="D&amp;LLoad"/>
      <sheetName val="WSa1"/>
      <sheetName val="WSa2"/>
      <sheetName val="WSa3"/>
      <sheetName val="pier1"/>
      <sheetName val="WSp1"/>
      <sheetName val="WSp2"/>
      <sheetName val="WSp3"/>
      <sheetName val="PierFoundn"/>
      <sheetName val="CMRA"/>
      <sheetName val="ERA"/>
      <sheetName val="CMRA (2)"/>
      <sheetName val="ANX1"/>
      <sheetName val="ANX2"/>
      <sheetName val="ANX3"/>
      <sheetName val="DMS"/>
      <sheetName val="L1"/>
      <sheetName val="E.Electrical (2)"/>
      <sheetName val="Lift (2)"/>
      <sheetName val="Aluminum"/>
      <sheetName val="Struc glazing &amp; Alco"/>
      <sheetName val="Civil (RA) _Resi_"/>
      <sheetName val="RW-ch112-142"/>
      <sheetName val="CENTERING DATA"/>
      <sheetName val="DET-Cen-Area"/>
      <sheetName val="BED_BLK_STEEL"/>
      <sheetName val="MAIN EST"/>
      <sheetName val="Lead particulars and cost of ma"/>
      <sheetName val="data-bridge"/>
      <sheetName val="T&amp;P BOW"/>
      <sheetName val="CDam"/>
      <sheetName val="SRate"/>
      <sheetName val="Forming"/>
      <sheetName val="Bill-cost"/>
      <sheetName val="Bill-old2"/>
      <sheetName val="Bill-old2-cost"/>
      <sheetName val="Bill old"/>
      <sheetName val="Bill old cost"/>
      <sheetName val="TOSriver"/>
      <sheetName val="Superstruc"/>
      <sheetName val="Abutment"/>
      <sheetName val="bb-Pilecap"/>
      <sheetName val="bb-Piercap"/>
      <sheetName val="bb-Pier"/>
      <sheetName val="bb-Diap A "/>
      <sheetName val="bb-Diap  P"/>
      <sheetName val="bb-Deckslab"/>
      <sheetName val="bb-Parapet"/>
      <sheetName val="bb-Borepile AbutA"/>
      <sheetName val="bb-Borepile AbutB"/>
      <sheetName val="bb-Borepile Pier"/>
      <sheetName val="bb-Abut"/>
      <sheetName val="RW-seis112-142"/>
      <sheetName val="MM2"/>
      <sheetName val="Loding"/>
      <sheetName val="F 7"/>
      <sheetName val="CD detail (F)"/>
      <sheetName val="CD Abstract (2)"/>
      <sheetName val="Traffic Colc"/>
      <sheetName val="Pavement "/>
      <sheetName val="FS"/>
      <sheetName val="C1"/>
      <sheetName val="C2"/>
      <sheetName val="C3"/>
      <sheetName val="IND"/>
      <sheetName val="FHS"/>
      <sheetName val="GD"/>
      <sheetName val="REC"/>
      <sheetName val="Fc2"/>
      <sheetName val="AB1"/>
      <sheetName val="MM1"/>
      <sheetName val="AB2"/>
      <sheetName val="EW1"/>
      <sheetName val="EW2"/>
      <sheetName val="RD01"/>
      <sheetName val="AB3"/>
      <sheetName val="MM3"/>
      <sheetName val="AB4"/>
      <sheetName val="MM4"/>
      <sheetName val="ABS5"/>
      <sheetName val="MM5"/>
      <sheetName val="Boards"/>
      <sheetName val="Jns."/>
      <sheetName val="CDworks"/>
      <sheetName val="BBD"/>
      <sheetName val="IRC37"/>
      <sheetName val="Samp"/>
      <sheetName val="RAL"/>
      <sheetName val="QC"/>
      <sheetName val="rd_01"/>
      <sheetName val="RD99"/>
      <sheetName val="Annexure-A"/>
      <sheetName val="Take of sheet"/>
      <sheetName val="strand"/>
      <sheetName val="Civil "/>
      <sheetName val="LEAD DETAILED1"/>
      <sheetName val="Sch. of rate"/>
      <sheetName val="Bit. rate @ site"/>
      <sheetName val="Emulsion rate"/>
      <sheetName val="Patch"/>
      <sheetName val="Patch main"/>
      <sheetName val="TC"/>
      <sheetName val="WBM MAIN"/>
      <sheetName val="WBM"/>
      <sheetName val="TC2.5kg"/>
      <sheetName val="PC main"/>
      <sheetName val="PC+SC"/>
      <sheetName val="Common rate"/>
      <sheetName val="culvert lead "/>
      <sheetName val="Cul.Det"/>
      <sheetName val="Cul.Data"/>
      <sheetName val="cer2"/>
      <sheetName val="cer"/>
      <sheetName val="GD1"/>
      <sheetName val="Rec2"/>
      <sheetName val="Rec1"/>
      <sheetName val="CSR"/>
      <sheetName val="AB21"/>
      <sheetName val="mm21"/>
      <sheetName val="MM 4 i"/>
      <sheetName val="MM 5 i"/>
      <sheetName val="rd"/>
      <sheetName val="AB6"/>
      <sheetName val="MM6"/>
      <sheetName val="AB7"/>
      <sheetName val="MM7"/>
      <sheetName val="Road i"/>
      <sheetName val="Jn i"/>
      <sheetName val="Jn"/>
      <sheetName val="cdworks i"/>
      <sheetName val="Trees"/>
      <sheetName val="FC3"/>
      <sheetName val="Toll Statioms"/>
      <sheetName val="Samjuticha"/>
      <sheetName val="Samjuticha_English"/>
      <sheetName val="FC"/>
      <sheetName val="RA2"/>
      <sheetName val="DWR(Bid Document)"/>
      <sheetName val="DWR(Priced)"/>
      <sheetName val="Ave.Wtd.rates-PCC &amp; NH"/>
      <sheetName val=" AnalysisPCC"/>
      <sheetName val="Lead Statement (PCC)"/>
      <sheetName val="Lead Statement (NH)"/>
      <sheetName val="Analysis-NH-Roads"/>
      <sheetName val="Analysis-NH-Culverts"/>
      <sheetName val="Analysis-NH-Bridges"/>
      <sheetName val="Analysis-Drains &amp; Misc"/>
      <sheetName val="Analysis-NH-Traf &amp; Trans"/>
      <sheetName val="Estimates"/>
      <sheetName val="BOQ (Bid Document)"/>
      <sheetName val="AOC - abs (3)"/>
      <sheetName val="AOC - abs (6)"/>
      <sheetName val="Sqn-Abs (G+1) "/>
      <sheetName val="Flt.Lt-Abs 4 DUs"/>
      <sheetName val="WO-Abs (G+2) 6 DUs"/>
      <sheetName val="WO-Abs (G) 1DU"/>
      <sheetName val="WO-Abs(G+6) 23DUs"/>
      <sheetName val="Air-Abs (G+1)"/>
      <sheetName val="Air-Abs (G+2)"/>
      <sheetName val="Air-Abs(G+6) 23 DUs"/>
      <sheetName val="Air-Abs(G+6) 24 DUs"/>
      <sheetName val="AC point"/>
      <sheetName val="RC Beam &amp; Slab Super-9+741"/>
      <sheetName val="Pier-9+741"/>
      <sheetName val="Abstract Qty-9+741"/>
      <sheetName val="PSC Beam &amp; RC Slab-18+201"/>
      <sheetName val="Abut Well-18+201"/>
      <sheetName val="Pier Well-18+201"/>
      <sheetName val="Abstract Qty-18+201"/>
      <sheetName val="PROP PSC Box-26+871"/>
      <sheetName val="PSC Box Super-26+871"/>
      <sheetName val="Abut Well-26+871"/>
      <sheetName val="Pier Well-26+871"/>
      <sheetName val="Abstract Qty-26+871"/>
      <sheetName val="RC Beam &amp; Slab Super-43+483"/>
      <sheetName val="Abut Well-43+483"/>
      <sheetName val="Pier Well-43+483"/>
      <sheetName val="Abstract Qty-43+483"/>
      <sheetName val="PROP PSC Box-93+118"/>
      <sheetName val="PSC Box Super-93+118"/>
      <sheetName val="Abut-93+118"/>
      <sheetName val="Pier-93+118"/>
      <sheetName val="Abstract Qty-93+118"/>
      <sheetName val="PROP PSC Box-96+522"/>
      <sheetName val="PSC Box Super-96+522"/>
      <sheetName val="Abut-96+522"/>
      <sheetName val="Pier-96+522"/>
      <sheetName val="Abstract Qty-96+522"/>
      <sheetName val="RC Beam &amp; Slab Super-99+575"/>
      <sheetName val="Abut-99+575"/>
      <sheetName val="Pier-99+575"/>
      <sheetName val="Abstract Qty-99+575"/>
      <sheetName val="PROP PSC Box-119+805"/>
      <sheetName val="PSC Box Super-119+805"/>
      <sheetName val="Abut-119+805"/>
      <sheetName val="Pier-119+805"/>
      <sheetName val="Abstract Qty-119+805"/>
      <sheetName val="Median Wall"/>
      <sheetName val="Abstract Qty"/>
      <sheetName val="Phasing"/>
      <sheetName val="Morshi"/>
      <sheetName val="laroux"/>
      <sheetName val="ult"/>
      <sheetName val="BOX"/>
      <sheetName val="BOX (2)"/>
      <sheetName val="Flt(G to 3)"/>
      <sheetName val="Flt-4 to 5th "/>
      <sheetName val="Air(4 to 6th)"/>
      <sheetName val="Air(ground to3)"/>
      <sheetName val="Sqn(Ground to3)"/>
      <sheetName val="Sqn (4 to 6)"/>
      <sheetName val="statement"/>
      <sheetName val="Flt.Lt-Abs"/>
      <sheetName val="Air-Abs"/>
      <sheetName val="WO-Abs"/>
      <sheetName val="wo(ground - 3)"/>
      <sheetName val="wo-4th &amp; Terrace "/>
      <sheetName val="CPWD_Civil"/>
      <sheetName val="centering area"/>
      <sheetName val="RUB_DET"/>
      <sheetName val="SERVICE ROAD_DET"/>
      <sheetName val="APPROACH ROAD_DET"/>
      <sheetName val="FOOTPATH CUM DRAIN_DET"/>
      <sheetName val="RETAINING WALL_DET"/>
      <sheetName val="DEWATERING_DET"/>
      <sheetName val="cost estimate"/>
      <sheetName val="CAl SHT ATT"/>
      <sheetName val="Spread Sheets bridge"/>
      <sheetName val="2+383"/>
      <sheetName val="11+010"/>
      <sheetName val="Spread Sheet ROB"/>
      <sheetName val="5+008-ROB"/>
      <sheetName val="5+008 ROB"/>
      <sheetName val="Spread Sheets LVUP "/>
      <sheetName val="0+254 "/>
      <sheetName val="0+517 "/>
      <sheetName val="1+180 "/>
      <sheetName val="3+292"/>
      <sheetName val="4+735 "/>
      <sheetName val="5+620 "/>
      <sheetName val="6+625 "/>
      <sheetName val="6+716"/>
      <sheetName val="7+029 "/>
      <sheetName val="7+426 "/>
      <sheetName val="7+862 "/>
      <sheetName val="10+237 "/>
      <sheetName val="11+747"/>
      <sheetName val="12+478"/>
      <sheetName val="13+447"/>
      <sheetName val="13+818"/>
      <sheetName val="LHS"/>
      <sheetName val="RHS"/>
      <sheetName val="Sqn _Main_ Abs"/>
      <sheetName val="Int (RA) "/>
      <sheetName val="Sqn (Main) Abs"/>
      <sheetName val="Air-Abs-25"/>
      <sheetName val="Air-Abs -26"/>
      <sheetName val="Sqn.ldr-AC"/>
      <sheetName val="FLT-AC"/>
      <sheetName val="Det.span-4.00m(f)"/>
      <sheetName val="Det.span-3.00m(f)"/>
      <sheetName val="Det.span-4.00m(f) (2)"/>
      <sheetName val="Det.span-5.00m(f) (2)"/>
      <sheetName val="7 Summary CD works"/>
      <sheetName val="Sum CD-A"/>
      <sheetName val="1-R 1.2 mtr-New"/>
      <sheetName val="2-R 1.2 mtr New"/>
      <sheetName val="3-R 1.2 mtr New "/>
      <sheetName val="4-R 1.2 mtr New"/>
      <sheetName val="1-R 0.9 wid"/>
      <sheetName val="1-R 1.2 wid"/>
      <sheetName val="2-R 0.9 wid"/>
      <sheetName val="2-R 1.2 wid"/>
      <sheetName val="3-R 1.2 wid"/>
      <sheetName val="3-R 1.5 wid"/>
      <sheetName val="4-R 1.2 wid"/>
      <sheetName val="7 SLab-wid"/>
      <sheetName val="7 MS Re-const. of Slab Culverts"/>
      <sheetName val="Lead charges 2016-17"/>
      <sheetName val="Cal - 16-17"/>
      <sheetName val="Lead statement - 2016-17"/>
      <sheetName val="Lead statement - Con.Pav"/>
      <sheetName val="Bitumen-2016-17"/>
      <sheetName val="form-found-Annex1"/>
      <sheetName val="form-slab-Annex12"/>
      <sheetName val="form-beam-Annex 2"/>
      <sheetName val="form-column-Annex 3"/>
      <sheetName val="mar. rat.ana"/>
      <sheetName val="ntc"/>
      <sheetName val="8 Summary Major Bridges"/>
      <sheetName val="8A Measurement "/>
      <sheetName val="8C Summary Minor Bridges"/>
      <sheetName val="8C  Summary Sheet Minor Bridges"/>
      <sheetName val="8C Msmnt Sheet Minor Bridges"/>
      <sheetName val="Cost MNB"/>
      <sheetName val="Cost MJB"/>
      <sheetName val="Underpasses"/>
      <sheetName val="Length(Rigid)"/>
      <sheetName val="Length (flexible)"/>
      <sheetName val="10 Miscelaaneous"/>
      <sheetName val="Cost Est "/>
      <sheetName val="SCHEDULE-H (3)"/>
      <sheetName val="SFC TABULATION"/>
      <sheetName val="SFC Cost Analysis"/>
      <sheetName val="JUSTIFICATION-1summary"/>
      <sheetName val="SFC TABULATION (2)"/>
      <sheetName val="SFC MEMO"/>
      <sheetName val="flex"/>
      <sheetName val="SCHEDULE-H (2)"/>
      <sheetName val="Fly over- det"/>
      <sheetName val="Rates 07-08"/>
      <sheetName val="ABS (Flex) "/>
      <sheetName val="Bill No-1&amp;2 -Streng. Ex-Rd "/>
      <sheetName val="BILL NO -2 &amp;3 BUILTUP PORTION"/>
      <sheetName val="CROSS ROAD"/>
      <sheetName val="7.c.Junction Improvements"/>
      <sheetName val="3.75"/>
      <sheetName val="Bill No. 11 - "/>
      <sheetName val="Projects"/>
      <sheetName val="lt (2)"/>
      <sheetName val="Rest"/>
      <sheetName val="MES"/>
      <sheetName val="void"/>
      <sheetName val="Gwa(fin) (2)"/>
      <sheetName val="Materials Cost_PCC_"/>
      <sheetName val="Cal - 09-10"/>
      <sheetName val="Lead statement - 2009-10"/>
      <sheetName val="Bitumen-2009-10"/>
      <sheetName val="Curve Details to Shruthi"/>
      <sheetName val="Method"/>
      <sheetName val="Speed"/>
      <sheetName val="Cur_Details"/>
      <sheetName val="Cur_Details-AutoCAD"/>
      <sheetName val="RotationAngle"/>
      <sheetName val="51+683"/>
      <sheetName val="52+834"/>
      <sheetName val="62+782-MAJOR"/>
      <sheetName val="64+552"/>
      <sheetName val="68+579"/>
      <sheetName val="72+798"/>
      <sheetName val="79+954"/>
      <sheetName val="80+026"/>
      <sheetName val="85+856"/>
      <sheetName val="86+075"/>
      <sheetName val="87+425"/>
      <sheetName val="87+677-MAJOR"/>
      <sheetName val="89+414"/>
      <sheetName val="91+155"/>
      <sheetName val="91+556"/>
      <sheetName val="94+659"/>
      <sheetName val="100+147"/>
      <sheetName val="Abstract for Schedule"/>
      <sheetName val="Abstract for Schedule- 21.1.16"/>
      <sheetName val="Spread Sheet"/>
      <sheetName val="Old cost "/>
      <sheetName val="VOID-100+147 (4 Lane)"/>
      <sheetName val="Abstract1"/>
      <sheetName val="Abstract-13.05.17"/>
      <sheetName val="8+510"/>
      <sheetName val="11+471 - Sk 25"/>
      <sheetName val="16+060"/>
      <sheetName val="17+074 - Sk 43"/>
      <sheetName val="23+454"/>
      <sheetName val="23+560"/>
      <sheetName val="37+270"/>
      <sheetName val="39+877"/>
      <sheetName val="42+919"/>
      <sheetName val="43+275"/>
      <sheetName val="45+329"/>
      <sheetName val="48+488"/>
      <sheetName val="2x2x2.0 (WO)-18.0m"/>
      <sheetName val="2x2x2.0 (WO)-20.0m"/>
      <sheetName val="2x2x2.5 (WO) - 18.0m"/>
      <sheetName val="Spread sheet-Box culvert"/>
      <sheetName val="A.Q."/>
      <sheetName val="C.S.A."/>
      <sheetName val="SS - BOX"/>
      <sheetName val="1 x 2.0 x 3.5 - Box"/>
      <sheetName val="1 x 7.5 x 5.50m"/>
      <sheetName val="SS - PIPE"/>
      <sheetName val="1 row-1.2m-18.0m"/>
      <sheetName val="1 row-1.2m-28.0m"/>
      <sheetName val="2row-1.2m-21.0m"/>
      <sheetName val="1 x 7.5 x 5.5 - Box"/>
      <sheetName val=" Analysis"/>
      <sheetName val="DWR"/>
      <sheetName val="Priced_DWR "/>
      <sheetName val="Rates2001"/>
      <sheetName val=" AnalysisNH"/>
      <sheetName val="Project review U1 1of 2"/>
      <sheetName val="Project review U1 2 of 2"/>
      <sheetName val="concrete "/>
      <sheetName val="transportation cost"/>
      <sheetName val="Earthworks"/>
      <sheetName val="Bitumen Works"/>
      <sheetName val="Road Works (2)"/>
      <sheetName val="Rate Breakup"/>
      <sheetName val="n rays "/>
      <sheetName val="anishk rates"/>
      <sheetName val="comp statement"/>
      <sheetName val="BOQ (3)"/>
      <sheetName val="BOQ FINAL"/>
      <sheetName val="BOQ _2_"/>
      <sheetName val="Abstract-8.1.17"/>
      <sheetName val="2+092-OPEN-NO BED"/>
      <sheetName val="VOID-5+359"/>
      <sheetName val="VOID-7+777"/>
      <sheetName val="5+359-OPEN-NO BED-4LANE"/>
      <sheetName val="7+777 -  BED"/>
      <sheetName val="13+725-OPEN-WITH BED"/>
      <sheetName val="14+717-OPEN-NO BED"/>
      <sheetName val="15+161 -  WITH BED"/>
      <sheetName val="19+302-OPEN-NO BED"/>
      <sheetName val="Void-43+301"/>
      <sheetName val="41+644-OPEN-NO BED-4LANE"/>
      <sheetName val="7+777 - NO BED (2)"/>
      <sheetName val="Void-Abstract"/>
      <sheetName val="Drain Length"/>
      <sheetName val="box culvert"/>
      <sheetName val="Box Culvert1"/>
      <sheetName val="box ms 161-165"/>
      <sheetName val="COST ESTIMATE "/>
      <sheetName val="TOTal Abs Quan"/>
      <sheetName val="CAl SHT ATT "/>
      <sheetName val="11+411"/>
      <sheetName val="5+009 ROB"/>
      <sheetName val="ROB - Span"/>
      <sheetName val="1+180"/>
      <sheetName val="Spread Sheet RE wall"/>
      <sheetName val="280-700"/>
      <sheetName val="960 - 1620"/>
      <sheetName val="2600 - 2680"/>
      <sheetName val="2760 - 3540"/>
      <sheetName val="4450 - 4920"/>
      <sheetName val="4920 - 6980"/>
      <sheetName val="7100 - 7370"/>
      <sheetName val="7710 - 7780"/>
      <sheetName val="10300 - 10520"/>
      <sheetName val="11140 - 11950"/>
      <sheetName val="12160-13030"/>
      <sheetName val="13190 - 13430"/>
      <sheetName val="13600-13810"/>
      <sheetName val="14070-14200"/>
      <sheetName val="NEW "/>
      <sheetName val="NEW"/>
      <sheetName val="Cost Est"/>
      <sheetName val="SCHEDULE-H (NEW) (3)"/>
      <sheetName val="SCHEDULE-H (04.04.17)"/>
      <sheetName val="SFC TABULATION  (2)"/>
      <sheetName val="SFC Cost Analysis  (2)"/>
      <sheetName val="Summary Estimate"/>
      <sheetName val="Justication for addition cost"/>
      <sheetName val="SFC TABULATION "/>
      <sheetName val="SFC Cost Analysis "/>
      <sheetName val="NORMATIVECOST"/>
      <sheetName val="Cost Est TO JE SEL(Shdl) (2)"/>
      <sheetName val="CH - 3+684"/>
      <sheetName val="CH - 26+694"/>
      <sheetName val="35+249"/>
      <sheetName val="GSB II"/>
      <sheetName val="DBM(O)"/>
      <sheetName val="DBM(PCC)"/>
      <sheetName val="BC(O)"/>
      <sheetName val="Primer"/>
      <sheetName val="Tack"/>
      <sheetName val="embank"/>
      <sheetName val="shoulder filling"/>
      <sheetName val="road filling"/>
      <sheetName val="RE Drain"/>
      <sheetName val="L DRAIN"/>
      <sheetName val="traffic safty"/>
      <sheetName val="maintainance"/>
      <sheetName val="1x2x3X2.0 WEC"/>
      <sheetName val="1X2X3.0 WOE-26.0"/>
      <sheetName val="1X2X2 WOE "/>
      <sheetName val="1X2X2 x 2 WOE  "/>
      <sheetName val="1x2x3X2.5WEC"/>
      <sheetName val="1x2x3X2.0 WEC )"/>
      <sheetName val="1x2x3X1.0WEC"/>
      <sheetName val="1X3X3 WOE (15.0 m) "/>
      <sheetName val="1 x 4x 3x 2 WOE"/>
      <sheetName val="LC 304 Estimation"/>
      <sheetName val="Height of Stem"/>
      <sheetName val="det.est (2)"/>
      <sheetName val="det.est (3)"/>
      <sheetName val="Stair case forming"/>
      <sheetName val="GAOC"/>
      <sheetName val="BH -10"/>
      <sheetName val="corbl"/>
      <sheetName val="T"/>
      <sheetName val="pile group"/>
      <sheetName val="loads"/>
      <sheetName val="summry"/>
      <sheetName val="checkpier"/>
      <sheetName val="checkpile"/>
      <sheetName val="scatch"/>
      <sheetName val="piercap"/>
      <sheetName val="pilecap"/>
      <sheetName val="Reaction"/>
      <sheetName val="reactoin"/>
      <sheetName val="Capac"/>
      <sheetName val="BH III"/>
      <sheetName val="Piercap1"/>
      <sheetName val="Piercap2"/>
      <sheetName val="LoaPedestal col"/>
      <sheetName val="Ped colm"/>
      <sheetName val="Horiz."/>
      <sheetName val="Reactpedcol"/>
      <sheetName val="49+930"/>
      <sheetName val="SpreadSheet Box"/>
      <sheetName val="B&amp;Q"/>
      <sheetName val="WZ1-Subcontract"/>
      <sheetName val="OH-Filled Amount-WZ1 (25.33%)"/>
      <sheetName val="OH-Filled Amount-WZ1(30%)"/>
      <sheetName val="BOQ-01"/>
      <sheetName val="OH-01"/>
      <sheetName val="site"/>
      <sheetName val="Building"/>
      <sheetName val="Int-water"/>
      <sheetName val="Int-ele"/>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Retainingwall_f"/>
      <sheetName val="Index "/>
      <sheetName val="Gn Ab"/>
      <sheetName val="SiteAb"/>
      <sheetName val="SiteMs"/>
      <sheetName val="EWAb"/>
      <sheetName val="EW Ms"/>
      <sheetName val="WMAb"/>
      <sheetName val="WMMs"/>
      <sheetName val="bt abs"/>
      <sheetName val="BTMs"/>
      <sheetName val="Median AB"/>
      <sheetName val="Median MS"/>
      <sheetName val="FURAb"/>
      <sheetName val="FURMs"/>
      <sheetName val="TRUCK Ab "/>
      <sheetName val="TRUCK Ms "/>
      <sheetName val="BUS Ab "/>
      <sheetName val="BUS Ms  "/>
      <sheetName val="JUN Ab "/>
      <sheetName val="JUN Ms "/>
      <sheetName val="Drain Abs"/>
      <sheetName val="Drain Ms"/>
      <sheetName val="UtAb"/>
      <sheetName val="UtMs"/>
      <sheetName val="MISC Ab "/>
      <sheetName val="MISC Ms "/>
      <sheetName val="CITY P Ab "/>
      <sheetName val="CITY P Ms "/>
      <sheetName val="8-lane toll plaza-A "/>
      <sheetName val="Toll Plaza RD"/>
      <sheetName val="8-lane toll plaza-M"/>
      <sheetName val="5+359 (4 lane)"/>
      <sheetName val="7+777 - NO BED"/>
      <sheetName val="8+550-MAJOR (2)"/>
      <sheetName val="43+301-Major-Open"/>
      <sheetName val="2 Working"/>
      <sheetName val="A.Q. - BOX &amp; PIPE"/>
      <sheetName val="C.S.A. - BOX &amp; PIPE"/>
      <sheetName val="SpreadSheet - Pipe"/>
      <sheetName val="2row-1.2m-18.0 m"/>
      <sheetName val="2row-1.2m-29.0 m"/>
      <sheetName val="1 row-1.2m-27.0 m"/>
      <sheetName val="1 X 6 X 4.5 - 14.0m"/>
      <sheetName val="1X5X3 WOE-14.0m"/>
      <sheetName val="1X2X2 WOE-14.0"/>
      <sheetName val="1+256"/>
      <sheetName val="4+365"/>
      <sheetName val="4+997 "/>
      <sheetName val="5+268"/>
      <sheetName val="5+370"/>
      <sheetName val="5+640"/>
      <sheetName val="6+518- MS"/>
      <sheetName val="7+510 "/>
      <sheetName val="10+510 "/>
      <sheetName val="11+065"/>
      <sheetName val="13+315"/>
      <sheetName val="18+200"/>
      <sheetName val="11+260"/>
      <sheetName val="18+420"/>
      <sheetName val="18+672"/>
      <sheetName val="21+375"/>
      <sheetName val="21+803"/>
      <sheetName val="22+408"/>
      <sheetName val="23+256"/>
      <sheetName val="23+680"/>
      <sheetName val="25+487"/>
      <sheetName val="25+780"/>
      <sheetName val="27+720"/>
      <sheetName val="27+870"/>
      <sheetName val="29+085"/>
      <sheetName val="32+365 - MS"/>
      <sheetName val="33+436"/>
      <sheetName val="37+185"/>
      <sheetName val="37+350"/>
      <sheetName val="41+150"/>
      <sheetName val="41+980 "/>
      <sheetName val="45+950 - 1x25.0m"/>
      <sheetName val="45+950 - 2x12.0m"/>
      <sheetName val="46+478"/>
      <sheetName val="49+390"/>
      <sheetName val="52+125"/>
      <sheetName val="LATEST Final BOQ"/>
      <sheetName val="CABLE SCHEDULE"/>
      <sheetName val="5.2"/>
      <sheetName val="Approved MTD Proj #'s"/>
      <sheetName val="CIVIL_WORK_PLAN-13-14"/>
      <sheetName val="WORK_SUMMERY_"/>
      <sheetName val="MEP_DETAIL"/>
      <sheetName val="Design of two-way slab"/>
      <sheetName val="A.B.SITE LEVELING"/>
      <sheetName val="D.E.SITE LEVELING"/>
      <sheetName val="Road ABS"/>
      <sheetName val="A.B. DRAINS"/>
      <sheetName val="D.E.DRAINS"/>
      <sheetName val="A.B.CULVERTS"/>
      <sheetName val="D.E.CUL"/>
      <sheetName val="A.B.EFF"/>
      <sheetName val="D.E.EFF"/>
      <sheetName val="ELSR-ABST"/>
      <sheetName val="ELSR"/>
      <sheetName val="A.B GLSR"/>
      <sheetName val="D.E. GLSR"/>
      <sheetName val="A.B. W.S"/>
      <sheetName val="D.E.W.S"/>
      <sheetName val="STP"/>
      <sheetName val="A.B.STP"/>
      <sheetName val="D.E.STP "/>
      <sheetName val="Electrification Line Estimate"/>
      <sheetName val="A.B.ELE"/>
      <sheetName val="A.B.-Pump"/>
      <sheetName val="D.E.-Pump"/>
      <sheetName val="D.E. ELE"/>
      <sheetName val="AB-KERB"/>
      <sheetName val="DE-KERB"/>
      <sheetName val="_LEAD CIVIL"/>
      <sheetName val="DATA-SITE LEVEL"/>
      <sheetName val="DATA-Road"/>
      <sheetName val="DATA-Culvet"/>
      <sheetName val="DATA-SWG"/>
      <sheetName val="DATA-GLSR"/>
      <sheetName val="DATA-W.S"/>
      <sheetName val="DI K7 Data"/>
      <sheetName val="DATA-Pump"/>
      <sheetName val="DATA-KERB"/>
      <sheetName val="Old"/>
      <sheetName val="Resource Usage"/>
      <sheetName val="cash budget"/>
      <sheetName val="CIVIL_WORK_PLAN-13-141"/>
      <sheetName val="WORK_SUMMERY_1"/>
      <sheetName val="MEP_DETAIL1"/>
      <sheetName val="HPL"/>
      <sheetName val="Cost_any"/>
      <sheetName val="Internal Plaster Gr Data"/>
      <sheetName val="Fire Dr Fr &amp; Shtt Gr Data"/>
      <sheetName val="내역서 (∮ἀ嘆ɶ"/>
      <sheetName val="_x0004_"/>
      <sheetName val="_x000a_"/>
      <sheetName val=" 09.07.10 M顅ᎆ뤀ᨇ԰"/>
      <sheetName val="08.07.10헾】_x0005_"/>
      <sheetName val=" _x000a_¢_x0002_&amp;"/>
      <sheetName val="COVER-WOR"/>
      <sheetName val="Generic - Abs"/>
      <sheetName val="Generic - Sheet"/>
      <sheetName val="GST - Abs "/>
      <sheetName val="HR"/>
      <sheetName val="San"/>
      <sheetName val="Sei"/>
      <sheetName val="RE CIVIL &amp; WS"/>
      <sheetName val="WS &amp; SA"/>
      <sheetName val="Ele Est."/>
      <sheetName val="conveyance "/>
      <sheetName val="Civil SoR"/>
      <sheetName val="WS SoR "/>
      <sheetName val="abst(cd-works)"/>
      <sheetName val="2vent culvert (2)"/>
      <sheetName val="2vent culvert"/>
      <sheetName val="1vent culvert (2)"/>
      <sheetName val="1vent culvert"/>
      <sheetName val="road dam (2)"/>
      <sheetName val="berole est"/>
      <sheetName val="RIDF_VI"/>
      <sheetName val="Phy.progress"/>
      <sheetName val="(ridf-II)"/>
      <sheetName val="(bridge-pro)"/>
      <sheetName val="(Road-Project)"/>
      <sheetName val="(IV)"/>
      <sheetName val="V&amp; VI"/>
      <sheetName val="ridf-i-v"/>
      <sheetName val="(III)"/>
      <sheetName val="Nab-Rworks"/>
      <sheetName val="(PR.REPORT)"/>
      <sheetName val="mont-nab (2)"/>
      <sheetName val="Nab"/>
      <sheetName val="REP  "/>
      <sheetName val="B A"/>
      <sheetName val="B D"/>
      <sheetName val="AE Water Supply"/>
      <sheetName val="DE Water Supply"/>
      <sheetName val="C W A  "/>
      <sheetName val="C W D "/>
      <sheetName val="DAE W S &amp; S "/>
      <sheetName val="DISM A  "/>
      <sheetName val="DISM D "/>
      <sheetName val="ELECTRICAL "/>
      <sheetName val="Seigniorage Statement "/>
      <sheetName val="LEADS DATA"/>
      <sheetName val="M.R"/>
      <sheetName val="Sanatory Data"/>
      <sheetName val="CIVIL WORK DATA"/>
      <sheetName val="SA &amp; WA  DATA"/>
      <sheetName val="Scafolding &amp; Centering"/>
      <sheetName val="Conv Del"/>
      <sheetName val="Conv. 13-14"/>
      <sheetName val="Cover page Del"/>
      <sheetName val="SPECI (2)"/>
      <sheetName val="GEN-ABS Del"/>
      <sheetName val="SF Del"/>
      <sheetName val="W&amp;S Del"/>
      <sheetName val="Septic tank Del"/>
      <sheetName val="Price index"/>
      <sheetName val="2nd &amp; Pt. "/>
      <sheetName val="SSR 2009-10 "/>
      <sheetName val="LEAD 09-10"/>
      <sheetName val="C-data 09-10"/>
      <sheetName val="Basic Data 09-10"/>
      <sheetName val="Conv 09-10"/>
      <sheetName val="Material rates 09-10 for model "/>
      <sheetName val="Data 09-10"/>
      <sheetName val="LEAD 10-11"/>
      <sheetName val="SSR 2009-10 &amp; 2010-11 club "/>
      <sheetName val="SSR 2010-11"/>
      <sheetName val="Data 10-11"/>
      <sheetName val="C-data 10-11"/>
      <sheetName val="Conv 10-11"/>
      <sheetName val="Basic Data 10-11"/>
      <sheetName val="AX-B"/>
      <sheetName val="ProjectINfo"/>
      <sheetName val="AnexIIA"/>
      <sheetName val="Exe. Summary"/>
      <sheetName val="AX-7"/>
      <sheetName val="AbstractRoad"/>
      <sheetName val="ABTcd"/>
      <sheetName val="ABTcc"/>
      <sheetName val="DetRoad"/>
      <sheetName val="detCD2Rx800 "/>
      <sheetName val="Det1Rx800"/>
      <sheetName val="Det1Rx600"/>
      <sheetName val="detCC"/>
      <sheetName val="StripPlan"/>
      <sheetName val="TypeCS"/>
      <sheetName val="Prof1"/>
      <sheetName val="Anex1"/>
      <sheetName val="Anex2"/>
      <sheetName val="Anex3"/>
      <sheetName val="Anex5"/>
      <sheetName val="Anex6"/>
      <sheetName val="side"/>
      <sheetName val="CART (2)"/>
      <sheetName val="WAL  Vasudeva puram "/>
      <sheetName val="Rates 2008-09"/>
      <sheetName val="Legal Risk Analysis"/>
      <sheetName val="Dormitory-G+2"/>
      <sheetName val="Dormitory-G+2 ed"/>
      <sheetName val="D.B.Elec"/>
      <sheetName val="Septictank 200 users"/>
      <sheetName val="Staff Quarter-0 G+1"/>
      <sheetName val="S.Q.Elec-G+2"/>
      <sheetName val="CLASS IV QTY"/>
      <sheetName val="Class IV WS "/>
      <sheetName val="Class IV Ele CS"/>
      <sheetName val="Lab..Elec"/>
      <sheetName val="Dinning Actual"/>
      <sheetName val="W&amp;S Kit"/>
      <sheetName val="Elec Kit"/>
      <sheetName val="60 kl OHSR"/>
      <sheetName val="Bore well"/>
      <sheetName val="Bore well-Motor"/>
      <sheetName val="Estimate 60 OHSR Del"/>
      <sheetName val="2nd Floor School 1"/>
      <sheetName val="sb(ele)"/>
      <sheetName val="SB(W&amp;S)"/>
      <sheetName val="SB"/>
      <sheetName val="Staff Quarter-0"/>
      <sheetName val="S.Q.Elec-0"/>
      <sheetName val="P.Qurter"/>
      <sheetName val="P.Q.Elec"/>
      <sheetName val="Staff qurts G+1"/>
      <sheetName val="Staff Qutrs Elec"/>
      <sheetName val="E.DATA - 1"/>
      <sheetName val="E- DATA Del"/>
      <sheetName val="Ele-data1 Del"/>
      <sheetName val="P_REPORT"/>
      <sheetName val="ESTT_MOST"/>
      <sheetName val="M3"/>
      <sheetName val="SPECIFIC"/>
      <sheetName val="GEn Abst "/>
      <sheetName val="AW 7.00 pile (2)"/>
      <sheetName val="Seigniorage (2)"/>
      <sheetName val="Data without water  (2)"/>
      <sheetName val="Elec.rates"/>
      <sheetName val="Data-San&amp;wat"/>
      <sheetName val="Sanitation"/>
      <sheetName val="F.F"/>
      <sheetName val="G.F"/>
      <sheetName val="Data without water "/>
      <sheetName val="Bldg.rates"/>
      <sheetName val="Centring charges"/>
      <sheetName val="conveyance 2"/>
      <sheetName val="Detail-estF6 (3)"/>
      <sheetName val="Abstract(F6) (3)"/>
      <sheetName val="SE"/>
      <sheetName val="Detail-estF6 (2)"/>
      <sheetName val="Item break"/>
      <sheetName val="Abstract(F6) (2)"/>
      <sheetName val="Detail-estF6"/>
      <sheetName val="cd work abs"/>
      <sheetName val="3V SC"/>
      <sheetName val="slab culvert (2)"/>
      <sheetName val="B BRIDGE"/>
      <sheetName val="1v 1000"/>
      <sheetName val="Ret wall (2)"/>
      <sheetName val="adl data"/>
      <sheetName val="Conv ch 11-12"/>
      <sheetName val="transport 10-11"/>
      <sheetName val="Road est ABS"/>
      <sheetName val="BT"/>
      <sheetName val="PC"/>
      <sheetName val=" CD WORKS DATA"/>
      <sheetName val="Conve 10-11 OK"/>
      <sheetName val="pipes rates"/>
      <sheetName val="1.5m SC 692,960,1750,2309,4140"/>
      <sheetName val="road dam 4700-4800"/>
      <sheetName val="1.0m SC 60,1220,5200-5400,5600-"/>
      <sheetName val="3.0 SC 3210,3840"/>
      <sheetName val="General Abstract "/>
      <sheetName val="Water supply &amp; Sanitory-ABS"/>
      <sheetName val="Sanitary -Final"/>
      <sheetName val="PHC-WS-EST"/>
      <sheetName val="PHC-WS"/>
      <sheetName val="Overall Comp stat (2)"/>
      <sheetName val="Gen Abst."/>
      <sheetName val="Est. TF"/>
      <sheetName val="Abst. all floors"/>
      <sheetName val="Gen abt compa"/>
      <sheetName val="Overall Comp stat"/>
      <sheetName val="det. GF"/>
      <sheetName val="Abst Stilt"/>
      <sheetName val="det. FF"/>
      <sheetName val="Abst. FF"/>
      <sheetName val="det. SF"/>
      <sheetName val="Abst. SF"/>
      <sheetName val="det. HR (TF)"/>
      <sheetName val="Abst.HR (TF)"/>
      <sheetName val="Abst. WS&amp;San"/>
      <sheetName val="Abst. Elec."/>
      <sheetName val="det. WHP"/>
      <sheetName val="Abst. WHP"/>
      <sheetName val="det. Comp."/>
      <sheetName val="Abst. Comp.wall"/>
      <sheetName val="estt.road"/>
      <sheetName val="Abst. Road"/>
      <sheetName val="C-data (01-03-2012)"/>
      <sheetName val="Joinery "/>
      <sheetName val="WS &amp; San data"/>
      <sheetName val="Civil-Abs"/>
      <sheetName val="Bid requirement"/>
      <sheetName val="Supplymental data"/>
      <sheetName val="WS&amp;S Data"/>
      <sheetName val="flexible pavement design OK"/>
      <sheetName val=" CD WORKS DATA Final"/>
      <sheetName val="Road Estt"/>
      <sheetName val="CC4th (2)"/>
      <sheetName val="CC4th"/>
      <sheetName val="Seig4th"/>
      <sheetName val="Estt for road (2)"/>
      <sheetName val="Sei (2)"/>
      <sheetName val="Estt for road"/>
      <sheetName val="Data for Road "/>
      <sheetName val="Key Map"/>
      <sheetName val="LEAD CHARGES"/>
      <sheetName val="LOAD &amp; UNLOAD"/>
      <sheetName val="CIVIL - DATA"/>
      <sheetName val="mtw"/>
      <sheetName val="ACR(4)"/>
      <sheetName val="ACR Elec"/>
      <sheetName val="C.S (N)"/>
      <sheetName val="SKETCH Vipparlal"/>
      <sheetName val="RATES 2015 - 16"/>
      <sheetName val="MAP - LEGAL"/>
      <sheetName val="BillNo.5"/>
      <sheetName val="Bill No.6"/>
      <sheetName val="Bill No.7"/>
      <sheetName val="Misc."/>
      <sheetName val="Horizontal Curve"/>
      <sheetName val="Tru. &amp; bus laybye"/>
      <sheetName val="Strip Chart"/>
      <sheetName val="Plant &amp; Equip."/>
      <sheetName val="Bar Chart"/>
      <sheetName val="Monthly Quantities"/>
      <sheetName val="Job Mix Formulae"/>
      <sheetName val="Profitability "/>
      <sheetName val="PricedBOQ"/>
      <sheetName val="Camp"/>
      <sheetName val="Running Expenses"/>
      <sheetName val="Major Material"/>
      <sheetName val="Other Material"/>
      <sheetName val="Subcontracts"/>
      <sheetName val="Priced BoQ"/>
      <sheetName val="TC-Bar"/>
      <sheetName val="TC-Detail"/>
      <sheetName val="Tippers Cal"/>
      <sheetName val="Bar Chart R0"/>
      <sheetName val="Bar Chart R1"/>
      <sheetName val="Bar Chart R2"/>
      <sheetName val="Cash Flow R0"/>
      <sheetName val="Cash Flow R1"/>
      <sheetName val="Summ Cash Flow R1"/>
      <sheetName val="Cash Flow R2"/>
      <sheetName val="Cash Flow R3"/>
      <sheetName val="Budget Summary R1"/>
      <sheetName val="Cash Flow R3-33%"/>
      <sheetName val="Camp layout (R2)"/>
      <sheetName val="Elect-BlankBOQ"/>
      <sheetName val="P&amp;E Maint."/>
      <sheetName val="List of Lab Equip"/>
      <sheetName val="Org Chart-Names"/>
      <sheetName val="Camp layout"/>
      <sheetName val="Camp layout (R1)"/>
      <sheetName val="Org Chart-Blank"/>
      <sheetName val="X-sections"/>
      <sheetName val="Detailed Strip Chart"/>
      <sheetName val="Strip-Structures"/>
      <sheetName val="NCL GH"/>
      <sheetName val="Lab Equip"/>
      <sheetName val="PricedBOQ-Ssangyong"/>
      <sheetName val="PricedBOQ-NCL"/>
      <sheetName val="Price Adjustment"/>
      <sheetName val="Flyover"/>
      <sheetName val="VUP"/>
      <sheetName val="MNB"/>
      <sheetName val="Casting Yard"/>
      <sheetName val="Cast in Situ "/>
      <sheetName val="DLC PQC"/>
      <sheetName val="Plant Quantity"/>
      <sheetName val="Consumption Report-1"/>
      <sheetName val="Conc Qty "/>
      <sheetName val="Status Abstract"/>
      <sheetName val="Status (2)"/>
      <sheetName val="Work delay"/>
      <sheetName val="Steel-Circular"/>
      <sheetName val="Steel_Circular"/>
      <sheetName val="Timesheet"/>
      <sheetName val="STATIC"/>
      <sheetName val="Budget Summary"/>
      <sheetName val="Main Cw"/>
      <sheetName val="Qty MCW"/>
      <sheetName val="SR CW"/>
      <sheetName val="EW SR"/>
      <sheetName val="Qty SR"/>
      <sheetName val="Qty Final"/>
      <sheetName val="Total Hts"/>
      <sheetName val="Diversion"/>
      <sheetName val="Detailed Qty"/>
      <sheetName val="Basicrates"/>
      <sheetName val="1CBR3"/>
      <sheetName val="Str. Steel"/>
      <sheetName val="Steel Column"/>
      <sheetName val="Inserts"/>
      <sheetName val="Sheet Pile Fab"/>
      <sheetName val="Sheet Pile Erec"/>
      <sheetName val="Steel Consp. Dtl"/>
      <sheetName val="Steel Reconcile"/>
      <sheetName val="Mat Consp."/>
      <sheetName val="Summary Extra"/>
      <sheetName val="Measurment Extra"/>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RESOURES"/>
      <sheetName val="DEPT RATES"/>
      <sheetName val="Comp.Statement"/>
      <sheetName val="실행철강하도"/>
      <sheetName val="Rates Required"/>
      <sheetName val="Periodic Renewal"/>
      <sheetName val="Summary of ESTIMATE"/>
      <sheetName val="HP(9.200)"/>
      <sheetName val="RCSlab(9.350)"/>
      <sheetName val="HP(9.435)"/>
      <sheetName val="HP(10.650)"/>
      <sheetName val="HP(11.135)"/>
      <sheetName val="HP(12.050)"/>
      <sheetName val="HP(12.500)"/>
      <sheetName val="HP(13.000)"/>
      <sheetName val="IPC"/>
      <sheetName val="Summary-Boq"/>
      <sheetName val="Extra"/>
      <sheetName val="Esc-A"/>
      <sheetName val="Esc-B"/>
      <sheetName val="Esc-C"/>
      <sheetName val="Advance for Material-PP"/>
      <sheetName val="Mobilisation-aji"/>
      <sheetName val="Sheet22"/>
      <sheetName val="TP15A"/>
      <sheetName val="TP10A"/>
      <sheetName val="TP17"/>
      <sheetName val="TAIL HOUSE (ON B2)"/>
      <sheetName val="DRIVE HOUSE"/>
      <sheetName val="TP15"/>
      <sheetName val="TP14"/>
      <sheetName val="TP-9 EXISTING"/>
      <sheetName val="TP-10 EXISTING"/>
      <sheetName val="cl14"/>
      <sheetName val="bg-charges"/>
      <sheetName val="Discarded links"/>
      <sheetName val="Form D1"/>
      <sheetName val="Form D12"/>
      <sheetName val="Form D13"/>
      <sheetName val="MATERIAL TOTAL"/>
      <sheetName val="BASIC-Roads"/>
      <sheetName val="Total summary"/>
      <sheetName val="FORM-W3"/>
      <sheetName val="Stock in Trade"/>
      <sheetName val="wip - erection items"/>
      <sheetName val="(31)"/>
      <sheetName val="Summary of 13th RA"/>
      <sheetName val="progress"/>
      <sheetName val="PO Status"/>
      <sheetName val="number"/>
      <sheetName val="section wise"/>
      <sheetName val="askng rate"/>
      <sheetName val="section wise (2)"/>
      <sheetName val="유동표"/>
      <sheetName val="Spacing of Delineators"/>
      <sheetName val="부대내역"/>
      <sheetName val="purpose&amp;input"/>
      <sheetName val="견적대비표"/>
      <sheetName val="scig"/>
      <sheetName val="Line Abs RSI"/>
      <sheetName val="1 R 800 "/>
      <sheetName val="2 R 800"/>
      <sheetName val="2 R 1000"/>
      <sheetName val="3 R 1000"/>
      <sheetName val="6 R 1000"/>
      <sheetName val="Line Abs CD"/>
      <sheetName val="Line CD "/>
      <sheetName val="Det RSI"/>
      <sheetName val="Line RSI"/>
      <sheetName val="CD Road data "/>
      <sheetName val="Keyplan"/>
      <sheetName val="StripLS"/>
      <sheetName val="Deg-cru"/>
      <sheetName val="ABS R"/>
      <sheetName val="DET R"/>
      <sheetName val="DET 1R"/>
      <sheetName val="PC-1R"/>
      <sheetName val="EW S"/>
      <sheetName val="EW C"/>
      <sheetName val="EW cross section"/>
      <sheetName val="1R 800 (2)"/>
      <sheetName val="1R 800 (1)"/>
      <sheetName val="BTR (2)"/>
      <sheetName val="BTR(1)"/>
      <sheetName val="Road data (1)"/>
      <sheetName val="RMR (2)"/>
      <sheetName val="RMR(1)"/>
      <sheetName val="Leads(1)"/>
      <sheetName val="map"/>
      <sheetName val="Anexure 7"/>
      <sheetName val="main abs"/>
      <sheetName val="spec(all) new-3"/>
      <sheetName val="road per abs"/>
      <sheetName val="Thallamadugu"/>
      <sheetName val="patrapalli"/>
      <sheetName val="Uyyalachintha"/>
      <sheetName val="Pullaiahgaripalli"/>
      <sheetName val="KG sathram"/>
      <sheetName val="Mathyam"/>
      <sheetName val="spec(all) new-1"/>
      <sheetName val="spec(all) new-2"/>
      <sheetName val="spec(all)"/>
      <sheetName val="Spec(PG)"/>
      <sheetName val="Spec(MP)"/>
      <sheetName val="spec (CH)"/>
      <sheetName val="com DATA"/>
      <sheetName val="BULIDING ITEM"/>
      <sheetName val="common material"/>
      <sheetName val="LABOUR RATE"/>
      <sheetName val="spec rep"/>
      <sheetName val="Working "/>
      <sheetName val="Spec working"/>
      <sheetName val="WMM patch"/>
      <sheetName val=" A&amp;O"/>
      <sheetName val=" Seigniorage charges"/>
      <sheetName val="Average lead"/>
      <sheetName val="Thallamadugu lead"/>
      <sheetName val="Patrapalli  lead"/>
      <sheetName val="Uyyalachinta lead"/>
      <sheetName val="Pullaiahgaripalli lead"/>
      <sheetName val="K.G satram lead"/>
      <sheetName val="PQ_173171_All"/>
      <sheetName val="PQ_249173_All"/>
      <sheetName val="PQ_084249_All"/>
      <sheetName val="PQ_080084_All"/>
      <sheetName val="PQ_079080_All"/>
      <sheetName val="ALL_EQ_079080"/>
      <sheetName val="ALL_EQ_249173"/>
      <sheetName val="ALL_EQ_084249"/>
      <sheetName val="ALL_EQ_080084"/>
      <sheetName val="ALL_EQ_173171"/>
      <sheetName val="All_earth_deduct"/>
      <sheetName val="Bridge_Earth_Deduct_079080"/>
      <sheetName val="Bridge_Earth_Deduct_249173"/>
      <sheetName val="Bridge_Earth_Deduct_173171"/>
      <sheetName val="Bridge_input"/>
      <sheetName val="PQ_249173_Aìl"/>
      <sheetName val="Requisition-Prof"/>
      <sheetName val="maheswari"/>
      <sheetName val="01.06.17 Final"/>
      <sheetName val="Doma-HDPE"/>
      <sheetName val="Lepakshi"/>
      <sheetName val="Ann to SO"/>
      <sheetName val="SO"/>
      <sheetName val="Blasting data"/>
      <sheetName val="sluice-BWSCP-MS above 1000 pipe"/>
      <sheetName val="ESSR"/>
      <sheetName val="LeadE"/>
      <sheetName val="Data- FinalE "/>
      <sheetName val="150KL GLBR singotam"/>
      <sheetName val="150KL Comp."/>
      <sheetName val="30 KL at Amaragi"/>
      <sheetName val="30 KL Amaragiri Comp."/>
      <sheetName val="3500KL Sump Yellore"/>
      <sheetName val="3500KL Comp."/>
      <sheetName val="220KL GLBR Pasupula"/>
      <sheetName val="220 KL GLBR Comp."/>
      <sheetName val="120 KL Sump somasila.."/>
      <sheetName val="120 KL Comp."/>
      <sheetName val="30 KL atTP.Tha"/>
      <sheetName val="30KL TP tandha Comp."/>
      <sheetName val="S. Data"/>
      <sheetName val="Blasting Rate"/>
      <sheetName val="Abs_Sanctioned"/>
      <sheetName val="Abs_Working"/>
      <sheetName val="Comparative_Working"/>
      <sheetName val="Gadwal Estimate"/>
      <sheetName val="Comparitive statement Gadwa (2"/>
      <sheetName val="Comparitive statement Ieeza (2"/>
      <sheetName val="Comparitive statement Gattu (2"/>
      <sheetName val="New Lengths"/>
      <sheetName val="Comparitive statement Gadwal"/>
      <sheetName val="Abs_Sanctioned IEEZA"/>
      <sheetName val="Abs_Working IEEZA"/>
      <sheetName val="Comparative_Working IEEZA"/>
      <sheetName val="Ieeza Estimate "/>
      <sheetName val="Comparitive statement Ieeza"/>
      <sheetName val="Ieeza Estimate  (2)"/>
      <sheetName val="Comparitive"/>
      <sheetName val="Comparitive Gadwal WD"/>
      <sheetName val="CED CALCU"/>
      <sheetName val="Duct Pipe"/>
      <sheetName val="Anathapur Canal Steel Bridge"/>
      <sheetName val="10 Th Betallian DI Spl"/>
      <sheetName val="PEDASTAL   EST (2)"/>
      <sheetName val="THRUST BLOCK (2)"/>
      <sheetName val="MS pipe,flange,Dummy (2)"/>
      <sheetName val="CC RESTORE"/>
      <sheetName val="GI pipe Bedding"/>
      <sheetName val="PV Cement"/>
      <sheetName val="PV Steel"/>
      <sheetName val="GI Taxes"/>
      <sheetName val="stone dust"/>
      <sheetName val="Air valve stem"/>
      <sheetName val="PEDASTAL   EST (MB)"/>
      <sheetName val="PEDASTAL   EST"/>
      <sheetName val="THRUST BLOCK (MB)"/>
      <sheetName val="THRUST BLOCK"/>
      <sheetName val="GI Pipe (2)"/>
      <sheetName val="PV Rates"/>
      <sheetName val="Ieeza Estimate  (3)"/>
      <sheetName val="PEDASTAL   EST WEII"/>
      <sheetName val="THRUST BLOCK WEII"/>
      <sheetName val="valves hdpe"/>
      <sheetName val="Inter connections OHSR"/>
      <sheetName val="60 KL GLBR Final"/>
      <sheetName val="60 KL GLBR Comarative"/>
      <sheetName val="90 KL GLBR Final "/>
      <sheetName val="90 KL GLBR Comarative "/>
      <sheetName val="800 KL GLBR"/>
      <sheetName val="800 KL GLBR Comarative "/>
      <sheetName val="DI Specials Amt"/>
      <sheetName val="1100 KL GLBR"/>
      <sheetName val="1100 KL GLBR Comparative"/>
      <sheetName val="280 KL GLBR "/>
      <sheetName val="280 KL GLBR Comparative "/>
      <sheetName val="120 KL OHBR Thupatrala"/>
      <sheetName val="120 KL OHBR Comparative"/>
      <sheetName val="120 KL OHBR Balgera"/>
      <sheetName val="120 KL OHBR Comparative Balgera"/>
      <sheetName val="90 KL OHBR Mallamdoddi"/>
      <sheetName val="90 KL OHBR Comparative "/>
      <sheetName val="90 KL OHBR Comparative  (2)"/>
      <sheetName val="60 KL OHBR Bhimpuram"/>
      <sheetName val="60 KL OHBR at Bhimpuram compara"/>
      <sheetName val="60 KL OHBR D.Bhridipadu"/>
      <sheetName val="60 KL OHBR at D.Bhuridipadu com"/>
      <sheetName val="60 KL OHBR  CS Nagar"/>
      <sheetName val="60 KL OHBR at CS Nagar"/>
      <sheetName val="60 KL OHBR Penchikalpadu"/>
      <sheetName val="60 KL OHBR at Penchikalpadu"/>
      <sheetName val="60 KL OHBR Mellacheruvu"/>
      <sheetName val="60 KL OHBR at Mellacheruvu"/>
      <sheetName val="40 KL OHBR Garlapadu"/>
      <sheetName val="40 KL OHBR  Comparative"/>
      <sheetName val="40 KL OHBR Sivanampally"/>
      <sheetName val="40 KL OHBR  Comparative sivanam"/>
      <sheetName val="Dharagattu - 2200KL"/>
      <sheetName val="Comparative Dharagattu 2200 KL"/>
      <sheetName val="Head works - 9000KL "/>
      <sheetName val="Comparative Hw 9000 KL Sump"/>
      <sheetName val="Staircase Maldakal"/>
      <sheetName val="RSF Plant"/>
      <sheetName val="Comparative For RSF"/>
      <sheetName val="DATA For Litre RATE"/>
      <sheetName val="90 KL OHSR Maldakal"/>
      <sheetName val="90 KL OHSR Venkatapur stage"/>
      <sheetName val="DATA For 120 KLOHSR Litre RATE "/>
      <sheetName val="DATA For 150 KL OHSRLitre RATE "/>
      <sheetName val="Pump House Head works"/>
      <sheetName val="Pump House Head works (2)"/>
      <sheetName val="Surge pit"/>
      <sheetName val="620 KL GLBR Comarative "/>
      <sheetName val="475 KL GLBR Comarative"/>
      <sheetName val="280 KL GLBR Comarative "/>
      <sheetName val="RSF Plant (2)"/>
      <sheetName val="Comparative For RSF (2)"/>
      <sheetName val="HYD SD"/>
      <sheetName val="WQ Naganpally"/>
      <sheetName val="Electrical Data "/>
      <sheetName val="Electrical Estimate"/>
      <sheetName val="Grills"/>
      <sheetName val="WQ Gungal"/>
      <sheetName val="Data new"/>
      <sheetName val="sanitary data"/>
      <sheetName val="sanitary estimate"/>
      <sheetName val="RR TGA"/>
      <sheetName val="P -ABS"/>
      <sheetName val="S-ABS"/>
      <sheetName val="Habs List"/>
      <sheetName val="P - Designs"/>
      <sheetName val="S - Designs"/>
      <sheetName val="P - HY ST PM"/>
      <sheetName val="P - HY ST GM"/>
      <sheetName val="S - HY ST PM"/>
      <sheetName val="S - HY ST GM"/>
      <sheetName val="P - EST PM"/>
      <sheetName val="P - EST GM"/>
      <sheetName val="S - EST - GM"/>
      <sheetName val="S - EST - PM"/>
      <sheetName val="PV_S_GM"/>
      <sheetName val="BOQ PM"/>
      <sheetName val="PM-BOQ"/>
      <sheetName val="GM-BOQ"/>
      <sheetName val="BOQ GM"/>
      <sheetName val="Existing"/>
      <sheetName val="VALVE"/>
      <sheetName val="Pipelines"/>
      <sheetName val="Contents (2)"/>
      <sheetName val="Mandals List"/>
      <sheetName val="PH 16x6"/>
      <sheetName val="PH 12x6"/>
      <sheetName val="100 KL SUMP (MAIN SHEET)"/>
      <sheetName val="Comp "/>
      <sheetName val="100 KL SUMP GST"/>
      <sheetName val="DI Vert-Tax"/>
      <sheetName val="100 KL SUMP POL"/>
      <sheetName val="2O KL SUMP COMP"/>
      <sheetName val="Steel Variation"/>
      <sheetName val="Steel POL"/>
      <sheetName val="cement variation"/>
      <sheetName val="Seginorge"/>
      <sheetName val="POL Data"/>
      <sheetName val="Cement Steel rates"/>
      <sheetName val="DI gate-DI"/>
      <sheetName val="DIgate_PVC "/>
      <sheetName val="YELLAREDDY HS"/>
      <sheetName val="Comparative statement (2)"/>
      <sheetName val="BNS PUMP SET"/>
      <sheetName val="Ylrdy PUMP SET "/>
      <sheetName val="Pumpsets"/>
      <sheetName val="Yellareddy HS final"/>
      <sheetName val="BPT 1"/>
      <sheetName val="BPT 2"/>
      <sheetName val="main trunk"/>
      <sheetName val="seconadry trunk"/>
      <sheetName val="NRGPT Abstract"/>
      <sheetName val="YLRD"/>
      <sheetName val="LNGPT"/>
      <sheetName val="Ylrdy Abstract"/>
      <sheetName val="GO 24"/>
      <sheetName val="YLR OHSR"/>
      <sheetName val="YLR PIPE"/>
      <sheetName val="TADWAI OHSR"/>
      <sheetName val="TADWAI PIPE"/>
      <sheetName val="YLR"/>
      <sheetName val="NRPT"/>
      <sheetName val="GDRI&amp;SSN"/>
      <sheetName val="LPT"/>
      <sheetName val="TDW"/>
      <sheetName val="Ngpet Agmt PL Details"/>
      <sheetName val="heading"/>
      <sheetName val="O&amp;M-Abstrat-2018-19"/>
      <sheetName val="Agmt-model-staff-2018-19"/>
      <sheetName val="Est-JLPR-(Apr  to june -19) "/>
      <sheetName val="O&amp;M-Abstrat-(Apr-june_19)"/>
      <sheetName val="Data-O&amp;M Staff-2019-20"/>
      <sheetName val="Est-JLPR-(April to june- 2109)"/>
      <sheetName val="Est-30-Argul(April to June-19)"/>
      <sheetName val="Est-30-Mallanna-(Apr to jun-19)"/>
      <sheetName val="Est-60-Argul-(Apr-jun-19)"/>
      <sheetName val="Est-40-Indalwa-(apr- june -19)"/>
      <sheetName val="Est-40-MallannaGu(Apr-jun-19)"/>
      <sheetName val="staff-pattern-SRSP-Balkonda"/>
      <sheetName val="Staff Pattern E &amp; M IHP"/>
      <sheetName val="Staff Pattern E &amp; M Raghava"/>
      <sheetName val="Chemicals calculation"/>
      <sheetName val="Electricity Bills"/>
      <sheetName val="old-Electricity "/>
      <sheetName val="Exist pipe line-JLPR"/>
      <sheetName val="Exist pipe line-60Argul"/>
      <sheetName val="Existing pipe line-30-Argul"/>
      <sheetName val="Existing pipe line"/>
      <sheetName val="technical-30MLD Mallanna"/>
      <sheetName val="Pop-Mallanan gutta"/>
      <sheetName val="specification-sdpt"/>
      <sheetName val="KUWSDB SR 2018-2019M.H"/>
      <sheetName val="Rectification-Balance Pipe line"/>
      <sheetName val="Rectification of manhol covers"/>
      <sheetName val="Rectification-Balance Pipe  (2)"/>
      <sheetName val="KUWSDB SR 2018-2019HSCpipe line"/>
      <sheetName val="KUWSDB SR 2018-2019 pipe line"/>
      <sheetName val="Abstract-Balnce work pipeline1"/>
      <sheetName val="Balance of New Pipe "/>
      <sheetName val="Baln New manholes estimate "/>
      <sheetName val="Septic Tank construction "/>
      <sheetName val="Flushing tank construction"/>
      <sheetName val="Abstract - SWG &amp; RCC  balance 2"/>
      <sheetName val="New balance pipe line"/>
      <sheetName val="New balance pipe lin"/>
      <sheetName val="New balance pipeline"/>
      <sheetName val=" Abstract-Balance New manholes"/>
      <sheetName val="Balance New manholes 1"/>
      <sheetName val="Balance new pipe line 2 "/>
      <sheetName val="Abstract-CC Road balance pipeli"/>
      <sheetName val="Abstract-WBM Road New pipe line"/>
      <sheetName val="Abstract-New Reconstruction 4"/>
      <sheetName val="New Reconstruction of M.H 1"/>
      <sheetName val="Abstract- New Reconstruction of"/>
      <sheetName val="NewReconstruction ofpipeline 2"/>
      <sheetName val="The Completing Work"/>
      <sheetName val=" Abstract-Asphalt Road"/>
      <sheetName val="Abstract-Raising of manhole 4"/>
      <sheetName val="Asphalt Road "/>
      <sheetName val="Concrete Road 7"/>
      <sheetName val="Abstract-WBM Road"/>
      <sheetName val="WBM Road 8"/>
      <sheetName val="Abstract-HSC pipeline 5"/>
      <sheetName val="HSC Pipe line 9 "/>
      <sheetName val="Abstract-Inspection Chamber"/>
      <sheetName val="Inspection Chamber Construct 10"/>
      <sheetName val="Manholes Rectificationes 9"/>
      <sheetName val="Road Restoration"/>
      <sheetName val="Abstract-Soak pit 7.00 mtr dia6"/>
      <sheetName val="Soak pit 7.00 mtr Dia "/>
      <sheetName val="Abstract-Soak pit 7.50 mtr dia7"/>
      <sheetName val="Soak Pit 7.50 mtr Dia"/>
      <sheetName val="Abstract-Newmanhole Rectifica8"/>
      <sheetName val="New Manholes Rectification "/>
      <sheetName val="Abstract-Old manholes CC recti9"/>
      <sheetName val="Old manholesCC roadrectificat"/>
      <sheetName val="Abstract-DI PipeRectificatio10"/>
      <sheetName val="DI pipe replacement "/>
      <sheetName val="Maintenance 11"/>
      <sheetName val="Manholes recti Labour cost deta"/>
      <sheetName val="Additional work new balnc MH "/>
      <sheetName val="Additinal work New balnce Pipel"/>
      <sheetName val="IN PUT SHEET"/>
      <sheetName val="NET WORK ABSTRACT"/>
      <sheetName val="APPROVED HS"/>
      <sheetName val="DPR PROGRESS"/>
      <sheetName val="AGENCY BILLING"/>
      <sheetName val="CLIENT BILLING"/>
      <sheetName val="cHI"/>
      <sheetName val="FAT"/>
      <sheetName val="RAJ"/>
      <sheetName val="GAR"/>
      <sheetName val="GAD"/>
      <sheetName val="PON"/>
      <sheetName val="QUT"/>
      <sheetName val="KAP"/>
      <sheetName val="RAY"/>
      <sheetName val="MAC"/>
      <sheetName val="GOP"/>
      <sheetName val="RAMS"/>
      <sheetName val="GG P"/>
      <sheetName val="PAL"/>
      <sheetName val="DIR"/>
      <sheetName val="ESTT1"/>
      <sheetName val="ESTT_3LAYERS"/>
      <sheetName val="BT_RENUAL_COAT"/>
      <sheetName val="ESTT2"/>
      <sheetName val="SHEDULE_3LAYER"/>
      <sheetName val="SHEDULE_1KM"/>
      <sheetName val="SHEDULE_2KM"/>
      <sheetName val="ESTT3"/>
      <sheetName val="old mandal wise (2)"/>
      <sheetName val="Habs2706_F"/>
      <sheetName val="old mandals"/>
      <sheetName val="checked"/>
      <sheetName val="HAb_Compare"/>
      <sheetName val="Mandal_compare"/>
      <sheetName val="old mandal wise"/>
      <sheetName val="new mandal wise"/>
      <sheetName val="FUEL RATES"/>
      <sheetName val="BOCE RATE"/>
      <sheetName val="Cement,STEEL ETC Rates"/>
      <sheetName val="300 mm di Makloor"/>
      <sheetName val="GST &amp; POL estimate"/>
      <sheetName val="CEMENT - PV"/>
      <sheetName val="CRates"/>
      <sheetName val="Steel &amp; PV"/>
      <sheetName val="AS PER MB STEEL"/>
      <sheetName val="MS Door"/>
      <sheetName val="rivettment "/>
      <sheetName val="ET Tax Rates"/>
      <sheetName val="Chequred Plate"/>
      <sheetName val="DI pecials"/>
      <sheetName val="PE- DI V"/>
      <sheetName val="Structural Steel PV"/>
      <sheetName val="Structural Steel Paint"/>
      <sheetName val="Thrust blocks A,N,M,J"/>
      <sheetName val="SIGNORAGE"/>
      <sheetName val="1.cement variation (20)"/>
      <sheetName val="GST POL ESTIMATE"/>
      <sheetName val="50KL-GST"/>
      <sheetName val="3.Steel POL (31)"/>
      <sheetName val="4.GST &amp; POL ESTI (35)"/>
      <sheetName val="5.Seign (18)"/>
      <sheetName val="Comparision "/>
      <sheetName val="Suppli Agt "/>
      <sheetName val="Rev floor  "/>
      <sheetName val="MS rates"/>
      <sheetName val="Node to Node"/>
      <sheetName val="PL info"/>
      <sheetName val="Trench Size"/>
      <sheetName val="Supply GST"/>
      <sheetName val="L&amp;J  GST"/>
      <sheetName val="HT GST"/>
      <sheetName val="COMM. GST"/>
      <sheetName val="Sp 90 (3)"/>
      <sheetName val="Est 90"/>
      <sheetName val="Data 2013-14GHMC"/>
      <sheetName val="Key plan (2)"/>
      <sheetName val="Purchase Status- "/>
      <sheetName val="Purchase Status-Misc"/>
      <sheetName val="other activities"/>
      <sheetName val="Civil-works"/>
      <sheetName val="MHexcavation"/>
      <sheetName val="To ma.l requirement for mh"/>
      <sheetName val="material requirement for mh"/>
      <sheetName val="Estimation MH"/>
      <sheetName val="Households"/>
      <sheetName val="DI Verticals &amp; Valves"/>
      <sheetName val="CI Verticals &amp; Valves"/>
      <sheetName val="HDPE Utilised Quantity"/>
      <sheetName val="PVC Utilised Quantity"/>
      <sheetName val="Gravity Mains"/>
      <sheetName val="GM Part Kondapak"/>
      <sheetName val="Dubbak 27.06.2015"/>
      <sheetName val="Gajwel Constituency"/>
      <sheetName val="VALVES PN1.6"/>
      <sheetName val="LEAD STATEMENT-2010-11"/>
      <sheetName val="Data-2010-11"/>
      <sheetName val="CI Specials (2010-11) "/>
      <sheetName val="Mech Datas 16-17 on 7-2-17"/>
      <sheetName val="Instrumentation (2)"/>
      <sheetName val="Mech Datas 16-17final on 8-2-17"/>
      <sheetName val="Butterfly Valves PN1.0"/>
      <sheetName val="Butterfly Valves PN2.5 (2)"/>
      <sheetName val="MS pipes &amp; MS Manifold 6mm"/>
      <sheetName val="Pump data"/>
      <sheetName val="MS pipes &amp; MS Manifold 8mm"/>
      <sheetName val="MS pipes &amp; MS Manifold 10mm"/>
      <sheetName val="MS pipes &amp; MS Manifold 12mm"/>
      <sheetName val="CRANES"/>
      <sheetName val="11 KV Electrical datas  Correct"/>
      <sheetName val="DE watering"/>
      <sheetName val="Distri"/>
      <sheetName val="Distri Comp"/>
      <sheetName val="ofc "/>
      <sheetName val="Ofc Comp"/>
      <sheetName val="HHC"/>
      <sheetName val="HHC COMP"/>
      <sheetName val="Ohsr Comp"/>
      <sheetName val="WS-Pop"/>
      <sheetName val="Proforma VI"/>
      <sheetName val="Proforma _II"/>
      <sheetName val="Seg-KL"/>
      <sheetName val="Const-KL"/>
      <sheetName val="Verticals 10-40KL"/>
      <sheetName val="Verticals 60KL"/>
      <sheetName val="Verticals 90-120KL "/>
      <sheetName val="Verticals 150-200KL"/>
      <sheetName val=" ohsr data"/>
      <sheetName val="Revised rates(SSR 2016-17)"/>
      <sheetName val="Tap data "/>
      <sheetName val="Tap data-old"/>
      <sheetName val="sluice-PVC (2)"/>
      <sheetName val="Pipe line  "/>
      <sheetName val="pipe infor"/>
      <sheetName val=" EST-IV"/>
      <sheetName val="Chakriyal"/>
      <sheetName val="Sorted"/>
      <sheetName val="Abstrctof culverts"/>
      <sheetName val="ga-4-6-6-7"/>
      <sheetName val="ga-2-5-4-6"/>
      <sheetName val="Ge Abs"/>
      <sheetName val="NOTE ON WORK"/>
      <sheetName val="wORKING ESTIMATE 4-6-6-7"/>
      <sheetName val="working estimate 2-5-4-6"/>
      <sheetName val="ls-3-4-6"/>
      <sheetName val="ABST-EST"/>
      <sheetName val="DETD-EST-1VT"/>
      <sheetName val="DETD-EST-ROAD DAM-1"/>
      <sheetName val="DETD-EST-ROAD DAM"/>
      <sheetName val="DETD-EST-2VT"/>
      <sheetName val="DETD-EST-3VT"/>
      <sheetName val="data-f"/>
      <sheetName val="LeadChart"/>
      <sheetName val="LEads-2.5-4-6"/>
      <sheetName val="Drg-3v"/>
      <sheetName val="Drg-2v"/>
      <sheetName val="Drg-1v"/>
      <sheetName val="Drg-raod dam"/>
      <sheetName val="DESGN"/>
      <sheetName val="Spiral BPT"/>
      <sheetName val="BPT"/>
      <sheetName val="AbtractA"/>
      <sheetName val="PH Pothyreddipally Jn"/>
      <sheetName val="PH Antharam Jn"/>
      <sheetName val="PH-HW"/>
      <sheetName val="PH Kistapur thanda"/>
      <sheetName val="Abstract B"/>
      <sheetName val="sump Pallevampu Jn"/>
      <sheetName val="sump rect"/>
      <sheetName val="Rect sump at HW"/>
      <sheetName val="Wman Qrts"/>
      <sheetName val="30 KL GLBR"/>
      <sheetName val="20 kl GLBR Rahat Nagar"/>
      <sheetName val="20 KL GLBR Mendora"/>
      <sheetName val="GLBR- 60KL"/>
      <sheetName val="Sump -100 Kl"/>
      <sheetName val="80 KL GLSR Pallikonda"/>
      <sheetName val="GLSR-40KL"/>
      <sheetName val="10 KL Odder colony "/>
      <sheetName val="10 KL Choudu thanda"/>
      <sheetName val="10 KL Siddapally"/>
      <sheetName val="10 KL Baba Nagar colony"/>
      <sheetName val="10 KL Kotha thanda"/>
      <sheetName val="10 KL Patha thanda"/>
      <sheetName val="10 KL Gangarai"/>
      <sheetName val="10 KL Salimpur"/>
      <sheetName val="Sump -200KL"/>
      <sheetName val="Sump-150KL"/>
      <sheetName val="Sump-50Kl"/>
      <sheetName val="Sump-30 KL"/>
      <sheetName val="PH - Purnnanipet"/>
      <sheetName val="Sump-Nagampally thanda Jn"/>
      <sheetName val="spiral Kistapur"/>
      <sheetName val="OHBR Kistapur"/>
      <sheetName val="spiral Pallevampu Jn"/>
      <sheetName val="shaft-Pallevamou Jn"/>
      <sheetName val="GLBR"/>
      <sheetName val="spiral HW"/>
      <sheetName val="OHBR HW"/>
      <sheetName val="OHBR Pitlam"/>
      <sheetName val="Spiral Pitlam"/>
      <sheetName val="OHBR @ Mahabatpur"/>
      <sheetName val="BPT OHBR Siddapur"/>
      <sheetName val="BPTVelpur"/>
      <sheetName val="OHSR Gokaram"/>
      <sheetName val="OHSR Puligilla"/>
      <sheetName val="OHBR Tummanapally"/>
      <sheetName val="500 MS DATA (2)"/>
      <sheetName val="600 MS DATA"/>
      <sheetName val="JOINTING FLANGED ENDS"/>
      <sheetName val="Jointing SS ENDS"/>
      <sheetName val="Valve pits data"/>
      <sheetName val="500 MS DATA"/>
      <sheetName val="Data-FINAL"/>
      <sheetName val="EW HR"/>
      <sheetName val=" rates_dec_2013"/>
      <sheetName val="zero velocity"/>
      <sheetName val="_5wgdhabfinal00_01"/>
      <sheetName val="11.Habitations"/>
      <sheetName val="GM&amp;PM WE1 EST"/>
      <sheetName val="AV_GRP ms bwsc"/>
      <sheetName val="Bitumen trunk"/>
      <sheetName val="Feeder"/>
      <sheetName val="R99 etc"/>
      <sheetName val="Trunk unpaved"/>
      <sheetName val="20kl-final-est"/>
      <sheetName val="20kL-design-final"/>
      <sheetName val="schedule nos"/>
      <sheetName val="Work_sheet"/>
      <sheetName val="boredetails"/>
      <sheetName val="pumping mains (4)"/>
      <sheetName val="Raw Water PM"/>
      <sheetName val="  ¢_x0002_&amp;"/>
      <sheetName val="Kondapak, Komatibanda CW"/>
      <sheetName val="Burgupallu Thimmapur, Dubbak CW"/>
      <sheetName val="300 GLBR"/>
      <sheetName val="Attributes"/>
      <sheetName val="DI Man"/>
      <sheetName val="BALKONDA"/>
      <sheetName val="ARMOOR"/>
      <sheetName val="KAMAREDDY"/>
      <sheetName val="COMPARATIVE ABSTRACT"/>
      <sheetName val="HDPE Man"/>
      <sheetName val="DI Man (2)"/>
      <sheetName val="RCC NP3"/>
      <sheetName val="Data side walls"/>
      <sheetName val="C.I.Specials"/>
      <sheetName val="dam and allied works"/>
      <sheetName val="tunnel and allied works"/>
      <sheetName val="canal and allied works"/>
      <sheetName val="canal cross drainage works"/>
      <sheetName val="gate hoist and allied works"/>
      <sheetName val="preliminary and maintanance"/>
      <sheetName val="abs_leadcharges"/>
      <sheetName val="leadcharges"/>
      <sheetName val="abstact_of_items"/>
      <sheetName val="sluice-DI (2)"/>
      <sheetName val="DI (2)"/>
      <sheetName val="Zero velocity valves DI "/>
      <sheetName val="Zero velocity valves MS"/>
      <sheetName val="Swing check -BWSCP-MS "/>
      <sheetName val="Surge Alleviation valves"/>
      <sheetName val="vc400"/>
      <sheetName val="vc1200"/>
      <sheetName val="airvalve-AC PN 1.60"/>
      <sheetName val="Soft-sluice-AC,GRP PN 1.6"/>
      <sheetName val="soft-sluice-BWSC-MS"/>
      <sheetName val="DI-kintc air valve-DI"/>
      <sheetName val="DI sluice valve"/>
      <sheetName val="SEGMENTS-nodes"/>
      <sheetName val="ohbr-hyd-initial"/>
      <sheetName val="ww-march-02"/>
      <sheetName val="Hydraulic -Upto BPT"/>
      <sheetName val="Bandampalli OHBR  revised"/>
      <sheetName val="Bandampalli OHBR"/>
      <sheetName val=" Hyd design "/>
      <sheetName val="Trunk Mains"/>
      <sheetName val="Clear water PM  to Rural  (2)"/>
      <sheetName val="Clear water PM  to Rural "/>
      <sheetName val="Clear water PM  to corporation"/>
      <sheetName val="Raw water pumping main"/>
      <sheetName val="for Khammam corporation"/>
      <sheetName val="Habs"/>
      <sheetName val="Model-152"/>
      <sheetName val="Model-531"/>
      <sheetName val="Model-333"/>
      <sheetName val="Model-2"/>
      <sheetName val="line est"/>
      <sheetName val="kusohbrprint (2)"/>
      <sheetName val="kusohbrprint"/>
      <sheetName val="kusohbrprint (3)"/>
      <sheetName val="MDNBPTPRINT"/>
      <sheetName val="Hydraulic -DS to bpt 9.75m"/>
      <sheetName val="Hydraulic -Over all"/>
      <sheetName val="PALDAMGDM"/>
      <sheetName val="PALDMREV"/>
      <sheetName val="DAMPRNT"/>
      <sheetName val="Hy Cal -17.7"/>
      <sheetName val="Hy Cal - OK"/>
      <sheetName val="Kus-MAST"/>
      <sheetName val="completion"/>
      <sheetName val="Rock comp"/>
      <sheetName val="ROCK"/>
      <sheetName val="compera"/>
      <sheetName val="sv600  for OHBR"/>
      <sheetName val="scv 300  on 400 DI "/>
      <sheetName val="scv 300  on 600 DI"/>
      <sheetName val="sv600 "/>
      <sheetName val="scv500  on 700 DI"/>
      <sheetName val="Sv700"/>
      <sheetName val="scv500 on 1200MS"/>
      <sheetName val="Pump House 8x36"/>
      <sheetName val="Cross sections OK "/>
      <sheetName val="Qty Calculations"/>
      <sheetName val=" BS"/>
      <sheetName val="Accounts"/>
      <sheetName val="TB"/>
      <sheetName val="P &amp; L"/>
      <sheetName val="CF Workings"/>
      <sheetName val="CashFlow "/>
      <sheetName val="schedules"/>
      <sheetName val="schedules (2)"/>
      <sheetName val="FA Schedule (2)"/>
      <sheetName val="FA Schedule (3)"/>
      <sheetName val="Investment schedule"/>
      <sheetName val="schedules (3)"/>
      <sheetName val="schedules (4)"/>
      <sheetName val="schedules (5)"/>
      <sheetName val="Excise"/>
      <sheetName val="Share capital Analysis"/>
      <sheetName val="loans &amp;advances"/>
      <sheetName val="Payroll wkgs"/>
      <sheetName val="Factory and marketing"/>
      <sheetName val="Freight"/>
      <sheetName val="Guardpostand drain"/>
      <sheetName val="0-25 - Widening"/>
      <sheetName val="25-56 - Raising"/>
      <sheetName val="56-70 - Oneside Widening"/>
      <sheetName val="70-82 Oneside on CanalBank"/>
      <sheetName val="Chap 5"/>
      <sheetName val="MachWise"/>
      <sheetName val="DailyAvgeRprt"/>
      <sheetName val="PtyWise"/>
      <sheetName val="Stock"/>
      <sheetName val="Diesel Tanker"/>
      <sheetName val="summery"/>
      <sheetName val=" WORKING "/>
      <sheetName val="pay.sheet.CERTI"/>
      <sheetName val="Material issue statement"/>
      <sheetName val="Measurement Major Maintance (2)"/>
      <sheetName val="CostSheet"/>
      <sheetName val="PlazaConstr"/>
      <sheetName val="PlazaElec"/>
      <sheetName val="ElecPoints"/>
      <sheetName val="Bitumen Rate 010213"/>
      <sheetName val="RA_DbmBC"/>
      <sheetName val="Machinory output"/>
      <sheetName val="Plantation"/>
      <sheetName val="AmbPtrlCrn"/>
      <sheetName val="MaintOH"/>
      <sheetName val="TollOH"/>
      <sheetName val="Measurement"/>
      <sheetName val="Measurement Major Maintance"/>
      <sheetName val="Register"/>
      <sheetName val="RecvrWs"/>
      <sheetName val="TranWs"/>
      <sheetName val="StckSmry"/>
      <sheetName val="MatWs"/>
      <sheetName val="cement Register"/>
      <sheetName val="As per PCA"/>
      <sheetName val="1 Site Dis"/>
      <sheetName val="2 E work"/>
      <sheetName val="3 SB &amp; Base"/>
      <sheetName val="4 BT"/>
      <sheetName val="6B MJ BRD "/>
      <sheetName val="6E FOB"/>
      <sheetName val="6F Repair Bridge"/>
      <sheetName val="10 toll plaza"/>
      <sheetName val="12 _RE_wall"/>
      <sheetName val="EW-Sum"/>
      <sheetName val="Extra_Paved"/>
      <sheetName val="List-SR"/>
      <sheetName val="cross section schedule"/>
      <sheetName val="Toll_Sign"/>
      <sheetName val="Toll_Plaza"/>
      <sheetName val="Cal_MCW"/>
      <sheetName val="Cal_SR"/>
      <sheetName val="TCS_1"/>
      <sheetName val="TCS_4D"/>
      <sheetName val="TCS_3C"/>
      <sheetName val="TCS_2A"/>
      <sheetName val="TCS_2B"/>
      <sheetName val="TCS_2C"/>
      <sheetName val="TCS_2B1"/>
      <sheetName val="TCS_3AL"/>
      <sheetName val="TCS_3AR"/>
      <sheetName val="TCS_3BL"/>
      <sheetName val="TCS_3BR "/>
      <sheetName val="TCS_4"/>
      <sheetName val="TCS_5A"/>
      <sheetName val="TCS_5"/>
      <sheetName val="TCS_5B"/>
      <sheetName val="Trucklaybye"/>
      <sheetName val="RE_Wall-cal"/>
      <sheetName val="Bus-Bay"/>
      <sheetName val="Major T-Junction"/>
      <sheetName val="Major X-Junction"/>
      <sheetName val="list of Structure"/>
      <sheetName val="Earthwork LHS"/>
      <sheetName val="Earthwork RHS"/>
      <sheetName val="TCS TYPE"/>
      <sheetName val="Road inv"/>
      <sheetName val="6A MN BRD"/>
      <sheetName val="91+950 A2 RHS"/>
      <sheetName val="91+950 A2 LHS "/>
      <sheetName val="91+950 A1 RHS"/>
      <sheetName val="91+950 A1 LHS"/>
      <sheetName val="103+836"/>
      <sheetName val="106+100"/>
      <sheetName val="109+800 A2 RHS"/>
      <sheetName val="109+800 A1 RHS  "/>
      <sheetName val="109+800 A2 LHS "/>
      <sheetName val="109+800 A1 LHS"/>
      <sheetName val="q1"/>
      <sheetName val="F6-Conc"/>
      <sheetName val="F6-Up"/>
      <sheetName val="F6-New"/>
      <sheetName val="Bqty"/>
      <sheetName val="HPCul"/>
      <sheetName val="HP2"/>
      <sheetName val="Gul"/>
      <sheetName val="F8"/>
      <sheetName val="PMC"/>
      <sheetName val="RtAnalysis"/>
      <sheetName val="RCC3MF7"/>
      <sheetName val="RaftF7"/>
      <sheetName val="Bk-Anal"/>
      <sheetName val="Raftdesign"/>
      <sheetName val="Wingtrench"/>
      <sheetName val="SoilTest"/>
      <sheetName val="Format B"/>
      <sheetName val="F5"/>
      <sheetName val="BkAnal"/>
      <sheetName val="NP3-Bitu"/>
      <sheetName val="hpipedraw"/>
      <sheetName val="Slab-Design"/>
      <sheetName val="Sheet 2"/>
      <sheetName val="QUESTION"/>
      <sheetName val="Detmes"/>
      <sheetName val="FOR O&amp;M"/>
      <sheetName val="PEP SUMMARY"/>
      <sheetName val="ETC summary-rev"/>
      <sheetName val="P&amp;L "/>
      <sheetName val="Client Bill"/>
      <sheetName val="Direct Cost Plan"/>
      <sheetName val="Indirect Cost Plan Final"/>
      <sheetName val=" DIRECT COST"/>
      <sheetName val="ETC INDIRECT COST"/>
      <sheetName val="ETC BOM"/>
      <sheetName val="Indirect Cost Plan"/>
      <sheetName val="Revenue Plan"/>
      <sheetName val="Final Revenue Plan-STP &amp; PS "/>
      <sheetName val="Final Scope Plan-STP &amp; PS"/>
      <sheetName val="Final Scope Plan-UGD"/>
      <sheetName val="Orgonogram"/>
      <sheetName val="Staff Plan"/>
      <sheetName val="Manpower Plan"/>
      <sheetName val="Equipment Plan"/>
      <sheetName val="DI Pipe Laying BOQ"/>
      <sheetName val="Adminasration Building-BOQ"/>
      <sheetName val="Sludge slum -BOQ"/>
      <sheetName val="Centrifuge house-BOQ"/>
      <sheetName val="TQS(HO)"/>
      <sheetName val="WORKING"/>
      <sheetName val="TQS(EZ)"/>
      <sheetName val="Top Sheet1"/>
      <sheetName val="TS Civil"/>
      <sheetName val="BUD"/>
      <sheetName val="BUD (Civ Supply)"/>
      <sheetName val="CP-Steel"/>
      <sheetName val="CP-Cement"/>
      <sheetName val="BUD (Chimney)"/>
      <sheetName val="Korba"/>
      <sheetName val="T&amp;P"/>
      <sheetName val="Agg."/>
      <sheetName val="Mat."/>
      <sheetName val="Labr."/>
      <sheetName val="Subcon(SPL)"/>
      <sheetName val="Stg &amp; Shut."/>
      <sheetName val="S.SAL"/>
      <sheetName val="S.Sal-Com"/>
      <sheetName val="Site Infra."/>
      <sheetName val="S.Wel."/>
      <sheetName val="Tel"/>
      <sheetName val="Tel-Com."/>
      <sheetName val="Travel &amp; Convy"/>
      <sheetName val="Con&amp;Prof"/>
      <sheetName val="Estb.-Exp."/>
      <sheetName val="RCC-CON-SCH-Civil"/>
      <sheetName val="Recruit &amp; Train"/>
      <sheetName val="E&amp;W"/>
      <sheetName val="Vehicle Hire"/>
      <sheetName val="off Maint"/>
      <sheetName val="Rent"/>
      <sheetName val="Security"/>
      <sheetName val="Rates &amp; Taxes"/>
      <sheetName val="Estab"/>
      <sheetName val="Depreciation"/>
      <sheetName val="BOQ With Material"/>
      <sheetName val="structural"/>
      <sheetName val="Lab P&amp;M Op."/>
      <sheetName val="Staff Salaries"/>
      <sheetName val="fuel"/>
      <sheetName val="EQUIMENT"/>
      <sheetName val="R&amp;M"/>
      <sheetName val="Stag"/>
      <sheetName val="Tel-Project (2)"/>
      <sheetName val="packages"/>
      <sheetName val="cfl"/>
      <sheetName val="expn de"/>
      <sheetName val="bgequip"/>
      <sheetName val="Op Salary(2)"/>
      <sheetName val="interest charges"/>
      <sheetName val="LAPPL-QR"/>
      <sheetName val="LAPPL-Dry Rate"/>
      <sheetName val="Summary Format"/>
      <sheetName val="BOQ-Dir-Fin-Monthly"/>
      <sheetName val="WO-Monthly"/>
      <sheetName val="RA-Monthly"/>
      <sheetName val="Summary -New"/>
      <sheetName val="QA - QC"/>
      <sheetName val="POL Charges"/>
      <sheetName val="PEA new"/>
      <sheetName val="Budget-Summary"/>
      <sheetName val="Budget Summary- New "/>
      <sheetName val="Direct cost-RA (2)"/>
      <sheetName val="Indirect Cost "/>
      <sheetName val="HO TQS"/>
      <sheetName val="TRIANGLE"/>
      <sheetName val="OCATAGON"/>
      <sheetName val="RECTANGLE"/>
      <sheetName val="Adv Rt Dirc"/>
      <sheetName val="CIRCULAR"/>
      <sheetName val="NH Rt.M"/>
      <sheetName val="Ex junct."/>
      <sheetName val="OVERHEAD"/>
      <sheetName val="Guard Rail"/>
      <sheetName val="Studs"/>
      <sheetName val="Chevron Sign"/>
      <sheetName val="chervon sign information.1"/>
      <sheetName val="Delineators"/>
      <sheetName val="Road Markings "/>
      <sheetName val="TR-I"/>
      <sheetName val="1    "/>
      <sheetName val="1C"/>
      <sheetName val="2    "/>
      <sheetName val="4    "/>
      <sheetName val="Cut Quantity 1;1 slope"/>
      <sheetName val="Cut Quantity 1;2 slope"/>
      <sheetName val="Fill Quantity 1;2"/>
      <sheetName val="Fill Quantity"/>
      <sheetName val="3C"/>
      <sheetName val="5    "/>
      <sheetName val="4C"/>
      <sheetName val="C7"/>
      <sheetName val="7    (2)"/>
      <sheetName val="6    "/>
      <sheetName val="6C"/>
      <sheetName val="7   "/>
      <sheetName val="7C"/>
      <sheetName val="8C"/>
      <sheetName val="12   "/>
      <sheetName val="11C"/>
      <sheetName val="Bus Bay &amp; Truck"/>
      <sheetName val="144"/>
      <sheetName val="Maintanance"/>
      <sheetName val="Jun"/>
      <sheetName val="12C"/>
      <sheetName val="13 D"/>
      <sheetName val="13-D"/>
      <sheetName val="Cs Details"/>
      <sheetName val="Pavement Design"/>
      <sheetName val="Section 1-SH-59"/>
      <sheetName val="Section 2- Sh-9"/>
      <sheetName val="Filling Qty"/>
      <sheetName val="Site Report"/>
      <sheetName val="P&amp;E"/>
      <sheetName val="Financial"/>
      <sheetName val="summary ( OP-2)"/>
      <sheetName val="BU"/>
      <sheetName val="D.E-1"/>
      <sheetName val="B.Pass"/>
      <sheetName val="Widening PRP"/>
      <sheetName val="T.Diver"/>
      <sheetName val="T.Div cost"/>
      <sheetName val="EW-EXist"/>
      <sheetName val="EW-Bpass"/>
      <sheetName val="Bus Bay &amp; Truck-Ex"/>
      <sheetName val="On Existing Proj Road"/>
      <sheetName val="Jun Ex Road"/>
      <sheetName val="EX -MISS"/>
      <sheetName val="Jun Bypass"/>
      <sheetName val="Bus Bay &amp; Truck-Ex (2)"/>
      <sheetName val="BYPAS-MISS "/>
      <sheetName val="Drain - steel"/>
      <sheetName val="Drain - steel-Bypass"/>
      <sheetName val="Wayside Amenities"/>
      <sheetName val="Bypass Cost"/>
      <sheetName val="Delineators (2)"/>
      <sheetName val="Discarded_links"/>
      <sheetName val="Form_D1"/>
      <sheetName val="Form_D12"/>
      <sheetName val="Form_D13"/>
      <sheetName val="MATERIAL_TOTAL"/>
      <sheetName val="Summary_of_13th_RA"/>
      <sheetName val="BOQ_Distribution"/>
      <sheetName val="Officer_Budget_Form"/>
      <sheetName val="Proj Data"/>
      <sheetName val="RateList"/>
      <sheetName val="Selection"/>
      <sheetName val="Detail P&amp;L"/>
      <sheetName val="Assumption Sheet"/>
      <sheetName val="Spares &amp; Service- 3 yrs"/>
      <sheetName val="Spares - 1 yr"/>
      <sheetName val="UPS cal"/>
      <sheetName val="Plaza connectivity"/>
      <sheetName val="CABLES(1 lane)"/>
      <sheetName val="CABLES (2 Lanes)"/>
      <sheetName val="CABLES (6 lanes)"/>
      <sheetName val="cables 12 lanes"/>
      <sheetName val="AVC"/>
      <sheetName val="LC"/>
      <sheetName val="Total TOLL+HTMS COGS analysis"/>
      <sheetName val="Pending items Hari"/>
      <sheetName val="Total TOLL analysis"/>
      <sheetName val="Toll-Itemwise costing"/>
      <sheetName val="Toll-Loop Sealant calculation"/>
      <sheetName val="Major Materials-1"/>
      <sheetName val="Major Materials-2"/>
      <sheetName val="INPUTS - 1"/>
      <sheetName val="INPUTS - 2"/>
      <sheetName val="Eqp Rates"/>
      <sheetName val="Vehicle Rates"/>
      <sheetName val="BM Plant"/>
      <sheetName val="Reach 3 PRW"/>
      <sheetName val="30 Month CP qTY"/>
      <sheetName val="30 Month CP Rev"/>
      <sheetName val="Programme - HHPL "/>
      <sheetName val="Monthwise Projection"/>
      <sheetName val="Percentage Work done for NH1"/>
      <sheetName val="Exp DivIsion"/>
      <sheetName val="Inflation"/>
      <sheetName val="Material Req"/>
      <sheetName val="Maj Mat Procurement"/>
      <sheetName val="Aggregate Procurement"/>
      <sheetName val="Servicetax"/>
      <sheetName val="HSD"/>
      <sheetName val="Qty Sheet"/>
      <sheetName val="Bkup1"/>
      <sheetName val="LC Site"/>
      <sheetName val="Pivot report"/>
      <sheetName val="dep"/>
      <sheetName val="Aggregate"/>
      <sheetName val="Basic Material"/>
      <sheetName val="Diesel Req"/>
      <sheetName val="Price Mc"/>
      <sheetName val="mc Req"/>
      <sheetName val="HM Plant"/>
      <sheetName val="Tippers"/>
      <sheetName val="SiteClear"/>
      <sheetName val="SBase"/>
      <sheetName val="Bit-Base"/>
      <sheetName val="REW"/>
      <sheetName val="TSigns"/>
      <sheetName val="Maint."/>
      <sheetName val="horti"/>
      <sheetName val="Found"/>
      <sheetName val="SubS"/>
      <sheetName val="SupS"/>
      <sheetName val="PW"/>
      <sheetName val="Case-3"/>
      <sheetName val="Schedule workdone"/>
      <sheetName val="PHOTOGRAPHS"/>
      <sheetName val="DATA MAJOR ACTIVITIES"/>
      <sheetName val="BLOCK A"/>
      <sheetName val="B BLOCK"/>
      <sheetName val="BLOCK C"/>
      <sheetName val="BLOCK R"/>
      <sheetName val="BLOCK S"/>
      <sheetName val="P&amp;L"/>
      <sheetName val="PrdQty"/>
      <sheetName val="PrdVal"/>
      <sheetName val="Rate Analy."/>
      <sheetName val="Agg"/>
      <sheetName val="Agg (2)"/>
      <sheetName val="PMRL ind"/>
      <sheetName val="Abs PMRL"/>
      <sheetName val="Mach."/>
      <sheetName val="Eqpdata"/>
      <sheetName val="fol"/>
      <sheetName val="BATA"/>
      <sheetName val="NHC"/>
      <sheetName val="IPA 4 main sheet"/>
      <sheetName val="Certificate -07"/>
      <sheetName val="Work done"/>
      <sheetName val="Material Adv"/>
      <sheetName val="Escalation (2)"/>
      <sheetName val="RECONCILATION 0F  pass "/>
      <sheetName val="RECONCILATION OF P.C. VS CLIENT"/>
      <sheetName val="eXTRA ITEM DETAIL"/>
      <sheetName val="UNPROD. EXP."/>
      <sheetName val="Labour&amp; machinery"/>
      <sheetName val="A_O_R _2_"/>
      <sheetName val="A_O_R r1"/>
      <sheetName val="A_O_R r1Str"/>
      <sheetName val="A.O.R (2)"/>
      <sheetName val="Rates (2)"/>
      <sheetName val="OH (2)"/>
      <sheetName val="RatesR1"/>
      <sheetName val="A.O.R r1"/>
      <sheetName val="OH R1"/>
      <sheetName val="formwork R1"/>
      <sheetName val="A.O.R r1Str"/>
      <sheetName val="OH R1str"/>
      <sheetName val="AoR Finishing"/>
      <sheetName val="cul_invSUBMITTED"/>
      <sheetName val="Revised BoQ Str"/>
      <sheetName val="oH(Str+finishing)"/>
      <sheetName val="oHS+F Ex Alu.+actual staff"/>
      <sheetName val="oHS+F Ex Alu. (trial)"/>
      <sheetName val="Ex aluminium"/>
      <sheetName val="oH(mc purchase)"/>
      <sheetName val="Plang.1pour"/>
      <sheetName val="Plang.3pour"/>
      <sheetName val="Machine Schedule "/>
      <sheetName val="Staff Schedule"/>
      <sheetName val="Reference"/>
      <sheetName val="Report 2"/>
      <sheetName val="Report_2"/>
      <sheetName val="4.4"/>
      <sheetName val="summery-I"/>
      <sheetName val="2.07 EMB"/>
      <sheetName val="BOQ-"/>
      <sheetName val="3.01"/>
      <sheetName val="8.ii.8.(b)"/>
      <sheetName val="4.1"/>
      <sheetName val="8.1.2.(a)"/>
      <sheetName val="2.07 S.G"/>
      <sheetName val="4.2(ii)"/>
      <sheetName val="3.02"/>
      <sheetName val="1.GA-2V.2x2.5m-Gandhi Nagar"/>
      <sheetName val="1.Est.2v-2x2.5m-Gandhi Nagar"/>
      <sheetName val="1.GA-2V.2x2.5m"/>
      <sheetName val="1.Est.2v-2x2.5m"/>
      <sheetName val="2.GA-2V.2x2.5m-Srinagar Colony"/>
      <sheetName val="2.Est.2v-2x2.5m-Srinagar Colony"/>
      <sheetName val="3.GA-2V.2.25x2.5m-Shivasai colo"/>
      <sheetName val="3.Est.2v-2.25x2.5m-Shivasai col"/>
      <sheetName val="Mat. rates"/>
      <sheetName val="Cm"/>
      <sheetName val="Data- SWD"/>
      <sheetName val="GA-2V.3.5x3m"/>
      <sheetName val="Est 2v-3.5x3m"/>
      <sheetName val="CC Road - Data"/>
      <sheetName val="GA-Total"/>
      <sheetName val="1.GA-2V.3x2.5m"/>
      <sheetName val="1.Est.2v-3x2.5m"/>
      <sheetName val="2.GA-2V.3.25x2.5m "/>
      <sheetName val="2.Est.2v-3.25x2.5m"/>
      <sheetName val="3.GA-2V.3.5x3m"/>
      <sheetName val="3.Est 2v-3.5x3m "/>
      <sheetName val="4.GA-2V-2.5x2.5m."/>
      <sheetName val="4.Est 2v-3.5x3m."/>
      <sheetName val="5.GA-2V-3.25x2.5m."/>
      <sheetName val="5.Est 2v-3.25x2.5m."/>
      <sheetName val="labour &amp; Hire-20-21"/>
      <sheetName val="Lead-20-21"/>
      <sheetName val="Convey -20-21"/>
      <sheetName val="Cent''g-20-21"/>
      <sheetName val="SSR-Irri, R&amp;B, PH-20-21"/>
      <sheetName val="Bld.SoR-20-21"/>
      <sheetName val="PART-I (2)"/>
      <sheetName val="ANALY-BOQ"/>
      <sheetName val="ANALYS-LS"/>
      <sheetName val="PART-I"/>
      <sheetName val="I-11"/>
      <sheetName val="I-15"/>
      <sheetName val="sumps"/>
      <sheetName val="GATES(21,22)"/>
      <sheetName val="Lead-Roads"/>
      <sheetName val="RCC-9-10"/>
      <sheetName val="Bends"/>
      <sheetName val="DI Spe."/>
      <sheetName val="HDPE-1"/>
      <sheetName val="RCC-thr"/>
      <sheetName val="data-chamber"/>
      <sheetName val="chamb-up to 200"/>
      <sheetName val="chamber-200 to 400"/>
      <sheetName val="chamber-2"/>
      <sheetName val="chamber-3"/>
      <sheetName val="CI-Spe"/>
      <sheetName val="chamber"/>
      <sheetName val="Data-2009-10"/>
      <sheetName val="PVC-UGD"/>
      <sheetName val="HSC-S"/>
      <sheetName val="c.wall,EWE"/>
      <sheetName val="MH-1.5"/>
      <sheetName val="MH-2.3"/>
      <sheetName val="MH-8.00Mts"/>
      <sheetName val="Window-2"/>
      <sheetName val="Bld"/>
      <sheetName val="Bld-after scrutiny"/>
      <sheetName val="UGD"/>
      <sheetName val="Bld-2"/>
      <sheetName val="HS Final - Workdone Entry File"/>
      <sheetName val="Don't Touch"/>
      <sheetName val="ms 1600 10 mm supply"/>
      <sheetName val="ms 1600 10mm guniting"/>
      <sheetName val="tsbabu"/>
      <sheetName val="Gen Comp St"/>
      <sheetName val="OHSR-1 EST"/>
      <sheetName val="OHSR-2"/>
      <sheetName val="Comp OHSR EST-1"/>
      <sheetName val="Comp PIPE"/>
      <sheetName val="Comp HH"/>
      <sheetName val="Comp OFC"/>
      <sheetName val="DI WE"/>
      <sheetName val="Abst WE"/>
      <sheetName val="OHSR WE"/>
      <sheetName val="WE Pipe "/>
      <sheetName val="Comp HDPE"/>
      <sheetName val="SSR 15-16"/>
      <sheetName val="OFC RC"/>
      <sheetName val="Pipe line Length Details"/>
      <sheetName val="Abst Orig"/>
      <sheetName val="OHSR Orig"/>
      <sheetName val="DI Orig"/>
      <sheetName val="ORIG Est Pipe"/>
      <sheetName val="EPANET Lengths"/>
      <sheetName val="T1"/>
      <sheetName val="T2"/>
      <sheetName val="T3"/>
      <sheetName val="head loss calc"/>
      <sheetName val="data-WC"/>
      <sheetName val="armoor sd final"/>
      <sheetName val="DfGgHhdEeaBb"/>
      <sheetName val="UZzv1wXxY6Z"/>
      <sheetName val="R C C"/>
      <sheetName val="cc cutting"/>
      <sheetName val="gravel"/>
      <sheetName val="HILL area"/>
      <sheetName val="HDPE DATA General"/>
      <sheetName val="pipe_data"/>
      <sheetName val="OHSR (2)"/>
      <sheetName val="OHSR 16-17"/>
      <sheetName val="PH Data EW"/>
      <sheetName val="OHBR 70-12"/>
      <sheetName val="OHBR 15-12"/>
      <sheetName val="OHBR 90-12"/>
      <sheetName val="OHBR 10-12"/>
      <sheetName val="OHBR 120-12"/>
      <sheetName val="OHBR 100-12"/>
      <sheetName val="OHBR 60-12"/>
      <sheetName val="OHBR 50-12 "/>
      <sheetName val="OHBR 40-12 "/>
      <sheetName val="OHBR 30-12"/>
      <sheetName val="40.30 "/>
      <sheetName val="60.30"/>
      <sheetName val="Kondapak  220-20"/>
      <sheetName val="Kvelly Kaman 90-30"/>
      <sheetName val="We 550KL OHBR"/>
      <sheetName val="KBanda Hillock 550-25"/>
      <sheetName val="150-12 Koma"/>
      <sheetName val="Thimmapur 90-30 (2)"/>
      <sheetName val="OHBR 150-16"/>
      <sheetName val="100KL Compl"/>
      <sheetName val="Kodakandla_Vert"/>
      <sheetName val="40 KL @ kodakandla(new)"/>
      <sheetName val="SS Railing"/>
      <sheetName val="1500KL Thuki-GST"/>
      <sheetName val="120-30"/>
      <sheetName val="Staircase 30 mts"/>
      <sheetName val="Staircase 21 mts "/>
      <sheetName val="Staircase 25 mts"/>
      <sheetName val="Liter Rate"/>
      <sheetName val="PH Rates"/>
      <sheetName val="Staircase-12"/>
      <sheetName val="10KL-12m"/>
      <sheetName val="40_30m"/>
      <sheetName val="10KL-Steel"/>
      <sheetName val="15KL-12m"/>
      <sheetName val="15KL-Steel"/>
      <sheetName val="20KL-12m"/>
      <sheetName val="20KL-Steel"/>
      <sheetName val="90-25m"/>
      <sheetName val="90-30m"/>
      <sheetName val="20KL-12m Balramthanda"/>
      <sheetName val="30KL-12M"/>
      <sheetName val="30KL-Steel"/>
      <sheetName val="40KL-12M"/>
      <sheetName val="40KL-Steel"/>
      <sheetName val="40KL-12M Pembarthy"/>
      <sheetName val="60KL-12M"/>
      <sheetName val="60KL-Steel"/>
      <sheetName val="90-12m"/>
      <sheetName val="90KL-Steel "/>
      <sheetName val="30KL-12M Rajeswarpally"/>
      <sheetName val="90-12m Nagaram"/>
      <sheetName val="90-12m Madipally"/>
      <sheetName val="100-12m "/>
      <sheetName val="100KL-Steel "/>
      <sheetName val="100-12m Seethampet"/>
      <sheetName val="120-12m"/>
      <sheetName val="120KL-Steel "/>
      <sheetName val="150-12m"/>
      <sheetName val="150KL-Steel "/>
      <sheetName val="200-12m"/>
      <sheetName val="200KL-Steel "/>
      <sheetName val="90KL-12M"/>
      <sheetName val="ABSTRACT PROTECTION "/>
      <sheetName val="Abstract culvert"/>
      <sheetName val="Seigniorage road "/>
      <sheetName val="Gen Ab"/>
      <sheetName val="cover 1"/>
      <sheetName val="Seigniorage Culverts"/>
      <sheetName val="Culvert ABST"/>
      <sheetName val="Culvert ABS 3v "/>
      <sheetName val="1vent "/>
      <sheetName val="1 v Draw"/>
      <sheetName val="2 v Det"/>
      <sheetName val="2 v Draw"/>
      <sheetName val="Protection wall 1"/>
      <sheetName val="Protection wall 2"/>
      <sheetName val="3V Det"/>
      <sheetName val="3v Draw"/>
      <sheetName val="cross section "/>
      <sheetName val="est-18-19"/>
      <sheetName val="break up-18-19"/>
      <sheetName val="report-18-19"/>
      <sheetName val="DATA-18-19"/>
      <sheetName val="abst6FF"/>
      <sheetName val="4,5"/>
      <sheetName val="Informtion Anne. (2)"/>
      <sheetName val="Format Road Proj. (2)"/>
      <sheetName val="ANNEXURE I"/>
      <sheetName val="ANNEXURE II"/>
      <sheetName val="ANNEXURE III "/>
      <sheetName val="ANNEXURE IV"/>
      <sheetName val="ANNEXURE V"/>
      <sheetName val="ANNEXURE VI"/>
      <sheetName val="ANNEXURE Vii"/>
      <sheetName val="ANNEXURE VIii"/>
      <sheetName val="ANNEXURE IX"/>
      <sheetName val="ANNEXURE IX (2)"/>
      <sheetName val="Key Map1"/>
      <sheetName val="stripmap"/>
      <sheetName val="Hydraulic(600)"/>
      <sheetName val="Hydraulic(2v600)"/>
      <sheetName val="Hydraulic(900)"/>
      <sheetName val="Abst   (2)"/>
      <sheetName val="Executive"/>
      <sheetName val="road_est"/>
      <sheetName val="bridge _mord data"/>
      <sheetName val="conveyances"/>
      <sheetName val="Format Road Proj."/>
      <sheetName val="Informtion Anne."/>
      <sheetName val="Annexure-B"/>
      <sheetName val="Programme "/>
      <sheetName val="LEAD  CHART 2013-14"/>
      <sheetName val="ABSRACT "/>
      <sheetName val="SEIGNROAGE CHARGES  "/>
      <sheetName val="ESTIMATE "/>
      <sheetName val="LEAD CHART ( 2013 - 14 )"/>
      <sheetName val="DATA SHEET FOR 2012 - 13"/>
      <sheetName val=" DOOR DATA SHEET  2012-13"/>
      <sheetName val="WORK EXECUTIVE MEMBER"/>
      <sheetName val="Nomination Covering Letter "/>
      <sheetName val="Nomination Proposals"/>
      <sheetName val="MEMORANDAM"/>
      <sheetName val="AGREEMENT"/>
      <sheetName val=" SCHEDULE"/>
      <sheetName val="Tender Schedule "/>
      <sheetName val="SUPPLEMENTARY AGREEMENT "/>
      <sheetName val="DD Covering Letter "/>
      <sheetName val="Estimate Covering Letter "/>
      <sheetName val="Workdone Specification Report "/>
      <sheetName val="WORKDONE ESTIMATE"/>
      <sheetName val="COMPLITION REPORT "/>
      <sheetName val="CC BILLS"/>
      <sheetName val="CC BILLS COVERING LETTER"/>
      <sheetName val="MP MEMORANDAM"/>
      <sheetName val="MP Agreement "/>
      <sheetName val="MOVEMENT SLIP "/>
      <sheetName val="LUMP SUM CONTRACTOR "/>
      <sheetName val="PART- LUMP SUM CONTRACTOR"/>
      <sheetName val="LINE SPECIFICATION REPORT"/>
      <sheetName val="LINE ESTIMATE"/>
      <sheetName val="Generic "/>
      <sheetName val="Name Sheet"/>
      <sheetName val="Spicification Report "/>
      <sheetName val="GP Building 10.00 lAKS (2)"/>
      <sheetName val=" Doors windows Coutry wood "/>
      <sheetName val="GP Building 10.00 lAKS"/>
      <sheetName val="GP Building "/>
      <sheetName val="San data"/>
      <sheetName val="Bridge 1V8.0"/>
      <sheetName val="plan 1 V 8.0"/>
      <sheetName val="Quary -2 (2)"/>
      <sheetName val="Quary -2"/>
      <sheetName val="plan "/>
      <sheetName val="1V 5.0 m"/>
      <sheetName val="nabad data"/>
      <sheetName val="DAE pipe"/>
      <sheetName val="Det-cum-Abstract"/>
      <sheetName val="C.C Data"/>
      <sheetName val="bricks"/>
      <sheetName val="Reserve"/>
      <sheetName val="Auto_Crt"/>
      <sheetName val="Btext"/>
      <sheetName val="items (2)"/>
      <sheetName val="brick"/>
      <sheetName val="earth"/>
      <sheetName val="150KL"/>
      <sheetName val="550 KL"/>
      <sheetName val="GLBR Rec "/>
      <sheetName val="550Kl OHBR"/>
      <sheetName val="Glbr Rec f"/>
      <sheetName val="GLBR Comp"/>
      <sheetName val="Pump house levels"/>
      <sheetName val="Sub Station Ele"/>
      <sheetName val="Sub Station civil"/>
      <sheetName val="Soil filling "/>
      <sheetName val="Glbr Rec f (2)"/>
      <sheetName val="160KL24M Stg WDRV GST"/>
      <sheetName val="16KL Comp"/>
      <sheetName val="cag-meil"/>
      <sheetName val="nh-cage"/>
      <sheetName val="POL Steel"/>
      <sheetName val="Gen Abs New"/>
      <sheetName val="DI Wall Thickness"/>
      <sheetName val="HS final-2"/>
      <sheetName val="Gravity Main-BODHAN"/>
      <sheetName val="yadadrimodel"/>
      <sheetName val="Ykunta"/>
      <sheetName val="Anobose "/>
      <sheetName val="Harith.filter"/>
      <sheetName val="Plants "/>
      <sheetName val="AVENUE."/>
      <sheetName val="Tall Plants "/>
      <sheetName val="Harith. Labour "/>
      <sheetName val="Haritha Haram . Palnts "/>
      <sheetName val="haritha.me.pln"/>
      <sheetName val="Plast.Tree.7"/>
      <sheetName val="quatation "/>
      <sheetName val="Compa.tank"/>
      <sheetName val="cmpara"/>
      <sheetName val="spc_Line"/>
      <sheetName val="st_est"/>
      <sheetName val="ROAD-EST (3)"/>
      <sheetName val="Drain Cs"/>
      <sheetName val="re"/>
      <sheetName val="lead123"/>
      <sheetName val="S-I &amp; S-II"/>
      <sheetName val="spe.report"/>
      <sheetName val="Estimate  (2)"/>
      <sheetName val="Seignarages (2)"/>
      <sheetName val="section (2)"/>
      <sheetName val="drawing (2)"/>
      <sheetName val="Abstract  for Drains"/>
      <sheetName val="Abstract  for Roads "/>
      <sheetName val="Dubbaka Drains"/>
      <sheetName val="Dubbaka Roads "/>
      <sheetName val="Detail RD"/>
      <sheetName val="1). BT RD "/>
      <sheetName val="1. BT"/>
      <sheetName val="1b). Bx Clvt"/>
      <sheetName val="1c). drain and foot path"/>
      <sheetName val="1. FOOTPATH"/>
      <sheetName val="2). BT RD ABST"/>
      <sheetName val="2. BT"/>
      <sheetName val="3. Single Arm Lights"/>
      <sheetName val="4) Jn Imp"/>
      <sheetName val="5.  CC roads"/>
      <sheetName val="5a) 0.3 DR"/>
      <sheetName val="5b) 0.45 DR"/>
      <sheetName val="5c) 0.60 DR"/>
      <sheetName val="5d) 0.90 X 0.75 DR"/>
      <sheetName val="5e)1.0 x 1.0 DR "/>
      <sheetName val="5f)1.2 x 1.0"/>
      <sheetName val="6) 1.5 x 1.5 DR "/>
      <sheetName val="6b) 1.8 x 1.5 dr"/>
      <sheetName val="6c) 2 x 1.80 dr"/>
      <sheetName val="6d)2.25 x 1.8 dr"/>
      <sheetName val="6e) 2.5 x 2.25 dr"/>
      <sheetName val="data ct, ms grl"/>
      <sheetName val="Data Parks"/>
      <sheetName val="2. BT DT"/>
      <sheetName val="2b). DR 1.0"/>
      <sheetName val="2d). BX CLVT"/>
      <sheetName val="data-Bld-19-20"/>
      <sheetName val="Cent'g--19-20"/>
      <sheetName val="3. BXCLVT"/>
      <sheetName val="2. Det - Estimate - CC Drain"/>
      <sheetName val="data-SWD"/>
      <sheetName val="Road data- MoRTH-5th Revision"/>
      <sheetName val="labour &amp; Hire-19-20"/>
      <sheetName val="Convey -19-20"/>
      <sheetName val="HDPE data"/>
      <sheetName val="SSR-Irri, R&amp;B, PH-19-20"/>
      <sheetName val="HM LGT "/>
      <sheetName val="highmast light data (2)"/>
      <sheetName val="central lighting data"/>
      <sheetName val="data-Bld-18-19"/>
      <sheetName val="1.CC RD"/>
      <sheetName val="2. CC RD"/>
      <sheetName val="2. 0.45 DR"/>
      <sheetName val="3. CC RD"/>
      <sheetName val="4. CC RD"/>
      <sheetName val="4. 0.45 DR"/>
      <sheetName val="5. CC RD"/>
      <sheetName val="6. CC RD"/>
      <sheetName val="6. 0.6 DR"/>
      <sheetName val="7. CC RD"/>
      <sheetName val="7. 0.6 DR"/>
      <sheetName val="8. CC RD"/>
      <sheetName val="9. CC RD"/>
      <sheetName val="10. CC RD"/>
      <sheetName val="11. CC RD"/>
      <sheetName val="Lead-19-20"/>
      <sheetName val="WE (3)"/>
      <sheetName val="abstract Bridge"/>
      <sheetName val="WE (2)"/>
      <sheetName val="SS Tanks &amp; WTPs"/>
      <sheetName val="Check Dam"/>
      <sheetName val="Intake well- Est"/>
      <sheetName val="Office - Source"/>
      <sheetName val="W.man.Qrt-Ambedkar Park"/>
      <sheetName val="Intake well"/>
      <sheetName val="ELSR-Below-500KL"/>
      <sheetName val="AE-CC"/>
      <sheetName val="DE_CC"/>
      <sheetName val="Master sheet-CC"/>
      <sheetName val="Ab-Drains"/>
      <sheetName val="AE-Drain"/>
      <sheetName val="DE-Drain"/>
      <sheetName val="AE-450 Culvert"/>
      <sheetName val="DE-450 Culvert"/>
      <sheetName val="AE-SS"/>
      <sheetName val="DE-SS"/>
      <sheetName val="Sheet2 (2)"/>
      <sheetName val="Det msmts"/>
      <sheetName val="PRE POLISHED DOOR DATAS"/>
      <sheetName val="AAC Adhesive Rate"/>
      <sheetName val="Design mix "/>
      <sheetName val="mas_hab"/>
      <sheetName val="CPHEEO_Change"/>
      <sheetName val="Eco_dia_bhopal"/>
      <sheetName val="IWWA"/>
      <sheetName val="economical_auto"/>
      <sheetName val="economical_OFF_manual"/>
      <sheetName val="Design_sump"/>
      <sheetName val="Part-II_Buildings"/>
      <sheetName val="CI_Sluice-HDPE"/>
      <sheetName val="800kl-final-est"/>
      <sheetName val="Sump data"/>
      <sheetName val="SSR12-13"/>
      <sheetName val="Lead Statement "/>
      <sheetName val="soil characteristics"/>
      <sheetName val="650kl-final-est"/>
      <sheetName val="660kl-final-est"/>
      <sheetName val="650kL-design-final"/>
      <sheetName val="Comparative stmt"/>
      <sheetName val="Specification "/>
      <sheetName val="E-Table"/>
      <sheetName val="hdpe-int-Dia"/>
      <sheetName val="pvc-int-Dia"/>
      <sheetName val="final-kannaraopet-bore"/>
      <sheetName val="pump-selection"/>
      <sheetName val="PVC P MAIN"/>
      <sheetName val="PUMPING DESIGN"/>
      <sheetName val="HDPE P MAIN"/>
      <sheetName val="MAP 2"/>
      <sheetName val="SEGMENTS"/>
      <sheetName val="habs-list-POP"/>
      <sheetName val="BR PALEM-hyd-original"/>
      <sheetName val="duty"/>
      <sheetName val="LWL"/>
      <sheetName val="MWL"/>
      <sheetName val="PIPES"/>
      <sheetName val="print-hyd B.R.Palem"/>
      <sheetName val="PIPES-COV"/>
      <sheetName val="print-hyd B.R.Palem-COV"/>
      <sheetName val="HP det (3)"/>
      <sheetName val="HP det (2)"/>
      <sheetName val="HP det 1"/>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abs"/>
      <sheetName val="PHE data SSR"/>
      <sheetName val="PHE data"/>
      <sheetName val="PHE abs"/>
      <sheetName val="Dt-Est-SF"/>
      <sheetName val="Dt-Est-FF"/>
      <sheetName val="G.Ab"/>
      <sheetName val="Ab-Est-GF"/>
      <sheetName val="Dt-Est-GF"/>
      <sheetName val="Centering-1"/>
      <sheetName val="Centering-2"/>
      <sheetName val="hire - R&amp;B"/>
      <sheetName val="UPVc"/>
      <sheetName val="Hydruli stmnt "/>
      <sheetName val="25.04.2020 to 31.05.2020 "/>
      <sheetName val="01.06.2020 to 10.06.2020"/>
      <sheetName val="11.06.2020 to 11.07.2020"/>
      <sheetName val="12.07.2020 to"/>
      <sheetName val="cash inflow details"/>
      <sheetName val="STEEL AS PER MB"/>
      <sheetName val="Tax Sheet"/>
      <sheetName val="POL Estimate"/>
      <sheetName val="SS ladder"/>
      <sheetName val="MS Man Hole Cover"/>
      <sheetName val="ms 10 mm"/>
      <sheetName val="ms 8 mm"/>
      <sheetName val="ms 6 mm"/>
      <sheetName val="epm-tsb"/>
      <sheetName val="id_whmr"/>
      <sheetName val="airvalve-AC-BWSC-GRP-MS-PSC"/>
      <sheetName val="Sluice AC GRP BWSP MS"/>
      <sheetName val="NRV-DI "/>
      <sheetName val="De-Est"/>
      <sheetName val="lead bldg"/>
      <sheetName val="wor esti"/>
      <sheetName val="wor - toil"/>
      <sheetName val="Cover_Sheet (2)"/>
      <sheetName val="Estimate only CC"/>
      <sheetName val="road cuttings"/>
      <sheetName val="sluice-PVC (25%)"/>
      <sheetName val="sluice-HDPE (25%)"/>
      <sheetName val="RdKJIHGFEDCBA86420Z"/>
      <sheetName val="yAgfedcba"/>
      <sheetName val="Ct0ZYXWVUT"/>
      <sheetName val="B0ba97531z"/>
      <sheetName val="PH Sor"/>
      <sheetName val="WH coef"/>
      <sheetName val="ID (2)"/>
      <sheetName val="Kodakondla ORIGINAL Sanctioned"/>
      <sheetName val="4 Mandals"/>
      <sheetName val="8 mandals"/>
      <sheetName val="22-6-2015"/>
      <sheetName val="Pipe-Abs"/>
      <sheetName val="Pipe-Det"/>
      <sheetName val="800 sump"/>
      <sheetName val="SSR - 3"/>
      <sheetName val="RAM1"/>
      <sheetName val="SSR - 4"/>
      <sheetName val="SSR - 1"/>
      <sheetName val="SSR - 2 "/>
      <sheetName val="Data (Master &amp; E.T)"/>
      <sheetName val="Lead (Master)"/>
      <sheetName val="Lead (E.T)"/>
      <sheetName val="Stair case"/>
      <sheetName val="OHBR Datas (MASTER &amp; E.T)"/>
      <sheetName val="DATA FOR ADDL ITEMS"/>
      <sheetName val="ramnagar"/>
      <sheetName val="Nizam-cheruvu"/>
      <sheetName val="30000KL Sump "/>
      <sheetName val="20kl-sump-final-est"/>
      <sheetName val="11000KL Sump"/>
      <sheetName val="1300kl-final-est"/>
      <sheetName val="4500 KL Sump"/>
      <sheetName val="3100kl-final-est"/>
      <sheetName val="3500kl-final-est"/>
      <sheetName val="1200kl-final-est"/>
      <sheetName val="1000kl-final-est"/>
      <sheetName val="800kl-final-girnibhavi-est"/>
      <sheetName val="300kl-rampuru-est"/>
      <sheetName val="300kl-sump-marrigm-est"/>
      <sheetName val="50kl-sump final-est"/>
      <sheetName val="Sumps Abstract"/>
      <sheetName val="200kl-sump final-est"/>
      <sheetName val="20 KL OHBR"/>
      <sheetName val="census91"/>
      <sheetName val="RAM NAGAR"/>
      <sheetName val="ABSTRACT CONCRETE"/>
      <sheetName val="Side wall data"/>
      <sheetName val="OHBR DATA"/>
      <sheetName val="Steel Qty"/>
      <sheetName val="PROFORMAS"/>
      <sheetName val="CHECK-SLIP"/>
      <sheetName val="DESIGN NORMS"/>
      <sheetName val="DESIGN CALUCULATIONS"/>
      <sheetName val="ABSTRACT-DESIGN CALUCULATIONS"/>
      <sheetName val="GRAVITY MAIN"/>
      <sheetName val="PUMP SETS DESIGN"/>
      <sheetName val="GENERAL-ABSTRACT"/>
      <sheetName val="COMPONENTS"/>
      <sheetName val="SSR(Buildings)"/>
      <sheetName val="SSR(PH)"/>
      <sheetName val="SSR(I&amp;CAD)"/>
      <sheetName val="Labour charges"/>
      <sheetName val="Labour charges(detl)"/>
      <sheetName val="OHSR(Detail)"/>
      <sheetName val="DUMMY_EST"/>
      <sheetName val="DATA-LIST"/>
      <sheetName val="DATA OHSR"/>
      <sheetName val="DATA AC PIPES"/>
      <sheetName val="DATA PVC PIPES"/>
      <sheetName val="SS TANK(HOMO)"/>
      <sheetName val="SS FILTERS"/>
      <sheetName val="SS TANK(HET)"/>
      <sheetName val="SS FILTERS(SQM)"/>
      <sheetName val="TRANSMISSION MAINS"/>
      <sheetName val="WEIR CHAMBER"/>
      <sheetName val="PUMP HOUSE(SQM)"/>
      <sheetName val="CW SUMP"/>
      <sheetName val="RWW_PH"/>
      <sheetName val="RAW WATER WELL"/>
      <sheetName val="VALVE PIT"/>
      <sheetName val="FLOW-DIAGRAM"/>
      <sheetName val="TRANS.MAINS.LEVELS"/>
      <sheetName val="SSF(INT.CONS)"/>
      <sheetName val="DATA_ABSTRACT"/>
      <sheetName val="DESIGN_NORMS"/>
      <sheetName val="DESIGN_CALUCULATIONS"/>
      <sheetName val="ABSTRACT-DESIGN_CALUCULATIONS"/>
      <sheetName val="GRAVITY_MAIN"/>
      <sheetName val="PUMPING_MAIN"/>
      <sheetName val="PUMP_SETS_DESIGN"/>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DESIGN_NORMS2"/>
      <sheetName val="DESIGN_CALUCULATIONS2"/>
      <sheetName val="ABSTRACT-DESIGN_CALUCULATIONS2"/>
      <sheetName val="GRAVITY_MAIN2"/>
      <sheetName val="PUMPING_MAIN2"/>
      <sheetName val="PUMP_SETS_DESIGN2"/>
      <sheetName val="Labour_charges2"/>
      <sheetName val="Labour_charges(detl)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Common_"/>
      <sheetName val="PUMP_DATA"/>
      <sheetName val="Plant_&amp;__Machi.ery"/>
      <sheetName val="Class IV Qtr. Ele"/>
      <sheetName val="VALVE_PITU"/>
      <sheetName val="Delivery mains"/>
      <sheetName val="GF SB Ok "/>
      <sheetName val="sup dat"/>
      <sheetName val="Hyd_Stmt"/>
      <sheetName val="sg-clay(d)"/>
      <sheetName val="Data-ELSR"/>
      <sheetName val="SSR(I㫨CAD)"/>
      <sheetName val="Plant 㫨  Machinery"/>
      <sheetName val="Plant_㫨__Machinery"/>
      <sheetName val="Plant_㫨__Machi.ery"/>
      <sheetName val="scour depth"/>
      <sheetName val="SUMP1420KL@HW"/>
      <sheetName val="SSR 2015-16"/>
      <sheetName val="Convey -16-17"/>
      <sheetName val="Z1_DATA"/>
      <sheetName val="SR"/>
      <sheetName val="SPECIFIC. GP (2)"/>
      <sheetName val="as per Vinay "/>
      <sheetName val="Stock "/>
      <sheetName val="As per Department "/>
      <sheetName val="Statement "/>
      <sheetName val="Pipe Line "/>
      <sheetName val="Specials "/>
      <sheetName val="NEW Design"/>
      <sheetName val="BW"/>
      <sheetName val="Pset"/>
      <sheetName val="3HP"/>
      <sheetName val="5HP"/>
      <sheetName val="Pumpingmain"/>
      <sheetName val="RO"/>
      <sheetName val="NEW OHSR DATA"/>
      <sheetName val="CI pipes data"/>
      <sheetName val="CI pipes"/>
      <sheetName val="10KL GLSR"/>
      <sheetName val="20KL GLSR"/>
      <sheetName val="Distr"/>
      <sheetName val="VC"/>
      <sheetName val="Air valve"/>
      <sheetName val="Sluice valve"/>
      <sheetName val="Data-Road_"/>
      <sheetName val="NEW_Design"/>
      <sheetName val="NEW_OHSR_DATA"/>
      <sheetName val="CI_pipes_data"/>
      <sheetName val="CI_pipes"/>
      <sheetName val="10KL_GLSR"/>
      <sheetName val="20KL_GLSR"/>
      <sheetName val="Air_valve"/>
      <sheetName val="Sluice_valve"/>
      <sheetName val="pipe_rate"/>
      <sheetName val="OHSR-COMP"/>
      <sheetName val="OHSR-DI"/>
      <sheetName val="C-Mat-Gen  leads datas"/>
      <sheetName val="18 BAVLA- DHOLKA "/>
      <sheetName val="19 SANAND tw"/>
      <sheetName val="20 Baldana ESR"/>
      <sheetName val="21 Bavla Gr"/>
      <sheetName val="22 Bavla TW"/>
      <sheetName val="23 Dholka gr"/>
      <sheetName val="24 Dholak Tw"/>
      <sheetName val="07 Madrisana gr"/>
      <sheetName val="08 Dangarva gr"/>
      <sheetName val="09 Nayakpur gr"/>
      <sheetName val="10 Ashok gr"/>
      <sheetName val="13 Trent gr"/>
      <sheetName val="14 Telav off"/>
      <sheetName val="PHMECH@"/>
      <sheetName val="STD_EST"/>
      <sheetName val="16 NIDRAD ESR"/>
      <sheetName val="17 KUVAR ESR"/>
      <sheetName val="15 Telav main "/>
      <sheetName val="06 DABHASAR H W"/>
      <sheetName val="04 Shiyal gr"/>
      <sheetName val="03 Viramgam"/>
      <sheetName val="02 Shahpur gr"/>
      <sheetName val="01 Hansalpur"/>
      <sheetName val="TEBDER AMOUNT"/>
      <sheetName val="SURENDRANAGAR-1"/>
      <sheetName val="SURENDRANAGAR-2"/>
      <sheetName val="18_BAVLA-_DHOLKA_"/>
      <sheetName val="19_SANAND_tw"/>
      <sheetName val="20_Baldana_ESR"/>
      <sheetName val="21_Bavla_Gr"/>
      <sheetName val="22_Bavla_TW"/>
      <sheetName val="23_Dholka_gr"/>
      <sheetName val="24_Dholak_Tw"/>
      <sheetName val="07_Madrisana_gr"/>
      <sheetName val="08_Dangarva_gr"/>
      <sheetName val="09_Nayakpur_gr"/>
      <sheetName val="10_Ashok_gr"/>
      <sheetName val="13_Trent_gr"/>
      <sheetName val="14_Telav_off"/>
      <sheetName val="16_NIDRAD_ESR"/>
      <sheetName val="17_KUVAR_ESR"/>
      <sheetName val="15_Telav_main_"/>
      <sheetName val="06_DABHASAR_H_W"/>
      <sheetName val="04_Shiyal_gr"/>
      <sheetName val="03_Viramgam"/>
      <sheetName val="02_Shahpur_gr"/>
      <sheetName val="01_Hansalpur"/>
      <sheetName val="TEBDER_AMOUNT"/>
      <sheetName val="procurement"/>
      <sheetName val="Gujrat"/>
      <sheetName val="LEad Basic"/>
      <sheetName val="Transfer"/>
      <sheetName val="Chennai"/>
      <sheetName val="Computation of WCT-04-05-old"/>
      <sheetName val="Bongaon"/>
      <sheetName val="Jeerat"/>
      <sheetName val="NJP"/>
      <sheetName val="BTB"/>
      <sheetName val="orders"/>
      <sheetName val="Gen Info"/>
      <sheetName val="Material_"/>
      <sheetName val="_AnalysisPCC"/>
      <sheetName val="Stability"/>
      <sheetName val="RAB 12"/>
      <sheetName val="Door Datas 09-10"/>
      <sheetName val="Electrical Data"/>
      <sheetName val="Design Epanet"/>
      <sheetName val="OHSR-Part B"/>
      <sheetName val="OHSR Part A-CI"/>
      <sheetName val="OHSR Part A"/>
      <sheetName val="PipeLine Part A"/>
      <sheetName val="PipeLine Part B"/>
      <sheetName val="PipeLine Part B (2)"/>
      <sheetName val="OFC Part A&amp;B"/>
      <sheetName val="OSB Duct"/>
      <sheetName val="sluice HDPE"/>
      <sheetName val="ew-OG"/>
      <sheetName val="OHSR Data"/>
      <sheetName val="CC filling"/>
      <sheetName val="HS final-2 (2)"/>
      <sheetName val="above 70-ok"/>
      <sheetName val="Below 70"/>
      <sheetName val="above 70-ok (Check)"/>
      <sheetName val="Consolidation"/>
      <sheetName val="CI Estimate"/>
      <sheetName val="CI Spl-Data"/>
      <sheetName val="Abstract (Addl)"/>
      <sheetName val="Compartive (Abs)"/>
      <sheetName val="OHSR_ABS1"/>
      <sheetName val="di vert"/>
      <sheetName val="Compartive (OHSR)"/>
      <sheetName val="Compartive (OFC)"/>
      <sheetName val="Compartive (HH)"/>
      <sheetName val="Pipe line  (addl)"/>
      <sheetName val="Compartive (PL)"/>
      <sheetName val="Compartive PL (addl)"/>
      <sheetName val="Length (addl)"/>
      <sheetName val="CI_Special"/>
      <sheetName val="DI_Verticals_1"/>
      <sheetName val="10 kl"/>
      <sheetName val="CI (4)"/>
      <sheetName val="CI 80"/>
      <sheetName val="DIData"/>
      <sheetName val="3500 sump (2)"/>
      <sheetName val="3500kl SUMP WE"/>
      <sheetName val="valve chamber"/>
      <sheetName val="3500KL SUMP OE"/>
      <sheetName val="3100 sump"/>
      <sheetName val="Supplementary Data"/>
      <sheetName val="EST -1"/>
      <sheetName val="Data-Road 2015-16"/>
      <sheetName val="Lead 2015-16"/>
      <sheetName val="TRANSPORT-1"/>
      <sheetName val="sample PH (16X10Ñ"/>
      <sheetName val="Cvr Pg"/>
      <sheetName val="Rd Map India"/>
      <sheetName val="Rd Map AP"/>
      <sheetName val="Dist Map"/>
      <sheetName val="Pre-Dev.Photos"/>
      <sheetName val="SE Curve Plan"/>
      <sheetName val="KM HM "/>
      <sheetName val="Pipe Drawg "/>
      <sheetName val="CS1"/>
      <sheetName val="CS2"/>
      <sheetName val="CS3"/>
      <sheetName val="Rd Fntr Dwg"/>
      <sheetName val="Chapters"/>
      <sheetName val="M.Map"/>
      <sheetName val="Strip Map Plan"/>
      <sheetName val="Cap 2.1"/>
      <sheetName val="Lab Rprt Org"/>
      <sheetName val="Lab Rprt"/>
      <sheetName val="Gen.Abs"/>
      <sheetName val="Rd desin brief"/>
      <sheetName val="Daily Trf"/>
      <sheetName val="Weekly Trf"/>
      <sheetName val="Pav Desgn"/>
      <sheetName val="Desn Chart"/>
      <sheetName val="SE Curve"/>
      <sheetName val="Drain Draw"/>
      <sheetName val="Road Plan"/>
      <sheetName val="Insp.Rept SE"/>
      <sheetName val="Draft Format"/>
      <sheetName val="Curve Desn"/>
      <sheetName val="Side Drn Est"/>
      <sheetName val="Hyd.Part"/>
      <sheetName val="CD Est 1.0M Slab"/>
      <sheetName val="CD Est 6.0M Slab"/>
      <sheetName val="CD Est 1V1000PC"/>
      <sheetName val="CD Est 3V1000PC"/>
      <sheetName val="Seign chrgs"/>
      <sheetName val="CD Est 4V1000PC"/>
      <sheetName val="CD Est 6V1000PC"/>
      <sheetName val="Rd Furn Est"/>
      <sheetName val="Data Rd.Furn"/>
      <sheetName val="Ret Wal Desn"/>
      <sheetName val="Drg Slab Culvt"/>
      <sheetName val="Mtc Cert"/>
      <sheetName val="CD's Extng Prpsd"/>
      <sheetName val="Cert.Wtr Cost"/>
      <sheetName val="Land Cert"/>
      <sheetName val="CE Cert"/>
      <sheetName val="EWE Abst"/>
      <sheetName val="CN1"/>
      <sheetName val="F 2A"/>
      <sheetName val="F 2B"/>
      <sheetName val="F-4A"/>
      <sheetName val="F 4"/>
      <sheetName val="F-9A"/>
      <sheetName val="F-9B"/>
      <sheetName val="com cons"/>
      <sheetName val="Annex7.3 STA"/>
      <sheetName val="STA Lr"/>
      <sheetName val="PRINTING"/>
      <sheetName val="Labr &amp; Mac Rates"/>
      <sheetName val="EW-2"/>
      <sheetName val="L-sec-2"/>
      <sheetName val="Circle Segment"/>
      <sheetName val="EW Bathupuram"/>
      <sheetName val="CN Map"/>
      <sheetName val="Site Photoes"/>
      <sheetName val="Rd C Plan"/>
      <sheetName val="Envi Check-List"/>
      <sheetName val="Not to Print"/>
      <sheetName val="Annex-C"/>
      <sheetName val="Specification (2)"/>
      <sheetName val="Cover est"/>
      <sheetName val="Trafic Valume (SP 72)"/>
      <sheetName val="Pavement design SP 72"/>
      <sheetName val="Culvert Diag (2)"/>
      <sheetName val="Pavement Desgn"/>
      <sheetName val="Spe."/>
      <sheetName val="Slab Culvert 2 mts"/>
      <sheetName val="CC Road -2"/>
      <sheetName val="Precast Slab Culvert"/>
      <sheetName val="High level Bridge"/>
      <sheetName val="CS -1 (2)"/>
      <sheetName val="600 Pipe culvert "/>
      <sheetName val="Retaining walls"/>
      <sheetName val="900,1000mm Pipe culvert"/>
      <sheetName val="700  Pipe culvert "/>
      <sheetName val="600 Pipe Two rows"/>
      <sheetName val="600 Pipe culvert"/>
      <sheetName val="Symbals"/>
      <sheetName val="CS -1"/>
      <sheetName val="Key Map "/>
      <sheetName val="Rt.Wall Design"/>
      <sheetName val="curve design"/>
      <sheetName val="CS-2 "/>
      <sheetName val="Trafic Valume"/>
      <sheetName val="Infrmn. Sheet"/>
      <sheetName val="Stamp"/>
      <sheetName val="L . S. "/>
      <sheetName val="F 4 A"/>
      <sheetName val="B &amp; C"/>
      <sheetName val=" Road Abstract"/>
      <sheetName val="1000 Pipe culvert "/>
      <sheetName val="Side Drains"/>
      <sheetName val="Retaining walls "/>
      <sheetName val="2mts Slab Culvert "/>
      <sheetName val="CC road Ramp"/>
      <sheetName val="Revetment&amp; Toe wall"/>
      <sheetName val="High levl Bridge II@21+50"/>
      <sheetName val="High level Bridge I@19+50"/>
      <sheetName val="road furniture sub estimate"/>
      <sheetName val="Materials Statement (CD Works)"/>
      <sheetName val="Materials Statement"/>
      <sheetName val="Data road"/>
      <sheetName val="Lead road"/>
      <sheetName val="Lead statement road work"/>
      <sheetName val="Lead statement for CD works"/>
      <sheetName val="9 B"/>
      <sheetName val="New C"/>
      <sheetName val="STA"/>
      <sheetName val="chapter - 16 "/>
      <sheetName val="Ch- 16 tab. - 17.4"/>
      <sheetName val="Geomatric desgn"/>
      <sheetName val="Bearings"/>
      <sheetName val="Horiz"/>
      <sheetName val="Vert."/>
      <sheetName val="Retain_Design"/>
      <sheetName val="CC Desgin"/>
      <sheetName val="PC Degin"/>
      <sheetName val="BC Map"/>
      <sheetName val="land availability"/>
      <sheetName val="Strip  Plan"/>
      <sheetName val="C.B.R. Chart"/>
      <sheetName val="C.S.(1)"/>
      <sheetName val="Long. Sec.(1)"/>
      <sheetName val="Detail-B"/>
      <sheetName val="Compa.-B   "/>
      <sheetName val="Gen. Abt."/>
      <sheetName val="Gen.Abt. Comp."/>
      <sheetName val="data -B"/>
      <sheetName val="Appron-fig"/>
      <sheetName val="Rt. Wall"/>
      <sheetName val="inputs1"/>
      <sheetName val="inputs2"/>
      <sheetName val="Cv.Lr"/>
      <sheetName val="Basic info &amp; Obs"/>
      <sheetName val="Physical Observation_Ann I "/>
      <sheetName val="CC Rec_Ann I(A)"/>
      <sheetName val="CC-II"/>
      <sheetName val="Sieve Analyasis"/>
      <sheetName val="Core Cutting Density "/>
      <sheetName val="M-15_Ann-II"/>
      <sheetName val="M-10_Ann-III"/>
      <sheetName val="Work Sheet"/>
      <sheetName val="Num"/>
      <sheetName val="ATM List"/>
      <sheetName val="Calendar"/>
      <sheetName val="MOBILE_CODES"/>
      <sheetName val="Unit Conversion"/>
      <sheetName val="Checkbook Balance"/>
      <sheetName val="Loan Payment"/>
      <sheetName val="BMI &amp; Calorie"/>
      <sheetName val="Blood Pressure"/>
      <sheetName val="Conversion"/>
      <sheetName val="Convert"/>
      <sheetName val="Right Triangle"/>
      <sheetName val="Tap Drill"/>
      <sheetName val="Drill Bit Equivalence"/>
      <sheetName val="Chart 1"/>
      <sheetName val="Chart 2"/>
      <sheetName val="Bolt Circle"/>
      <sheetName val="Spiral"/>
      <sheetName val="Rotate"/>
      <sheetName val="Cone Fab"/>
      <sheetName val="Polygon"/>
      <sheetName val="Trig Function"/>
      <sheetName val="m4"/>
      <sheetName val="Gen_Abs"/>
      <sheetName val="Form-4"/>
      <sheetName val="Form-2b"/>
      <sheetName val="Form-2a"/>
      <sheetName val="Form-F1"/>
      <sheetName val="Prof_C"/>
      <sheetName val="Prof_B"/>
      <sheetName val="det without launching appron"/>
      <sheetName val="det thama"/>
      <sheetName val="det sam"/>
      <sheetName val="road furniture "/>
      <sheetName val="conyanc"/>
      <sheetName val="EX.SUM"/>
      <sheetName val="TRAFFIC DATA"/>
      <sheetName val="MAIN ABST"/>
      <sheetName val="DESIGN LIFE"/>
      <sheetName val="F-B"/>
      <sheetName val="F-1"/>
      <sheetName val="Packag Summary"/>
      <sheetName val="F-1A"/>
      <sheetName val="F-2"/>
      <sheetName val="format F4"/>
      <sheetName val="pav desn"/>
      <sheetName val="Format F-4A"/>
      <sheetName val="LHS RHS"/>
      <sheetName val="Est Rd Funt"/>
      <sheetName val="desin HPC"/>
      <sheetName val="grd veri"/>
      <sheetName val="com consultn"/>
      <sheetName val="Ann I "/>
      <sheetName val="Ann-II."/>
      <sheetName val="Ann-IV."/>
      <sheetName val="M.20_Ann-II.."/>
      <sheetName val="Brea filling"/>
      <sheetName val="Bf  Data sheet"/>
      <sheetName val="kast"/>
      <sheetName val="sird"/>
      <sheetName val="est1"/>
      <sheetName val="est.4"/>
      <sheetName val="18.10.06"/>
      <sheetName val="donp"/>
      <sheetName val="137-140"/>
      <sheetName val="141-142"/>
      <sheetName val="ElectricalSSR"/>
      <sheetName val="NonSSR"/>
      <sheetName val="GA-Siddipet"/>
      <sheetName val="Zone&quot;C&quot;-Esti-21-4-17"/>
      <sheetName val="GA-Siddipet-100 C"/>
      <sheetName val="CC-Drains-Z-III"/>
      <sheetName val="GA-Siddipet-RCC Drain"/>
      <sheetName val="RCC Box Drain -1.50 x 2.00m"/>
      <sheetName val="data- SW Drains"/>
      <sheetName val="GA-Siddipet-100 C-Final-135.13."/>
      <sheetName val="GA-Siddipet-100 C-Final-135.15"/>
      <sheetName val="Zone&quot;M&amp;N&quot; Est."/>
      <sheetName val="250mm-P.Main"/>
      <sheetName val="Zone&quot;M&amp;N&quot; Est.Op-2"/>
      <sheetName val="Est.RCC-IC-0.6x0.9m"/>
      <sheetName val="Est.RCC-IC-0.6x0.8m"/>
      <sheetName val="Est.RCC-IC-0.6x0.7m"/>
      <sheetName val="Est.RCC-IC-0.6x0.6m"/>
      <sheetName val="DWC pipe from IC to MH"/>
      <sheetName val="Machinery-"/>
      <sheetName val="Zone&quot;C&quot;-Esti-25-4-17"/>
      <sheetName val="Zone&quot;C&quot;-Manholes"/>
      <sheetName val="Inspection chambers"/>
      <sheetName val="Sewer-HSC"/>
      <sheetName val="Inspection chamber-1"/>
      <sheetName val="U PVC pipe from IC to MH"/>
      <sheetName val="Gen sets-320 KVA "/>
      <sheetName val="Gen sets-250 KVA "/>
      <sheetName val="Approach Roads- CC"/>
      <sheetName val="HDPE pipe from IC to MH "/>
      <sheetName val="MH-Z-&quot;M &amp;N&quot;"/>
      <sheetName val="C-Mat-Gen-17-18"/>
      <sheetName val="data- Sewer -Final"/>
      <sheetName val="Est-CC Roads-"/>
      <sheetName val="DI &amp; MS pipes"/>
      <sheetName val="data-HDPE &amp; PVC pipes (2)"/>
      <sheetName val="Data- BT roads"/>
      <sheetName val="data-RCC-PE &amp; SS-SRC cement."/>
      <sheetName val="MH -0.90m dia-"/>
      <sheetName val="MH -1.20m dia"/>
      <sheetName val="MH -1.5m dia- 2.30 to 3m"/>
      <sheetName val="MH-est -1.5m-3 to 5m"/>
      <sheetName val="MH-est -1.5m-5 to 9m."/>
      <sheetName val="MH-est -1.8m-3 to 5m"/>
      <sheetName val="data-HDPE &amp; PVC pipes"/>
      <sheetName val="SSR-Irri, R&amp;B, PH-17-18"/>
      <sheetName val="Pipes &amp; Valves-17-18"/>
      <sheetName val="Bld.SoR-17-18"/>
      <sheetName val="Sanitary SSR-17-18"/>
      <sheetName val="Elec SSR 2016-17 New"/>
      <sheetName val="labour &amp; Hire-17-18"/>
      <sheetName val="Convey -17-18"/>
      <sheetName val="Lead-17-18"/>
      <sheetName val="Cent'g--17-18"/>
      <sheetName val="PH data-17-18"/>
      <sheetName val="data-Bld-17-18"/>
      <sheetName val="data-WS &amp; Sanitary-17-18"/>
      <sheetName val="MH-0.90m.dia-1.00m. depth "/>
      <sheetName val="MH-0.90m dia-1.10m to 1.60m"/>
      <sheetName val="MH-1.20m dia-1.65 to 2.30m"/>
      <sheetName val="MH.1.5m dia-2.40 to 3m"/>
      <sheetName val="MH.1.5m dia-3.10m to 5m"/>
      <sheetName val="MH.1.5m dia-5.1m to 8m"/>
      <sheetName val="MH.1.5m dia-8.1m to 10m"/>
      <sheetName val="Elc.Stnd.Data -New"/>
      <sheetName val="Data-Gen sets "/>
      <sheetName val="Elec SSR 2016-17 New (2)"/>
      <sheetName val="data-RWHS"/>
      <sheetName val="Elc.Stnd.Data -New (2)"/>
      <sheetName val="PH data-17-18 (2)"/>
      <sheetName val="Data for UGD"/>
      <sheetName val="sewer data modi"/>
      <sheetName val="sewer data"/>
      <sheetName val="Data for UGD (2)"/>
      <sheetName val="Data_for_UGD"/>
      <sheetName val="sewer_data_modi"/>
      <sheetName val="sewer_data"/>
      <sheetName val="Data_for_UGD_(2)"/>
      <sheetName val="ZoneIII(Pra)"/>
      <sheetName val="ZoneIII(APHB)"/>
      <sheetName val="(NSP)Table111"/>
      <sheetName val="(NSP)Table11"/>
      <sheetName val="ZoneIII(Bang)"/>
      <sheetName val="zonal wise"/>
      <sheetName val="APPENDIX-I"/>
      <sheetName val="Corr-spt"/>
      <sheetName val="Obs-spt"/>
      <sheetName val="Indices"/>
      <sheetName val="reinft"/>
      <sheetName val="glass project concrete"/>
      <sheetName val="glass project reift"/>
      <sheetName val="glass project indices"/>
      <sheetName val="Material&amp;equipment"/>
      <sheetName val="sept-plan"/>
      <sheetName val="Spt-BH"/>
      <sheetName val="Summary 0506"/>
      <sheetName val="Summary 0607- 31.MAR"/>
      <sheetName val="Other"/>
      <sheetName val="glass_project_concrete"/>
      <sheetName val="glass_project_reift"/>
      <sheetName val="glass_project_indices"/>
      <sheetName val="BH 12-11-10-13"/>
      <sheetName val="BH 12-11-10-9"/>
      <sheetName val="BH 36-15-37"/>
      <sheetName val="BH 16-35-25-17"/>
      <sheetName val="BH 35-25-17"/>
      <sheetName val="glass_project_concrete1"/>
      <sheetName val="glass_project_reift1"/>
      <sheetName val="glass_project_indices1"/>
      <sheetName val="SBC-BH_19"/>
      <sheetName val="BH_12-11-10-13"/>
      <sheetName val="BH_12-11-10-9"/>
      <sheetName val="BH_36-15-37"/>
      <sheetName val="BH_16-35-25-17"/>
      <sheetName val="BH_35-25-17"/>
      <sheetName val="REVISED4A PROG PERF-SITE 1"/>
      <sheetName val="Abstract Sheet"/>
      <sheetName val="V.O.4 - PCC Qty"/>
      <sheetName val="Crew"/>
      <sheetName val="Pipe Supports"/>
      <sheetName val="WWR"/>
      <sheetName val="Load Details-220kV"/>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CABLE DATA"/>
      <sheetName val="Stock-II"/>
      <sheetName val="FT-05-02IsoBOM"/>
      <sheetName val="[RecoveredExternalLink3]B_____2"/>
      <sheetName val="Rev S1 Abstract"/>
      <sheetName val="Quantity Abstract"/>
      <sheetName val="BS1"/>
      <sheetName val="11-hsd"/>
      <sheetName val="13-septic"/>
      <sheetName val="7-ug"/>
      <sheetName val="2-utility"/>
      <sheetName val="18-misc"/>
      <sheetName val="5-pipe"/>
      <sheetName val="Parapet"/>
      <sheetName val="[RecoveredExternalLink3]B_____3"/>
      <sheetName val="B@__x005f_x0000__x005f_x0004_@_x005f_x0000__x0000"/>
      <sheetName val="Summary_0506"/>
      <sheetName val="Summary_0607-_31_MAR"/>
      <sheetName val="B@_"/>
      <sheetName val="BOQ -II ph 2"/>
      <sheetName val="A-General"/>
      <sheetName val="B@___x0004_@_____$__"/>
      <sheetName val="SUMM"/>
      <sheetName val="DADAN-1"/>
      <sheetName val="d-safe specs"/>
      <sheetName val="class &amp; category"/>
      <sheetName val="Rein-Final (Ph 1+Ph2)"/>
      <sheetName val="pt_cw"/>
      <sheetName val="Metso - Forth &amp; Slurry 11.02.10"/>
      <sheetName val="Hystmnt (2)"/>
      <sheetName val="need"/>
      <sheetName val="estPM"/>
      <sheetName val="distrib"/>
      <sheetName val="VC99"/>
      <sheetName val="VC96"/>
      <sheetName val="Pumproom"/>
      <sheetName val="ltrt"/>
      <sheetName val="SPData"/>
      <sheetName val="pps"/>
      <sheetName val="m_est"/>
      <sheetName val="feature"/>
      <sheetName val="GAJWEL SEC EST"/>
      <sheetName val="Det.Cum Abst. (3)"/>
      <sheetName val="Det.Cum Abst. (2)"/>
      <sheetName val="Det.Cum Abst. (4)"/>
      <sheetName val="Det.Cum Abst."/>
      <sheetName val="Sheet2 (3)"/>
      <sheetName val="Ty.Cross Section"/>
      <sheetName val="unitratedata"/>
      <sheetName val="ssrdata"/>
      <sheetName val="Model-ssrData2008"/>
      <sheetName val="Mahesh"/>
      <sheetName val="Raghuveer"/>
      <sheetName val="GA-Medak -1"/>
      <sheetName val="Medak-Mpl.office-2nd"/>
      <sheetName val="Medak-Mpl.office-1st"/>
      <sheetName val="Spec.Report.Medak"/>
      <sheetName val="C-Mat-Gen-"/>
      <sheetName val="data-Bld-15-16"/>
      <sheetName val="Total SSR-15-16"/>
      <sheetName val="labour&amp; Hire-15-16"/>
      <sheetName val="Convey -15-16"/>
      <sheetName val="Lead-15-16"/>
      <sheetName val="300mm HDPE to 300mm DI"/>
      <sheetName val="coffer dam"/>
      <sheetName val="Data-PL"/>
      <sheetName val="GRP Replace ment"/>
      <sheetName val="GA-Mancheriyal (2)"/>
      <sheetName val="Pipes &amp; Valves-SSR-16-17"/>
      <sheetName val="500 &amp; 600 mm P.Mains"/>
      <sheetName val="data-DI &amp; MS pipes"/>
      <sheetName val="Work slip "/>
      <sheetName val="worklsip-Abs"/>
      <sheetName val="GLBR data"/>
      <sheetName val="GLBR Lifting Data"/>
      <sheetName val="data-WS-16-17 "/>
      <sheetName val="New Elect Datas"/>
      <sheetName val="HOT Crane Comp"/>
      <sheetName val="300mm Pumping Main Hitech colon"/>
      <sheetName val="300mm Pumping Main IB TO ZONE 2"/>
      <sheetName val="300mm Pumping Main Hitech City"/>
      <sheetName val="100 -110 IC "/>
      <sheetName val="110 HDPE-110 HDPE"/>
      <sheetName val="Pipeline "/>
      <sheetName val="Pumping mains revised"/>
      <sheetName val="RCC Retaining wall .revised"/>
      <sheetName val="gravity mains.revised"/>
      <sheetName val="Modified data "/>
      <sheetName val="Oboslete pipes data"/>
      <sheetName val="Dist-revised"/>
      <sheetName val="HSCs  "/>
      <sheetName val="Rate ELSR's-20"/>
      <sheetName val="PLB Duct"/>
      <sheetName val="RR&amp; Testing Data"/>
      <sheetName val="RCC Retaining wall"/>
      <sheetName val="Rate ELSR's-15 mts"/>
      <sheetName val="new pumsets"/>
      <sheetName val="General abs reivsed"/>
      <sheetName val="Mancheriyal BOQ"/>
      <sheetName val="GA-Mancheriyal"/>
      <sheetName val="Dist-All Zones"/>
      <sheetName val="Gen sets-500 KVA"/>
      <sheetName val="Transf-400 KVA"/>
      <sheetName val="500 KL GLBR-"/>
      <sheetName val="1500 KL Sump-Col-2 Rows"/>
      <sheetName val="flowmeters"/>
      <sheetName val="500 KL ELSR-15m-St."/>
      <sheetName val="600 KL ELSR-13m-St."/>
      <sheetName val="800 KL ELSR-15m-St."/>
      <sheetName val="App,Road to Hillock"/>
      <sheetName val="COMPOUND WALL DETAIL"/>
      <sheetName val="Compound Walls"/>
      <sheetName val="Staff.Qrt-"/>
      <sheetName val="Elec &amp; Sani-Staff.Qrt"/>
      <sheetName val="Pump room-15x6m"/>
      <sheetName val="Elec-Pump room-"/>
      <sheetName val="Generator Room 8x5."/>
      <sheetName val="Elec-Generator Room-"/>
      <sheetName val="Gen sets-500 KVA "/>
      <sheetName val="Transf-400 KVA-final  "/>
      <sheetName val="HSCs"/>
      <sheetName val="discard"/>
      <sheetName val="SSR-Irri, R&amp;B, PH"/>
      <sheetName val="Bld.SoR-16-17 "/>
      <sheetName val="Sanitary SSR-16-17"/>
      <sheetName val="Elec SSR 2016-17"/>
      <sheetName val="C-Mat-16-17-"/>
      <sheetName val="Lead-16-17"/>
      <sheetName val="labour&amp; Hire-16-17"/>
      <sheetName val="Cent'g--16-17"/>
      <sheetName val="PH data-16-17"/>
      <sheetName val="DI &amp; CI-Spe-1"/>
      <sheetName val="drains-data-new"/>
      <sheetName val="data-WS &amp; Sanitary-16-17"/>
      <sheetName val="data-Soak pit "/>
      <sheetName val="Elc.Stnd.Data-16-17 "/>
      <sheetName val="Data-Transformers 16-17"/>
      <sheetName val="Data-Gen sets (2)"/>
      <sheetName val="Elc-data-new"/>
      <sheetName val="31-35"/>
      <sheetName val="Abstract  "/>
      <sheetName val="pipeline"/>
      <sheetName val="20kl data"/>
      <sheetName val="1100-27"/>
      <sheetName val="Absrct original "/>
      <sheetName val="10&amp;20 KLOHSR &amp; DI Spl (2)"/>
      <sheetName val="Com Stt Tank"/>
      <sheetName val="ABOVE 20KL OHSR &amp; DI Spl"/>
      <sheetName val="Com Stt DI Specials"/>
      <sheetName val="DI specials Esti"/>
      <sheetName val="Com Stt OFC"/>
      <sheetName val="Com Stt House Hold"/>
      <sheetName val="Com Stt Pipeline "/>
      <sheetName val="Absrct"/>
      <sheetName val="Com Stt Pipeline"/>
      <sheetName val="MB_Habwise_OHSR_Log_Book_KL_rep"/>
      <sheetName val="Compartiv"/>
      <sheetName val="gst 1"/>
      <sheetName val="GST"/>
      <sheetName val="POL"/>
      <sheetName val="Steel -PV"/>
      <sheetName val="Steel -POL"/>
      <sheetName val="BOCE"/>
      <sheetName val="SSR (2)"/>
      <sheetName val="90 KL OHBR (2)"/>
      <sheetName val="Pump House (3)"/>
      <sheetName val="GLBR at Tadvai"/>
      <sheetName val="est-800kl Rect (2)"/>
      <sheetName val="InF well Data"/>
      <sheetName val="InF Well Est (2)"/>
      <sheetName val="20Civ (2)"/>
      <sheetName val="6.20kl ohbr"/>
      <sheetName val="Pump House (2)"/>
      <sheetName val="RSF- 12.0 MLD "/>
      <sheetName val="Sump 30Kl "/>
      <sheetName val="Sump 60KL"/>
      <sheetName val="90KL OHBR"/>
      <sheetName val="Pump sets estimate-final"/>
      <sheetName val="General ABSTRCT- Mangapet "/>
      <sheetName val="100 KL OHBR"/>
      <sheetName val="Lead1415"/>
      <sheetName val="Data1415"/>
      <sheetName val="infl. data"/>
      <sheetName val="infiltrationwell"/>
      <sheetName val="1700kL-design-final"/>
      <sheetName val="1700kl-final-est"/>
      <sheetName val="150 KL OHBR"/>
      <sheetName val="RSF (2)"/>
      <sheetName val="90 KL OHBR Brahmanpally"/>
      <sheetName val="500 GLBR"/>
      <sheetName val="600 KL GLBR"/>
      <sheetName val="Pump room 23x12"/>
      <sheetName val="PUmp room 36x12"/>
      <sheetName val="9x6 pump room"/>
      <sheetName val="6x4 m pump room"/>
      <sheetName val="WM Qtr"/>
      <sheetName val="Comp wall"/>
      <sheetName val="90 KL BP Verticals"/>
      <sheetName val="3500 KL Sump"/>
      <sheetName val="2700 KL Sump"/>
      <sheetName val="3400 kl sump"/>
      <sheetName val="20 KL 10st OHBR"/>
      <sheetName val="400 KL Sump"/>
      <sheetName val="250 KL Sump"/>
      <sheetName val="150 KL Sump"/>
      <sheetName val="100 KL Sump"/>
      <sheetName val="60 KL Sump"/>
      <sheetName val="40 KL Sump"/>
      <sheetName val="20 KL Sump"/>
      <sheetName val="10 KL Sump"/>
      <sheetName val="60KL OHBR 22 m"/>
      <sheetName val="VC 100-200"/>
      <sheetName val="VC 250-400"/>
      <sheetName val="vc450-500"/>
      <sheetName val="VC600-700"/>
      <sheetName val="VC 750-1000"/>
      <sheetName val="Ghat road data"/>
      <sheetName val="Ghat road est"/>
      <sheetName val="40 KL OHBR"/>
      <sheetName val="100Kl"/>
      <sheetName val="ygt 16"/>
      <sheetName val="CC16 hudco aler"/>
      <sheetName val="bram 17 hudco"/>
      <sheetName val="CC16 HUDCO atm sat"/>
      <sheetName val="thukrapaly cc17 hud"/>
      <sheetName val="ygt hudco 17"/>
      <sheetName val="15 GUND 23012020"/>
      <sheetName val="CC atm15"/>
      <sheetName val="CC alair15"/>
      <sheetName val="cc 12 brm"/>
      <sheetName val="tply cc 13"/>
      <sheetName val="pply 16"/>
      <sheetName val="vlg 17"/>
      <sheetName val="BNGR CC 17"/>
      <sheetName val="rajapet cc 17"/>
      <sheetName val="CC17 RAJA"/>
      <sheetName val="restortion"/>
      <sheetName val="valves (2f)"/>
      <sheetName val="laying (p)"/>
      <sheetName val="hsc details"/>
      <sheetName val="segmentwise sub totals"/>
      <sheetName val="seg to dist"/>
      <sheetName val="dist to seg"/>
      <sheetName val="sheet main"/>
      <sheetName val="dist to segment"/>
      <sheetName val="Isolated Habitations"/>
      <sheetName val="Intra Village Works Mandal Wise"/>
      <sheetName val="krmn adb ridf"/>
      <sheetName val="Abstract - SE"/>
      <sheetName val="Abstract - Enc final"/>
      <sheetName val="Yellammagattu mula"/>
      <sheetName val="BOQ Mallepally"/>
      <sheetName val="BOQ  CHoutuppal"/>
      <sheetName val="Padmatigudem"/>
      <sheetName val="Sanabanda"/>
      <sheetName val="Rachakonda"/>
      <sheetName val="Iddonlathanda"/>
      <sheetName val="Gagillapur"/>
      <sheetName val="Kompally"/>
      <sheetName val="Devarakonda"/>
      <sheetName val="Kambalapally centre&amp;Kambalapall"/>
      <sheetName val="mukundapur"/>
      <sheetName val="Yellapur"/>
      <sheetName val="Puttagandi"/>
      <sheetName val="Khanapuram"/>
      <sheetName val="Gattumedi T"/>
      <sheetName val="Bogguladona"/>
      <sheetName val="Gonaboinapally"/>
      <sheetName val="chenchoni colony"/>
      <sheetName val="Elct.Data"/>
      <sheetName val="Mechanical Datas 2016-17"/>
      <sheetName val="MS pipes &amp; MS Manifold"/>
      <sheetName val="BOQ Format"/>
      <sheetName val="WD Elec"/>
      <sheetName val="Ele Comp"/>
      <sheetName val="WD Mech"/>
      <sheetName val="Mech Comp"/>
      <sheetName val="Pump set's data"/>
      <sheetName val="LT Panel"/>
      <sheetName val="Vacuum pump"/>
      <sheetName val="Peddapet(5 Hp)"/>
      <sheetName val="Peddapet(5 Hp) "/>
      <sheetName val="Barnuguda( 3 Hp) "/>
      <sheetName val="Karnapet  (10 Hp)"/>
      <sheetName val="Mamidipally (7.5 Hp) "/>
      <sheetName val="Lingapur(5 Hp)"/>
      <sheetName val="Lingapur (3 hp)"/>
      <sheetName val="Tallapet1 (10 Hp)"/>
      <sheetName val="Tallapet(7.5 Hp)"/>
      <sheetName val="Pangidisomaram(3 hp)"/>
      <sheetName val="Kothapally(5 Hp) "/>
      <sheetName val="Annaram (10 Hp) "/>
      <sheetName val="Naikapuguda( 3 Hp) "/>
      <sheetName val="Kancherbhai (3 hp) "/>
      <sheetName val="Mamidighat (7.5 Hp) "/>
      <sheetName val="Nethakanigudem( 3 Hp) "/>
      <sheetName val="Gudipally(5 Hp) "/>
      <sheetName val="Velala (10Hp)"/>
      <sheetName val="Velala( 5 Hp)"/>
      <sheetName val="Pownoor(3 Hp) "/>
      <sheetName val="Pownoor  (10 Hp) "/>
      <sheetName val="Dampur(5 Hp)"/>
      <sheetName val="Reddipally( 3 Hp) "/>
      <sheetName val="Reddipally( 10 Hp) "/>
      <sheetName val="Venkampet(3 Hp)"/>
      <sheetName val="Angrazpally (7.5 Hp) "/>
      <sheetName val="Mallampet (35 hp)"/>
      <sheetName val="Boppudi data sheet "/>
      <sheetName val="KITMC"/>
      <sheetName val="KI&amp;S"/>
      <sheetName val="Summary BS"/>
      <sheetName val="Summary Income Statement"/>
      <sheetName val="ProformaBS"/>
      <sheetName val="Names&amp;Cases"/>
      <sheetName val="DDM Valuation Summary"/>
      <sheetName val="Summary of Valuation"/>
      <sheetName val="Valuation Matrix"/>
      <sheetName val="KI&amp;S DisplayDCF"/>
      <sheetName val="KITMC DisplayDCF"/>
      <sheetName val="Reconciliation Summary IS"/>
      <sheetName val="TWO-WAY"/>
      <sheetName val="P.O VS Actual"/>
      <sheetName val="Copy of KITC_June28_reverted to"/>
      <sheetName val="1ST FLOOR BEAMS (B WING)"/>
      <sheetName val="Summary_BS"/>
      <sheetName val="Summary_Income_Statement"/>
      <sheetName val="DDM_Valuation_Summary"/>
      <sheetName val="Summary_of_Valuation"/>
      <sheetName val="Valuation_Matrix"/>
      <sheetName val="KI&amp;S_DisplayDCF"/>
      <sheetName val="KITMC_DisplayDCF"/>
      <sheetName val="Reconciliation_Summary_IS"/>
      <sheetName val="starter"/>
      <sheetName val="CC_Pave"/>
      <sheetName val="Maint_"/>
      <sheetName val="CC_Pave1"/>
      <sheetName val="Maint_1"/>
      <sheetName val="Machinary_Road Work"/>
      <sheetName val="Batching&amp;Pil POL"/>
      <sheetName val="Pil"/>
      <sheetName val="Steel Piling_POL"/>
      <sheetName val="CC_Pave2"/>
      <sheetName val="Maint_2"/>
      <sheetName val="srgr"/>
      <sheetName val=" Submitd"/>
      <sheetName val=" P.M BR"/>
      <sheetName val="Datasheet"/>
      <sheetName val="CONNECT"/>
      <sheetName val="D1_CO"/>
      <sheetName val="D2_CO"/>
      <sheetName val="JACKWELL"/>
      <sheetName val="wet mix"/>
      <sheetName val="MIyawaki"/>
      <sheetName val="Burning unit"/>
      <sheetName val="graveyard"/>
      <sheetName val="nakkalagutta"/>
      <sheetName val="Ekalavyanagar"/>
      <sheetName val="mominpura"/>
      <sheetName val="YEkeenpur"/>
      <sheetName val="MOchiwada"/>
      <sheetName val="katikasangam"/>
      <sheetName val="jama masjid"/>
      <sheetName val="sangam road muslim"/>
      <sheetName val="arfathpura"/>
      <sheetName val="muslim wd 23"/>
      <sheetName val="Thallacheuvu muslim"/>
      <sheetName val="hajipura muslim"/>
      <sheetName val="hindu yeskonigutta"/>
      <sheetName val="Christian yeskonigutta"/>
      <sheetName val="budiga jangam"/>
      <sheetName val="SC Allamayyagutta"/>
      <sheetName val="Erakalawada wd 8"/>
      <sheetName val="Gothrala sangam"/>
      <sheetName val="garveyards"/>
      <sheetName val="septic tanks-3 lakhs"/>
      <sheetName val="septic tank-5lakhs"/>
      <sheetName val="bore Est"/>
      <sheetName val="1 t0 11"/>
      <sheetName val="12 to 24"/>
      <sheetName val="25 to 33"/>
      <sheetName val="Mee seva compd wall"/>
      <sheetName val="toilets repair"/>
      <sheetName val="vehicle maintainance shed "/>
      <sheetName val="culvert data"/>
      <sheetName val=" wd 31 TUFIDC"/>
      <sheetName val="TUFIDC DATA"/>
      <sheetName val="WS "/>
      <sheetName val="Entry"/>
      <sheetName val="2.Input"/>
      <sheetName val="OHSR &gt;20kl"/>
      <sheetName val="8.OHSR-1 DI-40KL"/>
      <sheetName val="14.Dist Network_PVC"/>
      <sheetName val="15.Dist Network_HDPE"/>
      <sheetName val="16.OFC"/>
      <sheetName val="17.House Hold"/>
      <sheetName val="6.Specification_2"/>
      <sheetName val="5.Design"/>
      <sheetName val="OHSR -1"/>
      <sheetName val="Hab - Abs working"/>
      <sheetName val="Hab - Comp working"/>
      <sheetName val="OHSR-10 KL"/>
      <sheetName val="Distribution PVC"/>
      <sheetName val="Distribution PVC Comp"/>
      <sheetName val="Distribution HDPE Comp"/>
      <sheetName val="Dist Network_HDPE (2)"/>
      <sheetName val="House Hold working"/>
      <sheetName val="House Hold comp"/>
      <sheetName val="COVER PG"/>
      <sheetName val="SPEC RC"/>
      <sheetName val="DESIGN "/>
      <sheetName val="OHSR CI Part A"/>
      <sheetName val="OHSR CI Part B"/>
      <sheetName val="HDPE RC"/>
      <sheetName val="HDPE COMP"/>
      <sheetName val="PVC (W) (2)"/>
      <sheetName val="PVC (W)"/>
      <sheetName val="PVC COMP"/>
      <sheetName val="HDPE RC add"/>
      <sheetName val="HDPE add COMP "/>
      <sheetName val="OFC w2"/>
      <sheetName val="HHC w2"/>
      <sheetName val="HHC RC"/>
      <sheetName val="85 COL"/>
      <sheetName val="90kl"/>
      <sheetName val="thakallapally ohsr 60,40 (2)"/>
      <sheetName val="kothapally 40kl ohsr "/>
      <sheetName val="nanaknagar ohsr 60,40"/>
      <sheetName val="mall ohsr 90kl,60kl"/>
      <sheetName val="60KL OHSR "/>
      <sheetName val="120kl"/>
      <sheetName val="20kl"/>
      <sheetName val="40 kl"/>
      <sheetName val="60kl"/>
      <sheetName val="Chinta"/>
      <sheetName val="Est All (2)"/>
      <sheetName val="Machrla (3)"/>
      <sheetName val="05082017"/>
      <sheetName val="Pamreddypally"/>
      <sheetName val="spec1"/>
      <sheetName val="subestimate"/>
      <sheetName val="IR"/>
      <sheetName val="Photos - 2"/>
      <sheetName val="Photos -1"/>
      <sheetName val="lable I"/>
      <sheetName val="abs-1"/>
      <sheetName val="Road Est "/>
      <sheetName val="Road furniture"/>
      <sheetName val="Seignorage for this work"/>
      <sheetName val="key-Map "/>
      <sheetName val="User-Instructions"/>
      <sheetName val="INPUT-SHEET"/>
      <sheetName val="TRAFF-Count-ESAL-Cal"/>
      <sheetName val="SP-72 DESIGN"/>
      <sheetName val="SP-72-CHART"/>
      <sheetName val="1v_900_PC"/>
      <sheetName val="Retaining-wall"/>
      <sheetName val="Road-furniture"/>
      <sheetName val="MTC-ABS"/>
      <sheetName val="MTC-estimate"/>
      <sheetName val="DATA-CD"/>
      <sheetName val="Mtc-data"/>
      <sheetName val="1v_600_PC"/>
      <sheetName val="1v_1000_PC"/>
      <sheetName val="2v_600_PC"/>
      <sheetName val="2v_900_PC"/>
      <sheetName val="2v_1000_PC"/>
      <sheetName val="sc_1v_2m"/>
      <sheetName val="sc_1v_3m"/>
      <sheetName val="sc_2v_3m"/>
      <sheetName val="sc_2v_5m"/>
      <sheetName val="3v_600_RDVENTS"/>
      <sheetName val="temp-ws"/>
      <sheetName val="MTC-Table"/>
      <sheetName val="Cd-qty-ws-temp"/>
      <sheetName val="IR ok"/>
      <sheetName val="Road chart "/>
      <sheetName val="Gen Abs (2)"/>
      <sheetName val="WE R wall"/>
      <sheetName val="WE "/>
      <sheetName val="WE Road-furniture"/>
      <sheetName val="WE Seig_Cal"/>
      <sheetName val="Det esti (2)"/>
      <sheetName val="Retaining-wall 400"/>
      <sheetName val="Lead for all materials"/>
      <sheetName val="Datas of GSB GII"/>
      <sheetName val="CD ABS 1"/>
      <sheetName val="1v_600_PC (2)"/>
      <sheetName val="1v 1000 PC"/>
      <sheetName val="2v_1000_PC "/>
      <sheetName val="sc_1v_3m 7250m,10680m"/>
      <sheetName val="sc_1v_5m at 890m"/>
      <sheetName val="Quarry mapp"/>
      <sheetName val="Key mapp"/>
      <sheetName val="Labour and Other Rates"/>
      <sheetName val="NP-3 Pipes"/>
      <sheetName val="NP-3 Collars"/>
      <sheetName val="Bridge est OK"/>
      <sheetName val="Bridge est ABS"/>
      <sheetName val="Data_Renuals"/>
      <sheetName val="CC Road _Data"/>
      <sheetName val="CC PVMT"/>
      <sheetName val=" BT Estimate"/>
      <sheetName val="Lead  RATES"/>
      <sheetName val="Lead charges 07-08"/>
      <sheetName val="Data_patch work"/>
      <sheetName val="CC 1st &amp; Final"/>
      <sheetName val="Template"/>
      <sheetName val="Conveyance 2017-18"/>
      <sheetName val="Dont corect the Right sd sheets"/>
      <sheetName val="Road Est (2)"/>
      <sheetName val="lable"/>
      <sheetName val="Road Est (4)"/>
      <sheetName val=" CD WORKS DATA "/>
      <sheetName val="key (5)"/>
      <sheetName val="key (4)"/>
      <sheetName val="Estt 2.98 L"/>
      <sheetName val="Building Lead "/>
      <sheetName val="Building Data"/>
      <sheetName val="Building Data All Floors"/>
      <sheetName val="Electrical Data 213-14"/>
      <sheetName val="Windows&amp; Doors Data (2)"/>
      <sheetName val="Windows&amp; Doors Data"/>
      <sheetName val="Building Data2013-14"/>
      <sheetName val="Tender Schedule"/>
      <sheetName val="Tender Schedule (2)"/>
      <sheetName val="Road Est (3)"/>
      <sheetName val="Agree Schedule"/>
      <sheetName val="Proceedings"/>
      <sheetName val="Agmnt"/>
      <sheetName val="tender comparitive"/>
      <sheetName val="Conveyance 2013-14"/>
      <sheetName val="Dismantling DATA MORD"/>
      <sheetName val="Dismantling Data "/>
      <sheetName val="1 R 800"/>
      <sheetName val="3R 1000"/>
      <sheetName val="Detailed Estimate 1 layer"/>
      <sheetName val="sub structure data"/>
      <sheetName val="BT FINAL"/>
      <sheetName val="R&amp;B DATAS"/>
      <sheetName val="Akkaram civil"/>
      <sheetName val="Mangole civil"/>
      <sheetName val="Thipparam Civil "/>
      <sheetName val="33 kV SS Estimate-Thipparam"/>
      <sheetName val="33 kV SS Estimate-Thipparam Com"/>
      <sheetName val="33 kV SS Estimate-Mangole"/>
      <sheetName val="33 kV SS Estimate-Akkaram"/>
      <sheetName val="32 KV SS Datas-2020-21"/>
      <sheetName val="32 KV SS Datas-2021-22"/>
      <sheetName val="elec data"/>
      <sheetName val="yard lighting Datas"/>
      <sheetName val="Sup Data "/>
      <sheetName val="WE Gen Comp St HDPE"/>
      <sheetName val="90 KL OHSR-1"/>
      <sheetName val="Comp SUB2"/>
      <sheetName val="90 KL PV 60"/>
      <sheetName val="OHSR-S"/>
      <sheetName val="OHSR-C"/>
      <sheetName val="90 KL OHSR-2"/>
      <sheetName val="Comp SUB2 1"/>
      <sheetName val="OHSR 2"/>
      <sheetName val="90 KL PV 60 - 2"/>
      <sheetName val="OHSR - S"/>
      <sheetName val="OHSR - C"/>
      <sheetName val="Comp SUB1"/>
      <sheetName val="CS RATE DATE"/>
      <sheetName val="SEIG "/>
      <sheetName val="Comp SUB1 (2)"/>
      <sheetName val="OHSR-1 (2)"/>
      <sheetName val="OHSR-1 (3)"/>
      <sheetName val="60 KL OHSR-1"/>
      <sheetName val="Comp SUB2 (2)"/>
      <sheetName val="OHSR 1"/>
      <sheetName val="60 KL PV 60"/>
      <sheetName val="OHSR-S (2)"/>
      <sheetName val="OHSR-C (2)"/>
      <sheetName val="HH"/>
      <sheetName val="HH Comp"/>
      <sheetName val="Blocks "/>
      <sheetName val="7F"/>
      <sheetName val="SSR 17-18"/>
      <sheetName val="OHSR-1"/>
      <sheetName val="Habcodes"/>
      <sheetName val=" 09.07.10 M顅ᎆ뤀ᨇ԰_缀_"/>
      <sheetName val=" _¢_x0002_&amp;"/>
      <sheetName val="_x0002__뻘N___x0001_ࠀ역서"/>
      <sheetName val="Mandal WD Gen Abst(NRDWP+Nab)"/>
      <sheetName val="Mandal WD Abst(NRDWP)"/>
      <sheetName val="Mandal WD Abst (Nabard)"/>
      <sheetName val="Mandal Abst Compr(NRDWP)"/>
      <sheetName val="Mandal Abst Compr (Nabard)"/>
      <sheetName val="Specifi"/>
      <sheetName val="Abstract (625)"/>
      <sheetName val="Abstractcomp"/>
      <sheetName val="AbstractC"/>
      <sheetName val="AbstractC-COMP"/>
      <sheetName val="Abstract Embedded taxes"/>
      <sheetName val="AbstractC embedded"/>
      <sheetName val="NRDWP+NABARD-COMP"/>
      <sheetName val="NRDWP-Specifi."/>
      <sheetName val="Abstract and Comp of 625 &amp; 688"/>
      <sheetName val="Specifi.(NRDWP+NABARD)"/>
      <sheetName val="Name Board"/>
      <sheetName val="RCC Ladder 4 mtrs"/>
      <sheetName val="RCC railing"/>
      <sheetName val="60KLOHSR "/>
      <sheetName val="20kl Com"/>
      <sheetName val="GST EST OHSR"/>
      <sheetName val="Lead OHSR  2017-18"/>
      <sheetName val="ABSTRACT(NRDWP+NABARD)"/>
      <sheetName val="Rates as per PH"/>
      <sheetName val="Lead- cHAMBERS"/>
      <sheetName val="LEAD LOOKUP"/>
      <sheetName val="Lead VC I"/>
      <sheetName val="Lead concrete blocks"/>
      <sheetName val="Concrete blocks - PV"/>
      <sheetName val="GM&amp;PM EST- final "/>
      <sheetName val="DI-AV-HDPE- Final "/>
      <sheetName val="DI_scour-DI-final"/>
      <sheetName val="DI_scour-pvc-hdpe-psc-bwsc"/>
      <sheetName val="DI SV on DI-final "/>
      <sheetName val="DI Sluice_HDPE"/>
      <sheetName val="60-70"/>
      <sheetName val="80-100"/>
      <sheetName val="Emulsion MS"/>
      <sheetName val=" HSD"/>
      <sheetName val="WS-SOR"/>
      <sheetName val="WS SoR"/>
      <sheetName val="E-Data 20-21 Approved"/>
      <sheetName val="Civil Est"/>
      <sheetName val="WS Est"/>
      <sheetName val="Ele Estimate"/>
      <sheetName val="Paint"/>
      <sheetName val="GA(upload)"/>
      <sheetName val="Civil Engg College"/>
      <sheetName val="Shed - Abstract"/>
      <sheetName val="WS - Abstract"/>
      <sheetName val="Engg College - Details"/>
      <sheetName val="Shed- Details"/>
      <sheetName val="RE Cov Sheet"/>
      <sheetName val="RE GA MGU"/>
      <sheetName val="WE Gen Abs"/>
      <sheetName val="Revised Estimate"/>
      <sheetName val="RE Electrical"/>
      <sheetName val="Suppl.C-data"/>
      <sheetName val="Suppl.Joinery"/>
      <sheetName val="Suppl.WS Data"/>
      <sheetName val="Shed "/>
      <sheetName val="Suppl. Ele Data"/>
      <sheetName val="data-WS "/>
      <sheetName val="Trust blocks-350mm"/>
      <sheetName val="Qualification"/>
      <sheetName val="CIVIL-DIV"/>
      <sheetName val="WS-DIV"/>
      <sheetName val="Ele Datas"/>
      <sheetName val="GA2"/>
      <sheetName val="Septic Tank Civil Estimate"/>
      <sheetName val="Lift Civil Works"/>
      <sheetName val="WS Estimate"/>
      <sheetName val="OXY-ICU"/>
      <sheetName val="Ele-ICU"/>
      <sheetName val="Civil-Est"/>
      <sheetName val="A.Shed Details"/>
      <sheetName val="WS-Est"/>
      <sheetName val="GA Final"/>
      <sheetName val="CIV-DIV"/>
      <sheetName val="CVL-ABS"/>
      <sheetName val="All E-Data 21-22 Final"/>
      <sheetName val="WS det"/>
      <sheetName val="E WS"/>
      <sheetName val="E Civil"/>
      <sheetName val="ele boq"/>
      <sheetName val="_x0004__x000d__x0003__x0004__x0016__x000d__x0004_"/>
      <sheetName val="_x000a__x001b__x0006__x0006__x0008__x000a_"/>
      <sheetName val=" _x001b__x0006__x0006__x0008_ "/>
      <sheetName val="08.07.10헾】_x0005_ꎋ"/>
      <sheetName val="VOILSINGRAM.XLS"/>
      <sheetName val="DAE7V6 "/>
      <sheetName val="GO35 Cover Page"/>
      <sheetName val="ET Cover Page"/>
      <sheetName val="Msrmnts Cover Page"/>
      <sheetName val="Spec. Report"/>
      <sheetName val="Spec. Report (2)"/>
      <sheetName val="Sanitary Works"/>
      <sheetName val="IDOC Wgl"/>
      <sheetName val="Short &amp; Long form"/>
      <sheetName val="D. Abstract - Civil"/>
      <sheetName val="D. Abstract Sanitary"/>
      <sheetName val="D. Abstract Roads"/>
      <sheetName val="Short form CS CIVIL"/>
      <sheetName val="Short form CS SANITARY"/>
      <sheetName val="Short form CS ROAD"/>
      <sheetName val="Long form CS CIVIL"/>
      <sheetName val="Long form CS SANITARY"/>
      <sheetName val="Long form CS ROAD"/>
      <sheetName val="EnC C.Statement CIVIL"/>
      <sheetName val="Comp.Statement CIVIL"/>
      <sheetName val="EnC C.Statement SANITARY"/>
      <sheetName val="CONC BP M25"/>
      <sheetName val="CIVIL E.Tax"/>
      <sheetName val="Seignorage Charges"/>
      <sheetName val="CIVIL Seig. Charges"/>
      <sheetName val="Min.chamber"/>
      <sheetName val="FIRST FLOOR (2)"/>
      <sheetName val="ELE (2)"/>
      <sheetName val="Measurements (2)"/>
      <sheetName val="Title Sheet"/>
      <sheetName val="S.Report"/>
      <sheetName val="S.Report (2)"/>
      <sheetName val="RE Corrected"/>
      <sheetName val="SE CM"/>
      <sheetName val="EE CM-2"/>
      <sheetName val="SE CM-1"/>
      <sheetName val="C. Bill"/>
      <sheetName val="Seigniorage  (1)"/>
      <sheetName val="cement calculation sheet (2)"/>
      <sheetName val="Cement 94"/>
      <sheetName val="FE 500 calculation "/>
      <sheetName val="Steel 94 Fe 500"/>
      <sheetName val="FE 250 calculation "/>
      <sheetName val="Steel 94 Fe 250"/>
      <sheetName val="Elec-Datas"/>
      <sheetName val="C.Rates Leakage (2)"/>
      <sheetName val="C.Rates Leakage"/>
      <sheetName val="Steel detailed Cum"/>
      <sheetName val="Steel detailed 10th RA"/>
      <sheetName val="Mild Steel detailed 10th RA"/>
      <sheetName val="Steel ABSTRACT"/>
      <sheetName val="Cement Detailed"/>
      <sheetName val="Cement Detailed 10th RA"/>
      <sheetName val="Cement abstarct"/>
      <sheetName val="NP-3 PIPE"/>
      <sheetName val="Oxygen Pipe"/>
      <sheetName val="Elec Est"/>
      <sheetName val="All E-Data 21-22"/>
      <sheetName val="DIV-CIVIL"/>
      <sheetName val="Div-WS"/>
      <sheetName val="RE Gen Abs"/>
      <sheetName val="Suppl. WS Data"/>
      <sheetName val="e-civil"/>
      <sheetName val="e-ele"/>
      <sheetName val="Nurse Station"/>
      <sheetName val="W.S. Items"/>
      <sheetName val="Ele Con"/>
      <sheetName val="Revise Estimate"/>
      <sheetName val="G A"/>
      <sheetName val="WS Data (2)"/>
      <sheetName val="Load sheet"/>
      <sheetName val="Internal Wiring in Fixtures"/>
      <sheetName val="WATER HEATERS"/>
      <sheetName val="WATER COOLERS"/>
      <sheetName val="LT panels, cables , Cable trays"/>
      <sheetName val="LIGHTNING PROTECTION SYSTEM"/>
      <sheetName val="UPS SYSTEM"/>
      <sheetName val="LIFTS (2)"/>
      <sheetName val="EXTERNAL DG SETS"/>
      <sheetName val="External Electrification"/>
      <sheetName val="Street Lights"/>
      <sheetName val="Submersible Motor Pumpset, "/>
      <sheetName val="EPABX "/>
      <sheetName val="LAN wiring &amp; Race way"/>
      <sheetName val=" TV  &amp; CC SURVEILLANCE SYSTEMS"/>
      <sheetName val="PUBLIC ADDRESS SYSTEM"/>
      <sheetName val="NURSE CALL SYSTEM"/>
      <sheetName val="ACCESS CONTROL SYSTEM"/>
      <sheetName val="BUILDING MANAGEMENT SYSTEM"/>
      <sheetName val="AUDIO AND VIDEO SYSTEM"/>
      <sheetName val="Modulat OT'S"/>
      <sheetName val="Panels"/>
      <sheetName val="Data's sheet"/>
      <sheetName val="BOQ PANEL DATAS"/>
      <sheetName val="Total Data"/>
      <sheetName val="WATER LEAK DETECTION SYSTEM"/>
      <sheetName val="RODENT REPELLENT SYSTEM "/>
      <sheetName val="Talk back system"/>
      <sheetName val="Block - Abstract "/>
      <sheetName val="Elect Est TOTAL"/>
      <sheetName val="Schedule H"/>
      <sheetName val="A.Q. Bridge"/>
      <sheetName val="C.S.A.Bridge"/>
      <sheetName val="SS -Bridge"/>
      <sheetName val="2 x 4 x 3.5"/>
      <sheetName val="2 x 4 x 4.5"/>
      <sheetName val="2 x 5 x 4.5"/>
      <sheetName val="Cal - 18-19"/>
      <sheetName val="Lead statement - 2018-19"/>
      <sheetName val="Bitumen-2017-18"/>
      <sheetName val="2 x 4 x 3"/>
      <sheetName val="2 x 5 x 3"/>
      <sheetName val="1 x 12 x 4.5"/>
      <sheetName val="1 x 12 x 4"/>
      <sheetName val="23+300"/>
      <sheetName val="30+100"/>
      <sheetName val="39+100"/>
      <sheetName val="55+260"/>
      <sheetName val="61+250"/>
      <sheetName val="82+255"/>
      <sheetName val="Drain (2)"/>
      <sheetName val="ABS (Flex)"/>
      <sheetName val="BILL-NO-2"/>
      <sheetName val="BILL NO -3"/>
      <sheetName val="BILL NO -4"/>
      <sheetName val="BILL NO 5"/>
      <sheetName val="BILL NO-6"/>
      <sheetName val="BILL NO-9."/>
      <sheetName val="BILL NO-10"/>
      <sheetName val="l.a.RCC Retaining Wall-4m ht"/>
      <sheetName val="l.b) RCC Retaining wall -5m ht"/>
      <sheetName val="l.c RCC Retaining wall -6m"/>
      <sheetName val="Cal - 17-18"/>
      <sheetName val="Lead statement - 2017-18"/>
      <sheetName val="BILL NO-1"/>
      <sheetName val="BILL NO -4 (2)"/>
      <sheetName val="BILL NO 7"/>
      <sheetName val="BILL NO-8"/>
      <sheetName val="BILL NO-9"/>
      <sheetName val="BILLNO-10"/>
      <sheetName val="Junction Abstract"/>
      <sheetName val="MAJOR + JUNCTION"/>
      <sheetName val="Major-Y"/>
      <sheetName val="Minor-T"/>
      <sheetName val="Minor +"/>
      <sheetName val="Minor-Y"/>
      <sheetName val="BILLNO-11"/>
      <sheetName val="Evaluate"/>
      <sheetName val="Cal Sheet Att"/>
      <sheetName val="Spread Sheet for Grade separato"/>
      <sheetName val="GS -21+700"/>
      <sheetName val=" Grade Separator 25+636"/>
      <sheetName val="Spread Sheet for bridge"/>
      <sheetName val="LVUP-1 x 12.0 x 4.0"/>
      <sheetName val="MNB-2X25.0"/>
      <sheetName val="21.440-22.350"/>
      <sheetName val="23.600-24.500"/>
      <sheetName val=" trumphet Portion"/>
      <sheetName val="Avg ht .3.0m - 245.0 "/>
      <sheetName val="Avg ht 10.0m - 78.0"/>
      <sheetName val=" Avg ht 10.0m - 55.0m "/>
      <sheetName val=" Avg ht 8.0 m - 118.0"/>
      <sheetName val="Backup PRW - VIIA"/>
      <sheetName val="Ave_wtd_rates"/>
      <sheetName val="final3"/>
      <sheetName val="1St certified RA bill"/>
      <sheetName val="Abstract )"/>
      <sheetName val="2+817 - Major"/>
      <sheetName val="5+686 - Widening"/>
      <sheetName val="12+773-Box minor"/>
      <sheetName val="13+890-Box minor"/>
      <sheetName val="14+342-Box minor"/>
      <sheetName val="19+994 - Widening (2)"/>
      <sheetName val="32+962-Box minor"/>
      <sheetName val="34+846-Box minor"/>
      <sheetName val="35+657-Box minor"/>
      <sheetName val="37+109-Box minor"/>
      <sheetName val="38+024-Box minor"/>
      <sheetName val="39+680 - Major"/>
      <sheetName val="39+898-Box minor"/>
      <sheetName val="Repairs &amp; Rehabilitation"/>
      <sheetName val="2 or 4 Lane"/>
      <sheetName val="1X2X1.5 - 2.6"/>
      <sheetName val="1X2X2 - 26"/>
      <sheetName val="1X2X2X2 .5- 36"/>
      <sheetName val="1 X 2 X 2.5 (26.0)"/>
      <sheetName val="1X2X3.0 -26"/>
      <sheetName val="1X2X3.0 WOE-56.0"/>
      <sheetName val="1X2X3.0X4 -36"/>
      <sheetName val="1X2X3.0X4 -43"/>
      <sheetName val="1 x 2 x 3.5-26"/>
      <sheetName val="1 X 3 X 2 - 16.0 "/>
      <sheetName val="1X3X3-56"/>
      <sheetName val="1X3X3-26"/>
      <sheetName val="1X3X3X2 - 36"/>
      <sheetName val="1X3X3X2 - 26"/>
      <sheetName val="1X3X3.5-26 "/>
      <sheetName val="1X3X3.5-11.0"/>
      <sheetName val="1X3X4.0-13."/>
      <sheetName val="1X3X4.0-26"/>
      <sheetName val="1X3X4.0-56"/>
      <sheetName val="1 x 4 x 3-26"/>
      <sheetName val="1 x 4 x 3-56"/>
      <sheetName val="1 x 4 x 3.5-26"/>
      <sheetName val="1 x 4 x 4.5-26"/>
      <sheetName val="1X5X3-26"/>
      <sheetName val="1 x 5x 5 - 26.0"/>
      <sheetName val="1X3X4.0 x 2.5 - 36.0"/>
      <sheetName val="1 x 4.5 x 5 - 14.0"/>
      <sheetName val="1 x 4 x 3"/>
      <sheetName val="Junction Detail"/>
      <sheetName val="Calculation  Sheet "/>
      <sheetName val="Spread Sheets"/>
      <sheetName val="2+340"/>
      <sheetName val="14+630"/>
      <sheetName val="Abstract Quantity "/>
      <sheetName val="spread sheet box culvert (2)"/>
      <sheetName val="spread sheet box culvert"/>
      <sheetName val="Spread sheet-Pipe culvert"/>
      <sheetName val="TOTAL ABSTRACT QTY"/>
      <sheetName val="BILL NO.5"/>
      <sheetName val="spread sheet - slab"/>
      <sheetName val="1 row-1.2m-19.0m"/>
      <sheetName val="1 row-1.2m-20.0m"/>
      <sheetName val="1 row-1.2m-21.0m"/>
      <sheetName val="1 row-1.2m-22.0m"/>
      <sheetName val="1 row-1.2m-23.0m"/>
      <sheetName val="1 row-1.2m-24.0m"/>
      <sheetName val="2row-1.2m-19.0 m"/>
      <sheetName val="2row-1.2m-20.0 m"/>
      <sheetName val="2row-1.2m-25.0 m"/>
      <sheetName val="1X2X2.5 WOE"/>
      <sheetName val="1x2x2.5X2.0M WEC"/>
      <sheetName val="1X2X3.0 WOE-14.0"/>
      <sheetName val="1X3X3 WOE-14.0m "/>
      <sheetName val="1X3X2 WOE-14.0m"/>
      <sheetName val="1x3x2.50WOE"/>
      <sheetName val="2 Cell x 2x3 WOE-14.0m"/>
      <sheetName val="2x3x2 (WO) -14.0m"/>
      <sheetName val="1x3x3.50WOE "/>
      <sheetName val="Slab - 1x5m"/>
      <sheetName val="Slab 1x4.5"/>
      <sheetName val="1 row-1.2m-28.5m 4LANE"/>
      <sheetName val="2row-1.2m- 28.5m 4LANE"/>
      <sheetName val="1X2X2 WOE-28.5m 4LANE"/>
      <sheetName val="1X2X2.5 WOE- 28.5m 4LANE"/>
      <sheetName val="2CELLx3x3 WOE (28.5m) 4LANE"/>
      <sheetName val="1 row-1.2m-28.5m NOT IN ABSTRCT"/>
      <sheetName val="2row-1.2m- 28.5m NOT IN ABSTRCT"/>
      <sheetName val="1X2X2.5 WOE- 28.5m"/>
      <sheetName val="1X2X2 WOE-28.5m"/>
      <sheetName val="Slab 1x6.0m"/>
      <sheetName val="Mangrulpir to Akola"/>
      <sheetName val="Mangrulpir to Mahan"/>
      <sheetName val="Mahan to Akola"/>
      <sheetName val="fmc"/>
      <sheetName val="87"/>
      <sheetName val="89"/>
      <sheetName val="90"/>
      <sheetName val="91"/>
      <sheetName val="92"/>
      <sheetName val="93"/>
      <sheetName val="94"/>
      <sheetName val="95"/>
      <sheetName val="96"/>
      <sheetName val="97"/>
      <sheetName val="99"/>
      <sheetName val="101"/>
      <sheetName val="102"/>
      <sheetName val="IRC37_BC"/>
      <sheetName val="IRC37_Murumi"/>
      <sheetName val="FORMULAE"/>
      <sheetName val="ABS (Flex) (5)"/>
      <sheetName val="WIDENING FINAL (2)"/>
      <sheetName val="Bill No-2"/>
      <sheetName val="Bill No-3"/>
      <sheetName val="Bill No-4"/>
      <sheetName val="Streng. Ex-Rd "/>
      <sheetName val="Bill No-7"/>
      <sheetName val="Bill No  (11)"/>
      <sheetName val="Bill No-12"/>
      <sheetName val="Major - T"/>
      <sheetName val=" Major-+ Junction "/>
      <sheetName val="T junctn"/>
      <sheetName val="Inter Section Junction"/>
      <sheetName val="Y junctn"/>
      <sheetName val=" 8.e RCC Retaining wall -5m ht"/>
      <sheetName val=" 8.e RCC Retaining wall -6m"/>
      <sheetName val="ABS (Flex) (2)"/>
      <sheetName val="ABS (Flex) (3)"/>
      <sheetName val="Cost details"/>
      <sheetName val="FORM6"/>
      <sheetName val="1x1.5x1.5"/>
      <sheetName val="1X1.5X2 WOE"/>
      <sheetName val="1X2X1.5 WOE"/>
      <sheetName val="1X2X2 WOE"/>
      <sheetName val="1X2X3 WOE"/>
      <sheetName val="1X3X1.5 WOE"/>
      <sheetName val="1X3X2 WOE"/>
      <sheetName val="1 x3x2.5 WOE"/>
      <sheetName val="1x2x2X2.5M WEC"/>
      <sheetName val="1X1.5X2x1.0 WOE"/>
      <sheetName val="1X3X4x1.0 WOE "/>
      <sheetName val="1x4x2 WOE"/>
      <sheetName val="BILL NO-5"/>
      <sheetName val="Abstract  Option 1"/>
      <sheetName val="1X3X3 WOE (15.0 m)"/>
      <sheetName val="2row-1.2m"/>
      <sheetName val="OLD.1"/>
      <sheetName val="ABS QTY"/>
      <sheetName val=" Schedule H"/>
      <sheetName val="exc-rd"/>
      <sheetName val="exc-side"/>
      <sheetName val="road fill"/>
      <sheetName val="BBM"/>
      <sheetName val="exc-sh"/>
      <sheetName val="sho fill"/>
      <sheetName val="Prim"/>
      <sheetName val="LBM(PCC)"/>
      <sheetName val="MISC "/>
      <sheetName val="recap"/>
      <sheetName val="E"/>
      <sheetName val="F"/>
      <sheetName val="Truck lay Ab"/>
      <sheetName val="Median Ab."/>
      <sheetName val="Plant AB"/>
      <sheetName val="Trauma care"/>
      <sheetName val="Am"/>
      <sheetName val="Dm"/>
      <sheetName val="Em"/>
      <sheetName val="Fm"/>
      <sheetName val="Truck lay Ms"/>
      <sheetName val="Median Ms."/>
      <sheetName val="Plant ms"/>
      <sheetName val="levels r"/>
      <sheetName val="fINAL EARTH"/>
      <sheetName val="earthwork OLD"/>
      <sheetName val="Trauma Care-Ab"/>
      <sheetName val="Trauma Care-Ms"/>
      <sheetName val="gantry Ab"/>
      <sheetName val="gantry Ms"/>
      <sheetName val="X JUN Ab "/>
      <sheetName val="X JUN Ms "/>
      <sheetName val="Y JUN Ab "/>
      <sheetName val="Y JUN Ms"/>
      <sheetName val="Junction List"/>
      <sheetName val="Gutter Ab"/>
      <sheetName val="Gutter MS"/>
      <sheetName val="16-lane toll plaza-Ab"/>
      <sheetName val="16-lane toll plaza-Ms"/>
      <sheetName val="Toilet Ab"/>
      <sheetName val="Toilet MS"/>
      <sheetName val="Toll Plaza RD Ab"/>
      <sheetName val="Toll Plaza RD MS"/>
      <sheetName val="COST OF SEPARATOR"/>
      <sheetName val="EFC Summary"/>
      <sheetName val="BoQ for Print "/>
      <sheetName val="Package-02"/>
      <sheetName val="tcs."/>
      <sheetName val="Summary TCS"/>
      <sheetName val="TCS-I "/>
      <sheetName val="TCS-II"/>
      <sheetName val="TCS-III"/>
      <sheetName val="TCS-IV"/>
      <sheetName val="TCS-5"/>
      <sheetName val="TCS-6"/>
      <sheetName val="TCS-7 "/>
      <sheetName val="TCS-8"/>
      <sheetName val="TCS-Diversion"/>
      <sheetName val="Delinator"/>
      <sheetName val="E. Widening"/>
      <sheetName val="E. Wide Detail"/>
      <sheetName val="TOLL"/>
      <sheetName val="Busbay rigid"/>
      <sheetName val="Truck Lay bye _rigid (2)"/>
      <sheetName val="MISCELLENEAUS"/>
      <sheetName val="Junction Detail "/>
      <sheetName val="Mn Junction "/>
      <sheetName val="Truck Lay bye _rigid"/>
      <sheetName val="Mj Junction "/>
      <sheetName val="ROB"/>
      <sheetName val="9-C"/>
      <sheetName val="Retaining wall details"/>
      <sheetName val="DRAINAGE AND PROTECTION"/>
      <sheetName val="Retaining 1.5m"/>
      <sheetName val="Paver Block"/>
      <sheetName val="from q2"/>
      <sheetName val="Improvements"/>
      <sheetName val="COST ESTIMATE - Final"/>
      <sheetName val="1+482"/>
      <sheetName val="2+408"/>
      <sheetName val="5+638"/>
      <sheetName val="12+532"/>
      <sheetName val="spread sheet  LVUP"/>
      <sheetName val="0+484"/>
      <sheetName val="1+712"/>
      <sheetName val="3+202"/>
      <sheetName val="4+230"/>
      <sheetName val="5+286"/>
      <sheetName val="5+688"/>
      <sheetName val="5+924"/>
      <sheetName val="6+565"/>
      <sheetName val="9+814"/>
      <sheetName val="11+422"/>
      <sheetName val="13+250"/>
      <sheetName val="15+558"/>
      <sheetName val="RE -Spread Sheet"/>
      <sheetName val="210 - 660"/>
      <sheetName val="1580 - 1660"/>
      <sheetName val="2280 - 2440"/>
      <sheetName val="9830 - 10100"/>
      <sheetName val="11170 - 11420"/>
      <sheetName val="12500 - 12580"/>
      <sheetName val="12890 - 13340"/>
      <sheetName val="14100 - 14250"/>
      <sheetName val="15260 - 15520"/>
      <sheetName val="VARIABLE"/>
      <sheetName val="Shifting"/>
      <sheetName val="Non-Scheduled items"/>
      <sheetName val="Cost Estimate - Roadwise"/>
      <sheetName val="abstr"/>
      <sheetName val="Road List"/>
      <sheetName val="HVAC-BOQ"/>
      <sheetName val="ABS (Flex-Common)"/>
      <sheetName val="ABS (Rigid-Common)"/>
      <sheetName val="Earth work abs"/>
      <sheetName val=" a.Recon BOTH Retaining "/>
      <sheetName val="b. Road furnitures "/>
      <sheetName val="8.c.RCC Retaining Wall-3.50m h"/>
      <sheetName val="8.c.RCC Retaining Wall-5m h"/>
      <sheetName val="8.c.RCC Retaining Wall-5.50m h"/>
      <sheetName val="8.c.RCC Retaining Wall-6m ht"/>
      <sheetName val="8.c.RCC Retaining Wall-7mht"/>
      <sheetName val="8.c.RCC Retaining Wall-6m h"/>
      <sheetName val="8.c.RCC Retaining Wall-7m h"/>
      <sheetName val="8.c.RCC Retaining Wall-8mht"/>
      <sheetName val="8.c.RCC Retaining Wall-8.50mht"/>
      <sheetName val="8.c.RCC Retaining Wall-9mht"/>
      <sheetName val="8.c.RCC Retaining Wall-9.50mht "/>
      <sheetName val="8.c.RCC Retaining Wall-10mht"/>
      <sheetName val="8.c.RCC Retaining Wall-11mh"/>
      <sheetName val="Culvert Abstract "/>
      <sheetName val="1x4x4"/>
      <sheetName val="5+295-Major-Mun river"/>
      <sheetName val="Abstract 22.08.17"/>
      <sheetName val="159+729"/>
      <sheetName val="161+628"/>
      <sheetName val="162+201"/>
      <sheetName val="164+046"/>
      <sheetName val="165+320"/>
      <sheetName val="165+840"/>
      <sheetName val="170+393"/>
      <sheetName val="173+360 - Pile"/>
      <sheetName val="Widening 180+957"/>
      <sheetName val="184+257"/>
      <sheetName val="184+945"/>
      <sheetName val="Widening 189+304"/>
      <sheetName val="Widening 189+856"/>
      <sheetName val="194+918"/>
      <sheetName val="198+424"/>
      <sheetName val="199+743 - pile"/>
      <sheetName val="Abstract Per RM"/>
      <sheetName val="203+445"/>
      <sheetName val="208+425"/>
      <sheetName val="210+425"/>
      <sheetName val="Spread Sheet-MINOR"/>
      <sheetName val="Abstract Quantity"/>
      <sheetName val="Spread Sheet-MAJOR"/>
      <sheetName val="174+540 - MAJOR"/>
      <sheetName val="1 X 5 X 3 "/>
      <sheetName val="1 X 5 X 3.5"/>
      <sheetName val="1 X 5 X 4"/>
      <sheetName val="1+341"/>
      <sheetName val="1+437"/>
      <sheetName val="3+275"/>
      <sheetName val="6+076"/>
      <sheetName val="7+675 - Widening"/>
      <sheetName val="8+431 - Widening"/>
      <sheetName val="11+032 - Widening"/>
      <sheetName val="11+810 - Widening"/>
      <sheetName val="17+320 - Widening"/>
      <sheetName val="17+550 - Widening"/>
      <sheetName val="1 x 12.0 x 5.5 VUP"/>
      <sheetName val="1 x 12.0 x 4.0 LVUP"/>
      <sheetName val="ABS (Flexible)"/>
      <sheetName val="2.2 - Reconstruction"/>
      <sheetName val="2.2(ii)-New&amp;Recon with toe"/>
      <sheetName val="2.2(i)-BUILTUP PORTION-2 LANE"/>
      <sheetName val="2.5- BUILTUP PORTION-4-LANE"/>
      <sheetName val="2.3-Streng. Ex-Rd "/>
      <sheetName val="f-Extra widening width"/>
      <sheetName val="g-extra widening at curve"/>
      <sheetName val="h. Road furnitures "/>
      <sheetName val="i  --1 m height drain"/>
      <sheetName val="i-a)a.Foot Path"/>
      <sheetName val="i-b)CROSS Road CULVERT "/>
      <sheetName val="k-.Abs bus shelters,junctions"/>
      <sheetName val="k.a)Bus Shel Det"/>
      <sheetName val="k-b).Major Jn - T"/>
      <sheetName val="k-c) Major-+ Junction "/>
      <sheetName val="k-d)T jun (2)"/>
      <sheetName val="k-e) Y jun-"/>
      <sheetName val="j-a-miscellaneous"/>
      <sheetName val="ABS Repairs"/>
      <sheetName val="j-b-Temporary diversion"/>
      <sheetName val="m-TOLL-"/>
      <sheetName val="m-a)TRUCKLAY "/>
      <sheetName val="1,4,13-.scope"/>
      <sheetName val="scurve"/>
      <sheetName val="1,4,13-_scope"/>
      <sheetName val="BOQ -Temporary Diversion works"/>
      <sheetName val="BOQ -Road Works"/>
      <sheetName val="conc-foot-gradeslab"/>
      <sheetName val="basic from sep-12"/>
      <sheetName val="Individual Cost"/>
      <sheetName val="Abstrct For H"/>
      <sheetName val="SS - Siphon"/>
      <sheetName val="1 x 0.7 - 30 m"/>
      <sheetName val="1 x 0.7 - 40m"/>
      <sheetName val="Culvert Details - Void "/>
      <sheetName val="1 X 2 X 1.5 - 26.0m"/>
      <sheetName val="1 x 2 x 2 - 40.0m"/>
      <sheetName val="1 x 2 x 2 - 26.0m"/>
      <sheetName val="1 x 3 x 3 - 26.0m"/>
      <sheetName val="1 x 3 x 2 - 26 m"/>
      <sheetName val="1 X 2 X 2.5 - 26.0m"/>
      <sheetName val="1 X 2 X 3.0 - 13.0m"/>
      <sheetName val="1 x 2 x 3.5 - 26.0m"/>
      <sheetName val="1 X 2 X 2 x 2 - 26.0m "/>
      <sheetName val="1 X 3 X 3 X 2 - 26.0m"/>
      <sheetName val="1 X 3 X 3 X 3 - 26.0m"/>
      <sheetName val="1 x 3 x 3.5 - 26.0m"/>
      <sheetName val="1 x 4 x 4 - 26m"/>
      <sheetName val="1 X 2 X 3 x 1.5 - 26.0m"/>
      <sheetName val="SS - Slab"/>
      <sheetName val="1 x 2 x 3- Slab"/>
      <sheetName val="1 x 2 x 2 - 13.0m"/>
      <sheetName val="1 x 2 x 2 - 15.0m"/>
      <sheetName val="1 x 2 x 2 - 18.5m"/>
      <sheetName val="1 X 2 X 1.5 - 15.0m "/>
      <sheetName val="1 X 2 X 1.5 - 18.5m "/>
      <sheetName val="1 x 2 x 2 x 1.5 WEC - 13.0 m"/>
      <sheetName val="1 X 2 X 2 x 2 WEC - 26.0m"/>
      <sheetName val="1 X 2 X 2.5 - 13.0m"/>
      <sheetName val="1 X 2 X 2.5 - 15.0m "/>
      <sheetName val="1 X 2 X 2.5 - 18.5m"/>
      <sheetName val="1 X 2 X 3.0 - 15.0m"/>
      <sheetName val="1 X 2 X 3.0 - 18.5m "/>
      <sheetName val="1 X 2 X 3.0 x 1.5 WEC - 18.5m"/>
      <sheetName val="1 x 2 x 3 X 1.0 WEC - 26.0m"/>
      <sheetName val="1 x 3 x 3 - 15.0m"/>
      <sheetName val="1 x 12 x 4.5 old"/>
      <sheetName val="Total abt Qty"/>
      <sheetName val="Spread sheet Bridges"/>
      <sheetName val="1+347"/>
      <sheetName val="1+440"/>
      <sheetName val="3+279"/>
      <sheetName val="6+079"/>
      <sheetName val="7+679 - Widening"/>
      <sheetName val="8+434"/>
      <sheetName val="11+056 - Widening"/>
      <sheetName val="11+828"/>
      <sheetName val="17+332 - Widening"/>
      <sheetName val="17+562 - Widening"/>
      <sheetName val="1x12.0x5.5"/>
      <sheetName val="1x12.0x4.0"/>
      <sheetName val="9.200-9960"/>
      <sheetName val="16.450-16.960"/>
      <sheetName val="19.840-20.300"/>
      <sheetName val="Const."/>
      <sheetName val="CH. 33+200"/>
      <sheetName val="BOQ Bhupia Mau"/>
      <sheetName val="Abstract RE wall"/>
      <sheetName val="A Q"/>
      <sheetName val="C S A"/>
      <sheetName val="280-1660"/>
      <sheetName val="2530-3950"/>
      <sheetName val="3950-4110"/>
      <sheetName val="4450-4850"/>
      <sheetName val="4850-5050"/>
      <sheetName val="5050-6600"/>
      <sheetName val="6600-8020"/>
      <sheetName val="11000-13860"/>
      <sheetName val="13970-14200"/>
      <sheetName val="ApSlab"/>
      <sheetName val="Bearing"/>
      <sheetName val="Msnry"/>
      <sheetName val="Well"/>
      <sheetName val="Anal-old"/>
      <sheetName val="01_introduction"/>
      <sheetName val="02_loading"/>
      <sheetName val="SUMM (2)"/>
      <sheetName val="SUMM (3)"/>
      <sheetName val="CH - 3+715"/>
      <sheetName val="CH - 26+765"/>
      <sheetName val="35+745"/>
      <sheetName val="Abstract  (2)"/>
      <sheetName val="master_sheet"/>
      <sheetName val="Exp M.A.C."/>
      <sheetName val="Meeting"/>
      <sheetName val="abs_crit"/>
      <sheetName val="abs_tor"/>
      <sheetName val="one page"/>
      <sheetName val="abs_UC"/>
      <sheetName val="19 col"/>
      <sheetName val="1 cr+wip"/>
      <sheetName val="1 cr+wip corr"/>
      <sheetName val="1 cr + AG (B)"/>
      <sheetName val="1 cr + AG (B) (2)"/>
      <sheetName val="DLP(1) "/>
      <sheetName val="DLP(2)"/>
      <sheetName val="(a) TOR "/>
      <sheetName val="(b) WIP"/>
      <sheetName val="crt master"/>
      <sheetName val="crt April 10"/>
      <sheetName val="crt mar 10"/>
      <sheetName val="Dausa"/>
      <sheetName val="LS6140 (2)"/>
      <sheetName val="LS6140"/>
      <sheetName val="LS 6140 (3)"/>
      <sheetName val="Abs-Zone"/>
      <sheetName val="ABS_00-01"/>
      <sheetName val="ABS_01-02"/>
      <sheetName val="ABS_02-03"/>
      <sheetName val="ABS_03-04"/>
      <sheetName val="ABS_04-05"/>
      <sheetName val="ABS_05-06"/>
      <sheetName val="ABS_06-07"/>
      <sheetName val="ABS_07-08"/>
      <sheetName val="ABS_08-09"/>
      <sheetName val="ABS_09-10"/>
      <sheetName val="GOVT"/>
      <sheetName val="GOVT NEW"/>
      <sheetName val="abs Circle"/>
      <sheetName val="Form-II"/>
      <sheetName val="Form-III"/>
      <sheetName val="one page(New) (2)"/>
      <sheetName val="desanctioned works"/>
      <sheetName val="ABS Tour distt"/>
      <sheetName val="ABS Tour zone"/>
      <sheetName val="1+344"/>
      <sheetName val="67+875 - Bridge Portion"/>
      <sheetName val="1 x 6 x 2.5 - 15.0m"/>
      <sheetName val="3 x 8 x 4 - 15.0m"/>
      <sheetName val="4 x 2 x 2  - 13.0m"/>
      <sheetName val="4 x 2 x 2  - 15.0m"/>
      <sheetName val="4 X 2 X 2.5 - 13.0m "/>
      <sheetName val="12+739"/>
      <sheetName val="21+550"/>
      <sheetName val="26+810"/>
      <sheetName val="36+046"/>
      <sheetName val="1 X 3 X 2 - 14m "/>
      <sheetName val="1 X 3 X 3 - 14m"/>
      <sheetName val="1 X 2 X 2 - 14m "/>
      <sheetName val="2 x 3 x 3"/>
      <sheetName val="Abtract"/>
      <sheetName val="1 X 2 X 1.5"/>
      <sheetName val="1 X 2 X 2 "/>
      <sheetName val="1 X 2 X 2 x 2 (WEC)"/>
      <sheetName val="1 X 3 X 2"/>
      <sheetName val="1 X 3 X 3"/>
      <sheetName val="1 x 3 x 4"/>
      <sheetName val="1 x 4 x 4"/>
      <sheetName val="2 x 2 x 2"/>
      <sheetName val="2 x 3 x 2"/>
      <sheetName val="2 x 3 x 4"/>
      <sheetName val="3 x 2 x 2"/>
      <sheetName val="2 x 2 x 2 x 3.0 - WEC"/>
      <sheetName val="2x2x2.0 (WO)-23.0m"/>
      <sheetName val="Spread Sheet Pipe Culverts"/>
      <sheetName val="1 row-1.2m-25.0m"/>
      <sheetName val="1 row-1.2m-26.0m"/>
      <sheetName val="1 row-1.2m-27.0m"/>
      <sheetName val="1 row-1.2m-27.5m"/>
      <sheetName val="2row-1.2m-21.0 m"/>
      <sheetName val="2row-1.2m-23.0 m"/>
      <sheetName val="2row-1.2m-24.0 m"/>
      <sheetName val="2row-1.2m-30.0 m"/>
      <sheetName val="3row-1.2m-18 m"/>
      <sheetName val="3row-1.2m-21 m"/>
      <sheetName val="3row-1.2m-22 m"/>
      <sheetName val="3row-1.2m-23 m"/>
      <sheetName val="3row-1.2m-27 m"/>
      <sheetName val="VOID-2x2x2.0 (WO)-14.0m"/>
      <sheetName val="Steel- Beam"/>
      <sheetName val="Cost Est TO JE SEL(Shdl)"/>
      <sheetName val="SCHEDULE-H (NEW) (2)"/>
      <sheetName val="BRIDGE Area"/>
      <sheetName val="Summary Estimate."/>
      <sheetName val="Summrry Cost"/>
      <sheetName val="justification for addi cost"/>
      <sheetName val="0+60.703"/>
      <sheetName val="justification for addi cost (2"/>
      <sheetName val="Cost Est TO JE SEL(Shdl) (2 (3"/>
      <sheetName val="Cost Est TO JE SEL(Shdl) (3)"/>
      <sheetName val="2 . 4lane Rd &amp; Str Cost "/>
      <sheetName val="2lane structure"/>
      <sheetName val="4lane structure (2)"/>
      <sheetName val="2 . 4lane Rd &amp; Str Cost  (2)"/>
      <sheetName val="Cost Est TO JE SEL(Shdl) (4)"/>
      <sheetName val="Cost Est TO JE SEL(Shdl) (2 (2)"/>
      <sheetName val="Cost Est TO JE SEL(Shdl) (5)"/>
      <sheetName val="2lane structure (2)"/>
      <sheetName val="4lane structure (3)"/>
      <sheetName val="2 . 4lane Rd &amp; Str Cost  (3)"/>
      <sheetName val="Realign cost"/>
      <sheetName val="Sch H"/>
      <sheetName val="AB-1"/>
      <sheetName val="MS-1"/>
      <sheetName val="Annexure A"/>
      <sheetName val="Forest Cost"/>
      <sheetName val="Sections Details Plan "/>
      <sheetName val="Soil Classi"/>
      <sheetName val="AB-STRUCT"/>
      <sheetName val="Ele. work Ab."/>
      <sheetName val="Electrical work - Singal Line"/>
      <sheetName val="Electrical work- Double Line"/>
      <sheetName val="Sheet1-Updated"/>
      <sheetName val="3+091"/>
      <sheetName val="Roadlength"/>
      <sheetName val="Interchange"/>
      <sheetName val="bhubaneshwar-Puri"/>
      <sheetName val="(a)(F)Wide 2L to 4L(c)"/>
      <sheetName val="(a)(R)Wide 2L to 4L(c)"/>
      <sheetName val="(b)(f)Wide 2L to 4L(E)"/>
      <sheetName val="(b)(R)Wide 2L to 4L(E)"/>
      <sheetName val="Bhub Bypass(F)"/>
      <sheetName val="Bhub Bypass(R)"/>
      <sheetName val="(e)F)New"/>
      <sheetName val="(E)(r)NEW"/>
      <sheetName val="TOTAL ABSTRACT QTY (2)"/>
      <sheetName val="2row-1.2m-20.0m"/>
      <sheetName val="2row-1.2m-21.0 m "/>
      <sheetName val="2row-1.2m-22.0 m  "/>
      <sheetName val="2row-1.2m-23.0 m "/>
      <sheetName val="1x4x4 (20m)WOE  "/>
      <sheetName val="2x2x2.0 (WO)-14.0m"/>
      <sheetName val="2x3x3.0 (14m) (WO) "/>
      <sheetName val="2CELLx3x3 WOE"/>
      <sheetName val="spread sheet slab culvert "/>
      <sheetName val="Widen-2.8 m Right"/>
      <sheetName val="Widen-,3.0 m Right"/>
      <sheetName val="Widen-4..0m"/>
      <sheetName val="Widen-2.5 m"/>
      <sheetName val="Slab 1 x6.m"/>
      <sheetName val="Calc Original link"/>
      <sheetName val="Cover Photo"/>
      <sheetName val="Cost Abstract"/>
      <sheetName val="Annex to Abstract"/>
      <sheetName val="Brief Des&amp;Area Cal"/>
      <sheetName val="Pie Chart"/>
      <sheetName val="Tentative Struc"/>
      <sheetName val="Breakup OH"/>
      <sheetName val="civil boq-summary"/>
      <sheetName val="Serv-Summary"/>
      <sheetName val="Elevator"/>
      <sheetName val="Pump &amp; Allied"/>
      <sheetName val="Ventilation"/>
      <sheetName val="HVAC&amp;BMS"/>
      <sheetName val="Electri no cctv"/>
      <sheetName val="Project cost Abstract"/>
      <sheetName val="Annex to Cost Abstract"/>
      <sheetName val="Constrution Schedule"/>
      <sheetName val="Abstract-Major quan"/>
      <sheetName val="Operation Cost Summary"/>
      <sheetName val="RMC Calculations"/>
      <sheetName val="P&amp;M Calculations"/>
      <sheetName val="Shutering"/>
      <sheetName val="Org Chart"/>
      <sheetName val="Cash flow Notes"/>
      <sheetName val="Cashflow Graph"/>
      <sheetName val="Schedule 1"/>
      <sheetName val=" Schedule 2"/>
      <sheetName val="Schedule 3"/>
      <sheetName val="Schedule 4"/>
      <sheetName val="Schedule 5"/>
      <sheetName val="Schedule 6"/>
      <sheetName val="Schedule 7"/>
      <sheetName val="Schedule 8"/>
      <sheetName val="Consultant Fee"/>
      <sheetName val="work plan graph"/>
      <sheetName val="Mobilisation Advance Interest"/>
      <sheetName val="doq 1"/>
      <sheetName val="doq3 "/>
      <sheetName val="doq4 "/>
      <sheetName val="doq7"/>
      <sheetName val="doq 8"/>
      <sheetName val="doq9"/>
      <sheetName val="Retaining 2.0M"/>
      <sheetName val="TCS wise str"/>
      <sheetName val="PC - Cross Road"/>
      <sheetName val="Minor Br"/>
      <sheetName val="Major Br"/>
      <sheetName val="Pohara Str"/>
      <sheetName val="MBCB"/>
      <sheetName val="Ava ROW"/>
      <sheetName val="Req ROW"/>
      <sheetName val="Total Abstract Cost"/>
      <sheetName val="COST ESTIMATE (2)"/>
      <sheetName val="1 row-1.2m-26.0 m"/>
      <sheetName val="1x2x3X1.0 WEC ) "/>
      <sheetName val="1x2x2X2M WEC "/>
      <sheetName val="2 Cell x 2x3 x 2.5"/>
      <sheetName val="2 Cell x 2x3 x 3.0)"/>
      <sheetName val="1 x3 x 3x 1.0"/>
      <sheetName val="2 x 2 x 3"/>
      <sheetName val="Spread Sheet for Slab Culvert"/>
      <sheetName val="Slab-6.00m"/>
      <sheetName val="BILL NO 5(2)-1"/>
      <sheetName val="BILL NO 5(2)-2"/>
      <sheetName val="BILL NO 5(2)-3"/>
      <sheetName val="BILL NO 5(2)-4"/>
      <sheetName val="Abstract  seperate"/>
      <sheetName val="Induvidual Cost"/>
      <sheetName val="1 X 2 X 2.5 - 14m"/>
      <sheetName val="1 X 2 X 2.5 - 23.5m"/>
      <sheetName val="1 X 3 X 2 - 24m"/>
      <sheetName val="1 X 3 X 2 - 23.5m"/>
      <sheetName val="1 x 3 x 2.5 - 14m"/>
      <sheetName val="1 x 3 x 2.5 - 23.5m"/>
      <sheetName val="1 X 3 X 3.5 - 14m"/>
      <sheetName val="1 x 4 x 2 - 24m"/>
      <sheetName val="1 x 4 x 2.5 - 24m"/>
      <sheetName val="1 x 4 x 3 - 24m"/>
      <sheetName val="1 x 4 x 3 x 2  - 24m"/>
      <sheetName val="1 x 4 x 3 x 1.5 - 24m"/>
      <sheetName val="1 x 4 x 4 - 24 m"/>
      <sheetName val="1 X 2 X 2 - Wide 9 m"/>
      <sheetName val="1 X 2 X 2 - Wide 9.5 m"/>
      <sheetName val="1 X 2 X 2 - Wide 4.3 m"/>
      <sheetName val="2x2x2.0 - wid (8.5)"/>
      <sheetName val="2 x 2 x 2 - wid (9m)"/>
      <sheetName val="2 x 2 x 2 - wid (8.2m)"/>
      <sheetName val="1 X 2 X 2 - Wide 11.5 m"/>
      <sheetName val="1 X 2 X 2 - Wide 3 m"/>
      <sheetName val="1 X 3 X 2 - 6.0 Wide"/>
      <sheetName val="2 x 2 x 2 - wide 12 m"/>
      <sheetName val="2 x 3 x 2 (2.0)"/>
      <sheetName val="2 x 3 x 2 (6.6 m)"/>
      <sheetName val="2 x 3 x 2 (7 m)"/>
      <sheetName val="2 x 3 x 2 (7.2 m)"/>
      <sheetName val="1 X 2 X 1.5 - Wide 2.0 "/>
      <sheetName val="1 X 2 X 2 - Wide ( 1.0)"/>
      <sheetName val="1 X 2 X 2 - Wide ( 2.5)"/>
      <sheetName val="2x2.6x2.0 - wid 1.0"/>
      <sheetName val="FORM6&amp;7"/>
      <sheetName val="월선수금"/>
      <sheetName val="MiscRA"/>
      <sheetName val="zonewise"/>
      <sheetName val="ROB 1"/>
      <sheetName val="ROB 2"/>
      <sheetName val="SUMMARY -SUB- HEAD"/>
      <sheetName val="LAUNCH-TRANS OF GIRDER"/>
      <sheetName val="TECH-SPEC"/>
      <sheetName val="Rares to HO"/>
      <sheetName val="Erection grider"/>
      <sheetName val="5 - CITICORP"/>
      <sheetName val="TOC"/>
      <sheetName val="Earth Work Quantity"/>
      <sheetName val="Culvert Cost (2)"/>
      <sheetName val="Culvert Cost"/>
      <sheetName val="TCS-I(A) ok "/>
      <sheetName val="TCS-I(B) OK"/>
      <sheetName val="TCS-II OK Link"/>
      <sheetName val="TCS-III LINK"/>
      <sheetName val="TCS-IV "/>
      <sheetName val="TCS"/>
      <sheetName val="TCS DETAILS"/>
      <sheetName val="doq(H.P)"/>
      <sheetName val="Mj. Bridge"/>
      <sheetName val="Mn.Bridge"/>
      <sheetName val="RE Wall(VUP)"/>
      <sheetName val="Slip Road"/>
      <sheetName val="Busbay"/>
      <sheetName val="Truck Lay bye"/>
      <sheetName val="Repair &amp; Rehabilitation"/>
      <sheetName val="tcs detail"/>
      <sheetName val="RE WALL VUP"/>
      <sheetName val="C.S.A. - MINOR BRIDGE"/>
      <sheetName val="A.Q. - MINOR BRIDGE"/>
      <sheetName val="SS - BOX For VUP)"/>
      <sheetName val="1 x 12 x 4.5 CUP"/>
      <sheetName val="1 x 12 x 4 PUP &amp; LVUP"/>
      <sheetName val="Det of Lawn Develp (Det)"/>
      <sheetName val="Det of side drain (Det)"/>
      <sheetName val="Details of site Develp (Dets)"/>
      <sheetName val="Lawn Devlp (Abstr)"/>
      <sheetName val="Side drain (Abstr)"/>
      <sheetName val="Site Develp (Abstr)"/>
      <sheetName val="Lead (SSR06-07)"/>
      <sheetName val="Datas(SSR06-07)"/>
      <sheetName val="Electrical BOQ (Exter)"/>
      <sheetName val="Electrical BOQ (Inter)"/>
      <sheetName val="Roads (ABST)"/>
      <sheetName val="Roads(Dets)"/>
      <sheetName val="Compound wall (2nd final)"/>
      <sheetName val="Compound wall (Abstract)"/>
      <sheetName val="Det Est tank sump"/>
      <sheetName val="Tanks Abst Est"/>
      <sheetName val="Datas WS &amp; S"/>
      <sheetName val="Plumbing (External)"/>
      <sheetName val="Plumbing (Internal)"/>
      <sheetName val="leads Roads"/>
      <sheetName val="Date for roads"/>
      <sheetName val="Tennis courtDetailed Est"/>
      <sheetName val="Tennis court Abstract"/>
      <sheetName val="Detl Courts"/>
      <sheetName val="Abstract Courts"/>
      <sheetName val="Abstarct In door"/>
      <sheetName val="Analysis-NH-Drains &amp; Misc"/>
      <sheetName val="SS - VUP &amp; LVUP"/>
      <sheetName val="SpreadSheet - MJB FInal"/>
      <sheetName val="SpreadSheet - ROB"/>
      <sheetName val="Rajura Structure Detail"/>
      <sheetName val="Total ABS Quantity"/>
      <sheetName val="CSA ATT"/>
      <sheetName val="tOATAL aBS "/>
      <sheetName val="39+000 - 40260"/>
      <sheetName val="47+000 - 48+250"/>
      <sheetName val="54+300 to 55+100"/>
      <sheetName val=" 66+500 to 68+700"/>
      <sheetName val="72+260 to 72+960"/>
      <sheetName val="84+640 to 85+140"/>
      <sheetName val="86+100 to Km. 87+100"/>
      <sheetName val="88+500 to Km. 89+491"/>
      <sheetName val="SpreadSheet - MNB"/>
      <sheetName val="SpreadSheet - MNB - VOid"/>
      <sheetName val="MNB - 23+810 - 2 x 6.0m"/>
      <sheetName val="32+692 - Skew 16"/>
      <sheetName val="34+870"/>
      <sheetName val="35+755 - Skew 30"/>
      <sheetName val="37+360"/>
      <sheetName val="38+634"/>
      <sheetName val="40+791"/>
      <sheetName val="42+917"/>
      <sheetName val="43+968"/>
      <sheetName val="46+667"/>
      <sheetName val="46+714"/>
      <sheetName val="48+312"/>
      <sheetName val="50+174"/>
      <sheetName val="51+071"/>
      <sheetName val="52+296"/>
      <sheetName val="54+430"/>
      <sheetName val="54+890"/>
      <sheetName val="58+140"/>
      <sheetName val="59+263"/>
      <sheetName val="60+944 - Skew 12"/>
      <sheetName val="78+296"/>
      <sheetName val="81+130"/>
      <sheetName val="2 x 4"/>
      <sheetName val="87+809"/>
      <sheetName val="SpreadSheet - MJB"/>
      <sheetName val="63+599- MJB"/>
      <sheetName val="67+875 - MJB"/>
      <sheetName val="88+520"/>
      <sheetName val="Flyover- 1 x25"/>
      <sheetName val="Flyover- 2 x15"/>
      <sheetName val="FLy over - 89+114"/>
      <sheetName val="68+130 -Railway Span"/>
      <sheetName val="68+130 - Bridge Portion"/>
      <sheetName val="72+631 -Railway Span"/>
      <sheetName val="72+631 - Bridge Portion"/>
      <sheetName val="VUP 1 x25  - 54+720"/>
      <sheetName val="1 x 12 x4.5 - LVUP - 39+700"/>
      <sheetName val="VUP  cum Flyove r86+700"/>
      <sheetName val="1 x 15 x 5.5 - 30.0m - VUP - Re"/>
      <sheetName val="SS - MINOR BRIDGE"/>
      <sheetName val="New &amp; Re "/>
      <sheetName val="Schedule  H"/>
      <sheetName val="INDIVUAL COST (H)"/>
      <sheetName val="SS - Bridges"/>
      <sheetName val="9+783 - RE"/>
      <sheetName val="12+372 - New"/>
      <sheetName val="14+860 - L(RE)"/>
      <sheetName val=" 22+831  - (RE)"/>
      <sheetName val="26+131 - (RE)"/>
      <sheetName val="29+385 - (RE)"/>
      <sheetName val="31+575 - (RE)"/>
      <sheetName val="35+766 - (RE)"/>
      <sheetName val="SS - Grade seperator"/>
      <sheetName val="17+560 - Bridge Portion"/>
      <sheetName val="17+560 - GRADE SEPERATOR"/>
      <sheetName val="RE Wall Spread Sheet"/>
      <sheetName val="SS - MJB"/>
      <sheetName val="Vadipatti Flyover"/>
      <sheetName val="clover leaf"/>
      <sheetName val="21+485"/>
      <sheetName val="All Flyover Cost"/>
      <sheetName val="4 Annex 1 Basic rate"/>
      <sheetName val="strain"/>
      <sheetName val="refer"/>
      <sheetName val="ANNEXURE - IV "/>
      <sheetName val="Km132-2"/>
      <sheetName val="Analy_132-2"/>
      <sheetName val="km106-6"/>
      <sheetName val="Analy_106_6"/>
      <sheetName val="km3-6"/>
      <sheetName val="Analy_3-6"/>
      <sheetName val="km93-8"/>
      <sheetName val="Analy_93-8"/>
      <sheetName val="km99-6"/>
      <sheetName val="Analy_99-6"/>
      <sheetName val="km1-4"/>
      <sheetName val="Analy_1-4"/>
      <sheetName val="km0-8"/>
      <sheetName val="Analy_0-8"/>
      <sheetName val="km7-10"/>
      <sheetName val="P&amp;M_7-10"/>
      <sheetName val="Cem &amp; Steel"/>
      <sheetName val="Analy_7_10"/>
      <sheetName val="PKG - II"/>
      <sheetName val="Synopsys"/>
      <sheetName val="Mat Req Cal"/>
      <sheetName val="Density master"/>
      <sheetName val="TRANSPORT ANLYSIS"/>
      <sheetName val="환율"/>
      <sheetName val="Config"/>
      <sheetName val="Break Dw"/>
      <sheetName val="Cash Flow Input Data_ISC"/>
      <sheetName val="Interface_SC"/>
      <sheetName val="Calc_ISC"/>
      <sheetName val="Calc_SC"/>
      <sheetName val="Interface_ISC"/>
      <sheetName val="Calc1"/>
      <sheetName val="Calc2"/>
      <sheetName val="PSC_length"/>
      <sheetName val="spare2"/>
      <sheetName val="Buldhana+khamgaon"/>
      <sheetName val="4 lane Cost"/>
      <sheetName val="CSA"/>
      <sheetName val="1 row-1.2m-18.0 m"/>
      <sheetName val="1 row-1.2m-24 m"/>
      <sheetName val="2row-1.2m-18.0 m "/>
      <sheetName val="2row-1.2m-24 m"/>
      <sheetName val="Spread sheet-Box culvert "/>
      <sheetName val="1X2X2 WOE 14.0m"/>
      <sheetName val="1X3X3 WOE (14.0 m)"/>
      <sheetName val="1X3X3 WOE (24m) "/>
      <sheetName val="1X4X3 WOE (14. m)"/>
      <sheetName val="1x4x4 (14 m)WOE  "/>
      <sheetName val="1 x 6 x 5( 14.0 m)"/>
      <sheetName val="Spread Sheet Slab Culvert"/>
      <sheetName val="Abstract  - opt 1"/>
      <sheetName val="2+307 - Bridge Portion"/>
      <sheetName val="2+307 - Railway Span"/>
      <sheetName val="1 x 12.0 x 4.0"/>
      <sheetName val="1 x 12.0 x 5.5"/>
      <sheetName val="9.200-9960 copy"/>
      <sheetName val="16.450-16.960 copy"/>
      <sheetName val="16.840-20.300 copy"/>
      <sheetName val="T-junction"/>
      <sheetName val="X-junction"/>
      <sheetName val="Y-junction"/>
      <sheetName val="Perf Distribution"/>
      <sheetName val="Cost Estimate Minor Bridge"/>
      <sheetName val="2 x 8 - 2 Nos"/>
      <sheetName val="2 x 10 - 3 Nos"/>
      <sheetName val="3 x 19"/>
      <sheetName val="27+730"/>
      <sheetName val="0+748"/>
      <sheetName val="3+200"/>
      <sheetName val="4+260"/>
      <sheetName val="4+800 -"/>
      <sheetName val="5+675"/>
      <sheetName val="5+828 "/>
      <sheetName val="6+485"/>
      <sheetName val="6+700"/>
      <sheetName val="8+350"/>
      <sheetName val="8+985"/>
      <sheetName val="10+520"/>
      <sheetName val="10+990"/>
      <sheetName val="13+375"/>
      <sheetName val="16+190"/>
      <sheetName val="17+045"/>
      <sheetName val="17+148"/>
      <sheetName val="18+320"/>
      <sheetName val="18+594"/>
      <sheetName val="19+639"/>
      <sheetName val="20+885"/>
      <sheetName val="22+110"/>
      <sheetName val="24+161"/>
      <sheetName val="25+305"/>
      <sheetName val="25+495"/>
      <sheetName val="26+843"/>
      <sheetName val="28+000"/>
      <sheetName val="29+840"/>
      <sheetName val="Total Abs Quant"/>
      <sheetName val="8+124"/>
      <sheetName val="8+803"/>
      <sheetName val="11+750"/>
      <sheetName val="11+830"/>
      <sheetName val="13+567"/>
      <sheetName val="13+661"/>
      <sheetName val="13+540"/>
      <sheetName val="20+142"/>
      <sheetName val="21+403"/>
      <sheetName val="23+227"/>
      <sheetName val="31+800"/>
      <sheetName val="34+160"/>
      <sheetName val="35+440"/>
      <sheetName val="35+700"/>
      <sheetName val="SS - VUP "/>
      <sheetName val="Grade Separator 2 x15"/>
      <sheetName val="Grade Separator - VUP - 35+820"/>
      <sheetName val="1 x 20 x 5.5"/>
      <sheetName val="1 x 12 x 4 - LVUP"/>
      <sheetName val="Spread Sheet - RE Wall"/>
      <sheetName val="RE Wall For VUP "/>
      <sheetName val="RE Wall For G S"/>
      <sheetName val="SQM COST"/>
      <sheetName val="Spread Sheet- MJB"/>
      <sheetName val="VOP - RAMP "/>
      <sheetName val="SQM COST (2)"/>
      <sheetName val="Lead (Final)"/>
      <sheetName val="BOQ_M7"/>
      <sheetName val="Box Details"/>
      <sheetName val="Scurve-details"/>
      <sheetName val="basdat-f"/>
      <sheetName val="Abstract Cost Estimate"/>
      <sheetName val="BILL.NO-3"/>
      <sheetName val="BILL.NO-4"/>
      <sheetName val="1.New Construction"/>
      <sheetName val="2.Widening"/>
      <sheetName val="2.a.Widening curves"/>
      <sheetName val="3.Over Lay"/>
      <sheetName val="BILL-7"/>
      <sheetName val="8.c.RCC Retaining Wall-3m h"/>
      <sheetName val="8.c.RCC Retaining Wall-4m h (2)"/>
      <sheetName val="8.c.RCC Retaining Wall-5m h (2)"/>
      <sheetName val="Bus Lay Bye"/>
      <sheetName val="Retaining wall 1m ht"/>
      <sheetName val="Retaining wall 2m ht"/>
      <sheetName val="Retaining wall 3m ht"/>
      <sheetName val="8.c.RCC Retaining Wall"/>
      <sheetName val="BILL NO-11"/>
      <sheetName val="SCHEDULE-H (24.07.17)"/>
      <sheetName val="GSB,WMM"/>
      <sheetName val="RCC COVERED"/>
      <sheetName val="Summary of Contract"/>
      <sheetName val="Appendix-A"/>
      <sheetName val="Appendix-B"/>
      <sheetName val="Appendix-C1"/>
      <sheetName val="Appendix-C2"/>
      <sheetName val="Appendix-C3"/>
      <sheetName val="Recpt"/>
      <sheetName val="R.A"/>
      <sheetName val="Abst1 a"/>
      <sheetName val="L. A. Cost"/>
      <sheetName val="L. A. Area"/>
      <sheetName val="L.A.Cost rev"/>
      <sheetName val="LA Area"/>
      <sheetName val="L. A. Rates"/>
      <sheetName val="LA Av. Rates."/>
      <sheetName val="Rates - updated"/>
      <sheetName val="Abst1 b"/>
      <sheetName val="ms 1 b "/>
      <sheetName val="Mmts2"/>
      <sheetName val="Abst2"/>
      <sheetName val="R.A.2"/>
      <sheetName val="Abs (Utility)3"/>
      <sheetName val="R&amp;R Cost"/>
      <sheetName val="RA for R&amp;R"/>
      <sheetName val="Utility Shifting Cost"/>
      <sheetName val="coln.sys"/>
      <sheetName val="flnge"/>
      <sheetName val="L&amp;J"/>
      <sheetName val="MH-abs"/>
      <sheetName val="gas"/>
      <sheetName val="pip"/>
      <sheetName val="Bill-2&amp;4"/>
      <sheetName val="tan-abs"/>
      <sheetName val="tanjore"/>
      <sheetName val="Backup PRW - VIIB (2)"/>
      <sheetName val="Backup PRW - VIIA 2"/>
      <sheetName val="Backup PRW - VIIA (2)"/>
      <sheetName val="Balance Qty final"/>
      <sheetName val="WP7B-F"/>
      <sheetName val="WP - Viib"/>
      <sheetName val="WP - Viia"/>
      <sheetName val="Well filling A&amp;B"/>
      <sheetName val="RE WPR VIIB Main"/>
      <sheetName val="RE WPR VIIB"/>
      <sheetName val="WPR &amp; MPR A&amp;B"/>
      <sheetName val="Abstract VIIB"/>
      <sheetName val="Abstract A"/>
      <sheetName val="Backup B"/>
      <sheetName val="Backup A"/>
      <sheetName val="Backup PRW - VIIB"/>
      <sheetName val="Well filling"/>
      <sheetName val="Machinary Mobilisation VIIA"/>
      <sheetName val="Machinary Mobilisation VIIB"/>
      <sheetName val="MS Wise Status"/>
      <sheetName val="RE WPR VIIA Main"/>
      <sheetName val="RE WPR VIIA"/>
      <sheetName val="WPR VIIA."/>
      <sheetName val="WPR VIIB."/>
      <sheetName val="Abstract A (2)"/>
      <sheetName val="Work Plan A"/>
      <sheetName val="WP7A-F"/>
      <sheetName val="BoQ B"/>
      <sheetName val="BoQ A"/>
      <sheetName val="7A Front "/>
      <sheetName val="7B Front"/>
      <sheetName val="WPR VIIA"/>
      <sheetName val="WPR VIIB"/>
      <sheetName val="Abstract A &amp; B"/>
      <sheetName val="Work Plan B"/>
      <sheetName val="Av.G Level"/>
      <sheetName val="1 x 12 x 5.5"/>
      <sheetName val="770"/>
      <sheetName val="630"/>
      <sheetName val="190"/>
      <sheetName val="1X2X3.0 - 56.0"/>
      <sheetName val="ABS - flex"/>
      <sheetName val="ABS (Rigid-Common) (2)"/>
      <sheetName val="BILL NO. 1"/>
      <sheetName val="BILL NO - 4"/>
      <sheetName val="BILL NO -6"/>
      <sheetName val="BILL NO- 8"/>
      <sheetName val="BILL NO. 1 (2)"/>
      <sheetName val="BILL NO-2 (3)"/>
      <sheetName val="BILL NO-3 (2)"/>
      <sheetName val="BILL NO-4(2)"/>
      <sheetName val="BILL NO -5(2)"/>
      <sheetName val="BILL NO 6(2)"/>
      <sheetName val="BILL NO --8(2)"/>
      <sheetName val="BILL NO -10(2)"/>
      <sheetName val="ABS (Rigid-Common) (3)"/>
      <sheetName val="ABS (Rigid-Common) (4)"/>
      <sheetName val="ABS NO SENSITIVE"/>
      <sheetName val="1X2X2 - 15"/>
      <sheetName val="2 x 18.0"/>
      <sheetName val="PLant&amp;MachinaryArch"/>
      <sheetName val="LabourRates"/>
      <sheetName val="Escalation Factor"/>
      <sheetName val="Machinary usage rates (R)"/>
      <sheetName val="ABS (FLEX"/>
      <sheetName val="TAQ"/>
      <sheetName val="0+735"/>
      <sheetName val="1 x 20 - 3"/>
      <sheetName val="1 x 16 - 3"/>
      <sheetName val="4+800"/>
      <sheetName val="5+680"/>
      <sheetName val="5+825"/>
      <sheetName val="6+698"/>
      <sheetName val="10+508"/>
      <sheetName val="10+982"/>
      <sheetName val="16+183"/>
      <sheetName val="17+043"/>
      <sheetName val="18+592"/>
      <sheetName val="19+637"/>
      <sheetName val="20+855"/>
      <sheetName val="22+091"/>
      <sheetName val="24+136"/>
      <sheetName val="25+286"/>
      <sheetName val="25+482"/>
      <sheetName val="26+851"/>
      <sheetName val="27+725"/>
      <sheetName val="29+866"/>
      <sheetName val="1 x 15 x 5.5 (5 nos)"/>
      <sheetName val="1 x 12 x 4.5 - 2 Nos"/>
      <sheetName val="1 x 25 x5.5"/>
      <sheetName val="SS - GS"/>
      <sheetName val="24+985 - GS (2 x 15 + 1 x 25)"/>
      <sheetName val="0+000- 1+000"/>
      <sheetName val="2+630 - 3+300"/>
      <sheetName val="7+350 - 8+000"/>
      <sheetName val="9+200 - 10+720"/>
      <sheetName val="13+000 - 13+840"/>
      <sheetName val="16+500 - 17+500"/>
      <sheetName val="18+150 - 18+920"/>
      <sheetName val="21+050 -  21+850"/>
      <sheetName val="24+520 - 25+420"/>
      <sheetName val="G .leaf ramp"/>
      <sheetName val="29+750 - 31+100 (2)"/>
      <sheetName val="at 0.000"/>
      <sheetName val="COST EST- 6D"/>
      <sheetName val="7+135 (2x15+1x35)"/>
      <sheetName val="Spread Sheet -Trumphet and ROB"/>
      <sheetName val="Main Way - Left Arm"/>
      <sheetName val="Main Way - Right"/>
      <sheetName val="LHS Side Slip Roads"/>
      <sheetName val="RHS Side Slip Roads"/>
      <sheetName val="Starting Trumphet - Both Arm"/>
      <sheetName val="Vadipatti Left Side Re Wall"/>
      <sheetName val="Vadipatti Jn Flyover RE Wall"/>
      <sheetName val="116+625 - ROB -2 - "/>
      <sheetName val="116+625 - Railway Span"/>
      <sheetName val="RHS - via duct slip road "/>
      <sheetName val="RHS - Railway Span"/>
      <sheetName val="LHS - vis duct slip road"/>
      <sheetName val="LHS - Railway Span"/>
      <sheetName val="24+981 - Bridge Portion"/>
      <sheetName val="24+981 - Railway Span"/>
      <sheetName val="OLD 1"/>
      <sheetName val="22+991 - GS"/>
      <sheetName val="Spread Sheet - Minor Bridges"/>
      <sheetName val="26+340 - 2 x 20.0m"/>
      <sheetName val="1 x 10.0m"/>
      <sheetName val="0+680 - 0+860"/>
      <sheetName val="1+070 - 1+550"/>
      <sheetName val="LHS Slip Ramp"/>
      <sheetName val="RHS Slip Ramp"/>
      <sheetName val="Main Trumphet REwall"/>
      <sheetName val="Main Trumphet (2) - RE wall"/>
      <sheetName val="22+430 to 23+34(GS)"/>
      <sheetName val="24+540 to25+290(ROB)"/>
      <sheetName val="Starting Trumphet - Both Ar (2)"/>
      <sheetName val="18+177-With Return (VOID)"/>
      <sheetName val="Abbrevations"/>
      <sheetName val="Market"/>
      <sheetName val="Comp-Mat"/>
      <sheetName val="OC"/>
      <sheetName val="Section-100"/>
      <sheetName val="Section-200"/>
      <sheetName val="Section-300"/>
      <sheetName val="Section-400"/>
      <sheetName val="Section-500"/>
      <sheetName val="Section-600"/>
      <sheetName val="Section-700"/>
      <sheetName val="Section-800"/>
      <sheetName val="Section-1100"/>
      <sheetName val="Section-1200&amp;1900"/>
      <sheetName val="Section-1300&amp;2200"/>
      <sheetName val="Section-1400"/>
      <sheetName val="Section-1500&amp;1700"/>
      <sheetName val="Unit Rate"/>
      <sheetName val="Section-1600"/>
      <sheetName val="Section-2200"/>
      <sheetName val="Section-2500"/>
      <sheetName val="Section-2600"/>
      <sheetName val="Section-2700"/>
      <sheetName val="Section-2800"/>
      <sheetName val="Section-2900"/>
      <sheetName val="Section-3000"/>
      <sheetName val="Section-3100"/>
      <sheetName val="Aggregates"/>
      <sheetName val="Bridge&amp;Culvert"/>
      <sheetName val="RC_inMay04"/>
      <sheetName val="RCAug01toApr04"/>
      <sheetName val="RCAug01toMay04andFC"/>
      <sheetName val="Fuelconsumption"/>
      <sheetName val="TOTALcostMay04"/>
      <sheetName val="Pucrcase_date"/>
      <sheetName val="workedtimeuptoMay04"/>
      <sheetName val="WorkedtimeinMay04"/>
      <sheetName val="UtilityMAy04"/>
      <sheetName val="ActivityviseEqpCost"/>
      <sheetName val="EQPDetails"/>
      <sheetName val="UtélityMAy04"/>
      <sheetName val="Wearing Course"/>
      <sheetName val="Plant _  Machinery"/>
      <sheetName val="RE Wall (2)"/>
      <sheetName val="RE Wall (4)"/>
      <sheetName val="RE Wall (3)"/>
      <sheetName val="23+810 - 2 x 6.0m"/>
      <sheetName val="27+397 - 2 x 6.0m"/>
      <sheetName val="ROB - 1 - 36"/>
      <sheetName val="VUP - 1x25.0m"/>
      <sheetName val="VUP - 1 x 30.0m"/>
      <sheetName val="2 Spans of  15 m- Fly over"/>
      <sheetName val="1 x 15 x 5.5 - 30.0m"/>
      <sheetName val="Vashi Plaza"/>
      <sheetName val="Mulund Plaza"/>
      <sheetName val="LBS - Mulund"/>
      <sheetName val="8-lane toll plaza-A"/>
      <sheetName val="total abs qty"/>
      <sheetName val="SS - VUP"/>
      <sheetName val="23+751"/>
      <sheetName val="24+334"/>
      <sheetName val="27+360"/>
      <sheetName val="29+029"/>
      <sheetName val="32+097"/>
      <sheetName val="36+436"/>
      <sheetName val="37+020"/>
      <sheetName val="39+441"/>
      <sheetName val="40+454"/>
      <sheetName val="47+263"/>
      <sheetName val="48+464"/>
      <sheetName val="48+714"/>
      <sheetName val="SS - MAJOR BRIDGE"/>
      <sheetName val="19+000 "/>
      <sheetName val="21+673 - MJB"/>
      <sheetName val="SS - ROB"/>
      <sheetName val="41+700 - VUP "/>
      <sheetName val="35+800 &amp; 48+350"/>
      <sheetName val="Avg Ht 4.5m - 500m"/>
      <sheetName val="Avg Ht 4.5m - 1240m"/>
      <sheetName val="Avg Ht 4.5m - 1600m"/>
      <sheetName val="Avg Ht 4.5m - 900m"/>
      <sheetName val="proj.sum"/>
      <sheetName val="flash-report"/>
      <sheetName val="targets"/>
      <sheetName val="br-items"/>
      <sheetName val="rev-s"/>
      <sheetName val="rev-data"/>
      <sheetName val="ra bill"/>
      <sheetName val="staffing"/>
      <sheetName val="headwise-amt"/>
      <sheetName val="MIS-status"/>
      <sheetName val="Erection"/>
      <sheetName val="PD - MNB"/>
      <sheetName val="Phase 1A"/>
      <sheetName val="TCS 1"/>
      <sheetName val="TCS 1A"/>
      <sheetName val="TCS 2"/>
      <sheetName val="TCS 3"/>
      <sheetName val="TCS 3A"/>
      <sheetName val="TCS 4"/>
      <sheetName val="Phase 1B"/>
      <sheetName val="2 lane"/>
      <sheetName val="4 lane"/>
      <sheetName val="4-lane overlay"/>
      <sheetName val="structure-2Lane"/>
      <sheetName val="4-lane Structure"/>
      <sheetName val="2&amp;4 lane cost"/>
      <sheetName val="Cost Summary final  050111"/>
      <sheetName val="per km final 050111"/>
      <sheetName val="Quantities 1 x 32m"/>
      <sheetName val="Quantities 1 x 21m"/>
      <sheetName val="Quantities 1 x 12"/>
      <sheetName val="REVENUES &amp; BS"/>
      <sheetName val="Results"/>
      <sheetName val="PLGroupings"/>
      <sheetName val="CrRajWMM"/>
      <sheetName val="1. Acquisition"/>
      <sheetName val="Final Basic rate"/>
      <sheetName val="PCC_Estimate"/>
      <sheetName val="NH_Estimate"/>
      <sheetName val="paste"/>
      <sheetName val="U6 Cost"/>
      <sheetName val="52+596"/>
      <sheetName val="87+800"/>
      <sheetName val="63+600- MJB"/>
      <sheetName val="88+517"/>
      <sheetName val="1 x 15 x 5.5 - 30.0m - VUP"/>
      <sheetName val="1 x 12 x5.5 - LVUP"/>
      <sheetName val="Staff_Acco_"/>
      <sheetName val="Tel__"/>
      <sheetName val="Ext_light"/>
      <sheetName val="Staff_Acco_1"/>
      <sheetName val="4_Annex_1_Basic_rate"/>
      <sheetName val="CFLOW"/>
      <sheetName val="APPENDIX B-1"/>
      <sheetName val="Bill 3.1"/>
      <sheetName val="SCHEDULE OF RATES"/>
      <sheetName val="DETAILED__BOQ"/>
      <sheetName val="Cable_data"/>
      <sheetName val="Bill 3 - Site Works"/>
      <sheetName val="schedule1"/>
      <sheetName val="Precalculation"/>
      <sheetName val="Xenon(R2)"/>
      <sheetName val="SCHEDULE (3)"/>
      <sheetName val="INPUT-DATA"/>
      <sheetName val="4-Int- ele(RA)"/>
      <sheetName val="3MLKQ"/>
      <sheetName val="M+MC"/>
      <sheetName val="2004"/>
      <sheetName val="Detail 1A"/>
      <sheetName val="1_Project_Profile"/>
      <sheetName val="banilad"/>
      <sheetName val="Asia Revised 10-1-07"/>
      <sheetName val="All Capital Plan P+L 10-1-07"/>
      <sheetName val="CP08 (2)"/>
      <sheetName val="Planning File 10-1-07"/>
      <sheetName val="Box- Girder"/>
      <sheetName val="Lease rents"/>
      <sheetName val="DLC lookups"/>
      <sheetName val="CCTV_EST1"/>
      <sheetName val="Cost_Any."/>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SCHEDULE_OF_RATES"/>
      <sheetName val="Bed Class"/>
      <sheetName val="ABB"/>
      <sheetName val="GE"/>
      <sheetName val="Mat.Cost"/>
      <sheetName val="DTF Summary"/>
      <sheetName val="macros"/>
      <sheetName val="사진"/>
      <sheetName val="ACS(1)"/>
      <sheetName val="FAS-C(4)"/>
      <sheetName val="LENGTH TCS 1 TO 8"/>
      <sheetName val="BILL NO -2"/>
      <sheetName val="BILL NO 8"/>
      <sheetName val="MAJOR JUNCTION"/>
      <sheetName val="T jun-minor"/>
      <sheetName val="Inter section jun minor"/>
      <sheetName val="Y jun- minor"/>
      <sheetName val="Bus lay -mc way"/>
      <sheetName val="Bus Shel Det"/>
      <sheetName val="RCC Retaining Wall-1m ht"/>
      <sheetName val="lighting"/>
      <sheetName val="Abstract  - opt 1 old  (2)"/>
      <sheetName val="Cal Sheet Att (2)"/>
      <sheetName val="Abstract  - opt 1 "/>
      <sheetName val="A.Q. - MINOR BRIDGE-void"/>
      <sheetName val="2+307 - VOID"/>
      <sheetName val="Minor Bridge - 26.9.17"/>
      <sheetName val=" Grade Separator (ROB - 2 )"/>
      <sheetName val="2+307 - SLIP RAMP -LHS"/>
      <sheetName val="2+307 - SLIP RAMP -RHS"/>
      <sheetName val="2+307 - Railway Span (2)"/>
      <sheetName val="Dim"/>
      <sheetName val="Cost Estimate - VUP"/>
      <sheetName val="1 x 15 x 5.5 (4 nos)"/>
      <sheetName val="1 x 25 x 15"/>
      <sheetName val="cost estimate - RE wall"/>
      <sheetName val="Cost estimate - GS"/>
      <sheetName val="30+485 clover leaf"/>
      <sheetName val="1X2X2 WOE - 30 m"/>
      <sheetName val="1X3X2 WOE -30 m"/>
      <sheetName val="1 x3x3 WOE -30 m"/>
      <sheetName val="1x4x3(26m)WOE  -26 m"/>
      <sheetName val="2x3x2 (26m) (WO) "/>
      <sheetName val="2row-1.2m-30.0 m "/>
      <sheetName val="property"/>
      <sheetName val="maing2"/>
      <sheetName val="Shear f"/>
      <sheetName val="Cant "/>
      <sheetName val="cross gr"/>
      <sheetName val="ABS (Rigid)  (2)"/>
      <sheetName val="LENGTH TCS 1 TO 9"/>
      <sheetName val="WIDENING OPTION "/>
      <sheetName val="BILL NO -4 (1)"/>
      <sheetName val="BILL NO -4(2)"/>
      <sheetName val="BILL NO-9-Rough"/>
      <sheetName val="BILL NO(1) - 0-35"/>
      <sheetName val="13+300 (VUP)"/>
      <sheetName val="1 x 15 x 5.5m"/>
      <sheetName val="Cost Estimate GS"/>
      <sheetName val="16+800"/>
      <sheetName val="Cost Estimate 1 "/>
      <sheetName val="26+615 - ROB -2 - VIA DUCT SPAN"/>
      <sheetName val="26+615 - Railway Span"/>
      <sheetName val="Clover Leaf RE Wall Portion"/>
      <sheetName val="Abstract Widening"/>
      <sheetName val="Abstract Newconstruction"/>
      <sheetName val="Abstract Reconstruction"/>
      <sheetName val="Abstract - Bypass"/>
      <sheetName val="1X2X2 WOE - 26"/>
      <sheetName val="1X2X2 WOE - 42.5"/>
      <sheetName val="1X2X2 WOE - 48"/>
      <sheetName val="1X2X3.0 WOE-26"/>
      <sheetName val="1X2X3.0 WOE-42.5"/>
      <sheetName val="1X2X3.0 WOE-48"/>
      <sheetName val="1 X 3 X 2 - 26 "/>
      <sheetName val="1 X 3 X 2 - 27.5"/>
      <sheetName val="1 X 3 X 2 - 42.5"/>
      <sheetName val="1 X 3 X 2 - 48"/>
      <sheetName val="1X3X3 WOE - 26"/>
      <sheetName val="1X3X3 WOE - 27.5"/>
      <sheetName val="1X3X3 WOE - 48"/>
      <sheetName val="1 x 4 x 3-18 Wid"/>
      <sheetName val="1 x 4 x 4 - 26.0"/>
      <sheetName val="1 x 4 x 4 -27.5"/>
      <sheetName val="1X5X3-18"/>
      <sheetName val="1X5X3-42.5"/>
      <sheetName val="1 x 5x4 - 26.0"/>
      <sheetName val="1 x 5x4 - 42.5"/>
      <sheetName val="1 x 5x4 - 48"/>
      <sheetName val="2x3x2 (WO) -26"/>
      <sheetName val="1 x 4.6 x 3 - 18"/>
      <sheetName val="1 x 4.8 x 3- 18"/>
      <sheetName val="2 x 1.2 - 23"/>
      <sheetName val="2 x 1.2- 26)"/>
      <sheetName val="2 x 1.2- 48"/>
      <sheetName val="Bamini Structure Detail"/>
      <sheetName val="A.Q.S"/>
      <sheetName val="C.S.A"/>
      <sheetName val="23+765"/>
      <sheetName val="30+352"/>
      <sheetName val="33+420"/>
      <sheetName val="37+759"/>
      <sheetName val="38+343"/>
      <sheetName val="40+763"/>
      <sheetName val="41+777"/>
      <sheetName val="48+586"/>
      <sheetName val="49+812"/>
      <sheetName val="50+037"/>
      <sheetName val="ROB - 22+946"/>
      <sheetName val="SS - ROB - Void"/>
      <sheetName val="VUP - 25+200"/>
      <sheetName val="VUP - 23+910"/>
      <sheetName val="VUP - 27+154"/>
      <sheetName val="19+000 - 19+500"/>
      <sheetName val="35+160 - 36+400"/>
      <sheetName val="41+000 - 42+600"/>
      <sheetName val="48+000 - 48+900"/>
      <sheetName val="23+720 - 24+250"/>
      <sheetName val="24+800 - 25+550"/>
      <sheetName val="26+400 to 27+580"/>
      <sheetName val="23.900"/>
      <sheetName val="ANNEXURE-C"/>
      <sheetName val="ANNEXURE-D"/>
      <sheetName val="ANNEXURE-E"/>
      <sheetName val="ANNEXURE-F"/>
      <sheetName val="ANNEXURE-G"/>
      <sheetName val="ANNEXURE-H"/>
      <sheetName val="ANNEXURE-J"/>
      <sheetName val="p&amp;m analysis"/>
      <sheetName val="p&amp;m_analysis"/>
      <sheetName val="ETC Plant Cost"/>
      <sheetName val="1 X 2 X 2 - 88+040 - 26m"/>
      <sheetName val="1 X 2 X 2 - 26 m"/>
      <sheetName val="1 X 2 X 2 - 53 m "/>
      <sheetName val="1 x 3 x 3 - 26 m"/>
      <sheetName val="1 X 3 X 2 -26 m"/>
      <sheetName val="1 x 3 x 3 -32 m"/>
      <sheetName val="1 x 3 x 3 -44 m"/>
      <sheetName val="1 x 3 x 3 -53m"/>
      <sheetName val="1 X 3 X 4- 87+360 - 26 m"/>
      <sheetName val="1 x 4 x 3 - 26 m"/>
      <sheetName val="2 x 3 x 2 - 26 m"/>
      <sheetName val="2 x 3 x 2 - 44 m "/>
      <sheetName val="2 x 3 x 2 - 53 m "/>
      <sheetName val="2row-1.2m-26.0 m "/>
      <sheetName val="2row-1.2m-44.0 m "/>
      <sheetName val="2row-1.2m-53.0 m"/>
      <sheetName val="SS - MJB "/>
      <sheetName val="15+435 MJB"/>
      <sheetName val="2 x 30 - GS"/>
      <sheetName val="SS -ROB"/>
      <sheetName val="ROB  - Final "/>
      <sheetName val="general information"/>
      <sheetName val="col-sp16"/>
      <sheetName val="beam"/>
      <sheetName val="footing"/>
      <sheetName val="beam-chk"/>
      <sheetName val="loadsfromstaad"/>
      <sheetName val="Xcal"/>
      <sheetName val="Ycal"/>
      <sheetName val="Cases"/>
      <sheetName val="CRACKWpier"/>
      <sheetName val="6pileULS"/>
      <sheetName val="6pileSLS1"/>
      <sheetName val="pilestress"/>
      <sheetName val="CRACKWpilecap"/>
      <sheetName val="CRACKWPILE"/>
      <sheetName val="BRIDGE - 400"/>
      <sheetName val="LENGTH SHEET"/>
      <sheetName val="Type-1"/>
      <sheetName val=" Type-2 -BUILTUP PORTION-2 LANE"/>
      <sheetName val="Type-3- BUILTUP PORTION-4-LANE"/>
      <sheetName val="e-Streng. Ex-Rd "/>
      <sheetName val="Type-4-existingoverlay "/>
      <sheetName val=" Type-4 -BUILTUP PORTION-2 L"/>
      <sheetName val="Type-5 Toe wall"/>
      <sheetName val="Type-6- BUILTUP PORTION-4-LA"/>
      <sheetName val="9. Miscellenous"/>
      <sheetName val="44+987"/>
      <sheetName val="44+992"/>
      <sheetName val="46+200"/>
      <sheetName val="49+013"/>
      <sheetName val="56+844"/>
      <sheetName val="56+904"/>
      <sheetName val="RR-Bridge"/>
      <sheetName val="44987"/>
      <sheetName val="44992"/>
      <sheetName val="46200"/>
      <sheetName val="49013"/>
      <sheetName val="56844"/>
      <sheetName val="56904"/>
      <sheetName val="RR-Culverts"/>
      <sheetName val="9.bus shelter"/>
      <sheetName val="Major-Y Junction"/>
      <sheetName val="Minor-T Junction"/>
      <sheetName val="Minor-Y Junction"/>
      <sheetName val="Minor-+ Junction"/>
      <sheetName val="SS -Minor bridge"/>
      <sheetName val="7+465"/>
      <sheetName val="7+465 void"/>
      <sheetName val="10+248"/>
      <sheetName val="10+248 - Void"/>
      <sheetName val="12+015"/>
      <sheetName val="14+083"/>
      <sheetName val="21+050"/>
      <sheetName val="21+920"/>
      <sheetName val="22+115"/>
      <sheetName val="22+575"/>
      <sheetName val="22+865"/>
      <sheetName val="25+200"/>
      <sheetName val="26+320 - void"/>
      <sheetName val="30+635"/>
      <sheetName val="31+482 VOID"/>
      <sheetName val="31+482"/>
      <sheetName val="32+832"/>
      <sheetName val="33+685"/>
      <sheetName val="34+735"/>
      <sheetName val="37+075"/>
      <sheetName val="2+310"/>
      <sheetName val="0+410"/>
      <sheetName val="26+200"/>
      <sheetName val="SS Flyover "/>
      <sheetName val="GS - 2 x 30"/>
      <sheetName val="ROB - 2 x 20"/>
      <sheetName val="ROB - 1 x 37.25"/>
      <sheetName val="GS (2 x 15 + 1 x 30)"/>
      <sheetName val="SS - Undepasses"/>
      <sheetName val="1 x 25 - VUP"/>
      <sheetName val="1 x 15.5 x 5.5"/>
      <sheetName val="SS - RE wall"/>
      <sheetName val="0+540 - 1+360"/>
      <sheetName val="1+720 - 2+280"/>
      <sheetName val="4+100 - 4+700"/>
      <sheetName val="6+950 - 7+600"/>
      <sheetName val="10+000 - 10+400"/>
      <sheetName val="11+220 - 11+900"/>
      <sheetName val="13+750 - 14+275"/>
      <sheetName val="16+480 - 17+160"/>
      <sheetName val="19+600 - 20+200"/>
      <sheetName val="23+250 - 23+950"/>
      <sheetName val="25+350 - 26+150"/>
      <sheetName val="30+800 - 31+600"/>
      <sheetName val="32+950 - 34+050"/>
      <sheetName val="37+620 - 38+250"/>
      <sheetName val="39+500 - 40+000"/>
      <sheetName val="41+650 - 42+100"/>
      <sheetName val="1+220 - 2+440"/>
      <sheetName val="2+660 - 3+350"/>
      <sheetName val="5+660 - 6+200"/>
      <sheetName val="1 x 24"/>
      <sheetName val="1 x 25"/>
      <sheetName val="2 x 6"/>
      <sheetName val="3 x 20"/>
      <sheetName val="PKG-1"/>
      <sheetName val="PKG-2"/>
      <sheetName val="water line"/>
      <sheetName val="PKG-1 (2)"/>
      <sheetName val="PKG-2 (2)"/>
      <sheetName val="FINAL -SALOD"/>
      <sheetName val="Abstract Seperate"/>
      <sheetName val="indivual Cost"/>
      <sheetName val="1 x 2 x 3.5 - 14"/>
      <sheetName val="1 X 3 X 2 - 20m"/>
      <sheetName val="1 x 3 x 4 - 14"/>
      <sheetName val="1 x 3 x 4.5 - 14m"/>
      <sheetName val="1 x 4 x 2 - 14m"/>
      <sheetName val="1 x 4 x 3.5 - 14 m"/>
      <sheetName val="1 x 5 x 2.5 - 14m"/>
      <sheetName val="2 x 3 x 5 x 1.5"/>
      <sheetName val="2 x 3 x 5 x 2.5"/>
      <sheetName val="1 x 2 x 3 - 14 m"/>
      <sheetName val="1 x 5 x 4 - 14 m"/>
      <sheetName val="1 x 4 x 5 x 1.5"/>
      <sheetName val="1 x 4 x 5 x 2.5"/>
      <sheetName val="1 x 5 x 3.5- 14 m"/>
      <sheetName val="PHASE-1A-ABS Flexible"/>
      <sheetName val="PHASE-1B-ABS Flexible"/>
      <sheetName val="Abs length"/>
      <sheetName val="Bus bay &amp; Bus shelter"/>
      <sheetName val="MAJOR T JUNCTION -"/>
      <sheetName val="T.Bay(Flex)"/>
      <sheetName val="Bound Wall"/>
      <sheetName val="Bound pill vs wall"/>
      <sheetName val="new structure list Update"/>
      <sheetName val="Culvert List"/>
      <sheetName val="Bridge Lists"/>
      <sheetName val="new structure list"/>
      <sheetName val="Bridge list"/>
      <sheetName val="new structure list Update (2)"/>
      <sheetName val="H Schedule for Re"/>
      <sheetName val="H Schedlue For New"/>
      <sheetName val="A.Q. - BOX "/>
      <sheetName val="C.S.A. - BOX "/>
      <sheetName val="1 X 3 X 2 - 22m"/>
      <sheetName val="1 x 3 x 2.5"/>
      <sheetName val="1 x 4 x 2"/>
      <sheetName val="1 x 4 x 2.5"/>
      <sheetName val="1 x 4 x 3 x 2 "/>
      <sheetName val="2 x 3 x 3.5 - 14m"/>
      <sheetName val="24+988 - VUP"/>
      <sheetName val="3p-motor"/>
      <sheetName val="FT-06-02"/>
      <sheetName val="FT-06-04"/>
      <sheetName val="FT-001 R0"/>
      <sheetName val="E-EI-FT-003R"/>
      <sheetName val="EDRC-HQ"/>
      <sheetName val="E-EI-FT-005"/>
      <sheetName val="FT-05-02 R0"/>
      <sheetName val="Busm"/>
      <sheetName val="e220-66kV "/>
      <sheetName val="ligh"/>
      <sheetName val="Ccab"/>
      <sheetName val="Sizing-Calculation"/>
      <sheetName val="110Vdc"/>
      <sheetName val="48Vdc"/>
      <sheetName val="SIZING"/>
      <sheetName val="CU R and X  "/>
      <sheetName val="PROG_DATA"/>
      <sheetName val="MOT_DATA"/>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COLUMN-CR"/>
      <sheetName val="FT-001_R0"/>
      <sheetName val="FT-05-02_R0"/>
      <sheetName val="e220-66kV_"/>
      <sheetName val="CU_R_and_X__"/>
      <sheetName val="Design Sheet"/>
      <sheetName val="meas-wp"/>
      <sheetName val="47+620 &amp; 67+885"/>
      <sheetName val="72+630"/>
      <sheetName val="67+885"/>
      <sheetName val="54+720 &amp; 66+200"/>
      <sheetName val="39+700, 59+050 &amp; 84+900"/>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Purlin(7m)"/>
      <sheetName val="Key Assumptions"/>
      <sheetName val="S4"/>
      <sheetName val="Form-C4"/>
      <sheetName val="Title_Str"/>
      <sheetName val="Str Dsgn"/>
      <sheetName val="Ten Cap"/>
      <sheetName val="Wind_15m"/>
      <sheetName val="Wind_17.5m"/>
      <sheetName val="Wind_20m"/>
      <sheetName val="Title_Fdn"/>
      <sheetName val="Fdn Loads"/>
      <sheetName val="Fdn_Dsgn_Y(2m)"/>
      <sheetName val="1_Y(2m)"/>
      <sheetName val="Fdn_Dsgn_X(2m)"/>
      <sheetName val="1_X(2m)"/>
      <sheetName val="Fdn_Dsgn_Y (3.3m)"/>
      <sheetName val="1_Y (3.3m)"/>
      <sheetName val="Fdn_Dsgn_X (3.3m)"/>
      <sheetName val="1_X (3.3m)"/>
      <sheetName val="Major Br. Statement"/>
      <sheetName val="ASSAm Gua PBC"/>
      <sheetName val="4+565"/>
      <sheetName val="9+238"/>
      <sheetName val="2 x 8 - 1 Nos"/>
      <sheetName val="4x 12 - 10+678"/>
      <sheetName val="10+678"/>
      <sheetName val="10+778"/>
      <sheetName val="15+830"/>
      <sheetName val="6+420 - 7+140 - PUP"/>
      <sheetName val="10+550 - 11+280 - VUP"/>
      <sheetName val="10+550 - 11+280 - VUP Missing R"/>
      <sheetName val="0+000 - 0+660 - St Clover "/>
      <sheetName val="RE Wall Clover Leaf  Portion"/>
      <sheetName val="400 -Befor ROBPortion"/>
      <sheetName val="215- After ROB Portion"/>
      <sheetName val="400 After FLy  Portion"/>
      <sheetName val="RE Wall Clover Leaf  Portion(2)"/>
      <sheetName val="16700- 17+130 -  Trumphet"/>
      <sheetName val="200 - Trumphet "/>
      <sheetName val="100 - Trumphet b- For 2 Sides"/>
      <sheetName val="2 x 30"/>
      <sheetName val="8+130"/>
      <sheetName val="8+805"/>
      <sheetName val="11+800"/>
      <sheetName val="13+540 "/>
      <sheetName val="13+635"/>
      <sheetName val="20+135"/>
      <sheetName val="21+412"/>
      <sheetName val="23+225"/>
      <sheetName val="34+400"/>
      <sheetName val="Grade Separator - VUP"/>
      <sheetName val="1 x 12 x4.0 - LVUP -"/>
      <sheetName val="RE Wall For Grade Separator"/>
      <sheetName val="RE Wall For LVUP 11+195"/>
      <sheetName val="RE Wall For VUP 12+700"/>
      <sheetName val="RE Wall For VUP 14+765"/>
      <sheetName val="RE Wall For LVUP 18+800"/>
      <sheetName val="RE Wall For VUP 26+535"/>
      <sheetName val="RE Wall For VUP 33+170"/>
      <sheetName val="RE Wall For VUP 34+160"/>
      <sheetName val="Supplysubco"/>
      <sheetName val="Customs"/>
      <sheetName val="Bill of Quantities-option1"/>
      <sheetName val="Bill of Quantities-option2 pric"/>
      <sheetName val="As Submitted"/>
      <sheetName val="Manholes"/>
      <sheetName val="line marking"/>
      <sheetName val="fuel-fox"/>
      <sheetName val="RMCG Beam"/>
      <sheetName val="Pavement type 5 &amp; 7"/>
      <sheetName val="Inter block with colourfull top"/>
      <sheetName val="Inter block with colourfull"/>
      <sheetName val="interl blocks (2)"/>
      <sheetName val="11.annex 7 concrete analysi"/>
      <sheetName val="Summary - Opt 2"/>
      <sheetName val="Summary - Opt 1"/>
      <sheetName val="Bill of Quantities -option2"/>
      <sheetName val="Storm water drainage"/>
      <sheetName val="Base &amp; Subbase"/>
      <sheetName val="Bedding sand drainage"/>
      <sheetName val="missed qty (2)"/>
      <sheetName val="missed qty"/>
      <sheetName val="Bill_of_Quantities-option1"/>
      <sheetName val="Bill_of_Quantities-option2_pric"/>
      <sheetName val="As_Submitted"/>
      <sheetName val="Final_BOQ"/>
      <sheetName val="line_marking"/>
      <sheetName val="RMCG_Beam"/>
      <sheetName val="Pavement_type_5_&amp;_7"/>
      <sheetName val="Inter_block_with_colourfull_top"/>
      <sheetName val="Inter_block_with_colourfull"/>
      <sheetName val="interl_blocks_(2)"/>
      <sheetName val="11_annex_7_concrete_analysi"/>
      <sheetName val="Summary_-_Opt_2"/>
      <sheetName val="Summary_-_Opt_1"/>
      <sheetName val="Bill_of_Quantities_-option2"/>
      <sheetName val="Top_Sheet_(2)"/>
      <sheetName val="Storm_water_drainage"/>
      <sheetName val="Base_&amp;_Subbase"/>
      <sheetName val="Bedding_sand_drainage"/>
      <sheetName val="missed_qty_(2)"/>
      <sheetName val="missed_qty"/>
      <sheetName val="Bechtel Norms"/>
      <sheetName val="CS PIPING"/>
      <sheetName val="BC &amp; MNB "/>
      <sheetName val="NC-CM"/>
      <sheetName val="2row-1.2m-28.0m"/>
      <sheetName val="2row-1.2m-29.0m "/>
      <sheetName val="2row-1.2m-30.0m  "/>
      <sheetName val="2row-1.2m-31.0m "/>
      <sheetName val="2row-1.2m-32.0m "/>
      <sheetName val="2row-1.2m-34.0m "/>
      <sheetName val="2row-1.2m-33.0m "/>
      <sheetName val="2row-1.2m-35.0m "/>
      <sheetName val="2row-1.2m-36.0m  "/>
      <sheetName val="2row-1.2m-38.0m   "/>
      <sheetName val="2row-1.2m-39.0m"/>
      <sheetName val="2row-1.2m-44.0m"/>
      <sheetName val="2row-1.2m-44.0 m"/>
      <sheetName val="2row-1.2m-51.0 m "/>
      <sheetName val="2row-1.2m-55.0 m  "/>
      <sheetName val="1 x 2 x 1.5 - 26m"/>
      <sheetName val="1 x 2 x 2 - 26m"/>
      <sheetName val="1 x 2 x 2 - 28.5m"/>
      <sheetName val="1 x 2 x 2 x 2 - 34m"/>
      <sheetName val="1 x 2 x 3 -27.5m"/>
      <sheetName val="1 x 2 x 3  x 2.5 -36m"/>
      <sheetName val="1 x 3 x 3 x 2 - 35.5m"/>
      <sheetName val="1 x 2 x  4 x 2.5 -36m"/>
      <sheetName val="1 x 3 x 1.5-26m"/>
      <sheetName val="1 x 3 x 2 - 27.5m"/>
      <sheetName val="1 x 3 x 2 - 28.5m"/>
      <sheetName val="1 x 3 x 2 x 1.5 - 33.5m"/>
      <sheetName val="1 x 3 x 2 x 3 - 39.5m"/>
      <sheetName val="1 x 3 x 3 - 27.5m"/>
      <sheetName val="1 x 3 x 3 - 55m"/>
      <sheetName val="1 x 3 x 3 x 1.5 - 33.5"/>
      <sheetName val="1 x 4 x 2 - 27.5m"/>
      <sheetName val="1 x 4 x 3-27.5m"/>
      <sheetName val="1 x 4 x 4 - 27.5m"/>
      <sheetName val="1 x 4 x 4 x 1.5 - 33.5m"/>
      <sheetName val="2 x 3 x 3 - 26m"/>
      <sheetName val="1 x 5.4 x 3 - 17.7m"/>
      <sheetName val="1 x 3 x 3 - 26 - Bypass"/>
      <sheetName val="1 x 2 x 2 - 26m - Bypass"/>
      <sheetName val="Abstarct for 6.1 to 41.1 km Ske"/>
      <sheetName val="Abstarct for 6.1 to 41.1 km"/>
      <sheetName val="SS-BOX Final "/>
      <sheetName val="SS-BOX - 1"/>
      <sheetName val="1X2X3.5 WOE-26"/>
      <sheetName val="1X2X4.0 WOE-26 "/>
      <sheetName val="1X2X1.5 WOE - 26 "/>
      <sheetName val="1X2X2.5 WOE-26"/>
      <sheetName val="1X3X4 WOE - 26"/>
      <sheetName val="1 x 4 x 3 - 26.0"/>
      <sheetName val="1 x 5x3.5- 26.0"/>
      <sheetName val="1X2X3X1.5 WEC-32 "/>
      <sheetName val="1x2x2X2.0-34.0 WEC "/>
      <sheetName val="1X2X3.5X2 WEC-34"/>
      <sheetName val="1X2X3X2 WEC 34  "/>
      <sheetName val="SS-BOX - 2"/>
      <sheetName val="1X3X3X2WEC -34  "/>
      <sheetName val="1X2X3X2.5 WEC 36 "/>
      <sheetName val="1X3X4X3WEC- 38."/>
      <sheetName val="1X2X3X 4 WEC-38"/>
      <sheetName val="1X2X3X 4 WEC-42 "/>
      <sheetName val="1X2X2 WOE - 56 "/>
      <sheetName val="1X2X3X2 WEC 56"/>
      <sheetName val="1X2X4.0 WOE-56"/>
      <sheetName val="1X3X4 WOE - 56"/>
      <sheetName val="1X2X3X1.5 WEC-56"/>
      <sheetName val="1X2X3X2 WEC 56.0m"/>
      <sheetName val="1X2X3X2.5 WEC 56"/>
      <sheetName val="1X2X3X2 WEC 56.0m "/>
      <sheetName val="1X2X3.5 WOE-56"/>
      <sheetName val="1 x 4 x 3 x 2.5- 56"/>
      <sheetName val="SS-BOX -3"/>
      <sheetName val="1x5x5x6.0 - 56"/>
      <sheetName val="1X2X2 WOE - 29.72"/>
      <sheetName val="1X2X3.0 WOE-27.18"/>
      <sheetName val="1X2X3.0 WOE-35.55"/>
      <sheetName val="1X3X4 WOE - 30.65"/>
      <sheetName val="1X2X3X2 WEC 35.55"/>
      <sheetName val="1X2X3X2.5 WEC 61.78"/>
      <sheetName val="1X2X3.5 WOE-33.940"/>
      <sheetName val="1X2X2 WOE - 33.94"/>
      <sheetName val="1X2X3.0 WOE-26.0m"/>
      <sheetName val="1X3X4 WOE - 27.047"/>
      <sheetName val="1X3X3X2WEC -29.44"/>
      <sheetName val="1 x 4 x 2.5 - 27.66"/>
      <sheetName val="1 x 4 x 4 -26.68"/>
      <sheetName val="1X5X3 - 26.0"/>
      <sheetName val="1X2X3X2 WEC 56.0"/>
      <sheetName val="1 x 4 x 4 x 4  57.251 "/>
      <sheetName val="1X2X3X 4 WEC-58.881"/>
      <sheetName val="1X3X3.5WOE - 56"/>
      <sheetName val="1X3X3X3WEC -57.97 "/>
      <sheetName val="1X3X4X4WEC -58.881 "/>
      <sheetName val="1 x 4 x 5 x 6  - 57.97 "/>
      <sheetName val="1X3X3 WOE - 29.18"/>
      <sheetName val="1 X 3 X 2 - 31.00"/>
      <sheetName val="1X3X3.5 WOE - 44.23"/>
      <sheetName val="1 x 5x5 - 27.84"/>
      <sheetName val="RCC Retaining Wall-1.25m ht"/>
      <sheetName val="LENGTH TCS 1 TO 8 (2)"/>
      <sheetName val="1470 to 2900"/>
      <sheetName val="1 X 2 X 1.5 - 14m"/>
      <sheetName val="1 X 2 X 1.5 - 24m "/>
      <sheetName val="1 X 3 X 1.5 - 14m"/>
      <sheetName val="1 X 3 X 1.5 - 24m"/>
      <sheetName val="1 X 3 X 2 - 24m "/>
      <sheetName val="1 x 3 x 2.5 - 24m"/>
      <sheetName val="1 x 4 x 3 - 14m"/>
      <sheetName val="2 x 2 x 2 - 14 m"/>
      <sheetName val="2 x 3 x 1.5"/>
      <sheetName val="2 x 3 x 2 - 14m"/>
      <sheetName val="2 x 3 x 2.5 - 14m"/>
      <sheetName val="2 x 3 x 2.5 - 24m"/>
      <sheetName val="1 x 2 x 1.5 -2m"/>
      <sheetName val="1 x 2 x 2 - 12m"/>
      <sheetName val="1 x 2 x 2 - 2m"/>
      <sheetName val="1 x 2 x 3 -2m"/>
      <sheetName val="1 x 2 x 3 - 12m "/>
      <sheetName val="1 x 2.1 x 2.5 - 4.5m"/>
      <sheetName val="1 x 3.75 x 3.5 - 10m"/>
      <sheetName val="1 x 4.6 x 4.5 - 6.5m"/>
      <sheetName val="2 x 2 x 2.5 - 3.5"/>
      <sheetName val="2 x 2 x 2.5 - 2m"/>
      <sheetName val="2 x 3 x 3.5 - 2m"/>
      <sheetName val="2 x 3 x 3.5 - 12m"/>
      <sheetName val="2 x 3 x 4 - 2.5m"/>
      <sheetName val="2 x 2 x 3.5 - 1m"/>
      <sheetName val="Qty Wise Prgrs of Box Str"/>
      <sheetName val="22-06-2017"/>
      <sheetName val="11 August 2017"/>
      <sheetName val="04 Oct 2017"/>
      <sheetName val="3 May 2018"/>
      <sheetName val="06.06.18"/>
      <sheetName val="VUP &amp; LVUP"/>
      <sheetName val="09.06.18"/>
      <sheetName val="21.08.2018"/>
      <sheetName val="VUP &amp; LVUP- 23.08.18"/>
      <sheetName val="27.08.2018"/>
      <sheetName val="Bill.No 5"/>
      <sheetName val="1 x 2 x 2 - 33"/>
      <sheetName val="1 x 2 x 2 - 50"/>
      <sheetName val="1 x 2 x 2.5 -33"/>
      <sheetName val="1 x 2 x 3 -33"/>
      <sheetName val="1 x 2 x 3 - 50"/>
      <sheetName val="1 x 2 x 3 -60"/>
      <sheetName val="1 x 2 x 4 - 50"/>
      <sheetName val="1 X 3 X 2 - 33"/>
      <sheetName val="1 x 3 x 3 - 50"/>
      <sheetName val="1 x 3 x 3 x 1.5 - 39"/>
      <sheetName val="1 x 4 x 2 - 33"/>
      <sheetName val="1 x 4 x 3 - 50"/>
      <sheetName val="1 x 4 x 3 x 3 - 50"/>
      <sheetName val="1 x 5 x 2 - 33"/>
      <sheetName val="1 x 5 x 2 - 60"/>
      <sheetName val="1 x 5 x 3 - 33"/>
      <sheetName val="1 x 5 x 4 - 33"/>
      <sheetName val="1 x 5 x 3 - 50"/>
      <sheetName val="2 x 3 x 2 - 33"/>
      <sheetName val="mar_ rat_ana"/>
      <sheetName val="total abs"/>
      <sheetName val="ATM"/>
      <sheetName val="dinning hall"/>
      <sheetName val="POWER HOUSE"/>
      <sheetName val="plant area"/>
      <sheetName val="_lbd "/>
      <sheetName val="0+465 - 9D"/>
      <sheetName val="9+700 - 0D"/>
      <sheetName val="13+458 - 31D"/>
      <sheetName val="16+935 - 0D"/>
      <sheetName val="18+545 - 0D"/>
      <sheetName val="26+209 - 0D"/>
      <sheetName val="shn"/>
      <sheetName val="Definitions"/>
      <sheetName val="Sqn_Abs _G_1"/>
      <sheetName val="Air-Abs (G+6)"/>
      <sheetName val="Air-Abs (G+1) "/>
      <sheetName val="Air(G+1)"/>
      <sheetName val="WO-Abs (G+5)"/>
      <sheetName val="wo-4th to 5th "/>
      <sheetName val="Flt.Lt(G+1)"/>
      <sheetName val="WO-Abs(G+1)"/>
      <sheetName val="wo(G+1)"/>
      <sheetName val="Sqn-Abs _G+1"/>
      <sheetName val="Sqn(G+1)"/>
      <sheetName val="Sqn-Abs_G+8"/>
      <sheetName val="Sqn (4 to 7)"/>
      <sheetName val="Sqn ( 8&amp;Terrace)"/>
      <sheetName val="BLOCK-E"/>
      <sheetName val="RA_MKT_QUOTE"/>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Job valuation sheet"/>
      <sheetName val="Breakup"/>
      <sheetName val="Introduction"/>
      <sheetName val="Salient Levels(Input)"/>
      <sheetName val="calculation &amp; Formulas"/>
      <sheetName val="Dead Load Calculation Draw"/>
      <sheetName val="Super str self wt"/>
      <sheetName val="Load staad output"/>
      <sheetName val="Seismic COEFFICIENT"/>
      <sheetName val="Permanent Load-LWL"/>
      <sheetName val="Permanent Load-HFL"/>
      <sheetName val="MT- LWL"/>
      <sheetName val="MT- HFL"/>
      <sheetName val="LL(10 TO 25 M SPAN)"/>
      <sheetName val="Braking force"/>
      <sheetName val="Earth pr. coefficient"/>
      <sheetName val="Earth pr -foundation"/>
      <sheetName val="Wind force"/>
      <sheetName val="summary - NEW"/>
      <sheetName val="SBC"/>
      <sheetName val="Base raft- design"/>
      <sheetName val="DL + SDL- LWL - ABUT"/>
      <sheetName val="DL + SDL - HFL - ABUT"/>
      <sheetName val="live load  - ABUT"/>
      <sheetName val="Braking force - ABUT"/>
      <sheetName val="Earth pr - Abutment"/>
      <sheetName val="Wind force - ABUT"/>
      <sheetName val="summary - ABUT"/>
      <sheetName val="Design of abutment stem"/>
      <sheetName val="STRESS CHECK"/>
      <sheetName val="stress L1"/>
      <sheetName val="l2"/>
      <sheetName val="Abutment cap"/>
      <sheetName val="dirt wall &amp; flywing "/>
      <sheetName val="Design of return wall"/>
      <sheetName val="Des. counterfort Ret. Wall"/>
      <sheetName val="Stress ck L5"/>
      <sheetName val="seismic DL- LWL"/>
      <sheetName val="seismic DL- HFL"/>
      <sheetName val="Seismic coefficient-EARTH"/>
      <sheetName val="Earth pr -foundation-SEIS"/>
      <sheetName val="summary - NEW - seis"/>
      <sheetName val="SBC - seis"/>
      <sheetName val="Base raft- design-seis"/>
      <sheetName val="seismic DL- LWL-abu"/>
      <sheetName val="seismic DL- HFL-abu"/>
      <sheetName val="Earth pr - Abutm seis"/>
      <sheetName val="summary - ABUT-seis"/>
      <sheetName val="abutment wall - seis"/>
      <sheetName val="STRESS CHECK-seis"/>
      <sheetName val="seismic 1"/>
      <sheetName val="L2-SEIS  "/>
      <sheetName val="L3-SEIS   "/>
      <sheetName val="seismic"/>
      <sheetName val=" L5-seis "/>
      <sheetName val="L6-SEIS"/>
      <sheetName val="L7-SEIS  "/>
      <sheetName val="L8-SEIS "/>
      <sheetName val="L9-SEIS  "/>
      <sheetName val=" L10-SEIS  "/>
      <sheetName val=" L11-seis"/>
      <sheetName val="L12-SEIS"/>
      <sheetName val="dirt wall &amp; flywing-seis"/>
      <sheetName val="return wall -seis"/>
      <sheetName val=" counterfort for Ret. Wall-seis"/>
      <sheetName val="Stress ck L5-seis"/>
      <sheetName val="Summary of rein"/>
      <sheetName val="Summary of rein -seis"/>
      <sheetName val="Summary of connection"/>
      <sheetName val="Summary of Forces"/>
      <sheetName val="summary of stress"/>
      <sheetName val="connections"/>
      <sheetName val="Stresses for diff girders"/>
      <sheetName val="shrinkage"/>
      <sheetName val="temp-check"/>
      <sheetName val="indian"/>
      <sheetName val="Lenzen"/>
      <sheetName val="diaph"/>
      <sheetName val="vibrn"/>
      <sheetName val="Deck slab"/>
      <sheetName val="Design Of Cantilever (2)"/>
      <sheetName val="crash barrier"/>
      <sheetName val="end diaph"/>
      <sheetName val="Live load"/>
      <sheetName val="SIDl"/>
      <sheetName val="self weight due to girder"/>
      <sheetName val="Wind design"/>
      <sheetName val="1 x 15 x 5.5"/>
      <sheetName val="Spreadsheet MNB - Final  (2)"/>
      <sheetName val="Spread Sheet - LVUP "/>
      <sheetName val="SS - GS - "/>
      <sheetName val="SS - GS - MJB"/>
      <sheetName val="10+620 - 11+320"/>
      <sheetName val="11+960 - 12+790"/>
      <sheetName val="14+000 - 14+840"/>
      <sheetName val="18+240 - 18+840"/>
      <sheetName val="21+800 - 22+580"/>
      <sheetName val="25+840 - 26+680"/>
      <sheetName val="32+540 - 34+280"/>
      <sheetName val="35+470 - 36+170"/>
      <sheetName val="Super str diagram"/>
      <sheetName val="load calculation "/>
      <sheetName val="Calculation of Live Loads"/>
      <sheetName val="LL - Two span (2)"/>
      <sheetName val="Capping beam Design"/>
      <sheetName val="Forces on pier"/>
      <sheetName val="shear deformation"/>
      <sheetName val="load combination"/>
      <sheetName val="Design of pier"/>
      <sheetName val="Design of footing"/>
      <sheetName val="summary of footing"/>
      <sheetName val="design of reinforcement"/>
      <sheetName val="books"/>
      <sheetName val="Pier-rcc-design"/>
      <sheetName val="futurepsc"/>
      <sheetName val="sp-16"/>
      <sheetName val="17+340"/>
      <sheetName val="Bidform"/>
      <sheetName val="Circular Column"/>
      <sheetName val="properties-superstructure"/>
      <sheetName val="staad_results"/>
      <sheetName val="differential shrinkage"/>
      <sheetName val="risetemp_outer beams"/>
      <sheetName val="risetemp_inner beams"/>
      <sheetName val="falltemp_outer beam"/>
      <sheetName val="falltemp_inner beams"/>
      <sheetName val="design of prestressing"/>
      <sheetName val="Kerb side outer beam"/>
      <sheetName val="kerb side inner beam"/>
      <sheetName val="verge side inner beam"/>
      <sheetName val="verge side outer beam"/>
      <sheetName val="shear connector &amp; end block"/>
      <sheetName val="Ultimate moment"/>
      <sheetName val="Ultimate shear "/>
      <sheetName val="Tensile reinforcement"/>
      <sheetName val="minimum reinforcement"/>
      <sheetName val="movement"/>
      <sheetName val="Transverse_design"/>
      <sheetName val="design of diaphragm"/>
      <sheetName val="Futureprestressing blocks"/>
      <sheetName val="pile-capacity"/>
      <sheetName val="pile-fixity"/>
      <sheetName val="approach-slab"/>
      <sheetName val="bearing-load"/>
      <sheetName val="neoprenebearing"/>
      <sheetName val="abutment_cap"/>
      <sheetName val="pier-analysis"/>
      <sheetName val="pier_cap"/>
      <sheetName val="analysis_superstructure"/>
      <sheetName val="SSR _ NSSR Market final"/>
      <sheetName val="SSR &amp; NSSR Market final"/>
      <sheetName val="21+050 - 21+850"/>
      <sheetName val="issue_summary"/>
      <sheetName val="iso-forms"/>
      <sheetName val="CALC. PER IEEE-1115 "/>
      <sheetName val="Load duty cycle"/>
      <sheetName val="110kV"/>
      <sheetName val="CPP"/>
      <sheetName val="Annexure-11"/>
      <sheetName val="Calc-Float 1"/>
      <sheetName val="Calc-boost 1"/>
      <sheetName val="Annexure-3 1"/>
      <sheetName val="total -BOQ"/>
      <sheetName val="CALC__PER_IEEE-1115_"/>
      <sheetName val="Load_duty_cycle"/>
      <sheetName val="Calc-Float_1"/>
      <sheetName val="Calc-boost_1"/>
      <sheetName val="Annexure-3_1"/>
      <sheetName val="total_-BOQ"/>
      <sheetName val="pile Fabrication"/>
      <sheetName val="Anl"/>
      <sheetName val="Typical Design"/>
      <sheetName val="beam_reinft"/>
      <sheetName val="電気設備表"/>
      <sheetName val="Est To comp-KTRP"/>
      <sheetName val="JCR TOP(ITEM)-KTRP"/>
      <sheetName val="General input"/>
      <sheetName val="AST QTY"/>
      <sheetName val="0+281-4lane"/>
      <sheetName val="1+032 - 4 LANE - SK 22"/>
      <sheetName val="Abstract for H"/>
      <sheetName val="SS - LVUP"/>
      <sheetName val="255+450 - 256+130"/>
      <sheetName val="296+810 - 297+190"/>
      <sheetName val="309+400 - 310+100"/>
      <sheetName val="17-600 MJB"/>
      <sheetName val="AnalysisNH-U3 "/>
      <sheetName val="bridges (2)"/>
      <sheetName val="Distribution of Moments"/>
      <sheetName val="Creep Coeffient"/>
      <sheetName val="design data"/>
      <sheetName val="Sum prestress"/>
      <sheetName val="stage1"/>
      <sheetName val="stage2"/>
      <sheetName val="stage3"/>
      <sheetName val="stage4"/>
      <sheetName val="Graphs-stress"/>
      <sheetName val="Cable Details"/>
      <sheetName val="distribution of hyperstatic"/>
      <sheetName val="hyperstatic-3"/>
      <sheetName val="hyperstatic-1"/>
      <sheetName val="hyperstatic-2 "/>
      <sheetName val="Graphs-Hyperstatic"/>
      <sheetName val="temp-rise"/>
      <sheetName val="temp-fall"/>
      <sheetName val="slab-Ixx"/>
      <sheetName val="atD"/>
      <sheetName val="grillage prop"/>
      <sheetName val="load calculation"/>
      <sheetName val="max-moment"/>
      <sheetName val="min-moment"/>
      <sheetName val="EB1"/>
      <sheetName val="diaphragm"/>
      <sheetName val="1 x 3 x 2 x 1.5 - 39.5m"/>
      <sheetName val="comb-footing"/>
      <sheetName val="DL+LL(SPAN - 8.7  M) "/>
      <sheetName val="70R - ( 8.7 m)  "/>
      <sheetName val="ULS"/>
      <sheetName val="IRC112 TABLE 6.5"/>
      <sheetName val="ABSTRACT  FOR VUP"/>
      <sheetName val="ABSTRACT - For MNB"/>
      <sheetName val="Abs Quantity"/>
      <sheetName val="COST ESTIMATE - 14.3.18"/>
      <sheetName val="Spreadsheet MNB"/>
      <sheetName val="13+710"/>
      <sheetName val="14+470"/>
      <sheetName val="16+365"/>
      <sheetName val="18+150"/>
      <sheetName val="18+485"/>
      <sheetName val="Cost Estimate - VUP "/>
      <sheetName val="ABSTRACT  FOR RE Wall"/>
      <sheetName val="Cost estimate - MJB"/>
      <sheetName val="1 x 2 x 3 - 20 m"/>
      <sheetName val="1 x 5.8 x 3.3 - 4.1 m"/>
      <sheetName val="Bus Lay bye &amp; Bus shelter"/>
      <sheetName val="H"/>
      <sheetName val="H 100 %"/>
      <sheetName val="H (2)"/>
      <sheetName val="SCHEDULE-H (23.01.18)"/>
      <sheetName val="Bill No - 12"/>
      <sheetName val="Bound pillar abs"/>
      <sheetName val="Sum TLB"/>
      <sheetName val="entitlements"/>
      <sheetName val="Labour___Plant"/>
      <sheetName val="_Analysis"/>
      <sheetName val="BOQ_"/>
      <sheetName val="Priced_DWR_"/>
      <sheetName val="_AnalysisNH"/>
      <sheetName val="Basement_Budget"/>
      <sheetName val="Break_up_Sheet"/>
      <sheetName val="sq ftg detail"/>
      <sheetName val="lookup"/>
      <sheetName val="Hotel Info Input"/>
      <sheetName val="Abstract23.11.17"/>
      <sheetName val="Abstract 2.11.2017"/>
      <sheetName val="1 X 2 X 1.5 -26m"/>
      <sheetName val="1 X 2 X 2 - 26m "/>
      <sheetName val="1X2X3.0 -52"/>
      <sheetName val="1 X 3 X 1.5 - 26m"/>
      <sheetName val="1 X 3 X 1.5 - 52m "/>
      <sheetName val="1 X 3 X 2 - 26m "/>
      <sheetName val="1 x 3 x 2.5 - 26m"/>
      <sheetName val="2 x 3 x 3- 26"/>
      <sheetName val="2 x 2 x 2 -26 m"/>
      <sheetName val="2 x 3 x 1.5 - 26m"/>
      <sheetName val="2 x 3 x 2 - 26m"/>
      <sheetName val="1 x 2 x 2 -14m"/>
      <sheetName val="1 x 2 x 1.5 -14m"/>
      <sheetName val="2 x 2 x 3.5 - 13m"/>
      <sheetName val="1 x 2.1 x 2.5 -16.5m"/>
      <sheetName val="2 x 3 x 4 - 14.5 m"/>
      <sheetName val="issue_summary "/>
      <sheetName val="iso-forms "/>
      <sheetName val="CAL_SUMMARY"/>
      <sheetName val="PIPESIZING_C120"/>
      <sheetName val="Thickness-C120"/>
      <sheetName val="Prdro_C120"/>
      <sheetName val="resis. coeffC120"/>
      <sheetName val="SCHEMATIC SKETCH"/>
      <sheetName val="RECAPITULATION"/>
      <sheetName val="issue_summary_"/>
      <sheetName val="iso-forms_"/>
      <sheetName val="resis__coeffC120"/>
      <sheetName val="SCHEMATIC_SKETCH"/>
      <sheetName val="cul-invSUBMITTED"/>
      <sheetName val="Ref Tables"/>
      <sheetName val="purpose_input"/>
      <sheetName val="M.R.List (2)"/>
      <sheetName val="maingirder"/>
      <sheetName val="Shear force"/>
      <sheetName val="Cantilever "/>
      <sheetName val="crossgirder"/>
      <sheetName val="sum-moment (FINAL)"/>
      <sheetName val="deckl"/>
      <sheetName val="INPUT-DATA1"/>
      <sheetName val="stress"/>
      <sheetName val="Pier seis"/>
      <sheetName val="cost estimate MNB"/>
      <sheetName val="SS -MNB"/>
      <sheetName val="125+444"/>
      <sheetName val="134+515"/>
      <sheetName val="139+746"/>
      <sheetName val="139+746 2x8.0"/>
      <sheetName val="141+412"/>
      <sheetName val="144+398"/>
      <sheetName val="145+901"/>
      <sheetName val="150+204"/>
      <sheetName val="183+590 - Widening"/>
      <sheetName val="139+455"/>
      <sheetName val="147+935"/>
      <sheetName val="134+352 - RE"/>
      <sheetName val="Normative cost"/>
      <sheetName val="SSR 2019-20"/>
      <sheetName val="Ext Ele-Data"/>
      <sheetName val="Panel Data"/>
      <sheetName val="CIVIL-ABCD"/>
      <sheetName val="WS-ABCD"/>
      <sheetName val="STP MECHANICAL"/>
      <sheetName val="SUM-HOSP"/>
      <sheetName val="CIVL-Hospital"/>
      <sheetName val="Hospital-ABS-WS  "/>
      <sheetName val="ELE-ABCD"/>
      <sheetName val="Det-Hosp-GF"/>
      <sheetName val="Det-Hosp-FF"/>
      <sheetName val="Det-Hosp-SF"/>
      <sheetName val="Det-Hosp-Terrace"/>
      <sheetName val="Hosp-WS Det"/>
      <sheetName val="SUM-PAT"/>
      <sheetName val="WS-Det.P.Shed"/>
      <sheetName val="SUM-CAN"/>
      <sheetName val="CIVL-ABS(Canteen) "/>
      <sheetName val="Canteen-ABS-WS "/>
      <sheetName val="Canteen GF"/>
      <sheetName val="Canteen-WS-Detail"/>
      <sheetName val="SUM-ABG"/>
      <sheetName val="SUM-SEC"/>
      <sheetName val="Sec-Civil-ABS"/>
      <sheetName val="Sec-WS-Abs"/>
      <sheetName val="Sec-(D)"/>
      <sheetName val="Security-WS Det"/>
      <sheetName val="SUM-DG Room"/>
      <sheetName val="CIVL-DG Room"/>
      <sheetName val="DG Room-GF "/>
      <sheetName val="SUM-MOR"/>
      <sheetName val="Abs-Mortuary"/>
      <sheetName val="Mortuary- WS Abs"/>
      <sheetName val="Mortuary-Det GF"/>
      <sheetName val="Mortuary-WS-Detail"/>
      <sheetName val="SUM-bio"/>
      <sheetName val="CIVL-Bio Medical"/>
      <sheetName val="WS-Abs Bio-medical"/>
      <sheetName val="Bio Medical-GF (FF) "/>
      <sheetName val="Bio-Medical-WS-Det "/>
      <sheetName val="CC Road-ABS "/>
      <sheetName val="CC Road (det)"/>
      <sheetName val="Abs- 50000 lit sump"/>
      <sheetName val="Detail-RCC 50000lit sump"/>
      <sheetName val="Abs-Septic tank 100 users"/>
      <sheetName val="Det septic tank 100 users"/>
      <sheetName val="Compound wall-ABS "/>
      <sheetName val="Det-Compound"/>
      <sheetName val="Storm water drain -ABS "/>
      <sheetName val="Storm water drain "/>
      <sheetName val="STP ABSTRACT "/>
      <sheetName val="STP-MECH"/>
      <sheetName val="STP DET "/>
      <sheetName val="EXT SEW&amp;WS- ABS "/>
      <sheetName val="EXT SEW&amp;WS- DET"/>
      <sheetName val="Rates-May-14"/>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seismic rest"/>
      <sheetName val="cap "/>
      <sheetName val="WATERF"/>
      <sheetName val="LLOAD"/>
      <sheetName val="Inner Girder"/>
      <sheetName val="Outer Girder"/>
      <sheetName val="Dead Load"/>
      <sheetName val="Staad Results"/>
      <sheetName val="Cab 1"/>
      <sheetName val="Prestress load"/>
      <sheetName val="ZS1"/>
      <sheetName val="Cab 2"/>
      <sheetName val="ZS2"/>
      <sheetName val="Cab 3"/>
      <sheetName val="ZS3"/>
      <sheetName val="Cab 4"/>
      <sheetName val="ZS4"/>
      <sheetName val="Cab 5"/>
      <sheetName val="ZS5"/>
      <sheetName val="Cab Profile"/>
      <sheetName val="jack.force"/>
      <sheetName val="LOSSES"/>
      <sheetName val="diff-shrinkage"/>
      <sheetName val="Hyperstatic"/>
      <sheetName val="Shear Connectors"/>
      <sheetName val="sagging at bot of girder"/>
      <sheetName val="Deflection"/>
      <sheetName val="MID SPAN"/>
      <sheetName val="SUPPORT SECTION"/>
      <sheetName val="Prop_Diaphragm"/>
      <sheetName val="ULS Combinations"/>
      <sheetName val="SLS Combinations"/>
      <sheetName val="LC-Final"/>
      <sheetName val="Erection-c"/>
      <sheetName val="Superstructure - WT"/>
      <sheetName val="SNG- PROP-RAIL"/>
      <sheetName val="SNG- PROP-CONC1"/>
      <sheetName val="SNG- PROP-CONC2"/>
      <sheetName val="cross section  (2)"/>
      <sheetName val="MEMBERS"/>
      <sheetName val="sec prop-EJ"/>
      <sheetName val="Well Foundation Design"/>
      <sheetName val="DES DATA"/>
      <sheetName val="SECCON"/>
      <sheetName val="SEC PROP"/>
      <sheetName val="BM.SF"/>
      <sheetName val="STR-CHE"/>
      <sheetName val="MID"/>
      <sheetName val="3_8th"/>
      <sheetName val="1_4th"/>
      <sheetName val="0.25L"/>
      <sheetName val="1_8th"/>
      <sheetName val="IRC"/>
      <sheetName val="DIFF-SHRI"/>
      <sheetName val="SHEAR-CON"/>
      <sheetName val="+veMom"/>
      <sheetName val="DIAPH1"/>
      <sheetName val="3_8th (2)"/>
      <sheetName val="1_4th (2)"/>
      <sheetName val="1_8th (2)"/>
      <sheetName val="d (2)"/>
      <sheetName val="LIM ST COL FLE"/>
      <sheetName val="ULT SHEAR"/>
      <sheetName val="Abut Cap"/>
      <sheetName val="hfl case "/>
      <sheetName val="Summary5"/>
      <sheetName val="fig "/>
      <sheetName val="STAAD"/>
      <sheetName val="hori"/>
      <sheetName val="hori-1"/>
      <sheetName val="dry case"/>
      <sheetName val="dirt 1"/>
      <sheetName val="Dirt"/>
      <sheetName val="DirtWall"/>
      <sheetName val="abcap"/>
      <sheetName val="SUM-Hostel"/>
      <sheetName val="CIVL-QTRS"/>
      <sheetName val="Det-QTRS-GF"/>
      <sheetName val="Det-Qtrs -typ (1 "/>
      <sheetName val="Det-Qtrs -typ (2,3) "/>
      <sheetName val="Det-IPD-4"/>
      <sheetName val="Det-Hostel -Terrace"/>
      <sheetName val="Det-Hosp-SF  "/>
      <sheetName val="CIVL-Hostel"/>
      <sheetName val="Det-Hostel-GF"/>
      <sheetName val="Det-Hostel-GF (2)"/>
      <sheetName val="Cheklist"/>
      <sheetName val="GA (3)"/>
      <sheetName val="ABS-CIVL"/>
      <sheetName val="Super Speciality Hospital "/>
      <sheetName val="Gas pipe line"/>
      <sheetName val="ABS-Fire"/>
      <sheetName val="3 F"/>
      <sheetName val="4 F"/>
      <sheetName val="5 F"/>
      <sheetName val="6 F"/>
      <sheetName val="DET-SUMP"/>
      <sheetName val="ABS-STRMW"/>
      <sheetName val="DET-STRMW"/>
      <sheetName val="Road Final"/>
      <sheetName val="SUM-ETP"/>
      <sheetName val="ETP-Abs"/>
      <sheetName val="ETP-MECH"/>
      <sheetName val="ETP_Det"/>
      <sheetName val="Rev-1"/>
      <sheetName val="ABS-EXTW"/>
      <sheetName val="DET-EXTW"/>
      <sheetName val="GA-Future"/>
      <sheetName val="ABS-SF-FU"/>
      <sheetName val="ABS-WS-FU"/>
      <sheetName val="SF(Futre)"/>
      <sheetName val="WS-SF-FU"/>
      <sheetName val="Spreadsheet MNB - Final "/>
      <sheetName val="0+738"/>
      <sheetName val="1+243"/>
      <sheetName val="1+626"/>
      <sheetName val="3+203"/>
      <sheetName val="4+277"/>
      <sheetName val="4+380"/>
      <sheetName val="4+797"/>
      <sheetName val="5+252"/>
      <sheetName val="5+440"/>
      <sheetName val="5+678"/>
      <sheetName val="5+831"/>
      <sheetName val="6+706"/>
      <sheetName val="8+352"/>
      <sheetName val="10+514"/>
      <sheetName val="10+993"/>
      <sheetName val="13+752"/>
      <sheetName val="13+275"/>
      <sheetName val="16+354"/>
      <sheetName val="16+796"/>
      <sheetName val="18+572"/>
      <sheetName val="20+351"/>
      <sheetName val="22+124"/>
      <sheetName val="24+210 - Box"/>
      <sheetName val="24+410"/>
      <sheetName val="25+790 - Box"/>
      <sheetName val="26+815"/>
      <sheetName val="27+775-box"/>
      <sheetName val="28+749"/>
      <sheetName val="5+245"/>
      <sheetName val="issue summary"/>
      <sheetName val="CW SIZING (IDCT-2)"/>
      <sheetName val="IDCT-2 (C=120)"/>
      <sheetName val="Pipesizing - 2"/>
      <sheetName val="pipe thk. - 2"/>
      <sheetName val="resis. coeff"/>
      <sheetName val="System Resistance (for spec)"/>
      <sheetName val="SR (IDCT-2)"/>
      <sheetName val="SR (IDCT-1)"/>
      <sheetName val="CW SIZING (IDCT-1)"/>
      <sheetName val="IDCT-1(C=120)"/>
      <sheetName val="Pipesizing - 1"/>
      <sheetName val="pipe thk. - 1"/>
      <sheetName val="item"/>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Dropdown Menus"/>
      <sheetName val="water prop_"/>
      <sheetName val="siesmic"/>
      <sheetName val="cwll "/>
      <sheetName val="stresscheck"/>
      <sheetName val="torsion"/>
      <sheetName val="bar curtailment"/>
      <sheetName val="trancantideck"/>
      <sheetName val="bearing load"/>
      <sheetName val="neoprene"/>
      <sheetName val="Designdiaphragm"/>
      <sheetName val="miscell"/>
      <sheetName val="Clover leaf 0+000"/>
      <sheetName val="13+180"/>
      <sheetName val="rect"/>
      <sheetName val="Earth pr -foundation Hor"/>
      <sheetName val="Earth pr -foundation Ver"/>
      <sheetName val="Loads on found"/>
      <sheetName val="sls fdn"/>
      <sheetName val="eqvlbm case"/>
      <sheetName val="Ulsfdn"/>
      <sheetName val="fdnuls"/>
      <sheetName val="Design of Foundation"/>
      <sheetName val="Wind load (new)"/>
      <sheetName val="Base raft- design (check for m)"/>
      <sheetName val="Earth pr - Abutment-Hor"/>
      <sheetName val="Earth pr - Abutment-Ver"/>
      <sheetName val="Loads on abut"/>
      <sheetName val="ulsabut"/>
      <sheetName val="abuuls"/>
      <sheetName val="Stress ck L1 (2)"/>
      <sheetName val="Stress ck L1"/>
      <sheetName val="dirt wall"/>
      <sheetName val="end counterfort Ret. Wall"/>
      <sheetName val="Dimension"/>
      <sheetName val="Earth pr - Abutment - seis"/>
      <sheetName val="0.5D -seis"/>
      <sheetName val="L1-seis"/>
      <sheetName val=" L2-seis"/>
      <sheetName val=" L3-seis "/>
      <sheetName val=" L4-seis "/>
      <sheetName val=" L7-seis "/>
      <sheetName val=" L8-seis"/>
      <sheetName val=" L9-seis"/>
      <sheetName val=" L10-seis"/>
      <sheetName val="hyperstatic 300"/>
      <sheetName val="hyperstatic 500"/>
      <sheetName val="hyperstatic700"/>
      <sheetName val="secp"/>
      <sheetName val="Reinf."/>
      <sheetName val="Shear"/>
      <sheetName val="deck"/>
      <sheetName val="ECG"/>
      <sheetName val="ICG"/>
      <sheetName val="Elastomeric Brg"/>
      <sheetName val="Qty-design data"/>
      <sheetName val="4_Int_ ele_RA_"/>
      <sheetName val="coeff"/>
      <sheetName val="slsfdn"/>
      <sheetName val="eqvlbm case "/>
      <sheetName val="FDNdesign"/>
      <sheetName val="Abutment Stem"/>
      <sheetName val="abutdesign"/>
      <sheetName val="countrfort"/>
      <sheetName val="countrfrtdesign"/>
      <sheetName val="dirtwall "/>
      <sheetName val="LOADCOMBSLSpile"/>
      <sheetName val="abutCAPdesign"/>
      <sheetName val="wind"/>
      <sheetName val="scourdepth"/>
      <sheetName val="SEIS"/>
      <sheetName val="CW112-Abut"/>
      <sheetName val="CW112-Pile cap"/>
      <sheetName val="LL"/>
      <sheetName val="CW"/>
      <sheetName val="pilecapacity (3)"/>
      <sheetName val="650mm treturn"/>
      <sheetName val="750 return final"/>
      <sheetName val="pilecapacity (4)"/>
      <sheetName val="scourdepth -nw"/>
      <sheetName val="pilecapacity (nw)"/>
      <sheetName val="pierlevels"/>
      <sheetName val="Abut-analysis"/>
      <sheetName val="Abut-analysis (HFL)"/>
      <sheetName val="Abut-des1"/>
      <sheetName val="stress-check"/>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LEAD (old)"/>
      <sheetName val="labour-16-17"/>
      <sheetName val="Occ, Other Rev, Exp, Dispo"/>
      <sheetName val="目录"/>
      <sheetName val="Main-Material"/>
      <sheetName val="Aseet1998"/>
      <sheetName val="Lead splm"/>
      <sheetName val="SLP Data"/>
      <sheetName val="Lead SLPM."/>
      <sheetName val="SLPM Data"/>
      <sheetName val="KF Summary "/>
      <sheetName val="JMC summary"/>
      <sheetName val="STRUCTURE ABSTRACT"/>
      <sheetName val="BOQ Summary"/>
      <sheetName val="DC Summary"/>
      <sheetName val="DC Sheet"/>
      <sheetName val="Escallation RMC"/>
      <sheetName val="RMC Escalation"/>
      <sheetName val="Cement Escalation-other items"/>
      <sheetName val="Steel &amp; PT escalation"/>
      <sheetName val="BBS Summary "/>
      <sheetName val="Structural steel"/>
      <sheetName val="Backfilling-1.07a B1"/>
      <sheetName val="Backfilling-1.07a Podium area"/>
      <sheetName val="Backfilling-1.07a Tower"/>
      <sheetName val="Podium PCC"/>
      <sheetName val="Tower PCC-2.03"/>
      <sheetName val="IPS 1.2.4"/>
      <sheetName val="R.Wall-M30-NT"/>
      <sheetName val="B4 columns-M30-2.051a"/>
      <sheetName val="B3 columns-M30-2.051a"/>
      <sheetName val="B2 columns-M30-2.051c"/>
      <sheetName val="basement-01 columns con M40"/>
      <sheetName val="4th floor columns-M40-2.051d"/>
      <sheetName val="5th floor columns-M40-2.051e"/>
      <sheetName val="6th floor columns-M40-2.051f"/>
      <sheetName val="7th floor columns-M40-2.051"/>
      <sheetName val="8th floor columns-M35-2.051"/>
      <sheetName val="B3 f capitals-2.053g M30"/>
      <sheetName val="9th floor columns-M35"/>
      <sheetName val="10th floor columns-M35"/>
      <sheetName val="B2 f capitals M30"/>
      <sheetName val="B1 f capitals M30"/>
      <sheetName val="5th f capitals-2.053eM40"/>
      <sheetName val="6th f capitals-2.053fM40"/>
      <sheetName val="7th f capitals-2.053gM40"/>
      <sheetName val="8th floor capitals-m35"/>
      <sheetName val="9th floor capitals-m35"/>
      <sheetName val="10th floor capitals-m35"/>
      <sheetName val="Basement-03 slab con-M25 2.054a"/>
      <sheetName val="Basement-02 slab con-M25 2.054a"/>
      <sheetName val="Basement-01 slab con-M25"/>
      <sheetName val="Cellar-02 block-01 M25"/>
      <sheetName val="GF floor slab con-M25"/>
      <sheetName val="1st floor slab con-M25"/>
      <sheetName val="2nd floor slab con M25"/>
      <sheetName val="3rd floor slab con-M25"/>
      <sheetName val="4th floor slab con-M25"/>
      <sheetName val="5th floor PT slab-2.054d"/>
      <sheetName val="6th floor PT slab-2.054e"/>
      <sheetName val="7th floor PT slab-2.054e"/>
      <sheetName val="8th floor PT slab-2.054F"/>
      <sheetName val="9th floor PT slab-2.054F"/>
      <sheetName val="10th floor PT slab"/>
      <sheetName val="Basement-03 Beams con-M25"/>
      <sheetName val="Basement-02 Beams Con M25"/>
      <sheetName val="Basement-01 Beams Conc"/>
      <sheetName val="Cellar-02 bems con block-01 M25"/>
      <sheetName val="GF beams con M25"/>
      <sheetName val="1st floor Beams Con-M25"/>
      <sheetName val="2nd floor Beams con M25"/>
      <sheetName val="3rd floor Beams con M25"/>
      <sheetName val="4th floor Beams conM25"/>
      <sheetName val="Podium Footings con-2.06,m25"/>
      <sheetName val="Tower Footings con-2.06,m25-"/>
      <sheetName val="Grade slab Con-2.07"/>
      <sheetName val="R.wall Con-2.08-M25"/>
      <sheetName val="Ramp Beam con M25-2.09"/>
      <sheetName val="Ramp slab con-01 M25-2.10"/>
      <sheetName val="Parapet wall-Con"/>
      <sheetName val="Staircase con-2.15-m25"/>
      <sheetName val="Lintel con M25"/>
      <sheetName val="Podium B4 col-shutt-3.01"/>
      <sheetName val="Tower B4columns-shutt-3.01a"/>
      <sheetName val="Podium B3 col-shutt-3.01"/>
      <sheetName val="Tower B3columns-shutt-3.01a"/>
      <sheetName val="Podium B2 col-shutt-3.02"/>
      <sheetName val="Tower B2columns-shutt-3.01a"/>
      <sheetName val="Blk-01 Retifitt colshutt-NT-B2F"/>
      <sheetName val="Blk-01 Retifitt colshutt-NT-B1F"/>
      <sheetName val="Blk-01 Retifitt colshutt-NT-GF"/>
      <sheetName val="Blk-01 Retifitt colshutt-NT-1ST"/>
      <sheetName val="Blk-01 Retifitt colshutt-NT-2ND"/>
      <sheetName val="Blk-01 Retifitt colshutt-NT-3rd"/>
      <sheetName val="4th floor columns-Shutt-3.01i"/>
      <sheetName val="5th floor column shutt-3.01ii"/>
      <sheetName val="6th floor column shutt-3.01iii"/>
      <sheetName val="7th floor column shutt-3.01 iv"/>
      <sheetName val="8th floor column shutt-3.01 iv"/>
      <sheetName val="9th floor column shutt-3.01"/>
      <sheetName val="10th floor column shutt"/>
      <sheetName val="Basement-03 slab Shutt"/>
      <sheetName val="Basement-02 slab Shutt"/>
      <sheetName val="Basement-01 slab shutt"/>
      <sheetName val="Cellar-02 slab shuut Block-01"/>
      <sheetName val="GF Cutout Slab shutt-3.04d"/>
      <sheetName val="FF Cutout Slab shutt-3.04e "/>
      <sheetName val="SF Cutout Slab shutt-3.04f"/>
      <sheetName val="3rdF Cutout Slab shutt-3.04g"/>
      <sheetName val="4thF Cutout Slab shutt-3.04h"/>
      <sheetName val="5th f slab shutt-3.04i"/>
      <sheetName val="6th floor shutt-3.04ii"/>
      <sheetName val="7th floor shutt-3.04iii"/>
      <sheetName val="8th floor shutt-3.04Vi"/>
      <sheetName val="9th floor shutt-3.04Vi"/>
      <sheetName val="10th floor shutt-3.04"/>
      <sheetName val="Basement-03 Beams Shutt"/>
      <sheetName val="Cellar-02 beams shutt block-01"/>
      <sheetName val="Basement-02 Beams Shutt"/>
      <sheetName val="Basement-01 Beams Shutt"/>
      <sheetName val="GF beam shutt"/>
      <sheetName val="1st floor Beams Shutt"/>
      <sheetName val="2nd floor Beams shutt"/>
      <sheetName val="3rd beams shutt-3.05"/>
      <sheetName val="4th beams shutt-3.05"/>
      <sheetName val="5th f Beams shutt-3.05i"/>
      <sheetName val="6th f Beams shutt-3.05ii"/>
      <sheetName val="7th f Beams shutt-3.05iii"/>
      <sheetName val="8th f Beams shutt-3.05Vi"/>
      <sheetName val="9th f Beams shutt-3.05Vi"/>
      <sheetName val="10th f Beams shutt-3.05"/>
      <sheetName val="Podium footings shutt-3.06 "/>
      <sheetName val="tower footings shutt-3.06"/>
      <sheetName val="R.wall Shutt-3.08"/>
      <sheetName val="Ramp Beam Shutt-3.09"/>
      <sheetName val="Ramp slab shutt-3.10"/>
      <sheetName val="Parapet wall-Shutt"/>
      <sheetName val="UG sump raft shutt"/>
      <sheetName val="UG sump walls Shutt-3.16ii"/>
      <sheetName val="STP raft shutt"/>
      <sheetName val="STP walls shutt"/>
      <sheetName val="Staircase Shutt-3.17"/>
      <sheetName val="Lintel con shutt"/>
      <sheetName val="Anchor fastners-M12"/>
      <sheetName val="Anchor fastners-M20"/>
      <sheetName val="VDF-6.01"/>
      <sheetName val="VDFOpe-6.02"/>
      <sheetName val="Groove-6.04"/>
      <sheetName val="IPS flooring-6.05a"/>
      <sheetName val="Grde slab oper-6.03"/>
      <sheetName val="Expansion joint-7.07"/>
      <sheetName val="Structural steel-4.03"/>
      <sheetName val="R.wall WP"/>
      <sheetName val="Solid block work-No item"/>
      <sheetName val="AAC block work-1.05-200mm"/>
      <sheetName val="AAC block work-1.06-150mm"/>
      <sheetName val="AAC block work-1.06-100mm"/>
      <sheetName val="Ceiling plaster"/>
      <sheetName val="Internal plastering-Fin 2.04"/>
      <sheetName val="Plastering extra thk"/>
      <sheetName val="OBD-Ceiling"/>
      <sheetName val="OBD-Walls"/>
      <sheetName val="PT Strands Qty-4.09a"/>
      <sheetName val="Column chipping-7.12.5i"/>
      <sheetName val="Diamond cutting-7.12.5ii"/>
      <sheetName val="StagingADNM-7.12.5iii"/>
      <sheetName val="Cutouts con-M35-2.053a-01"/>
      <sheetName val="5th floor PT Beams-5"/>
      <sheetName val="6th floor PT Beams-6"/>
      <sheetName val="7th floor PT Beams-7"/>
      <sheetName val="8th floor PT Beams"/>
      <sheetName val="9th floor PT Beams"/>
      <sheetName val="10th floor PT Beams"/>
      <sheetName val="B2 columns-M50-2"/>
      <sheetName val="Basement-02 columns-M40-3"/>
      <sheetName val="Footings concrete-,M45-4"/>
      <sheetName val="GF columns-M40-3"/>
      <sheetName val="Basement columns-M25-8"/>
      <sheetName val="UG sump raft-m30"/>
      <sheetName val="STP RAFT-M30"/>
      <sheetName val="UG sump&amp; STP walls con-M30 SCC"/>
      <sheetName val="UG sump walls con-M30 normal"/>
      <sheetName val="Nito bond-NT-01"/>
      <sheetName val="PCC dismantling-NT-03"/>
      <sheetName val="NT-09 HIT 24 Bolts"/>
      <sheetName val="Manual excavation-NT-10&amp;11"/>
      <sheetName val="Chipping-NT-14"/>
      <sheetName val="drilling of holes"/>
      <sheetName val="Tractor compressor"/>
      <sheetName val="Hilti-500-32mm dia500mm-NT-18"/>
      <sheetName val="Hilti-500-25mm dia500mm-NT-19"/>
      <sheetName val="Hilti-500-20mm dia500mm-NT-20"/>
      <sheetName val="Hilti-500-16mm dia400mm-NT-21"/>
      <sheetName val="Hilti-500-12mm dia400mm-NT-22"/>
      <sheetName val="Hilti-500-10mm dia100mm-NT-23"/>
      <sheetName val="Hilti-500-8mm dia"/>
      <sheetName val="Lockset No item"/>
      <sheetName val="Rod welding 12-16mm-NT-25"/>
      <sheetName val="Rod welding below 12mm"/>
      <sheetName val="Rod welding Above16mm"/>
      <sheetName val="Hacking NT item"/>
      <sheetName val="Racking out-NT-27"/>
      <sheetName val="Gloprotek-NT-02"/>
      <sheetName val="Gloprotek all Floor"/>
      <sheetName val="Blockwork-NT-4"/>
      <sheetName val="Dewatering-NT-05"/>
      <sheetName val="Dismantling of Steel@4th F-06"/>
      <sheetName val="Rod cutting-NT07"/>
      <sheetName val="Manual bending-No item"/>
      <sheetName val="Core cutting NT-12-VDF"/>
      <sheetName val="Core cutting NT"/>
      <sheetName val="Core cutting NT-13"/>
      <sheetName val="Core Cut-200mm"/>
      <sheetName val="Core Cut-100mm"/>
      <sheetName val="White wash-NT-15"/>
      <sheetName val="B2 footings dressing NT-16"/>
      <sheetName val="Bore packing NT-17"/>
      <sheetName val="B4 columns-M70-NT-24"/>
      <sheetName val="B3 columns-M70-NT-24a"/>
      <sheetName val="Basement-02 capitals M70"/>
      <sheetName val="B2 columns-M70-NT-24a"/>
      <sheetName val="GP2 -26"/>
      <sheetName val="Basement-03 capitals M70"/>
      <sheetName val="Basement-01 capitals M70"/>
      <sheetName val="KF Summary"/>
      <sheetName val="Cement Escalation for Concrete"/>
      <sheetName val="Backfilling-1.07a"/>
      <sheetName val="PCC-2.03"/>
      <sheetName val="Beam for ST-01-M25-2.055-B2"/>
      <sheetName val="Beam for ST-01-B2Shutt-3.05"/>
      <sheetName val="Footings concrete-2.06,m25"/>
      <sheetName val="Basement columns-shutt-3.01a"/>
      <sheetName val="footings shutt-3.06"/>
      <sheetName val="OBD-5.02b"/>
      <sheetName val="B4 columns-M50-2"/>
      <sheetName val="Basement columns-M40-3"/>
      <sheetName val="Noti bond-NT-01"/>
      <sheetName val="Manual excavation-NT-11"/>
      <sheetName val="Rod welding-NT-25"/>
      <sheetName val="CTC face sheet"/>
      <sheetName val="PSE IDC"/>
      <sheetName val="PNM Ho"/>
      <sheetName val="BOQ (CL bill &amp; FW cost)"/>
      <sheetName val="Ash Silo"/>
      <sheetName val="Boiler-6"/>
      <sheetName val="DM Plant"/>
      <sheetName val="ESP"/>
      <sheetName val="TG5 (2)"/>
      <sheetName val="RCWPH"/>
      <sheetName val="Chimney"/>
      <sheetName val="SY"/>
      <sheetName val="CTC_face_sheet"/>
      <sheetName val="PSE_IDC"/>
      <sheetName val="PNM_Ho"/>
      <sheetName val="BOQ_(CL_bill_&amp;_FW_cost)"/>
      <sheetName val="STOCKWTG"/>
      <sheetName val="s_curve"/>
      <sheetName val="PNL"/>
      <sheetName val="P&amp;L-BDMC"/>
      <sheetName val="CTC_face_sheet1"/>
      <sheetName val="PSE_IDC1"/>
      <sheetName val="PNM_Ho1"/>
      <sheetName val="BOQ_(CL_bill_&amp;_FW_cost)1"/>
      <sheetName val="Break_up_Sheet1"/>
      <sheetName val="Ash_Silo"/>
      <sheetName val="DM_Plant"/>
      <sheetName val="TG5_(2)"/>
      <sheetName val="HDPE_Pipe"/>
      <sheetName val="BOQ_Direct_selling_cost"/>
      <sheetName val="Stress_Calculation"/>
      <sheetName val="Dropdown"/>
      <sheetName val="CTC_face_sheet2"/>
      <sheetName val="PSE_IDC2"/>
      <sheetName val="PNM_Ho2"/>
      <sheetName val="BOQ_(CL_bill_&amp;_FW_cost)2"/>
      <sheetName val="RCC,Ret__Wall1"/>
      <sheetName val="Break_up_Sheet2"/>
      <sheetName val="BOQ_Direct_selling_cost1"/>
      <sheetName val="Ash_Silo1"/>
      <sheetName val="DM_Plant1"/>
      <sheetName val="TG5_(2)1"/>
      <sheetName val="HDPE_Pipe1"/>
      <sheetName val="Stress_Calculation1"/>
      <sheetName val="Material_1"/>
      <sheetName val="CTC_face_sheet3"/>
      <sheetName val="PSE_IDC3"/>
      <sheetName val="PNM_Ho3"/>
      <sheetName val="BOQ_(CL_bill_&amp;_FW_cost)3"/>
      <sheetName val="_2"/>
      <sheetName val="RCC,Ret__Wall2"/>
      <sheetName val="Break_up_Sheet3"/>
      <sheetName val="BOQ_Direct_selling_cost2"/>
      <sheetName val="Ash_Silo2"/>
      <sheetName val="DM_Plant2"/>
      <sheetName val="TG5_(2)2"/>
      <sheetName val="HDPE_Pipe2"/>
      <sheetName val="Stress_Calculation2"/>
      <sheetName val="Material_2"/>
      <sheetName val="Machinery_II"/>
      <sheetName val="BOQ_II"/>
      <sheetName val="CTC_face_sheet4"/>
      <sheetName val="PSE_IDC4"/>
      <sheetName val="PNM_Ho4"/>
      <sheetName val="BOQ_(CL_bill_&amp;_FW_cost)4"/>
      <sheetName val="_3"/>
      <sheetName val="BOQ_Direct_selling_cost3"/>
      <sheetName val="RCC,Ret__Wall3"/>
      <sheetName val="Break_up_Sheet4"/>
      <sheetName val="Ash_Silo3"/>
      <sheetName val="DM_Plant3"/>
      <sheetName val="TG5_(2)3"/>
      <sheetName val="HDPE_Pipe3"/>
      <sheetName val="Material_3"/>
      <sheetName val="Stress_Calculation3"/>
      <sheetName val="TBAL9697_-group_wise__sdpl3"/>
      <sheetName val="CTC_face_sheet5"/>
      <sheetName val="PSE_IDC5"/>
      <sheetName val="PNM_Ho5"/>
      <sheetName val="BOQ_(CL_bill_&amp;_FW_cost)5"/>
      <sheetName val="_4"/>
      <sheetName val="BOQ_Direct_selling_cost4"/>
      <sheetName val="RCC,Ret__Wall4"/>
      <sheetName val="Break_up_Sheet5"/>
      <sheetName val="Ash_Silo4"/>
      <sheetName val="DM_Plant4"/>
      <sheetName val="TG5_(2)4"/>
      <sheetName val="HDPE_Pipe4"/>
      <sheetName val="Material_4"/>
      <sheetName val="Stress_Calculation4"/>
      <sheetName val="TBAL9697_-group_wise__sdpl4"/>
      <sheetName val="LP"/>
      <sheetName val="B3-B4-B5-B6"/>
      <sheetName val="Ducting"/>
      <sheetName val="BOD"/>
      <sheetName val="BOD-2"/>
      <sheetName val="GF-1"/>
      <sheetName val="GF-2"/>
      <sheetName val="GF-3"/>
      <sheetName val="FF-1"/>
      <sheetName val="FF-2"/>
      <sheetName val="FF-3"/>
      <sheetName val="FF-4"/>
      <sheetName val="FF-5"/>
      <sheetName val="FF-6"/>
      <sheetName val="SF-1"/>
      <sheetName val="SF-2"/>
      <sheetName val="SF-3"/>
      <sheetName val="SF-4"/>
      <sheetName val="SF-5"/>
      <sheetName val="SF-6"/>
      <sheetName val="5F1"/>
      <sheetName val="5F2"/>
      <sheetName val="5F3"/>
      <sheetName val="5F4"/>
      <sheetName val="5F5"/>
      <sheetName val="S ramakrishna payemtn due"/>
      <sheetName val="LC opening and Advance Payment"/>
      <sheetName val="BSME $ Account"/>
      <sheetName val="BSME EURO Account "/>
      <sheetName val="BSME AED Account "/>
      <sheetName val="CashflowSRamakrishna "/>
      <sheetName val="CashflowSRamakrishna(2)"/>
      <sheetName val="Status of Pending Shipment"/>
      <sheetName val="Texas"/>
      <sheetName val="Honey well"/>
      <sheetName val="Mico"/>
      <sheetName val="WesterRegion complete"/>
      <sheetName val="Convergys"/>
      <sheetName val="Advance Payment"/>
      <sheetName val="Billing as on March"/>
      <sheetName val="Shipping documents"/>
      <sheetName val=" Pending Shipment "/>
      <sheetName val=" Pending Shipment  (2)"/>
      <sheetName val="Core Data"/>
      <sheetName val="Serv Cat List"/>
      <sheetName val="p-table"/>
      <sheetName val="MTD_Rpt_June"/>
      <sheetName val="YTD_Rpt_June"/>
      <sheetName val="rev_02"/>
      <sheetName val="I-KAMAR"/>
      <sheetName val="Equip Item Dets"/>
      <sheetName val="Pipe Item Dets"/>
      <sheetName val="Civil Item Dets"/>
      <sheetName val="Inst Item Dets"/>
      <sheetName val="Elec Item Dets"/>
      <sheetName val="Paint Item Dets"/>
      <sheetName val="AC HALL &amp; SERVICE ANNEXE"/>
      <sheetName val="NON AC HALL-type-A"/>
      <sheetName val="NON AC HALL-type-B"/>
      <sheetName val="Admin. block"/>
      <sheetName val="boq workings"/>
      <sheetName val="site fab&amp;ernstr"/>
      <sheetName val="AC_HALL_&amp;_SERVICE_ANNEXE"/>
      <sheetName val="NON_AC_HALL-type-A"/>
      <sheetName val="NON_AC_HALL-type-B"/>
      <sheetName val="Admin__block"/>
      <sheetName val="Food_Court"/>
      <sheetName val="boq_workings"/>
      <sheetName val="Highway"/>
      <sheetName val="precast RC element"/>
      <sheetName val="GWC"/>
      <sheetName val="NWC"/>
      <sheetName val="AC_HALL_&amp;_SERVICE_ANNEXE2"/>
      <sheetName val="NON_AC_HALL-type-A2"/>
      <sheetName val="NON_AC_HALL-type-B2"/>
      <sheetName val="Admin__block2"/>
      <sheetName val="Food_Court2"/>
      <sheetName val="boq_workings2"/>
      <sheetName val="AC_HALL_&amp;_SERVICE_ANNEXE1"/>
      <sheetName val="NON_AC_HALL-type-A1"/>
      <sheetName val="NON_AC_HALL-type-B1"/>
      <sheetName val="Admin__block1"/>
      <sheetName val="Food_Court1"/>
      <sheetName val="boq_workings1"/>
      <sheetName val="AC_HALL_&amp;_SERVICE_ANNEXE3"/>
      <sheetName val="NON_AC_HALL-type-A3"/>
      <sheetName val="NON_AC_HALL-type-B3"/>
      <sheetName val="Admin__block3"/>
      <sheetName val="Food_Court3"/>
      <sheetName val="boq_workings3"/>
      <sheetName val="AC_HALL_&amp;_SERVICE_ANNEXE4"/>
      <sheetName val="NON_AC_HALL-type-A4"/>
      <sheetName val="NON_AC_HALL-type-B4"/>
      <sheetName val="Admin__block4"/>
      <sheetName val="Food_Court4"/>
      <sheetName val="boq_workings4"/>
      <sheetName val="AC_HALL_&amp;_SERVICE_ANNEXE5"/>
      <sheetName val="NON_AC_HALL-type-A5"/>
      <sheetName val="NON_AC_HALL-type-B5"/>
      <sheetName val="Admin__block5"/>
      <sheetName val="Food_Court5"/>
      <sheetName val="boq_workings5"/>
      <sheetName val="AC_HALL_&amp;_SERVICE_ANNEXE6"/>
      <sheetName val="NON_AC_HALL-type-A6"/>
      <sheetName val="NON_AC_HALL-type-B6"/>
      <sheetName val="Admin__block6"/>
      <sheetName val="Food_Court6"/>
      <sheetName val="boq_workings6"/>
      <sheetName val="AC_HALL_&amp;_SERVICE_ANNEXE7"/>
      <sheetName val="NON_AC_HALL-type-A7"/>
      <sheetName val="NON_AC_HALL-type-B7"/>
      <sheetName val="Admin__block7"/>
      <sheetName val="Food_Court7"/>
      <sheetName val="boq_workings7"/>
      <sheetName val="AC_HALL_&amp;_SERVICE_ANNEXE8"/>
      <sheetName val="NON_AC_HALL-type-A8"/>
      <sheetName val="NON_AC_HALL-type-B8"/>
      <sheetName val="Admin__block8"/>
      <sheetName val="Food_Court8"/>
      <sheetName val="boq_workings8"/>
      <sheetName val="AC_HALL_&amp;_SERVICE_ANNEXE14"/>
      <sheetName val="NON_AC_HALL-type-A14"/>
      <sheetName val="NON_AC_HALL-type-B14"/>
      <sheetName val="Admin__block14"/>
      <sheetName val="Food_Court14"/>
      <sheetName val="boq_workings14"/>
      <sheetName val="AC_HALL_&amp;_SERVICE_ANNEXE10"/>
      <sheetName val="NON_AC_HALL-type-A10"/>
      <sheetName val="NON_AC_HALL-type-B10"/>
      <sheetName val="Admin__block10"/>
      <sheetName val="Food_Court10"/>
      <sheetName val="boq_workings10"/>
      <sheetName val="AC_HALL_&amp;_SERVICE_ANNEXE9"/>
      <sheetName val="NON_AC_HALL-type-A9"/>
      <sheetName val="NON_AC_HALL-type-B9"/>
      <sheetName val="Admin__block9"/>
      <sheetName val="Food_Court9"/>
      <sheetName val="boq_workings9"/>
      <sheetName val="AC_HALL_&amp;_SERVICE_ANNEXE11"/>
      <sheetName val="NON_AC_HALL-type-A11"/>
      <sheetName val="NON_AC_HALL-type-B11"/>
      <sheetName val="Admin__block11"/>
      <sheetName val="Food_Court11"/>
      <sheetName val="boq_workings11"/>
      <sheetName val="AC_HALL_&amp;_SERVICE_ANNEXE12"/>
      <sheetName val="NON_AC_HALL-type-A12"/>
      <sheetName val="NON_AC_HALL-type-B12"/>
      <sheetName val="Admin__block12"/>
      <sheetName val="Food_Court12"/>
      <sheetName val="boq_workings12"/>
      <sheetName val="AC_HALL_&amp;_SERVICE_ANNEXE13"/>
      <sheetName val="NON_AC_HALL-type-A13"/>
      <sheetName val="NON_AC_HALL-type-B13"/>
      <sheetName val="Admin__block13"/>
      <sheetName val="Food_Court13"/>
      <sheetName val="boq_workings13"/>
      <sheetName val="AC_HALL_&amp;_SERVICE_ANNEXE20"/>
      <sheetName val="NON_AC_HALL-type-A20"/>
      <sheetName val="NON_AC_HALL-type-B20"/>
      <sheetName val="Admin__block20"/>
      <sheetName val="Food_Court20"/>
      <sheetName val="boq_workings20"/>
      <sheetName val="AC_HALL_&amp;_SERVICE_ANNEXE15"/>
      <sheetName val="NON_AC_HALL-type-A15"/>
      <sheetName val="NON_AC_HALL-type-B15"/>
      <sheetName val="Admin__block15"/>
      <sheetName val="Food_Court15"/>
      <sheetName val="boq_workings15"/>
      <sheetName val="AC_HALL_&amp;_SERVICE_ANNEXE16"/>
      <sheetName val="NON_AC_HALL-type-A16"/>
      <sheetName val="NON_AC_HALL-type-B16"/>
      <sheetName val="Admin__block16"/>
      <sheetName val="Food_Court16"/>
      <sheetName val="boq_workings16"/>
      <sheetName val="AC_HALL_&amp;_SERVICE_ANNEXE17"/>
      <sheetName val="NON_AC_HALL-type-A17"/>
      <sheetName val="NON_AC_HALL-type-B17"/>
      <sheetName val="Admin__block17"/>
      <sheetName val="Food_Court17"/>
      <sheetName val="boq_workings17"/>
      <sheetName val="AC_HALL_&amp;_SERVICE_ANNEXE18"/>
      <sheetName val="NON_AC_HALL-type-A18"/>
      <sheetName val="NON_AC_HALL-type-B18"/>
      <sheetName val="Admin__block18"/>
      <sheetName val="Food_Court18"/>
      <sheetName val="boq_workings18"/>
      <sheetName val="AC_HALL_&amp;_SERVICE_ANNEXE19"/>
      <sheetName val="NON_AC_HALL-type-A19"/>
      <sheetName val="NON_AC_HALL-type-B19"/>
      <sheetName val="Admin__block19"/>
      <sheetName val="Food_Court19"/>
      <sheetName val="boq_workings19"/>
      <sheetName val="AC_HALL_&amp;_SERVICE_ANNEXE21"/>
      <sheetName val="NON_AC_HALL-type-A21"/>
      <sheetName val="NON_AC_HALL-type-B21"/>
      <sheetName val="Admin__block21"/>
      <sheetName val="Food_Court21"/>
      <sheetName val="boq_workings21"/>
      <sheetName val="AC_HALL_&amp;_SERVICE_ANNEXE22"/>
      <sheetName val="NON_AC_HALL-type-A22"/>
      <sheetName val="NON_AC_HALL-type-B22"/>
      <sheetName val="Admin__block22"/>
      <sheetName val="Food_Court22"/>
      <sheetName val="boq_workings22"/>
      <sheetName val="AC_HALL_&amp;_SERVICE_ANNEXE23"/>
      <sheetName val="NON_AC_HALL-type-A23"/>
      <sheetName val="NON_AC_HALL-type-B23"/>
      <sheetName val="Admin__block23"/>
      <sheetName val="Food_Court23"/>
      <sheetName val="boq_workings23"/>
      <sheetName val="AC_HALL_&amp;_SERVICE_ANNEXE24"/>
      <sheetName val="NON_AC_HALL-type-A24"/>
      <sheetName val="NON_AC_HALL-type-B24"/>
      <sheetName val="Admin__block24"/>
      <sheetName val="Food_Court24"/>
      <sheetName val="boq_workings24"/>
      <sheetName val="[RecoveredExternalLink1]B_____6"/>
      <sheetName val="[RecoveredExternalLink1]B_____7"/>
      <sheetName val="113103"/>
      <sheetName val="113104"/>
      <sheetName val="113105"/>
      <sheetName val="113106"/>
      <sheetName val="113107"/>
      <sheetName val="113303"/>
      <sheetName val="21210301"/>
      <sheetName val="21210302"/>
      <sheetName val="21210304"/>
      <sheetName val="21210308"/>
      <sheetName val="218107"/>
      <sheetName val="Exchange rate"/>
      <sheetName val="Profit Bridge"/>
      <sheetName val="Consolidated P &amp; L"/>
      <sheetName val="Oleo Savery UK BS"/>
      <sheetName val="Balance Sheet Detail"/>
      <sheetName val="Oleo Savery UK cashflow"/>
      <sheetName val="Oleo Coventry-SJA"/>
      <sheetName val="employee "/>
      <sheetName val="Savery Components-IW"/>
      <sheetName val="Savery Components-SJA)"/>
      <sheetName val="Savery Systems-SJA"/>
      <sheetName val="Savery Systems-IW"/>
      <sheetName val="Oleo Coventry-IW"/>
      <sheetName val="Savery electronic-SJA"/>
      <sheetName val="Ohds by C_C_"/>
      <sheetName val="Working Cap days and Sales Anal"/>
      <sheetName val="Savery electronic-IW"/>
      <sheetName val="Summary of Savery Recharges"/>
      <sheetName val="Sales Phasing"/>
      <sheetName val="Industrial"/>
      <sheetName val="Distn"/>
      <sheetName val="Insurances Recharge"/>
      <sheetName val="Rent.Rates Recharge"/>
      <sheetName val="Euler Return"/>
      <sheetName val="RBS Facflow"/>
      <sheetName val="Sales-Original"/>
      <sheetName val="F ASSETS SUMMARY"/>
      <sheetName val="Detail Top Sheet"/>
      <sheetName val="Instructions  for Rate Entry"/>
      <sheetName val="ancillary"/>
      <sheetName val="REINF-WTM"/>
      <sheetName val="Front cover"/>
      <sheetName val="Bill No 2"/>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No 9 - A"/>
      <sheetName val="Bill No 9 - B"/>
      <sheetName val="Bill No 9 - C"/>
      <sheetName val="BILL 9 - Summary "/>
      <sheetName val="Bill 10"/>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sheetName val="BILL 11 - A"/>
      <sheetName val="BILL 11 - B"/>
      <sheetName val="BILL 11 - C"/>
      <sheetName val="BILL 11 - D"/>
      <sheetName val="BILL 11 - E"/>
      <sheetName val="BILL - 11 F"/>
      <sheetName val="BILL - 11 G"/>
      <sheetName val="BILL - 11 H"/>
      <sheetName val="BILL 11 - Summary"/>
      <sheetName val="PJ Carey Final Account"/>
      <sheetName val="P2200 Budget"/>
      <sheetName val="areas "/>
      <sheetName val="Macro custom function"/>
      <sheetName val="Revisions List"/>
      <sheetName val="A1 Passenger Terminal Founds"/>
      <sheetName val="Estimate Summaries"/>
      <sheetName val="Airport Cost Comparisons Rev05"/>
      <sheetName val="Risk"/>
      <sheetName val="Bech_Lab"/>
      <sheetName val="Direct_Lbr"/>
      <sheetName val="WAGERATE BY CRAFT"/>
      <sheetName val="Salary Ranges"/>
      <sheetName val="As sold PFS"/>
      <sheetName val="Period -Worksheet"/>
      <sheetName val="@RISK Correlations"/>
      <sheetName val="Project Info"/>
      <sheetName val="Link In"/>
      <sheetName val="CRF-BE Rates"/>
      <sheetName val="Project Work Off Contribution"/>
      <sheetName val="H.O. RATES"/>
      <sheetName val="FIELD RATES"/>
      <sheetName val="TOTAL SCHEDULE"/>
      <sheetName val="Man-Plan Forecast"/>
      <sheetName val="Main Summary"/>
      <sheetName val="Division Summary"/>
      <sheetName val="Bill 1 - General Requirements"/>
      <sheetName val="Bill 12"/>
      <sheetName val="Bill 13"/>
      <sheetName val="Labour Day Rate "/>
      <sheetName val="Resident Engineer "/>
      <sheetName val="Equip Day Rate "/>
      <sheetName val="Labour Day Rate"/>
      <sheetName val="Equip Day Rate"/>
      <sheetName val="Resident Engineer"/>
      <sheetName val="Doha WBS Clean"/>
      <sheetName val="Direct Costs - flat file (2)"/>
      <sheetName val="Direct Costs - flat file"/>
      <sheetName val="x"/>
      <sheetName val="WBS"/>
      <sheetName val="WBS (2)"/>
      <sheetName val="WBS (3)"/>
      <sheetName val="Impact"/>
      <sheetName val="Trend Sum"/>
      <sheetName val="Q&amp;AE"/>
      <sheetName val="Commitment DC"/>
      <sheetName val="SUS Rev 5"/>
      <sheetName val="MCC Rev 5"/>
      <sheetName val="COC"/>
      <sheetName val="Option"/>
      <sheetName val="FF&amp;E_SUMM"/>
      <sheetName val="FF&amp;E_TO"/>
      <sheetName val="BSMT CARPARK_SUMM"/>
      <sheetName val="BSMT CARPARK-TO"/>
      <sheetName val="Ext Works_HQ_SUMM"/>
      <sheetName val="Ext Works-TO-HQ"/>
      <sheetName val="FLYSHEETS"/>
      <sheetName val="BQ External"/>
      <sheetName val="CP18_Template"/>
      <sheetName val="IBF Exca and Demo"/>
      <sheetName val="Concourse A"/>
      <sheetName val="Concourse B"/>
      <sheetName val="S Node Piling"/>
      <sheetName val="Term Reno Demo"/>
      <sheetName val="Term Reno Found"/>
      <sheetName val="3F BRIDGE"/>
      <sheetName val="1F Mezz Conc-Steel"/>
      <sheetName val="Resuming"/>
      <sheetName val="metal p."/>
      <sheetName val="manufactured panel"/>
      <sheetName val="perf. metal p."/>
      <sheetName val="louvre"/>
      <sheetName val="control tower"/>
      <sheetName val="glass cost"/>
      <sheetName val="finishes"/>
      <sheetName val="Day work"/>
      <sheetName val="Benchmark Copy 2"/>
      <sheetName val="Front Cover Sheet"/>
      <sheetName val="SUMMARY_Overall (2)"/>
      <sheetName val="SUMMARY_Overall"/>
      <sheetName val="DETAILED SUMMARY_Tower"/>
      <sheetName val="DETAILED SUMMARY_Car Park"/>
      <sheetName val="SECTION BREAK"/>
      <sheetName val="1 SUBSTRUCTURE"/>
      <sheetName val="2 SUPERSTRUCTURE"/>
      <sheetName val="3 INTERNAL FINISHES"/>
      <sheetName val="4 F,F&amp;E"/>
      <sheetName val="5 SERVICES"/>
      <sheetName val="7 EXTERNAL WORKS"/>
      <sheetName val="Facade"/>
      <sheetName val="Internal Partitions"/>
      <sheetName val="Summary_Finishes &amp; Intern Divis"/>
      <sheetName val="Floor finishes"/>
      <sheetName val="Ceiling Finishes"/>
      <sheetName val="Elec Bill 3 &amp; 4"/>
      <sheetName val="plumb-Boq"/>
      <sheetName val="Summary_carpark"/>
      <sheetName val="G Floor"/>
      <sheetName val="F Floor"/>
      <sheetName val="2nd Floor"/>
      <sheetName val="Levels 3-11"/>
      <sheetName val="Level 12"/>
      <sheetName val="Roof"/>
      <sheetName val="Substructures"/>
      <sheetName val="Summary of Hills comments"/>
      <sheetName val="Summary of Hills comments (2)"/>
      <sheetName val="PC Rates"/>
      <sheetName val="ZONE A"/>
      <sheetName val="ZONE B"/>
      <sheetName val="ZONE C"/>
      <sheetName val="ZONE D"/>
      <sheetName val="7 EXTERNAL WORKS (2)"/>
      <sheetName val="Lifecycle"/>
      <sheetName val="Cost Movement"/>
      <sheetName val="SUMMARY_Overall (3)"/>
      <sheetName val="2 SUPERSTRUCTURE (2)"/>
      <sheetName val="Benchmark Copy 2 (2)"/>
      <sheetName val="summary_1"/>
      <sheetName val="basis_1"/>
      <sheetName val="issue"/>
      <sheetName val="1.0"/>
      <sheetName val="1.0 Exec Sum"/>
      <sheetName val="2.0"/>
      <sheetName val="2.0 Sum of Costs"/>
      <sheetName val="3.0"/>
      <sheetName val="3.0 Basis &amp; Areas"/>
      <sheetName val="4.0"/>
      <sheetName val="4.0 Assump-Excl"/>
      <sheetName val="5.0"/>
      <sheetName val="5.1 Infra Sum"/>
      <sheetName val="5.2 Development"/>
      <sheetName val="6.0"/>
      <sheetName val="6.0 Inflation"/>
      <sheetName val="7.0"/>
      <sheetName val="assumptions_1"/>
      <sheetName val="7.0 Sustainability"/>
      <sheetName val="Estidama"/>
      <sheetName val="8.0"/>
      <sheetName val="8.0 Appendices"/>
      <sheetName val="Back cover"/>
      <sheetName val="8.0 Appendices-Do not Print"/>
      <sheetName val="Villa"/>
      <sheetName val="Townhouse"/>
      <sheetName val="Apartments (mid)"/>
      <sheetName val="Apartments (high)"/>
      <sheetName val="Offices (high)"/>
      <sheetName val="Offices (low)"/>
      <sheetName val="Retail Units"/>
      <sheetName val="Retail Mall"/>
      <sheetName val="Business Hotel"/>
      <sheetName val="National School"/>
      <sheetName val="International School"/>
      <sheetName val="Local Mosque"/>
      <sheetName val="Friday Mosque"/>
      <sheetName val="Healthcare - Clinic"/>
      <sheetName val="Healthcare - Hospital"/>
      <sheetName val="Cultural Centre"/>
      <sheetName val="Community Facilities"/>
      <sheetName val="Civil Defense"/>
      <sheetName val="Basement Carparking A"/>
      <sheetName val="Basement Carparking B"/>
      <sheetName val="Podium Carparking"/>
      <sheetName val="Appendix A-Utilities"/>
      <sheetName val="Appendix B Devp. Plan"/>
      <sheetName val="App E 5 Star Hotel-Do not Print"/>
      <sheetName val="App C Offices-Do not Print"/>
      <sheetName val="App D Retail Units-Do not Print"/>
      <sheetName val="App Q Utilities Cost Model"/>
      <sheetName val="Summary Review (DO NOT PRINT)"/>
      <sheetName val="S Hub Building (DO NOT PRINT)"/>
      <sheetName val="Graph Data (DO NOT PRINT)"/>
      <sheetName val="6.0(a)"/>
      <sheetName val="6.0 Benchmarking"/>
      <sheetName val="9.0(a)"/>
      <sheetName val="9.0 Constraints"/>
      <sheetName val="10.0(a)"/>
      <sheetName val="10.0 Options"/>
      <sheetName val="Reverse Cost Model"/>
      <sheetName val="Roads Calcs by HOK"/>
      <sheetName val="Parking Nr Calcs"/>
      <sheetName val="7.1"/>
      <sheetName val="Car Parking"/>
      <sheetName val="Retail"/>
      <sheetName val="Waterfront"/>
      <sheetName val="Skyvilla"/>
      <sheetName val="Issue Sheet"/>
      <sheetName val="1.0 Exec Summary"/>
      <sheetName val="2.0 Cost Summary"/>
      <sheetName val="3.0 Basis &amp; Assump"/>
      <sheetName val="4.0 Exclusions"/>
      <sheetName val="5.0 Info Used"/>
      <sheetName val="Appendix A"/>
      <sheetName val="Basement Cost Model"/>
      <sheetName val="Tower Cost Model"/>
      <sheetName val="Appendix B"/>
      <sheetName val="GIFA Schedule"/>
      <sheetName val="new area schedule"/>
      <sheetName val="Basement Cost Details"/>
      <sheetName val="Basement MEP Cost"/>
      <sheetName val="Tower MEP Cost"/>
      <sheetName val="Tower Cost Details"/>
      <sheetName val="External Works"/>
      <sheetName val="Appendix C"/>
      <sheetName val="Cost Reconciliation"/>
      <sheetName val="Appendix D"/>
      <sheetName val="Highrise"/>
      <sheetName val="Ascott"/>
      <sheetName val="Leisure"/>
      <sheetName val="Budget Estimate"/>
      <sheetName val="systems"/>
      <sheetName val="SG"/>
      <sheetName val="Forge"/>
      <sheetName val="VO's"/>
      <sheetName val="underslab drainage"/>
      <sheetName val="Battersea"/>
      <sheetName val="VARIANCE "/>
      <sheetName val="Sewage tank"/>
      <sheetName val="BCIS comp"/>
      <sheetName val="AN"/>
      <sheetName val="CIF COST ITEM"/>
      <sheetName val="Link from DS"/>
      <sheetName val="Content"/>
      <sheetName val="Executive Summary"/>
      <sheetName val="Basis of the Cost Plan"/>
      <sheetName val="Inclusions Exclusions"/>
      <sheetName val="Staff Distrubution"/>
      <sheetName val="Org Cost Summary"/>
      <sheetName val="Organisation Costs"/>
      <sheetName val="Time Line"/>
      <sheetName val="Int Walls"/>
      <sheetName val="Buildups"/>
      <sheetName val="Euros"/>
      <sheetName val="GBP"/>
      <sheetName val="Sign Off"/>
      <sheetName val="Cost Cutting Opportunities"/>
      <sheetName val="Conditions"/>
      <sheetName val="Major Qty-stp"/>
      <sheetName val="permission to proceed (2)"/>
      <sheetName val="permission to proceed"/>
      <sheetName val="0 Index"/>
      <sheetName val="1F"/>
      <sheetName val="3F"/>
      <sheetName val="4F"/>
      <sheetName val="5F"/>
      <sheetName val="5.0 Contents"/>
      <sheetName val="5.1D"/>
      <sheetName val="5.2D"/>
      <sheetName val="5.2 Cert"/>
      <sheetName val="5.4D"/>
      <sheetName val="5.4 Summary"/>
      <sheetName val="5.5D"/>
      <sheetName val="5.5 Summary %"/>
      <sheetName val="5.6D"/>
      <sheetName val="5.7D"/>
      <sheetName val="5.8D"/>
      <sheetName val="5.8 Penalties"/>
      <sheetName val="5.9D"/>
      <sheetName val="5.9 Contents"/>
      <sheetName val="5.9.1 CLCP - Old"/>
      <sheetName val="5.9.1 CLCP"/>
      <sheetName val="5.9.4 MPAC"/>
      <sheetName val="5.10D"/>
      <sheetName val="5.10 Defects"/>
      <sheetName val="5.11D"/>
      <sheetName val="5.12D"/>
      <sheetName val="5.13D"/>
      <sheetName val="5.13 Support Docs"/>
      <sheetName val="6F"/>
      <sheetName val="6D"/>
      <sheetName val="6.0 Contents"/>
      <sheetName val="6.1.A D"/>
      <sheetName val="6.1.B D"/>
      <sheetName val="6.1.1 Prelims"/>
      <sheetName val="6.1.2"/>
      <sheetName val="6.1.3"/>
      <sheetName val="6.1.4"/>
      <sheetName val="6.1.5"/>
      <sheetName val="6.1.6"/>
      <sheetName val="6.1.7 Grand Summary"/>
      <sheetName val="6.2D"/>
      <sheetName val="6.2"/>
      <sheetName val="6.3D"/>
      <sheetName val="6.3.1 Claims"/>
      <sheetName val="6.4D"/>
      <sheetName val="6.4 Retention"/>
      <sheetName val="6.5D"/>
      <sheetName val="6.5.1 Comments"/>
      <sheetName val="7D"/>
      <sheetName val="7.2 MOS"/>
      <sheetName val="8F"/>
      <sheetName val="8D"/>
      <sheetName val="10F"/>
      <sheetName val="10D"/>
      <sheetName val="Flow Graph"/>
      <sheetName val="Alkaline_Comparator"/>
      <sheetName val="Arsenic_Adsorber"/>
      <sheetName val="balancing_tank_sizer"/>
      <sheetName val="CAPEX_Comparator"/>
      <sheetName val="Centrifuge"/>
      <sheetName val="CRYPTO_REMOVAL_DEMO"/>
      <sheetName val="Clarifiers"/>
      <sheetName val="FILTER_RUN_TIME_CALCULATOR"/>
      <sheetName val="Disinfection_contact_tank_desig"/>
      <sheetName val="Filter_Press"/>
      <sheetName val="Microflocculator"/>
      <sheetName val="GAC_adsorbers"/>
      <sheetName val="Gravity_belt_thickners"/>
      <sheetName val="Picket_Fence_Thickener"/>
      <sheetName val="NPV_Calculator"/>
      <sheetName val="Pipe_floculator_design_tool"/>
      <sheetName val="Power_calculator"/>
      <sheetName val="Rapid_gravity_filter"/>
      <sheetName val="Sludge_OPEX_calculator"/>
      <sheetName val="Standard_mass_bal_template"/>
      <sheetName val="Mass_Bal_for_direct_filtration"/>
      <sheetName val="Montecarlo_blending"/>
      <sheetName val="Washwater_lamella"/>
      <sheetName val="Water_Chemistry_Stimulator"/>
      <sheetName val="Estimating_Datasheet"/>
      <sheetName val="Balancing_tank_sizer (2)"/>
      <sheetName val="Flash_mixing_design_tool"/>
      <sheetName val="Alkaline comparator"/>
      <sheetName val="ARSENIC ADSORBER"/>
      <sheetName val="Blending of Waters"/>
      <sheetName val="Balancing Tank Sizer"/>
      <sheetName val="CAPEX comparator"/>
      <sheetName val="Chemical Storage and Dosing"/>
      <sheetName val="Disinfection contact tank desig"/>
      <sheetName val="Filter press"/>
      <sheetName val="Flash mixing design tool"/>
      <sheetName val="GAC adsorbers"/>
      <sheetName val="Gravity belt thickners"/>
      <sheetName val="NPV Calculator"/>
      <sheetName val="Picket Fence Thickener"/>
      <sheetName val="Pipe floculator design tool"/>
      <sheetName val="Power calculator"/>
      <sheetName val="Rapid gravity filter"/>
      <sheetName val="Sludge OPEX calculator"/>
      <sheetName val="Standard mass bal template"/>
      <sheetName val="Mass Bal (Sludge Opt 1)"/>
      <sheetName val="Mass bal for direct filtration"/>
      <sheetName val="Washwater lamella"/>
      <sheetName val="Water chemistry stimulator"/>
      <sheetName val="ESTIMATING DATASHEET"/>
      <sheetName val="STANDARD PROCESS DESIGN TOOLS"/>
      <sheetName val="Updates"/>
      <sheetName val="PFD STANDARD LAYOUT"/>
      <sheetName val="PFD SYMBOLS"/>
      <sheetName val="Mass Balance Event"/>
      <sheetName val="Prelim Channel"/>
      <sheetName val="DAF AL Rapid Mix"/>
      <sheetName val="DAF AL Contact"/>
      <sheetName val="DAF Poly Rapid Mix"/>
      <sheetName val="DF AL Rapid Mix"/>
      <sheetName val="DF Poly Rapid Mix"/>
      <sheetName val="DF Filter Aid  Rapid Mix"/>
      <sheetName val="DF Microfloc Channel"/>
      <sheetName val="Filter Block"/>
      <sheetName val="Balance Tank Sizer"/>
      <sheetName val="RTW4"/>
      <sheetName val="RTW4 (2)"/>
      <sheetName val="Metals Graph"/>
      <sheetName val="Al, Lime, CO2 Storage"/>
      <sheetName val="Polymer Storage"/>
      <sheetName val="Polymer Storage (2)"/>
      <sheetName val="Sludge Storage Tanks"/>
      <sheetName val="Clean Backwash Storage Tanks"/>
      <sheetName val="Dirty Backwash Storage Tank"/>
      <sheetName val="Centrifuges"/>
      <sheetName val="Filter Aid Batching"/>
      <sheetName val="Densadeg Polymer Batching"/>
      <sheetName val="Lime Saturator Polymer"/>
      <sheetName val="Centrifuge Polymer Batching"/>
      <sheetName val="KMnO4 Batching"/>
      <sheetName val="Lime Slurry Batch Tanks"/>
      <sheetName val="PAC Batching Tank"/>
      <sheetName val="Process Summary Sheet"/>
      <sheetName val="Chemical Systems"/>
      <sheetName val="Chemical Systems (2)"/>
      <sheetName val="Standard_mass_bal_template (2)"/>
      <sheetName val="Filter Aid Batching (2)"/>
      <sheetName val="Inlet Works"/>
      <sheetName val="IDAL TANK"/>
      <sheetName val="IDAL ADWF Curve"/>
      <sheetName val="IDAL PWWF Curve"/>
      <sheetName val="Settling Curves"/>
      <sheetName val="EB @ NORMAL"/>
      <sheetName val="EB @ STORM"/>
      <sheetName val="FBDA (2)"/>
      <sheetName val="Chemical P Dosing"/>
      <sheetName val="Tertiary Filters"/>
      <sheetName val="Chlorine Contact"/>
      <sheetName val="Alkalinty Dosing"/>
      <sheetName val="Alkalinity"/>
      <sheetName val="Sludge Lagoons Calcs"/>
      <sheetName val="Preliminary Motor List"/>
      <sheetName val="NPV Analysis"/>
      <sheetName val="DATA ENTRY"/>
      <sheetName val="Inlet Works "/>
      <sheetName val="Surface Aeration"/>
      <sheetName val="FBDA"/>
      <sheetName val="New Total P Sheet"/>
      <sheetName val="NEW 1ST STAGE FILTERS"/>
      <sheetName val="Standard_mass_bal_template 900 "/>
      <sheetName val="Fine Bubble "/>
      <sheetName val="ASP FST Design"/>
      <sheetName val="ASP FST @900 l"/>
      <sheetName val="Tertiary plastic media filter "/>
      <sheetName val="Tertiary PS alternative"/>
      <sheetName val="ASP DESIGN"/>
      <sheetName val="Aeration Sizing"/>
      <sheetName val="Existing Rock Media Filters"/>
      <sheetName val="Metals Summary"/>
      <sheetName val="Ferric"/>
      <sheetName val="Iron"/>
      <sheetName val="Fresh al"/>
      <sheetName val="Gibbsite"/>
      <sheetName val="Tenorite"/>
      <sheetName val="Cu(OH)2(s)"/>
      <sheetName val="Malachite"/>
      <sheetName val="REVISION"/>
      <sheetName val="Influent Specification"/>
      <sheetName val="Insert into P101"/>
      <sheetName val="Grit Removal System"/>
      <sheetName val="Pre Aeration Tank"/>
      <sheetName val="Domestic PST"/>
      <sheetName val="Light Ind PST"/>
      <sheetName val="PST Design"/>
      <sheetName val="ASP MLE Tank - Orginal"/>
      <sheetName val="ASP MLE Tank - Dubai"/>
      <sheetName val="FBDA (20) "/>
      <sheetName val="FBDA  36)"/>
      <sheetName val="FST Design"/>
      <sheetName val="Filter Design"/>
      <sheetName val="Clean Storage Tank"/>
      <sheetName val="Chlorine Contact Design"/>
      <sheetName val="Polymer Batching"/>
      <sheetName val="PFD STANDARD LAYOUT (2)"/>
      <sheetName val="SBR Layout"/>
      <sheetName val="XA &amp; BAFF GENERIC PFD"/>
      <sheetName val="EXISTING SITE LAYOUT"/>
      <sheetName val="SUMMARISED FLOWS &amp; LOADS"/>
      <sheetName val="SCOPE SUMMARY - WW 1A"/>
      <sheetName val="SCOPE SUMMARY - WW 1B"/>
      <sheetName val="SCOPE SUMMARY - WWL 2A"/>
      <sheetName val="SCOPE SUMMARY - WWL 2B"/>
      <sheetName val="SCOPE SUMMARY - WL 3A"/>
      <sheetName val="SCOPE SUMMARY - WL 3B"/>
      <sheetName val="OPTION 1 - Generic Mass Balance"/>
      <sheetName val="Lulworth - NEW TF PLANT - MB"/>
      <sheetName val="Lulworth PST CALCS"/>
      <sheetName val="Lulworth NEW TF CALCS"/>
      <sheetName val="Lulworth HUMUS CALCS"/>
      <sheetName val="Rapid Calculation Sheet-1a"/>
      <sheetName val="Rapid Calculation Sheet 1b"/>
      <sheetName val="Rapid Calculation WWL 2a"/>
      <sheetName val="Rapid Calculation WWL 2b"/>
      <sheetName val="Rapid Calculation WL 3a"/>
      <sheetName val="Rapid Calculation WL 3b"/>
      <sheetName val="Lulworth SLUDGE Holding Tanks"/>
      <sheetName val="WITH LULWORTH FLOWS AT 2022"/>
      <sheetName val="Control sheet"/>
      <sheetName val="C-7.1"/>
      <sheetName val="7.2"/>
      <sheetName val="C-7.2"/>
      <sheetName val="7.3"/>
      <sheetName val="C-7.3"/>
      <sheetName val="C-7"/>
      <sheetName val="C-8"/>
      <sheetName val="C-11"/>
      <sheetName val="C-14"/>
      <sheetName val="C2 (2)"/>
      <sheetName val="Part 1"/>
      <sheetName val="Part 2"/>
      <sheetName val="Part 3"/>
      <sheetName val="Part 4"/>
      <sheetName val="Part 5"/>
      <sheetName val="Part 6"/>
      <sheetName val="Part 7"/>
      <sheetName val="Part 8"/>
      <sheetName val="Part 9"/>
      <sheetName val="Part 10"/>
      <sheetName val="Part 11"/>
      <sheetName val="Currency"/>
      <sheetName val="Subcon 비교"/>
      <sheetName val="하청 견적 대비표 (Actual)"/>
      <sheetName val="금액 집계 (Actual)"/>
      <sheetName val="일괄하도 (Powerline)"/>
      <sheetName val="현대공급 (Powerline)"/>
      <sheetName val="일괄하도 (국내업체)"/>
      <sheetName val="하도사 대비"/>
      <sheetName val="하도사 대비 (2)"/>
      <sheetName val="Mech (2)"/>
      <sheetName val="PCPS"/>
      <sheetName val="JO1154 Invoice"/>
      <sheetName val="summary Building wise"/>
      <sheetName val="summary Disciplinewise"/>
      <sheetName val="Electrical summary"/>
      <sheetName val="Mechanical Summary"/>
      <sheetName val="Tender adjustment summary"/>
      <sheetName val="Prelims Bill-1"/>
      <sheetName val="Material -Summary"/>
      <sheetName val="MOS Electircal"/>
      <sheetName val="Treatment"/>
      <sheetName val="Estimate Summary"/>
      <sheetName val="HQ-1_summ"/>
      <sheetName val="HQ-1_BACK-UP 1"/>
      <sheetName val="HQ-1_BACK-UP 2"/>
      <sheetName val="Ext Works HQ-1_BACK-UP"/>
      <sheetName val="HQ-2_summ"/>
      <sheetName val="HQ-2_BACK-UP 1"/>
      <sheetName val="HQ-2_BACK-UP 2"/>
      <sheetName val="Ext Works HQ-2_BACK-UP"/>
      <sheetName val="HQ-3_summ"/>
      <sheetName val="HQ-3_BACK-UP 1"/>
      <sheetName val="HQ-3_BACK-UP 2"/>
      <sheetName val="Ext Works HQ-3_BACK-UP"/>
      <sheetName val="HQ-GFA"/>
      <sheetName val=" HQ Suppl."/>
      <sheetName val="Roof Cost back-up"/>
      <sheetName val="LIB-1_summ"/>
      <sheetName val="LIB-1_BACK-UP 1"/>
      <sheetName val="LIB-1_BACK-UP 2"/>
      <sheetName val="LIB-2_summ"/>
      <sheetName val="LIB-2_BACK-UP 1"/>
      <sheetName val="LIB-2_BACK-UP 2"/>
      <sheetName val="LIB-3_summ"/>
      <sheetName val="LIB-3_BACK-UP 1"/>
      <sheetName val="LIB-3_BACK-UP 2"/>
      <sheetName val="LIB-GFA"/>
      <sheetName val="Lib Suppl."/>
      <sheetName val="Lib Benchmark"/>
      <sheetName val="RAND-1_summ"/>
      <sheetName val="RAND-1_BACK-UP 1"/>
      <sheetName val="RAND-1_BACK-UP 2"/>
      <sheetName val="Ext Works RAND-1_BACK-UP"/>
      <sheetName val="RAND-2_summ"/>
      <sheetName val="RAND-2_BACK-UP 1"/>
      <sheetName val="RAND-2_BACK-UP 2"/>
      <sheetName val="Ext Works RAND-2_BACK-UP"/>
      <sheetName val="RAND-3_summ"/>
      <sheetName val="RAND-3_BACK-UP 1"/>
      <sheetName val="RAND-3_BACK-UP 2"/>
      <sheetName val="Ext Works RAND-3_BACK-UP"/>
      <sheetName val="RAND-GFA"/>
      <sheetName val="Rand Suppl."/>
      <sheetName val="Car Park"/>
      <sheetName val="rev1-2"/>
      <sheetName val="#3E1_GCR"/>
      <sheetName val="C-GFL"/>
      <sheetName val="Testing"/>
      <sheetName val="HQBuilding"/>
      <sheetName val="FitOutHQBldg"/>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SHOPLIST"/>
      <sheetName val="TAS"/>
      <sheetName val="icmal"/>
      <sheetName val="SubmitCal"/>
      <sheetName val="EX.SUMMARY"/>
      <sheetName val="Contents "/>
      <sheetName val="PROJECT DETAILS -1"/>
      <sheetName val="PROJECT STATUS - Planning -2a"/>
      <sheetName val="AREAS OF CONCERN -3"/>
      <sheetName val="KPI -4"/>
      <sheetName val="MATERIAL PROJECTION REPORT -5"/>
      <sheetName val="MANPOWER STATUS -6"/>
      <sheetName val="QAQC-7"/>
      <sheetName val="HSE Report- 8"/>
      <sheetName val="Schedule of Payment Dates - 9.a"/>
      <sheetName val="App &amp; Cert Detail -9.b"/>
      <sheetName val="IPS - 9.c"/>
      <sheetName val="Delays &amp; EOT - 9.e"/>
      <sheetName val="PROJECT STATUS - Financial -10"/>
      <sheetName val="DASHBOARD "/>
      <sheetName val="Time_Progress_Bill_WBS1"/>
      <sheetName val="Time Vs Progress"/>
      <sheetName val="Progress Vs Billing"/>
      <sheetName val="Time Vs Billing"/>
      <sheetName val="FT Clearances"/>
      <sheetName val="Manpower Report"/>
      <sheetName val="Backup for Revised Plan"/>
      <sheetName val="Excavation-Concrete"/>
      <sheetName val="W011 Report"/>
      <sheetName val="WR Data"/>
      <sheetName val="Cost Report (Rev. 02A)"/>
      <sheetName val="Summary of Report"/>
      <sheetName val="Actual Const. Progress"/>
      <sheetName val="% Computation"/>
      <sheetName val="Shop Drawings"/>
      <sheetName val="Engg WS"/>
      <sheetName val="LIST OF DRAWINGS (New)"/>
      <sheetName val="LIST OF DRAWINGS (Wsheet)"/>
      <sheetName val="(Mech Drwgs)"/>
      <sheetName val="(Elec Drwgs)"/>
      <sheetName val="Proc - Civil"/>
      <sheetName val="Proc - Civil (2)"/>
      <sheetName val="Proc - Civil (XXX)"/>
      <sheetName val="Engg"/>
      <sheetName val="S-CURVE MAIN CON"/>
      <sheetName val="MEP Mech Mat"/>
      <sheetName val="MEP Elec Mat"/>
      <sheetName val="Proc - Civil Overall"/>
      <sheetName val="MEP Overall Mat"/>
      <sheetName val="Master Data Sheet"/>
      <sheetName val="@risk rents and incentives"/>
      <sheetName val="Car park lease"/>
      <sheetName val="Net rent analysis"/>
      <sheetName val="Quantity Take Off Sheet (E1 (2)"/>
      <sheetName val="Fire Enq."/>
      <sheetName val="Wiring Accessories "/>
      <sheetName val="Light Fittings "/>
      <sheetName val="EL"/>
      <sheetName val="Cable Schedule (2)"/>
      <sheetName val="Cable Summary"/>
      <sheetName val="Cables Normal (2)"/>
      <sheetName val="IPA Summary"/>
      <sheetName val="AETA 32 VE APP N"/>
      <sheetName val="Bill of Quantities"/>
      <sheetName val="Bill No 1 Prelim APP A"/>
      <sheetName val="HVAC APP B "/>
      <sheetName val="Wet Riser &amp;Fire Sprink APP C"/>
      <sheetName val="BMS  APPD"/>
      <sheetName val="Elec Power APP E1"/>
      <sheetName val="Emm Light APP E2"/>
      <sheetName val="Lights APP E3 "/>
      <sheetName val="SecurityCCTV ACMS APP F "/>
      <sheetName val="Intercom &amp; Fire Alarm APP G "/>
      <sheetName val="Plumbing APP H"/>
      <sheetName val="FIDS CUTE DATA etc APP J"/>
      <sheetName val="MOS INDEX"/>
      <sheetName val="Materials on Site APP M"/>
      <sheetName val="Contra Charges APP P"/>
      <sheetName val="w't table"/>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Residential"/>
      <sheetName val="Offices"/>
      <sheetName val="Unit rents and incentives"/>
      <sheetName val="Funding check"/>
      <sheetName val="Cash"/>
      <sheetName val="Cash and return"/>
      <sheetName val="Drawdown request to bank"/>
      <sheetName val="Shape Codes"/>
      <sheetName val="Help"/>
      <sheetName val="Setup"/>
      <sheetName val="About"/>
      <sheetName val="More"/>
      <sheetName val="page"/>
      <sheetName val="QTO"/>
      <sheetName val="AFC-BBS-001 Rev. 2"/>
      <sheetName val="AFC-BBS-002 Rev. 2"/>
      <sheetName val="Rebar QTO Rev. 00"/>
      <sheetName val="Rebar QTO Rev. 00 (Redundant)"/>
      <sheetName val="QTO (Superseded)"/>
      <sheetName val="Rebar QTO Rev. 01"/>
      <sheetName val="C1ㅇ"/>
      <sheetName val="S-C+Market"/>
      <sheetName val="Ramp data"/>
      <sheetName val="Lower Ground"/>
      <sheetName val="Letting"/>
      <sheetName val="UBR"/>
      <sheetName val="PPlay_Data"/>
      <sheetName val="Cap Cost"/>
      <sheetName val="RLV Calc"/>
      <sheetName val="Costs (dev)"/>
      <sheetName val="Bluewater NPV - sell January"/>
      <sheetName val="Calcs"/>
      <sheetName val="Upper Ground"/>
      <sheetName val="Financial Summary"/>
      <sheetName val="D&amp;C Calcs"/>
      <sheetName val="CA Upside_Downside Old"/>
      <sheetName val="EASEL CA Example"/>
      <sheetName val="2-Conc"/>
      <sheetName val="Cost Analys (1)"/>
      <sheetName val="Summary of Back up (2)"/>
      <sheetName val="site-backup"/>
      <sheetName val="ckt meas"/>
      <sheetName val="Summary of Back up (3)"/>
      <sheetName val="back up (2)"/>
      <sheetName val="Rate Analysis (2)"/>
      <sheetName val="Guide 2.3"/>
      <sheetName val="Preambles"/>
      <sheetName val="Timeline"/>
      <sheetName val="Prelim Summary"/>
      <sheetName val="Pre-Construction"/>
      <sheetName val="Management"/>
      <sheetName val="Preliminaries"/>
      <sheetName val="Non Recoverables"/>
      <sheetName val="Design Fees"/>
      <sheetName val="Adjustments"/>
      <sheetName val="%Details"/>
      <sheetName val="SEW PIPE"/>
      <sheetName val="SEWMH"/>
      <sheetName val="DRAIN PIPE"/>
      <sheetName val="DRAIN MH"/>
      <sheetName val="QUOTE_E"/>
      <sheetName val="Top"/>
      <sheetName val="YTD Summary"/>
      <sheetName val="Monthly Analysis"/>
      <sheetName val="YTD Analysis"/>
      <sheetName val="Variance Analysis"/>
      <sheetName val="Citex &amp; RCD Contracts "/>
      <sheetName val="OOPs"/>
      <sheetName val="Rec to Corporate Budget"/>
      <sheetName val="Overhead OOP"/>
      <sheetName val="Overhead Analysis"/>
      <sheetName val="NOA Report"/>
      <sheetName val="Bal Sheet - Previous Month"/>
      <sheetName val="Bal Sheet - Current Month"/>
      <sheetName val="NOA Report ( Excl. Fleet )"/>
      <sheetName val="BSheet Profit Reconciliation"/>
      <sheetName val="PRM"/>
      <sheetName val="PRM (BU)"/>
      <sheetName val="AR Days"/>
      <sheetName val="Min Int"/>
      <sheetName val="CashW"/>
      <sheetName val="CashM"/>
      <sheetName val="Turnover Actual History"/>
      <sheetName val="PBT Actual History"/>
      <sheetName val="Overhead Actual History "/>
      <sheetName val="Forecast NOA"/>
      <sheetName val="2004 Bud Citex RCD Contract"/>
      <sheetName val="2004 Budget"/>
      <sheetName val="Budgeted Overheads"/>
      <sheetName val="YTD Summary  Rec"/>
      <sheetName val="Menu sheet"/>
      <sheetName val="TB Extract 01"/>
      <sheetName val="TB Mapping 01"/>
      <sheetName val="Hyperion Input 01"/>
      <sheetName val="TB Extract 02"/>
      <sheetName val="TB Mapping 02"/>
      <sheetName val="Hyperion Input 02"/>
      <sheetName val="TB Extract 03"/>
      <sheetName val="TB Mapping 03"/>
      <sheetName val="Hyperion Input 03"/>
      <sheetName val="TB Extract 04"/>
      <sheetName val="TB Mapping 04"/>
      <sheetName val="Hyperion Input 04"/>
      <sheetName val="TB Extract 05"/>
      <sheetName val="TB Mapping 05"/>
      <sheetName val="Hyperion Input 05"/>
      <sheetName val="TB Extract 06"/>
      <sheetName val="TB Mapping 06"/>
      <sheetName val="Hyperion Input 06"/>
      <sheetName val="TB Extract 07"/>
      <sheetName val="TB Mapping 07"/>
      <sheetName val="Hyperion Input 07"/>
      <sheetName val="TB Extract08"/>
      <sheetName val="TB Mapping 08"/>
      <sheetName val="Hyperion Input 08"/>
      <sheetName val="TB Extract 09"/>
      <sheetName val="TB Mapping 09"/>
      <sheetName val="Hyperion Input 09"/>
      <sheetName val="TB Extract 10"/>
      <sheetName val="TB Mapping 10"/>
      <sheetName val="Hyperion Input 10"/>
      <sheetName val="Forex InputPack"/>
      <sheetName val="Forex Rates"/>
      <sheetName val="InputPack"/>
      <sheetName val="TAXPACK SHEETS"/>
      <sheetName val="Sign-off sheet"/>
      <sheetName val="BS"/>
      <sheetName val="POOA"/>
      <sheetName val="TFA"/>
      <sheetName val="TFAi"/>
      <sheetName val="Inv Props"/>
      <sheetName val="Intangibles"/>
      <sheetName val="Invs"/>
      <sheetName val="Inventories"/>
      <sheetName val="Construction"/>
      <sheetName val="Debtors"/>
      <sheetName val="Creditors"/>
      <sheetName val="Prov'ns &amp; Tax Crs"/>
      <sheetName val="SC+RES"/>
      <sheetName val="Leases"/>
      <sheetName val="G'tees &amp; Comms"/>
      <sheetName val="Sch Ai"/>
      <sheetName val="Sch Aii"/>
      <sheetName val="Sch C"/>
      <sheetName val="Sch D1"/>
      <sheetName val="Sch D2"/>
      <sheetName val="Sch Ei"/>
      <sheetName val="Sch Eii"/>
      <sheetName val="Sch F"/>
      <sheetName val="Sch G1"/>
      <sheetName val="Sch G2"/>
      <sheetName val="Sch I"/>
      <sheetName val="Sch J"/>
      <sheetName val="Sch K"/>
      <sheetName val="Sch Li"/>
      <sheetName val="Sch Lii"/>
      <sheetName val="Sch M"/>
      <sheetName val="Sch N"/>
      <sheetName val="Sch O"/>
      <sheetName val="Sch P"/>
      <sheetName val="Sch R"/>
      <sheetName val="Sch T"/>
      <sheetName val="Sch U"/>
      <sheetName val="Sch X"/>
      <sheetName val="Validations"/>
      <sheetName val="UK - Hyperion"/>
      <sheetName val="SC Payment Certificate"/>
      <sheetName val="SC Valuation (Int)"/>
      <sheetName val="MEASURED"/>
      <sheetName val="Contra Charge"/>
      <sheetName val="L3"/>
      <sheetName val="L3 form"/>
      <sheetName val="SI-1 Abstract"/>
      <sheetName val="SI-2 Abstract"/>
      <sheetName val="SI-3"/>
      <sheetName val="Variation Miss"/>
      <sheetName val="I01 Block Colum"/>
      <sheetName val="Core Wall "/>
      <sheetName val="Coupler"/>
      <sheetName val="Rebar rece"/>
      <sheetName val="beam-reinf "/>
      <sheetName val="Penthouse Apartment"/>
      <sheetName val="LABOUR HISTOGRAM"/>
      <sheetName val="StattCo yCharges"/>
      <sheetName val="GFA_HQ_Building"/>
      <sheetName val="GFA_Conference"/>
      <sheetName val="Su}}ary"/>
      <sheetName val="D-623D"/>
      <sheetName val="Chiet tinh dz22"/>
      <sheetName val="Chiet tinh dz35"/>
      <sheetName val="_______"/>
      <sheetName val="核算项目余额表"/>
      <sheetName val="Poz-1 "/>
      <sheetName val="차액보증"/>
      <sheetName val="Lab Cum Hist"/>
      <sheetName val="CT Thang Mo"/>
      <sheetName val="Body Sheet"/>
      <sheetName val="1.0 Executive Summary"/>
      <sheetName val="Base02"/>
      <sheetName val="Base01"/>
      <sheetName val="GFL- A0"/>
      <sheetName val="GFL - B0"/>
      <sheetName val="GFL- C0"/>
      <sheetName val="GFL - D0 (1)"/>
      <sheetName val="GFL - D0 (2)"/>
      <sheetName val="GFL - E0"/>
      <sheetName val="GFL - F0"/>
      <sheetName val="Ground Mezz"/>
      <sheetName val="1st-A1"/>
      <sheetName val="1st-B1"/>
      <sheetName val="1st-C1"/>
      <sheetName val="1st-D1"/>
      <sheetName val="2nd-A2"/>
      <sheetName val="2nd-C2"/>
      <sheetName val="3rd-A3"/>
      <sheetName val="3rd-B3"/>
      <sheetName val="3rd-C3"/>
      <sheetName val="3rd Mezz &amp; 4th"/>
      <sheetName val="HB CEC J.V. schd 2"/>
      <sheetName val="HB CEC schd 3.2"/>
      <sheetName val="HB CEC schd 4.2"/>
      <sheetName val="HB CEC schd 4.3"/>
      <sheetName val="HB CEC schd 5.2"/>
      <sheetName val="HB CEC schd 6.2"/>
      <sheetName val="HB CEC schd 7.2"/>
      <sheetName val="HB CEC schd 9.2"/>
      <sheetName val="Ver_Data"/>
      <sheetName val="Cstng-Sht"/>
      <sheetName val="Summary sheet"/>
      <sheetName val="Bill No.2-Mech"/>
      <sheetName val="Bill 2-Elect'l"/>
      <sheetName val="GEN. SUMMARY"/>
      <sheetName val="PL,FF,HV Compliance sheet"/>
      <sheetName val="Exclusions-Mech"/>
      <sheetName val="Proposed List of Makes-Mech"/>
      <sheetName val="Exclusions-Elec"/>
      <sheetName val="Material Price -Elec"/>
      <sheetName val="SUMINIST"/>
      <sheetName val="other sums (4)"/>
      <sheetName val="other sums (3)"/>
      <sheetName val="other sums"/>
      <sheetName val="Explanary"/>
      <sheetName val="BILL 14"/>
      <sheetName val="Mos"/>
      <sheetName val="Site invest "/>
      <sheetName val="Site invest  (2)"/>
      <sheetName val="other sums (2)"/>
      <sheetName val="ECI Summary"/>
      <sheetName val="NPV new"/>
      <sheetName val="EA Sum"/>
      <sheetName val="CLAUSE_60"/>
      <sheetName val="SAL"/>
      <sheetName val="V.O."/>
      <sheetName val="SUMM_PC_MR"/>
      <sheetName val="SUMM_CGPC_MR"/>
      <sheetName val="SUMM_BC_MR"/>
      <sheetName val="SUMM_PC_DT"/>
      <sheetName val="SUMM_BC_DT"/>
      <sheetName val="PIPE 300"/>
      <sheetName val="PIPE750"/>
      <sheetName val="PIPE900"/>
      <sheetName val="STEEL_PIPE"/>
      <sheetName val="CAMPO &amp; PC_BC"/>
      <sheetName val="CPR"/>
      <sheetName val="BKWPSUM"/>
      <sheetName val="MARCH PROG with asp 15.3.6"/>
      <sheetName val="ADVANCED PROJECT PLANNING FEB"/>
      <sheetName val="FEB PROG"/>
      <sheetName val="FEB PROG ACHIEVD"/>
      <sheetName val=" DETAILED PROG FEB"/>
      <sheetName val="Summary feb"/>
      <sheetName val="MARCH PROGRAMME"/>
      <sheetName val="MARCH PROGRAMME (%)"/>
      <sheetName val=" PROGRAMME WITH QTY (%) (ALL)"/>
      <sheetName val=" PROG 4 MAR 06  QTY (%) "/>
      <sheetName val=" PROG4MAR 06 (qty%)  "/>
      <sheetName val=" PRG4MAR06 (qty%)amount correct"/>
      <sheetName val="March prog with resourses"/>
      <sheetName val="JUST 4 % CAL"/>
      <sheetName val="resources (full work)"/>
      <sheetName val="Revised Programme"/>
      <sheetName val="resources (revise prog)"/>
      <sheetName val="Prog with Asphalt 15th March"/>
      <sheetName val=" Prog with % wise"/>
      <sheetName val="BILL 15"/>
      <sheetName val="BILL 16"/>
      <sheetName val="BILL 17"/>
      <sheetName val="BILL 18"/>
      <sheetName val="BILL 19"/>
      <sheetName val="VO register"/>
      <sheetName val="Claim"/>
      <sheetName val="Commercial"/>
      <sheetName val="Change in forecast"/>
      <sheetName val="Remaining Cost"/>
      <sheetName val="Terminologies"/>
      <sheetName val="Exec.Report"/>
      <sheetName val="Critical Item"/>
      <sheetName val="Progress_Explanation"/>
      <sheetName val="Screed Breakdown"/>
      <sheetName val="Adhoc"/>
      <sheetName val="Hospital_31-12-13"/>
      <sheetName val="Diesel, generator,bus"/>
      <sheetName val="Summary_Cost Ledger"/>
      <sheetName val="Reallocation Details"/>
      <sheetName val="prema"/>
      <sheetName val="200205C"/>
      <sheetName val="200205 CHECK"/>
      <sheetName val="200204C"/>
      <sheetName val="Orig BOQ"/>
      <sheetName val="star rates ref"/>
      <sheetName val="Star rates sum"/>
      <sheetName val="star rates calc"/>
      <sheetName val="100mmØ"/>
      <sheetName val="75mmØ"/>
      <sheetName val="50mmØ"/>
      <sheetName val="32mmØ"/>
      <sheetName val="25mmØ"/>
      <sheetName val="200mmØ"/>
      <sheetName val="22mmØ"/>
      <sheetName val="15mmØ"/>
      <sheetName val="25mmØ HDPE"/>
      <sheetName val="22mmØ Cu"/>
      <sheetName val="15mmØ Cu"/>
      <sheetName val="100mmØ GV"/>
      <sheetName val="75mmØ GV"/>
      <sheetName val="50mmØ GV"/>
      <sheetName val="32mmØ GV"/>
      <sheetName val="25mmØ GV"/>
      <sheetName val="200mmØ Fitting"/>
      <sheetName val="100mmØ fittings"/>
      <sheetName val="75mmØ fittings"/>
      <sheetName val="50mmØ fittings)"/>
      <sheetName val="32mmØ fittings"/>
      <sheetName val="25mmØ fittings"/>
      <sheetName val="25mmØ HDPE Fitting"/>
      <sheetName val="changing room"/>
      <sheetName val="CR Contraco"/>
      <sheetName val="Main Villa"/>
      <sheetName val="Main Villa Contraco"/>
      <sheetName val="Variation Order Request"/>
      <sheetName val="NR 2.01.1"/>
      <sheetName val="NR-2.02.1"/>
      <sheetName val="NR 2.08"/>
      <sheetName val="2.08.1"/>
      <sheetName val="2.08.2"/>
      <sheetName val="2.08.3"/>
      <sheetName val="2.08.4"/>
      <sheetName val="2.08.5"/>
      <sheetName val="2.08.6"/>
      <sheetName val="2.08.7"/>
      <sheetName val="2.08.8"/>
      <sheetName val="2.08.9"/>
      <sheetName val="2.08.10"/>
      <sheetName val="2.08.11"/>
      <sheetName val="2.08.12"/>
      <sheetName val="2.08.13"/>
      <sheetName val="NR 2.09"/>
      <sheetName val="2.09.1"/>
      <sheetName val="2.09.2"/>
      <sheetName val="2.09.3"/>
      <sheetName val="2.09.5"/>
      <sheetName val="NR 2.10"/>
      <sheetName val="2.10.A"/>
      <sheetName val="2.10.B"/>
      <sheetName val="NR 2.10.1"/>
      <sheetName val="NR 2.10.2"/>
      <sheetName val="NR 2.10.3"/>
      <sheetName val="NR-1"/>
      <sheetName val="Contraco"/>
      <sheetName val="BREAK DOWN (2)"/>
      <sheetName val="V0"/>
      <sheetName val="P"/>
      <sheetName val="Bill 1 "/>
      <sheetName val="Bill 12 Tender"/>
      <sheetName val="Bill 13 Prov Sums"/>
      <sheetName val="Bill 14 Dayworks"/>
      <sheetName val="G Summary"/>
      <sheetName val="App1"/>
      <sheetName val="Appendix 1"/>
      <sheetName val="App2"/>
      <sheetName val="Appendix 2"/>
      <sheetName val="FLYSHEET"/>
      <sheetName val="Activity Schedule"/>
      <sheetName val="E50"/>
      <sheetName val="Direct Works Totals"/>
      <sheetName val="RUNNING"/>
      <sheetName val="GEN PLANT"/>
      <sheetName val="TEMPS"/>
      <sheetName val="RECOSTS"/>
      <sheetName val="P.C.SUMS"/>
      <sheetName val="Section 02 ALTERATIONS"/>
      <sheetName val="S-5 Concrete "/>
      <sheetName val="S-12 Excavation"/>
      <sheetName val="S-13 Masonry"/>
      <sheetName val="S-14 Roofing"/>
      <sheetName val="S-18 C&amp;J"/>
      <sheetName val="S-19&amp;20 Plumbing"/>
      <sheetName val="S-21 Electrical."/>
      <sheetName val="S-22 HVAC "/>
      <sheetName val="S-24 Finishes "/>
      <sheetName val="S-26 Painting"/>
      <sheetName val="Bill 01 - Preliminaries"/>
      <sheetName val="Sub Sum 1 "/>
      <sheetName val="Bill 03 - Civil Works"/>
      <sheetName val="Sub Sum 3"/>
      <sheetName val="Bill 04 - water supply tb "/>
      <sheetName val="Sub Sum 4"/>
      <sheetName val="Bill 05 - Electrical tb"/>
      <sheetName val="Sub Sum 5"/>
      <sheetName val="Bill 06 - Miscellaneous"/>
      <sheetName val="Sub Sum 6"/>
      <sheetName val="Fixed Bridge Sum"/>
      <sheetName val="Fixed Bridge_mech-Gate1"/>
      <sheetName val="Fixed Bridge_plum-T2.G13"/>
      <sheetName val="Fixed Bridge_plum-T2.G13.2"/>
      <sheetName val="Fixed Bridge_fire-T1.G12"/>
      <sheetName val="Fixed Bridge_fire-T1.G12.2"/>
      <sheetName val="Fixed Bridge_fire-T1.G12.3"/>
      <sheetName val="Fixed Bridge_fire-T2.G13"/>
      <sheetName val="Fixed Bridge_fire-T2.G13.2"/>
      <sheetName val=" GULF"/>
      <sheetName val="Provisional Sums"/>
      <sheetName val="Provisonal"/>
      <sheetName val="bill01"/>
      <sheetName val="bill02"/>
      <sheetName val="bill03"/>
      <sheetName val="bill04"/>
      <sheetName val="T.Off"/>
      <sheetName val="[RecoveredExternalLink1]B_____2"/>
      <sheetName val="[RecoveredExternalLink1]B_____3"/>
      <sheetName val="Ch. List (2)"/>
      <sheetName val="Ch. List"/>
      <sheetName val="QTY-RATE"/>
      <sheetName val="PRE. ESTIMATE"/>
      <sheetName val="QTY-RATE (Site 09 12 04)"/>
      <sheetName val="QTY-RATE (2)"/>
      <sheetName val="BRAKE UP SHEET"/>
      <sheetName val="common area"/>
      <sheetName val="Block Work, Plastering"/>
      <sheetName val="lintle,chejjas"/>
      <sheetName val="EXTENDED BASEMENT"/>
      <sheetName val="Basement"/>
      <sheetName val="MASS EXCAVATION"/>
      <sheetName val="FOOT-QTY"/>
      <sheetName val="FOOTING AND EXCAVATION"/>
      <sheetName val="Columns Reinforcement"/>
      <sheetName val="COLU MN"/>
      <sheetName val="Beams Reinforcement"/>
      <sheetName val="GYM EQUIP"/>
      <sheetName val="M &amp; E"/>
      <sheetName val="P &amp; M"/>
      <sheetName val="MOBI"/>
      <sheetName val="HYDERABAD SWIMMING POOL"/>
      <sheetName val="Preliminaries -Cleaning Labour"/>
      <sheetName val="bASIC rATES OTHERS"/>
      <sheetName val="Establishment ch  "/>
      <sheetName val="19.08.11"/>
      <sheetName val="Petty cash-Abstract_x0000_뗨_x0004_xls]ASSUM"/>
      <sheetName val="BOQ-ALL"/>
      <sheetName val="Meas.-Mall Part"/>
      <sheetName val="Meas.-Office Part"/>
      <sheetName val="Meas.-Bazar Mall"/>
      <sheetName val="Assu. for Market City Pune"/>
      <sheetName val="meas-Masonry"/>
      <sheetName val="meas-plaster"/>
      <sheetName val="Estimate Abstract"/>
      <sheetName val="Marvella"/>
      <sheetName val="FIXED ASSETS"/>
      <sheetName val="Site Operating Exp"/>
      <sheetName val="A Class Abstract"/>
      <sheetName val="Stock @ Site"/>
      <sheetName val="EXTERNAL AGENCY BILLS"/>
      <sheetName val="stock-updated"/>
      <sheetName val="Extra &amp; Addtional Item"/>
      <sheetName val="CTC Variance Analysis 1 "/>
      <sheetName val="FTS"/>
      <sheetName val="CostFlow"/>
      <sheetName val="26.Cash flow "/>
      <sheetName val="Oncost"/>
      <sheetName val="Sch A1-A2"/>
      <sheetName val="Sch A3"/>
      <sheetName val="Sch A2-direct Rate"/>
      <sheetName val="PL-Dis"/>
      <sheetName val="Est-PL"/>
      <sheetName val="FTS-PNM"/>
      <sheetName val="BU III"/>
      <sheetName val="Cost-Sept 2015"/>
      <sheetName val="Cost April 2015"/>
      <sheetName val="Int"/>
      <sheetName val="BG Prepaid"/>
      <sheetName val="PILE COMP."/>
      <sheetName val=" ESC"/>
      <sheetName val="Tax-Mat"/>
      <sheetName val="Tax-Total"/>
      <sheetName val="FTS-HVT&amp;SS"/>
      <sheetName val="B-PL"/>
      <sheetName val="1.Pr Sch"/>
      <sheetName val="2.Work Program"/>
      <sheetName val="Client Quote BOQ"/>
      <sheetName val="Final Rate_WCT - less Cement"/>
      <sheetName val="6.B-LCSC"/>
      <sheetName val="Sheet piling"/>
      <sheetName val="sheet piling analysis"/>
      <sheetName val="Cl Fac"/>
      <sheetName val="IT"/>
      <sheetName val="Sch D,E,G"/>
      <sheetName val="Item E2"/>
      <sheetName val="4.B-Mat"/>
      <sheetName val="B Arch Mat"/>
      <sheetName val="5.B-Mix"/>
      <sheetName val="10.Est-SS"/>
      <sheetName val="16.Sal"/>
      <sheetName val="22.Enab"/>
      <sheetName val="23.Risk"/>
      <sheetName val="RBI Indices"/>
      <sheetName val="CY Detail"/>
      <sheetName val="Prestressing"/>
      <sheetName val="Thai Salary"/>
      <sheetName val="Sanitary_L&amp;T_Mandi"/>
      <sheetName val="H2-08 Thot"/>
      <sheetName val="H1-09 Thot"/>
      <sheetName val="H1,2009 Sripad"/>
      <sheetName val="H2-08 Sripad"/>
      <sheetName val="H1-2009 RJ"/>
      <sheetName val="H2-08 RJ4"/>
      <sheetName val="All Projects"/>
      <sheetName val="Q2-09 VA"/>
      <sheetName val="132 kV Roikbha"/>
      <sheetName val="OPGW Quantity summary"/>
      <sheetName val="recap generale"/>
      <sheetName val="bord prix fourniture"/>
      <sheetName val="Détail Rechanges Client"/>
      <sheetName val="outillage"/>
      <sheetName val="sous traitance"/>
      <sheetName val="liste ANDI"/>
      <sheetName val="PV devinet"/>
      <sheetName val="PDRA devinet"/>
      <sheetName val="synthesis"/>
      <sheetName val="export coeff"/>
      <sheetName val="p.sch.coeff"/>
      <sheetName val="RecettesUsinesClient"/>
      <sheetName val="RécapCoachingGre"/>
      <sheetName val="Estim"/>
      <sheetName val="Training"/>
      <sheetName val="aide"/>
      <sheetName val="400kV GIS"/>
      <sheetName val="400kV AIS"/>
      <sheetName val="EA Sheet"/>
      <sheetName val="Internal Summary"/>
      <sheetName val="Supply - ETC"/>
      <sheetName val="SUM CE"/>
      <sheetName val="GIS"/>
      <sheetName val="Revised ANNEX-1"/>
      <sheetName val="ANNEX2"/>
      <sheetName val="VAT on Civil"/>
      <sheetName val="Receipt - Payment"/>
      <sheetName val="CF Statement"/>
      <sheetName val="OWC"/>
      <sheetName val="Bank Charges"/>
      <sheetName val="ROR"/>
      <sheetName val="Scope &amp; Exclusion"/>
      <sheetName val="Tech. com"/>
      <sheetName val="EquipEarthing"/>
      <sheetName val="ESTDGRIDrev0"/>
      <sheetName val="DCPowerCables"/>
      <sheetName val="ACpowercables"/>
      <sheetName val="ControlCable"/>
      <sheetName val="Cantilever Strength"/>
      <sheetName val="TBB"/>
      <sheetName val="72.5EquipEarthing"/>
      <sheetName val="36EquipEarthing"/>
      <sheetName val="DPR-JBRP"/>
      <sheetName val="DATA-JMEC(0-13)"/>
      <sheetName val="DATA-DEP.(13-17)"/>
      <sheetName val="DATA-KBPL(17-25)"/>
      <sheetName val="DATA-GCC(25-34.7)"/>
      <sheetName val="St.-Con(0-17)"/>
      <sheetName val="St.-Con.(17-34)"/>
      <sheetName val="St.-Others"/>
      <sheetName val="DEPLOY"/>
      <sheetName val="XXXXXXXX"/>
      <sheetName val="bsvertical"/>
      <sheetName val="sch1"/>
      <sheetName val="sch2"/>
      <sheetName val="sch3"/>
      <sheetName val="sch4"/>
      <sheetName val="sch5"/>
      <sheetName val="sch6-btd"/>
      <sheetName val="sch8,9,10,11"/>
      <sheetName val="sch12,13,14"/>
      <sheetName val="B Sheet"/>
      <sheetName val="PreOp"/>
      <sheetName val="DET0900"/>
      <sheetName val="Loan"/>
      <sheetName val="ElectInst"/>
      <sheetName val="Plan&amp;Mach"/>
      <sheetName val="Railway"/>
      <sheetName val="Buildings"/>
      <sheetName val="Dep-Tally"/>
      <sheetName val="Final-Asset-Depre-SKG"/>
      <sheetName val="AssetMaster-Final"/>
      <sheetName val="Sch-3-fixedAssets"/>
      <sheetName val="Final-Allocation-SKG"/>
      <sheetName val="fluct-2yrs"/>
      <sheetName val="Frgn-Exch-Diff"/>
      <sheetName val="CWIP-Tally"/>
      <sheetName val="cwip-proj"/>
      <sheetName val="CWIP-remain"/>
      <sheetName val="CWIP-detl-AUC"/>
      <sheetName val="details for cwip remain"/>
      <sheetName val="Final data for DEP."/>
      <sheetName val="Main data for Dep"/>
      <sheetName val="Final Allocation Summary"/>
      <sheetName val="SINTER+CHFES+COAL INJ."/>
      <sheetName val="Tally with SAP"/>
      <sheetName val="ORIGINAL Sint+CHFES+Coal Inj"/>
      <sheetName val="414000 UPDATED INSURANCE"/>
      <sheetName val="fixed"/>
      <sheetName val="16862"/>
      <sheetName val="DIRECTORS DETAILS"/>
      <sheetName val="UPDATED ON 23 07 01"/>
      <sheetName val="Detail Sheet"/>
      <sheetName val="BAL S"/>
      <sheetName val="BAL SHEET 12 april 02"/>
      <sheetName val="TALLY "/>
      <sheetName val="429400"/>
      <sheetName val="429400 june"/>
      <sheetName val="PROF"/>
      <sheetName val="JUNE   "/>
      <sheetName val="425230 june"/>
      <sheetName val="G"/>
      <sheetName val="Bal Sheet Aug 01 (15.9.01)  (2)"/>
      <sheetName val="GIST"/>
      <sheetName val="A.1"/>
      <sheetName val="A.2"/>
      <sheetName val="D 1"/>
      <sheetName val="D 3"/>
      <sheetName val="D 4"/>
      <sheetName val="D 5"/>
      <sheetName val="D 6"/>
      <sheetName val="Balance Sheet upto Sept., 2001"/>
      <sheetName val="D 7"/>
      <sheetName val="D 7.1"/>
      <sheetName val="D 2"/>
      <sheetName val="D 8"/>
      <sheetName val="425230 apr may 01"/>
      <sheetName val="D 9"/>
      <sheetName val="D 10"/>
      <sheetName val="D 10.1"/>
      <sheetName val="D 10.2"/>
      <sheetName val="D 10.3"/>
      <sheetName val="D 11"/>
      <sheetName val="D 12"/>
      <sheetName val="D 13"/>
      <sheetName val="E.1"/>
      <sheetName val="E.2"/>
      <sheetName val="E.3"/>
      <sheetName val="E.3.1"/>
      <sheetName val="E.3.2"/>
      <sheetName val="E.3.3"/>
      <sheetName val="E.4"/>
      <sheetName val="E.5"/>
      <sheetName val="E.6"/>
      <sheetName val="E.7"/>
      <sheetName val="E.8"/>
      <sheetName val="F.1"/>
      <sheetName val="F.2"/>
      <sheetName val="425229 apr may 01"/>
      <sheetName val="415030(APR01)"/>
      <sheetName val="410010"/>
      <sheetName val="PROFIT &amp; LOSS ACC"/>
      <sheetName val="Details of Closing Stock"/>
      <sheetName val="Comput"/>
      <sheetName val="Deffered tax"/>
      <sheetName val="Companies Act"/>
      <sheetName val="I.T. Act"/>
      <sheetName val="Depn _ net off subsidy"/>
      <sheetName val="Sponge Iron"/>
      <sheetName val="Cost of FG"/>
      <sheetName val="Coal (Weighted Av)"/>
      <sheetName val="Iron Ore"/>
      <sheetName val="Iron Ore (Weighted Av)"/>
      <sheetName val="Dolomite"/>
      <sheetName val="Dolomite (Weighted Av)"/>
      <sheetName val="Rent - Guest House"/>
      <sheetName val="Unsecured Loan"/>
      <sheetName val="TDS (Dr.)"/>
      <sheetName val="Prepaid Expenses"/>
      <sheetName val="Sundry  Balance Written Off"/>
      <sheetName val="IRPY"/>
      <sheetName val="Outstanding Liabilities"/>
      <sheetName val="Retention Money"/>
      <sheetName val="Advances"/>
      <sheetName val="Sundry Debtors"/>
      <sheetName val="Advance from Customer"/>
      <sheetName val="Subsidies"/>
      <sheetName val="Detail of Cr"/>
      <sheetName val="Notes1"/>
      <sheetName val="Notes2"/>
      <sheetName val="Deferred Tax"/>
      <sheetName val="80IB (2)"/>
      <sheetName val="Computation"/>
      <sheetName val="Wealth Tax"/>
      <sheetName val="80IB"/>
      <sheetName val="Annexure 1"/>
      <sheetName val="Unsold Construction"/>
      <sheetName val="GP"/>
      <sheetName val="Ratio"/>
      <sheetName val="NOA 1"/>
      <sheetName val="NOA 2"/>
      <sheetName val="NOA 3"/>
      <sheetName val="NOA 4"/>
      <sheetName val="NOA 5"/>
      <sheetName val="NOA 6"/>
      <sheetName val="NOA 7"/>
      <sheetName val="NOA 8"/>
      <sheetName val="NOA 9"/>
      <sheetName val="Sec 212"/>
      <sheetName val="I.T. Act (2)"/>
      <sheetName val="Companies Act (2)"/>
      <sheetName val="Salary &amp; Wages"/>
      <sheetName val="Creditors (Cr.)"/>
      <sheetName val="Creditors (Dr.)"/>
      <sheetName val="Gratuity"/>
      <sheetName val="REPAYMENT"/>
      <sheetName val="DSCR"/>
      <sheetName val="PROJECT REPORT"/>
      <sheetName val="CMA DATA"/>
      <sheetName val="B&amp;S"/>
      <sheetName val="Schedule BS"/>
      <sheetName val="Note 8-Non Current Investments"/>
      <sheetName val="P &amp; L."/>
      <sheetName val="Schedule to P&amp;L"/>
      <sheetName val="capital account"/>
      <sheetName val="Computation-Old"/>
      <sheetName val="Soul - Trial Balances "/>
      <sheetName val="Banjara"/>
      <sheetName val="Jubilee"/>
      <sheetName val="Yoga"/>
      <sheetName val="Avasa"/>
      <sheetName val="Jubilee P &amp; L"/>
      <sheetName val="Banjara P &amp; L"/>
      <sheetName val="Avasa P &amp; L"/>
      <sheetName val="Yoga Studio P &amp; L"/>
      <sheetName val="BS - Yoga"/>
      <sheetName val="BS - Jubilee"/>
      <sheetName val="BS - Avasa"/>
      <sheetName val="BS - Banjara"/>
      <sheetName val="Income Statement"/>
      <sheetName val="Invest-EQ"/>
      <sheetName val="Invest-MF"/>
      <sheetName val="Mapping_31-03-05"/>
      <sheetName val="Notes to P&amp;L"/>
      <sheetName val="Abstrtact"/>
      <sheetName val="Notes to P&amp;L2"/>
      <sheetName val="Related parties"/>
      <sheetName val="Segment_Final"/>
      <sheetName val="Segment"/>
      <sheetName val="212 (3)"/>
      <sheetName val="Segment workings"/>
      <sheetName val="IEL trial-05"/>
      <sheetName val="IEL Mar 05"/>
      <sheetName val="IES Mar 05"/>
      <sheetName val="Prov for Tax"/>
      <sheetName val="Income Tax-Assmt position"/>
      <sheetName val="Interest on Bank Borrowings"/>
      <sheetName val="Hire Purchase &amp; Interest"/>
      <sheetName val="Orix 1.1"/>
      <sheetName val="Orix 1.2"/>
      <sheetName val="Orix2"/>
      <sheetName val="Orix3"/>
      <sheetName val="Orix 4"/>
      <sheetName val="Orix 5"/>
      <sheetName val="Orix 6"/>
      <sheetName val="Orix 7"/>
      <sheetName val="Orix 8"/>
      <sheetName val="Orix 9"/>
      <sheetName val="Orix 10"/>
      <sheetName val="Orix 11"/>
      <sheetName val="Orix 12"/>
      <sheetName val="ICICI(1)"/>
      <sheetName val="ICICI (3)"/>
      <sheetName val="ICICI (4)"/>
      <sheetName val="ICICI (5)"/>
      <sheetName val="ICICI (6)"/>
      <sheetName val="ICICI (7)"/>
      <sheetName val="ICICI (10)"/>
      <sheetName val="ICICI (11)"/>
      <sheetName val="ICICI(12)"/>
      <sheetName val="ICICI(13)"/>
      <sheetName val="ICICI(14)"/>
      <sheetName val="ICICI(15)"/>
      <sheetName val="HDFC 1"/>
      <sheetName val="HDFC (2)"/>
      <sheetName val="Kotak(1)"/>
      <sheetName val="Kotak(2)"/>
      <sheetName val="Kotak(3)"/>
      <sheetName val="Cash Flow "/>
      <sheetName val="NOTE 2.1 "/>
      <sheetName val="NOTE 2.2 TO 2.14"/>
      <sheetName val="note 2.15 - 2.20"/>
      <sheetName val="note 2.8 (1)"/>
      <sheetName val="Note 2.8"/>
      <sheetName val="Note 2.11"/>
      <sheetName val="working 2015 -16"/>
      <sheetName val="working 2015"/>
      <sheetName val="Lead Schedule"/>
      <sheetName val="N1.1"/>
      <sheetName val="N1.3"/>
      <sheetName val="N1.6"/>
      <sheetName val="N.2.13"/>
      <sheetName val="N1.8"/>
      <sheetName val="summarywith exindia comparison"/>
      <sheetName val="datalcmar"/>
      <sheetName val="ex-india"/>
      <sheetName val="ebtreco"/>
      <sheetName val="DATA_INR"/>
      <sheetName val="Corp_EBTytd"/>
      <sheetName val="Global ytd"/>
      <sheetName val="Corp_Salesytd"/>
      <sheetName val="interco"/>
      <sheetName val="Backup of global consolidation "/>
      <sheetName val="POCM Working"/>
      <sheetName val="Q-2 Revised Sale Report"/>
      <sheetName val="Q2 Sale Report"/>
      <sheetName val="Q1 Sale Report "/>
      <sheetName val="Q3 Sale report"/>
      <sheetName val="Development Right"/>
      <sheetName val="Personnel expenses"/>
      <sheetName val="Kakanad"/>
      <sheetName val="Sriperamathur"/>
      <sheetName val="OMR - II"/>
      <sheetName val="Constructions Expenses"/>
      <sheetName val="Management expenses"/>
      <sheetName val="Project Management Expenses"/>
      <sheetName val="Financial expenses"/>
      <sheetName val="Interest allocation June 10"/>
      <sheetName val="Interest allocation Mar 2010"/>
      <sheetName val="._ls___ls___ls_Site Detail"/>
      <sheetName val="._ls_._ls_._ls_Site Detail"/>
      <sheetName val="po"/>
      <sheetName val="landed cost tower cranes"/>
      <sheetName val="POCM"/>
      <sheetName val="POCM - Entries"/>
      <sheetName val="POCM - working"/>
      <sheetName val="Inventory Main sheet"/>
      <sheetName val="Approval Cost"/>
      <sheetName val="EDC IDC"/>
      <sheetName val="EDC &amp; IDC 118.562"/>
      <sheetName val="EDC &amp; IDC 34.01"/>
      <sheetName val="GL_SL-ACC CODE MATRIX"/>
      <sheetName val="GL-ACCOUNT CODE MAPPING"/>
      <sheetName val="coa_ramco_168"/>
      <sheetName val="Capital work in Progress"/>
      <sheetName val="CAPTLISATION OF INTEREST"/>
      <sheetName val="Consolidation Cash Flow"/>
      <sheetName val="Capital Commitment"/>
      <sheetName val="Prov Dec'09 (1)"/>
      <sheetName val="Prov Dec'09 (2)"/>
      <sheetName val="MLCP"/>
      <sheetName val="BALSHEET"/>
      <sheetName val="PROFIT&amp;LOSS"/>
      <sheetName val="Sech 01,02,03"/>
      <sheetName val="Sech 04"/>
      <sheetName val="Sch 05,06,07,08"/>
      <sheetName val="Sech 09,10"/>
      <sheetName val="Sech 11,12"/>
      <sheetName val="Sech 13,14,15,16"/>
      <sheetName val="6310"/>
      <sheetName val="6300"/>
      <sheetName val="7100"/>
      <sheetName val="5400"/>
      <sheetName val="5300"/>
      <sheetName val="5100"/>
      <sheetName val="5500"/>
      <sheetName val="8100"/>
      <sheetName val="8400"/>
      <sheetName val="Misc Expe"/>
      <sheetName val="S DR"/>
      <sheetName val="S CR"/>
      <sheetName val="8300 (3)"/>
      <sheetName val="Interest-8600"/>
      <sheetName val="6100"/>
      <sheetName val="8500"/>
      <sheetName val="Trial 31Dec07"/>
      <sheetName val="Area Build 8"/>
      <sheetName val="Budget Vs Actual- Bldg.8"/>
      <sheetName val="Interest 30.11.2006 for 337 and"/>
      <sheetName val="infinity "/>
      <sheetName val="Related party new-format"/>
      <sheetName val="working of related party"/>
      <sheetName val="dep 8.2006"/>
      <sheetName val="Building 8"/>
      <sheetName val="IBM"/>
      <sheetName val="dAKSH"/>
      <sheetName val="Budget Vs Actual- Infinity"/>
      <sheetName val="Interest 30.11.06 exp 337 &amp; 343"/>
      <sheetName val="PROVISIONS"/>
      <sheetName val="ACCENTURE"/>
      <sheetName val="cwip 11.2006"/>
      <sheetName val="Balance sheet DCCDL Nov 06"/>
      <sheetName val="Net assets"/>
      <sheetName val="BELDEN06"/>
      <sheetName val="DSP-06"/>
      <sheetName val="DOD-06"/>
      <sheetName val="EDWARD"/>
      <sheetName val="CONSOL 2006"/>
      <sheetName val="New Gen06"/>
      <sheetName val="DUL06"/>
      <sheetName val="Beverly06"/>
      <sheetName val="Akruti06"/>
      <sheetName val="DHDL06"/>
      <sheetName val="BHORUKA6"/>
      <sheetName val="DSL06"/>
      <sheetName val="DRDL06"/>
      <sheetName val="Kolkata"/>
      <sheetName val="DEDL"/>
      <sheetName val="FALGUNI"/>
      <sheetName val="AYUSHI"/>
      <sheetName val="SOLID"/>
      <sheetName val="SUMEDHA"/>
      <sheetName val="GULIKA"/>
      <sheetName val="GANIKA"/>
      <sheetName val="Ananti"/>
      <sheetName val="Monishka"/>
      <sheetName val="Dhyan"/>
      <sheetName val="Abhiraj"/>
      <sheetName val="Breeze"/>
      <sheetName val="ANJULI"/>
      <sheetName val="Natwar"/>
      <sheetName val="Gyan"/>
      <sheetName val="KAMINI"/>
      <sheetName val="DHOOMKETU"/>
      <sheetName val="CARLTON"/>
      <sheetName val="AMISHI"/>
      <sheetName val="ALOKI"/>
      <sheetName val="aadarshini"/>
      <sheetName val="KAIRAV"/>
      <sheetName val="PALIWAL"/>
      <sheetName val="JWALA"/>
      <sheetName val="Passion builders"/>
      <sheetName val="VSK"/>
      <sheetName val="UMED"/>
      <sheetName val="VALINI"/>
      <sheetName val="Talika"/>
      <sheetName val="Trisha"/>
      <sheetName val="Tuhina"/>
      <sheetName val="SIMBALA"/>
      <sheetName val="DIWAKAR"/>
      <sheetName val="Shrila"/>
      <sheetName val="Sanchalli"/>
      <sheetName val="EILA"/>
      <sheetName val="Rajika"/>
      <sheetName val="GOLF"/>
      <sheetName val="PHASE IV"/>
      <sheetName val="real est limited"/>
      <sheetName val="Bangalore"/>
      <sheetName val="Chandigarh"/>
      <sheetName val="DRP"/>
      <sheetName val="Avinashi"/>
      <sheetName val="DRB"/>
      <sheetName val="WELLINGTON"/>
      <sheetName val="DPD"/>
      <sheetName val="RBD"/>
      <sheetName val="Kavicon-06"/>
      <sheetName val="NILAYAM"/>
      <sheetName val="NOIDA"/>
      <sheetName val="NILIMA"/>
      <sheetName val="DHCL"/>
      <sheetName val="Nilgiri"/>
      <sheetName val="DALMIA"/>
      <sheetName val="DCDL"/>
      <sheetName val="rec foun"/>
      <sheetName val="DFSL"/>
      <sheetName val="CPC"/>
      <sheetName val="STANDALONE"/>
      <sheetName val="CF (08)"/>
      <sheetName val="addl info"/>
      <sheetName val="SH1-2"/>
      <sheetName val="SH3-4"/>
      <sheetName val="SH5-6"/>
      <sheetName val="SH7"/>
      <sheetName val="SH8-11"/>
      <sheetName val="SH12-14"/>
      <sheetName val="SH15"/>
      <sheetName val="SH16-17"/>
      <sheetName val="SH18-22"/>
      <sheetName val="SH-23"/>
      <sheetName val="cons"/>
      <sheetName val="adjustment"/>
      <sheetName val="Back up working"/>
      <sheetName val="SH18-21"/>
      <sheetName val="SH-22"/>
      <sheetName val="ENTERIES"/>
      <sheetName val="STANDALONE (2)"/>
      <sheetName val="review2audit"/>
      <sheetName val="SH-7"/>
      <sheetName val="SH-22-23"/>
      <sheetName val="STANDALONE (3)"/>
      <sheetName val="Standalone_BS"/>
      <sheetName val="STANDALONE (4)"/>
      <sheetName val="Lead_sheet"/>
      <sheetName val="PL_Group"/>
      <sheetName val="P&amp;L_31"/>
      <sheetName val="L&amp;A (2)"/>
      <sheetName val="BS_31"/>
      <sheetName val="Deffered_Tax"/>
      <sheetName val="Const-ggn"/>
      <sheetName val="Non-Const-GGN"/>
      <sheetName val="Saket"/>
      <sheetName val="Club-V"/>
      <sheetName val="Dwarka"/>
      <sheetName val="Mumbai_Branch"/>
      <sheetName val="Marine_drive"/>
      <sheetName val="Bangalore_Branch"/>
      <sheetName val="L&amp;a"/>
      <sheetName val="INTERUNIT"/>
      <sheetName val="Lucknow_Branch"/>
      <sheetName val="Interest_reco"/>
      <sheetName val="LY REGROUP"/>
      <sheetName val="bs_Group"/>
      <sheetName val="Conference"/>
      <sheetName val="guidance"/>
      <sheetName val="Detailed-DCF"/>
      <sheetName val="Daily"/>
      <sheetName val="Rupee-P&amp;L"/>
      <sheetName val="Bill-rates"/>
      <sheetName val="Billrt-margin"/>
      <sheetName val="DCF (2)"/>
      <sheetName val="Sales(%)"/>
      <sheetName val="Sales(Rsm)"/>
      <sheetName val="SalesIncr(%)"/>
      <sheetName val="EVA"/>
      <sheetName val="Qtrly"/>
      <sheetName val="HY-Analysis"/>
      <sheetName val="Questions"/>
      <sheetName val="TMT"/>
      <sheetName val="S-w exports"/>
      <sheetName val="Employees"/>
      <sheetName val="Customers"/>
      <sheetName val="Profits"/>
      <sheetName val="Comm Final"/>
      <sheetName val="Maint final"/>
      <sheetName val="Maint"/>
      <sheetName val="Trial_SEZ FB_31.03.10"/>
      <sheetName val="Cyber SEZ Profit (80IAB)"/>
      <sheetName val="A302101-000-017"/>
      <sheetName val="P&amp;L variance"/>
      <sheetName val="Galaxy"/>
      <sheetName val="rent prov"/>
      <sheetName val="comm prov"/>
      <sheetName val="TDS recoverable"/>
      <sheetName val="Current Liab"/>
      <sheetName val="Loan &amp; Advances"/>
      <sheetName val="stock reco"/>
      <sheetName val="Advance Tax"/>
      <sheetName val="Income Tax"/>
      <sheetName val="maintenance income"/>
      <sheetName val="misc income"/>
      <sheetName val="Advance Ageing"/>
      <sheetName val="adjust"/>
      <sheetName val="Creditor Ageing"/>
      <sheetName val="reqt"/>
      <sheetName val="unsec Loan"/>
      <sheetName val="FDR"/>
      <sheetName val="corp bank"/>
      <sheetName val="Bank book"/>
      <sheetName val="SDR"/>
      <sheetName val="Security Deposit"/>
      <sheetName val="maint deb"/>
      <sheetName val="rent deb"/>
      <sheetName val="Operating Statistics"/>
      <sheetName val="Financials"/>
      <sheetName val="Financials(O)"/>
      <sheetName val="70% stake"/>
      <sheetName val="Tax Calculation"/>
      <sheetName val="Labour_Cess_Bill"/>
      <sheetName val="Work done Value"/>
      <sheetName val="QUANTITY CALCULATION FULLY UNIT"/>
      <sheetName val="ACP CLADDING"/>
      <sheetName val="spider glazing"/>
      <sheetName val="challan summary"/>
      <sheetName val="Interest-others"/>
      <sheetName val="Covera 2011-12"/>
      <sheetName val="FIRE SI 2009-10"/>
      <sheetName val="DT CINEMAS &amp; FC"/>
      <sheetName val="DUL"/>
      <sheetName val="GOLF CLUB"/>
      <sheetName val="SHOPPING COMPLEX"/>
      <sheetName val="SHOPPING MALL"/>
      <sheetName val="HOME"/>
      <sheetName val="WATER TANKS"/>
      <sheetName val="FLOP+ Other Add On"/>
      <sheetName val="Missl"/>
      <sheetName val="Fire SI 2011-12"/>
      <sheetName val="DT Cinemas &amp; Food Court"/>
      <sheetName val="sold malls stock"/>
      <sheetName val="dsl emporio"/>
      <sheetName val="dsl courtyard"/>
      <sheetName val="dsl promenade"/>
      <sheetName val="dsl chandigarh mall"/>
      <sheetName val="leased mall asset(mall own co)"/>
      <sheetName val="FAR Malls DSL"/>
      <sheetName val="BKS"/>
      <sheetName val="SN"/>
      <sheetName val="city court sikander pur"/>
      <sheetName val="Gateway Tower"/>
      <sheetName val="Infinity"/>
      <sheetName val="B-8"/>
      <sheetName val="B-5"/>
      <sheetName val="B-10"/>
      <sheetName val="F-Block"/>
      <sheetName val="Saket Mall"/>
      <sheetName val="V.K.Mall"/>
      <sheetName val="Chennai-Final"/>
      <sheetName val="Sap Trl as at 300606 (2)"/>
      <sheetName val="C2 - CAJEs"/>
      <sheetName val=" WIP AS ON March '12"/>
      <sheetName val="Cost for Allocation of DO"/>
      <sheetName val="TB &amp; Detail of Provision"/>
      <sheetName val="Lead Sheet"/>
      <sheetName val="Gross Summary"/>
      <sheetName val="Rotation"/>
      <sheetName val="adeli"/>
      <sheetName val="DHRL_OLD"/>
      <sheetName val="DHRL"/>
      <sheetName val="DHHL"/>
      <sheetName val="anabel"/>
      <sheetName val="Group Com"/>
      <sheetName val="Other Com"/>
      <sheetName val="Paean"/>
      <sheetName val="Domus RE"/>
      <sheetName val="Good"/>
      <sheetName val="HAMILTON"/>
      <sheetName val="Seemless"/>
      <sheetName val="Y.G.Realty CCD II"/>
      <sheetName val="Akriti"/>
      <sheetName val="Laverene"/>
      <sheetName val="Flora"/>
      <sheetName val="Mufallah"/>
      <sheetName val="Sangam"/>
      <sheetName val="City Gold Investment"/>
      <sheetName val="Isabel"/>
      <sheetName val="Marala"/>
      <sheetName val="marala_OLD"/>
      <sheetName val="muafa"/>
      <sheetName val="Profit n loss varience"/>
      <sheetName val="Revenue "/>
      <sheetName val="Personnel cost"/>
      <sheetName val="Expenditure-1"/>
      <sheetName val="Income- (2)"/>
      <sheetName val="Pl items"/>
      <sheetName val="Group Summary"/>
      <sheetName val="Top-sheet "/>
      <sheetName val="con-99"/>
      <sheetName val="P&amp;L-6"/>
      <sheetName val="pldt"/>
      <sheetName val="consolidations AFTER FINAL TRIA"/>
      <sheetName val="CON2001"/>
      <sheetName val="BS ( Revised)"/>
      <sheetName val="PL ( revised)"/>
      <sheetName val="Note 2"/>
      <sheetName val="Note 3"/>
      <sheetName val="Note 4"/>
      <sheetName val="Note 8-11"/>
      <sheetName val="Note 5"/>
      <sheetName val="Note 12-13"/>
      <sheetName val="Note 14"/>
      <sheetName val="Note 17"/>
      <sheetName val="Note 18"/>
      <sheetName val="Note 19"/>
      <sheetName val="Note 20"/>
      <sheetName val="Note 21-22"/>
      <sheetName val="Note 15-16"/>
      <sheetName val="Note 23-24"/>
      <sheetName val="Note 25-26"/>
      <sheetName val="NOTE 27-29"/>
      <sheetName val="P&amp;L_29"/>
      <sheetName val="P&amp;L_17"/>
      <sheetName val="P&amp;L_30"/>
      <sheetName val="BS_29"/>
      <sheetName val="BS_17"/>
      <sheetName val="Sch_MiscIncome_MiscExpenses"/>
      <sheetName val="BS_30"/>
      <sheetName val="Tax_computation"/>
      <sheetName val="DLF Infra Hol"/>
      <sheetName val="delanco home &amp; resort"/>
      <sheetName val="DLF Southern"/>
      <sheetName val="bhamini"/>
      <sheetName val="BABETTE"/>
      <sheetName val="aINSTEY"/>
      <sheetName val="Cayenne"/>
      <sheetName val="Calista"/>
      <sheetName val="Cachet"/>
      <sheetName val="Dabria"/>
      <sheetName val="Delta"/>
      <sheetName val="Candace"/>
      <sheetName val="Calvine"/>
      <sheetName val="Galvin"/>
      <sheetName val="Melosa"/>
      <sheetName val="Mariposa"/>
      <sheetName val="Lenore"/>
      <sheetName val="Nerina"/>
      <sheetName val="First"/>
      <sheetName val="Shinanee"/>
      <sheetName val="Royalton"/>
      <sheetName val="Rochelle"/>
      <sheetName val="Vilina"/>
      <sheetName val="Vinanti"/>
      <sheetName val="padvamasa"/>
      <sheetName val="Naja"/>
      <sheetName val="Tusti"/>
      <sheetName val="Rosalind"/>
      <sheetName val="Ernesta"/>
      <sheetName val="Adeline"/>
      <sheetName val="Belden"/>
      <sheetName val="Domus"/>
      <sheetName val="Akiva"/>
      <sheetName val="Best"/>
      <sheetName val="Betha"/>
      <sheetName val="Beyonce"/>
      <sheetName val="Cadence"/>
      <sheetName val="Devdutta"/>
      <sheetName val="Devak"/>
      <sheetName val="Karida"/>
      <sheetName val="Lgnacio"/>
      <sheetName val="Subodhini"/>
      <sheetName val="Tamonash"/>
      <sheetName val="Tamish"/>
      <sheetName val="Vamil"/>
      <sheetName val="Zareb"/>
      <sheetName val="Eskana"/>
      <sheetName val="Elvira"/>
      <sheetName val="Delanco Real Estate"/>
      <sheetName val="Samali"/>
      <sheetName val="DLF Infra"/>
      <sheetName val="AKRUTI"/>
      <sheetName val="Bes Buildcon"/>
      <sheetName val="Catriona"/>
      <sheetName val="DLF Homes"/>
      <sheetName val="Durgapur"/>
      <sheetName val="Del Realtors"/>
      <sheetName val="Delta Buildcon"/>
      <sheetName val="Var Infratech"/>
      <sheetName val="DLF Homes Pune"/>
      <sheetName val="Rajapura"/>
      <sheetName val="DLF Southern Town-CCD"/>
      <sheetName val="Homes Rajapura -interest accrue"/>
      <sheetName val="Rajapur_CCD"/>
      <sheetName val="Rajapura ICD"/>
      <sheetName val="southern town"/>
      <sheetName val=" southern townCCD"/>
      <sheetName val="DLF Garden"/>
      <sheetName val="Indiabulls"/>
      <sheetName val="Kanan"/>
      <sheetName val="Mariana"/>
      <sheetName val="Saravati"/>
      <sheetName val="Nellis"/>
      <sheetName val="DLF Homes Panch"/>
      <sheetName val="DLF Homes Panch_CCD"/>
      <sheetName val="DLF Garden_CCD"/>
      <sheetName val="DLF Homes Ambala"/>
      <sheetName val="DLF Sez"/>
      <sheetName val="DLF Homes Services"/>
      <sheetName val="Mens"/>
      <sheetName val="Mhaya"/>
      <sheetName val="Nambi"/>
      <sheetName val="Rati"/>
      <sheetName val="Premium home"/>
      <sheetName val="Arash"/>
      <sheetName val="Janya"/>
      <sheetName val="G.K.Resi"/>
      <sheetName val="Chaitra"/>
      <sheetName val="Pune"/>
      <sheetName val="Zoria Infratech "/>
      <sheetName val="DLF Commercial Complexes"/>
      <sheetName val="Alvita"/>
      <sheetName val="Star alubuild"/>
      <sheetName val="DLF SEZ Holdings Ltd"/>
      <sheetName val="Urvashi Infratech Pvt Ltd"/>
      <sheetName val="DHRL_OLD Working"/>
      <sheetName val="Marala_OLD Working"/>
      <sheetName val="muafa (2)"/>
      <sheetName val="muafa (3)"/>
      <sheetName val="tb dec"/>
      <sheetName val="system Tb"/>
      <sheetName val="TRL"/>
      <sheetName val="CFS"/>
      <sheetName val="taxpaid"/>
      <sheetName val="int loan"/>
      <sheetName val="int fdd"/>
      <sheetName val="PART-IV"/>
      <sheetName val="ridgewood"/>
      <sheetName val="0000"/>
      <sheetName val="xxxx"/>
      <sheetName val="P&amp;L  sep 09"/>
      <sheetName val="BS schedules"/>
      <sheetName val="Sch 4 Fixed Assets"/>
      <sheetName val="PL schedules"/>
      <sheetName val="Trial"/>
      <sheetName val="Depriciation"/>
      <sheetName val="CCD Interest"/>
      <sheetName val="ICD Interest"/>
      <sheetName val="Lead Inventory"/>
      <sheetName val="Prov Apr-Jun"/>
      <sheetName val="TB 06-07"/>
      <sheetName val="TB05-06"/>
      <sheetName val="Star Tower-Silokhera"/>
      <sheetName val="Galleria-mayur vihar"/>
      <sheetName val="5(a)"/>
      <sheetName val="PARTY DETAILS"/>
      <sheetName val="corporate green"/>
      <sheetName val="Interest 30.11.06"/>
      <sheetName val="Cashflow for int"/>
      <sheetName val="CosntCostdata"/>
      <sheetName val="Const cost"/>
      <sheetName val="Rental PAT"/>
      <sheetName val="BU_Quarterly (3)"/>
      <sheetName val="Detailed-FY 08-09 (2)"/>
      <sheetName val="Qwisepatfinal"/>
      <sheetName val="Qwisepatfinal Scen2"/>
      <sheetName val="fitout margin"/>
      <sheetName val="FrontsheetNew"/>
      <sheetName val="Final Cashflow"/>
      <sheetName val="Qwisecashflow"/>
      <sheetName val="Inputsheet"/>
      <sheetName val="Inputsheet qwise"/>
      <sheetName val="7.5%"/>
      <sheetName val="Corporate Debts"/>
      <sheetName val="Land Repfund"/>
      <sheetName val="Clearing house"/>
      <sheetName val="Land Payables"/>
      <sheetName val="LRD"/>
      <sheetName val="LRD Computation"/>
      <sheetName val="Debtpaymentschedule"/>
      <sheetName val="Sale rate"/>
      <sheetName val="Sale data"/>
      <sheetName val="Construction data"/>
      <sheetName val="Con schedule"/>
      <sheetName val="Sales value"/>
      <sheetName val="Phasedates"/>
      <sheetName val="Existing buildings"/>
      <sheetName val="Other incomes"/>
      <sheetName val="Other incomes12onwards"/>
      <sheetName val="GL-ACCOUNT CODE MAPPING - 8FEB"/>
      <sheetName val="RAMCO COA 8-FEB-2008"/>
      <sheetName val="GL-SL-ACC CODE MAPPING 8FEB"/>
      <sheetName val="07-08"/>
      <sheetName val="Q1 08-09"/>
      <sheetName val="blank ..."/>
      <sheetName val="worksheet for reference"/>
      <sheetName val="Review Form A"/>
      <sheetName val="Labour Chart"/>
      <sheetName val="Subcon - JAN 05"/>
      <sheetName val="Notes - Plant"/>
      <sheetName val="RVs"/>
      <sheetName val="Notes - Accruals"/>
      <sheetName val="Notes - Formwork"/>
      <sheetName val="Notes - Concrete"/>
      <sheetName val="Notes - Reinforcement"/>
      <sheetName val="Notes - Building Fabric"/>
      <sheetName val="Notes - Sundries"/>
      <sheetName val="SCH 1-5"/>
      <sheetName val="SCH  6-7"/>
      <sheetName val="Trial 31.03.10"/>
      <sheetName val="Lease rent details "/>
      <sheetName val="Related Party New Format"/>
      <sheetName val="Bank Reco"/>
      <sheetName val="Investment"/>
      <sheetName val="I.TAX"/>
      <sheetName val="invest"/>
      <sheetName val="PARTIV"/>
      <sheetName val="PROJECT-EXP"/>
      <sheetName val="Intt &amp; TDS"/>
      <sheetName val="PIE-DETAILS"/>
      <sheetName val="CONTINGENT LIAB"/>
      <sheetName val="ANNEXURE TO NOTES TO ACCOUNTS"/>
      <sheetName val="CASH FLOW 2006"/>
      <sheetName val="delanco"/>
      <sheetName val="carmen"/>
      <sheetName val="Cachet "/>
      <sheetName val="DLF  Hotels and resorts"/>
      <sheetName val="Dabaria"/>
      <sheetName val="Deltaland real "/>
      <sheetName val="Marala "/>
      <sheetName val="Lenore "/>
      <sheetName val="First City"/>
      <sheetName val="Paen  Estate"/>
      <sheetName val="Delanco Home"/>
      <sheetName val="Vilina Estate Developers"/>
      <sheetName val="Tusti "/>
      <sheetName val="SKN "/>
      <sheetName val="Loans under the same management"/>
      <sheetName val="Loans to Subsidairy Companies "/>
      <sheetName val="Sale"/>
      <sheetName val="PACS"/>
      <sheetName val="Fur_Fixt"/>
      <sheetName val="Off_Eqp"/>
      <sheetName val="Vehicles"/>
      <sheetName val="Lease B9_dep"/>
      <sheetName val="&lt;5000"/>
      <sheetName val="TB-PL"/>
      <sheetName val="PL Gropuings"/>
      <sheetName val="P&amp;L &amp; Sch. 9-13"/>
      <sheetName val="TB-BS"/>
      <sheetName val="BS Groupings"/>
      <sheetName val="BS Schedule 1-4"/>
      <sheetName val="BS Sch. 5"/>
      <sheetName val="BS Schedule 6-8"/>
      <sheetName val="Gen. Business Profile"/>
      <sheetName val="AG00059"/>
      <sheetName val="AG00060"/>
      <sheetName val="AG00061"/>
      <sheetName val="AG00062"/>
      <sheetName val="AG00063"/>
      <sheetName val="AG00064"/>
      <sheetName val="AG00065"/>
      <sheetName val="Index (CFC)"/>
      <sheetName val="Index (NC)"/>
      <sheetName val="Index (USEC)"/>
      <sheetName val="Ownership Changes"/>
      <sheetName val="Disclosure Data"/>
      <sheetName val="Boycott Questionaire"/>
      <sheetName val="Sales &amp; Transfers"/>
      <sheetName val="Sales &amp; Transfers (USEC)"/>
      <sheetName val="Monthly Data (USEC)"/>
      <sheetName val="Equity Earnings &amp; Investments"/>
      <sheetName val="Other Income"/>
      <sheetName val="Dividends Received &amp; Paid"/>
      <sheetName val="Exchange Gain &amp; Loss"/>
      <sheetName val="Intercompany Transactions"/>
      <sheetName val="Intercompany Tran. (USEC)"/>
      <sheetName val="Interco (USEC) by Month"/>
      <sheetName val="Current Year Income Taxes"/>
      <sheetName val="Changes to Prior Year Taxes"/>
      <sheetName val="U.S. Source Income"/>
      <sheetName val="Other E&amp;P Adj. (USEC)"/>
      <sheetName val="JV"/>
      <sheetName val="Ramco Data TB dump"/>
      <sheetName val="Ramco TB dump"/>
      <sheetName val="Trial-Balance"/>
      <sheetName val="B S "/>
      <sheetName val="Sch 1-3"/>
      <sheetName val="Sch-4-15"/>
      <sheetName val="Commercial TB"/>
      <sheetName val="CWIP"/>
      <sheetName val="Schedule of Balance Sheet"/>
      <sheetName val="Annexure of balance sheet"/>
      <sheetName val="Working Cap Commit."/>
      <sheetName val="BS- TRIAL BALANCE"/>
      <sheetName val="Reconciliation_Consol"/>
      <sheetName val="Reco  Books vs ITR vs 26 as"/>
      <sheetName val="LEDGER"/>
      <sheetName val="CLIENT WISE AS PER BOOKS"/>
      <sheetName val="Download_TDS_Ledgers"/>
      <sheetName val="PIVOT 26AS "/>
      <sheetName val="PIVOT 26AS WORKING"/>
      <sheetName val="26AS"/>
      <sheetName val="MPHASIS"/>
      <sheetName val="31.03.08 (2)"/>
      <sheetName val="Provision Tab_2"/>
      <sheetName val="A105001"/>
      <sheetName val="A105602"/>
      <sheetName val="31.03.07"/>
      <sheetName val="31.03.08"/>
      <sheetName val="31.03.08 (4)"/>
      <sheetName val="31.03.08 (3)"/>
      <sheetName val="A904001"/>
      <sheetName val="A302404-31.3.8"/>
      <sheetName val="A302404-000-000"/>
      <sheetName val="A105101"/>
      <sheetName val="POCM 08-09-Q4 Actual"/>
      <sheetName val="Actual Spent"/>
      <sheetName val="POCM 08-09-Q4"/>
      <sheetName val="POCM 08-09-Q2"/>
      <sheetName val="TURN OVER"/>
      <sheetName val="POCM W Block"/>
      <sheetName val="POCM Chennai"/>
      <sheetName val="POCM Hyderabad"/>
      <sheetName val="status (3)"/>
      <sheetName val="appendix 2.2 variances"/>
      <sheetName val="appendix 2.8 provisions"/>
      <sheetName val="Plant maint"/>
      <sheetName val="Alimak"/>
      <sheetName val="S22 PRW"/>
      <sheetName val="Bac-Sum"/>
      <sheetName val="Summary of amend"/>
      <sheetName val="D.Wall Rate"/>
      <sheetName val="Sheetpile-HCC&amp; RH (Tender) "/>
      <sheetName val="Sheetpile-HCC&amp; RH (Market)"/>
      <sheetName val="Comparative Statement (Tender)"/>
      <sheetName val="Comparative Statement (market)"/>
      <sheetName val="Manpower detail"/>
      <sheetName val="DWall BOQ (Monthwise)"/>
      <sheetName val="SP BOQ (Market)"/>
      <sheetName val="ESCALATION for DW"/>
      <sheetName val="S3workplanqty R"/>
      <sheetName val="S3workplanamt R"/>
      <sheetName val="S3workplanqty E"/>
      <sheetName val="S3workplanamt E"/>
      <sheetName val="Refurbishment Outside"/>
      <sheetName val="S44 Depreciation"/>
      <sheetName val="S45 Refurbishment"/>
      <sheetName val=" BOQ - comparison"/>
      <sheetName val="RE䁖ENUE"/>
      <sheetName val="Ex⁰-detail졳"/>
      <sheetName val="BOቑ  lot Iᙖ B"/>
      <sheetName val="All RA's L䁏T A"/>
      <sheetName val=" (၁nnexure䈠1)"/>
      <sheetName val="UG䄠Exv 3.1"/>
      <sheetName val="Wiꡲemesh 4ꄮ7.2"/>
      <sheetName val="S0̠Keydateͳ"/>
      <sheetName val="S4 CycleTi葭e"/>
      <sheetName val="Wo恲king-shꡥet"/>
      <sheetName val="Wo恲k Programm"/>
      <sheetName val="MI腓 (VI)"/>
      <sheetName val="ApⱰroach"/>
      <sheetName val="S0-KEYDATE㕓"/>
      <sheetName val="Pi色 VA (2)"/>
      <sheetName val="MIこ MODULE III"/>
      <sheetName val="MI॓ MODULE†IV"/>
      <sheetName val="MI䙓 MODULE䌠VI"/>
      <sheetName val="MIS MODULE갠VII"/>
      <sheetName val="MI MODULEଠX"/>
      <sheetName val="An䁡l.Profit"/>
      <sheetName val="Caalog Suꡭm"/>
      <sheetName val="FU⑎D INDENє"/>
      <sheetName val="MI酓 MOD-II"/>
      <sheetName val="BA啓IC RATE酓"/>
      <sheetName val="Budget Notť"/>
      <sheetName val="CSꁒ expens腥s"/>
      <sheetName val="S4䁴imecycle "/>
      <sheetName val="S5쁥scalati⁯n "/>
      <sheetName val="??-BLDG"/>
      <sheetName val="[RecoveredExternalLink1]B_____4"/>
      <sheetName val="[RecoveredExternalLink1]B_____5"/>
      <sheetName val="PRW"/>
      <sheetName val="PC Master List"/>
      <sheetName val="Deduction Summary F"/>
      <sheetName val="Deduction Summary "/>
      <sheetName val="P.O.Annex Deduction"/>
      <sheetName val="Misc Cash Exp Deduction "/>
      <sheetName val="Salary Deduction "/>
      <sheetName val="W.O. Annex Deduction "/>
      <sheetName val="Plant Hire Deduction"/>
      <sheetName val="Welfare"/>
      <sheetName val="Index 1"/>
      <sheetName val="Trial May 2010"/>
      <sheetName val="Trial May 2010 1"/>
      <sheetName val="Recon for DLF"/>
      <sheetName val="Recon for DLF 1"/>
      <sheetName val="DLF Top Sheet"/>
      <sheetName val="DLF Top Sheet 1"/>
      <sheetName val="Abstract_IT  DLF"/>
      <sheetName val="Abstract_IT  DLF 1"/>
      <sheetName val="Revised service Tax-7"/>
      <sheetName val="Revised service Tax-7 1"/>
      <sheetName val="Purchase Order Annexure 1"/>
      <sheetName val="Purchase Order Annexure 2 1"/>
      <sheetName val="StockStatusAsOnDate.rpt 1"/>
      <sheetName val="Vat Output-10  (2)"/>
      <sheetName val="Vat Output-10  (2) 1"/>
      <sheetName val="Work Order Annexure 2"/>
      <sheetName val=" Staff Cost-3"/>
      <sheetName val="Misc Cash Exp. Ann-4"/>
      <sheetName val="Welfare Fac ANN-5"/>
      <sheetName val="Free Issue Mat Annexure-6"/>
      <sheetName val="Markup sheet Annexure(8)"/>
      <sheetName val="Plant Hire-Annex-11"/>
      <sheetName val="Shuttering-Annex-12(WDV)"/>
      <sheetName val="star"/>
      <sheetName val="Cost Head"/>
      <sheetName val="RMC Annexure 9"/>
      <sheetName val="SBM BOQ "/>
      <sheetName val="SBM BOQ  (2)"/>
      <sheetName val="CVF SHEET"/>
      <sheetName val="Permanent Materials"/>
      <sheetName val="Dom SCs"/>
      <sheetName val="Temporary Materials"/>
      <sheetName val="nv besix sa"/>
      <sheetName val="Prov Sums"/>
      <sheetName val="Revised Contract Sum"/>
      <sheetName val="Revised Contract Sum (2)"/>
      <sheetName val="Local Accruals"/>
      <sheetName val="JIL Accruals"/>
      <sheetName val="MOEF Deviation"/>
      <sheetName val="Top-sheet 09.09.09"/>
      <sheetName val="Service tax (red)"/>
      <sheetName val="Reasons wrt SECTOR 90 STR."/>
      <sheetName val="structure boq "/>
      <sheetName val="DSR Chennai Dec 08"/>
      <sheetName val="BASIS -DEC 08"/>
      <sheetName val="WORKDONE TILL 06-07-2009"/>
      <sheetName val="SHORT ANALYSIS"/>
      <sheetName val="PRW-DEC 08 "/>
      <sheetName val="Wastage"/>
      <sheetName val="Total Recd qty &amp; Value 31072009"/>
      <sheetName val="Meas Tower A"/>
      <sheetName val="Meas Tower&quot;B&quot;"/>
      <sheetName val="Meas Tower &quot;C&quot;"/>
      <sheetName val="Meas tower D"/>
      <sheetName val="finishing SUMMARY red"/>
      <sheetName val="FinDSR JAN'09"/>
      <sheetName val="FinRate Analysis"/>
      <sheetName val="FinMaterial analysis"/>
      <sheetName val="FinPRW analysis"/>
      <sheetName val="plumbing &amp; fire"/>
      <sheetName val="plumbing &amp; fire (red)"/>
      <sheetName val="SERVICES "/>
      <sheetName val="SERVICES  (RED)"/>
      <sheetName val="OMR consultanCy"/>
      <sheetName val="budget analysis_tender "/>
      <sheetName val="budget analysis"/>
      <sheetName val="Refs"/>
      <sheetName val="boq_b2b_tender"/>
      <sheetName val="boq_b2b"/>
      <sheetName val="labour camp"/>
      <sheetName val="structure_split"/>
      <sheetName val="REVIEW"/>
      <sheetName val="Staff Forecast spread"/>
      <sheetName val="Labour Rates Used"/>
      <sheetName val="Subcontractors"/>
      <sheetName val="Sub Contract Liab Form"/>
      <sheetName val="Risk Analysis ISC"/>
      <sheetName val="Cash Flow Chart_ISC"/>
      <sheetName val="Risk Analysis SC"/>
      <sheetName val="Cash Flow Input Data_SC"/>
      <sheetName val="Cash Flow Chart_SC"/>
      <sheetName val="OS_PG"/>
      <sheetName val="Top-sheet vytilla"/>
      <sheetName val="STR-TYPE-1-2"/>
      <sheetName val="M+L"/>
      <sheetName val="Structure BOQ VYTILLA 090709 r3"/>
      <sheetName val="PRW-JAN,09 "/>
      <sheetName val="BASIS -Jan, 09"/>
      <sheetName val="DSR 09 "/>
      <sheetName val="Structure BOQ VYTILLA (2)"/>
      <sheetName val="Structure BOQ VYTILLA"/>
      <sheetName val="SHUTTERING matt wthout taxes"/>
      <sheetName val="BOQ pro consul"/>
      <sheetName val="Material reconc"/>
      <sheetName val="Piling cumu bill"/>
      <sheetName val="PILING (rev) (2)"/>
      <sheetName val="PILING (rev)"/>
      <sheetName val="Finishing Dec'08"/>
      <sheetName val="FINISHING BOQ"/>
      <sheetName val="Block  &quot;A&quot;"/>
      <sheetName val="Block  &quot;B&quot;"/>
      <sheetName val="Block  &quot;C&quot;"/>
      <sheetName val="Block  &quot;D&quot;"/>
      <sheetName val="Block  &quot;E&quot;"/>
      <sheetName val="Vytilla FIN BOQ"/>
      <sheetName val="Vityla P&amp; ff "/>
      <sheetName val="BoQ_DLF (2)"/>
      <sheetName val="BoQ_DLF"/>
      <sheetName val="Cost-Sqft"/>
      <sheetName val="P&amp;E Dep"/>
      <sheetName val="HSE"/>
      <sheetName val="Lab Equp"/>
      <sheetName val="Travel"/>
      <sheetName val="Site office &amp; Infra"/>
      <sheetName val="Preisblatt Lot B"/>
      <sheetName val="Inner Parts stock"/>
      <sheetName val="Business plan "/>
      <sheetName val="Matsum"/>
      <sheetName val="Act.Exp"/>
      <sheetName val="OH WITH EVM"/>
      <sheetName val="CC with EVM"/>
      <sheetName val="Top &amp; remarks"/>
      <sheetName val="Matsum "/>
      <sheetName val="April'11 Target Vs actual"/>
      <sheetName val="EV perform"/>
      <sheetName val="EVM graph"/>
      <sheetName val="EVM Table"/>
      <sheetName val="Apportion amt"/>
      <sheetName val="cji3 upto Nov'10"/>
      <sheetName val="cji3 only Nov'10"/>
      <sheetName val="Cum. Measurement Sheet"/>
      <sheetName val="Summary P-I"/>
      <sheetName val="Bill Abstract "/>
      <sheetName val="Payment Certificate - Sattva"/>
      <sheetName val="TAX INVOICE-RA-20 (FOR SATTVA)"/>
      <sheetName val="Detail of Tax - RA-20"/>
      <sheetName val="S.TAX-STEEL"/>
      <sheetName val="S.TAX-4.12 -4.944"/>
      <sheetName val="BRPL-BILL PAYMENT"/>
      <sheetName val="20TH RA-ABSTRACT-AMOUNT"/>
      <sheetName val="20TH RA-ABSTRACT"/>
      <sheetName val="20TH RA-ABSTRACT- TOWER T2"/>
      <sheetName val="20TH RA-ABSTRACT- PODIUM "/>
      <sheetName val="20TH RA-ABSTRACT- TOWER T1"/>
      <sheetName val="ESCALATION-ABSTRACT"/>
      <sheetName val="ESCALATION-TOWER-T2"/>
      <sheetName val="ESCALATION-POD"/>
      <sheetName val="ESCALATION-TOWER-1"/>
      <sheetName val="ELECTRICAL- (T1 TO T3)"/>
      <sheetName val="ELECTRICAL- (T4 &amp; T4)"/>
      <sheetName val="PHE-(T1 TO T3)"/>
      <sheetName val="PHE-(T4 &amp; T5)"/>
      <sheetName val="FIRE- (T1 TO T3)"/>
      <sheetName val="FIRE- (T4 &amp; T5)"/>
      <sheetName val="Graph Cumulative"/>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inout consol okg"/>
      <sheetName val="detail OIP (2)"/>
      <sheetName val="FIXRE_-P&amp;M-SITE"/>
      <sheetName val="D fix ysst scdl "/>
      <sheetName val="G-±"/>
      <sheetName val="FIXREG-P&amp;M-QITE"/>
      <sheetName val="cre`itors tb obpl"/>
      <sheetName val="3AL9697 -group wise  onpl"/>
      <sheetName val="3‰AL9697 -group wise  onpl"/>
      <sheetName val="L_Oth Bo"/>
      <sheetName val="Project-Material "/>
      <sheetName val="TBL9798_x0010_DPL03"/>
      <sheetName val="CORPN O"/>
      <sheetName val="ino4t conso,-nov"/>
      <sheetName val="(nout co,sol (2)"/>
      <sheetName val="Blr hire"/>
      <sheetName val="Sun E Type"/>
      <sheetName val="G_1_obpl_x000b_Wori"/>
      <sheetName val="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0d_grotp wise "/>
      <sheetName val="G-�"/>
      <sheetName val="3�AL9697 -group wise  onpl"/>
      <sheetName val="G_1_obpl_x005f_x000b_Wori"/>
      <sheetName val="_x005f_x0003_dpl_oth Lia`"/>
      <sheetName val="TBAL9697 _x005f_x000d_grotp wise "/>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
      <sheetName val="crs_-G-1"/>
      <sheetName val="TBAL9697_-group_wise__onpl"/>
      <sheetName val="B_Sheet_97-OBPL"/>
      <sheetName val="B_Sheet_97_sdpl"/>
      <sheetName val="inout_consol_jan"/>
      <sheetName val="consol_flow"/>
      <sheetName val="D_Loan__Prom"/>
      <sheetName val="E_Bank_Loan"/>
      <sheetName val="G_work_Cap"/>
      <sheetName val="H_land_adv-dec"/>
      <sheetName val="INTSHEET"/>
      <sheetName val="INTSHEET3"/>
      <sheetName val="Buying Schedule"/>
      <sheetName val="CRF Register"/>
      <sheetName val="SHEET 1"/>
      <sheetName val="Cat A Change Control"/>
      <sheetName val="Sebtion 1 SumMary"/>
      <sheetName val="DLA Standard Cost Report1"/>
      <sheetName val="Bill-AAC_old"/>
      <sheetName val="Deduction of assets"/>
      <sheetName val="sort2"/>
      <sheetName val="1st Slab"/>
      <sheetName val="Scope Reconciliation"/>
      <sheetName val="1st flr"/>
      <sheetName val="SUMRY"/>
      <sheetName val="PrintManager"/>
      <sheetName val="Project Plan - WWW"/>
      <sheetName val="Data-Month"/>
      <sheetName val="Order Info"/>
      <sheetName val="LMP"/>
      <sheetName val="Mar09"/>
      <sheetName val="FITZ MORT 94"/>
      <sheetName val="P&amp;L - AD"/>
      <sheetName val="Capex - Hry"/>
      <sheetName val="Lowside"/>
      <sheetName val="WORK"/>
      <sheetName val="Total Quote"/>
      <sheetName val="PARAMETRES"/>
      <sheetName val="Cement recon."/>
      <sheetName val="_TCS, NAGPUR-MANJIRI C_PROGRESS"/>
      <sheetName val="DLA%20Standard%20Cost%20Report1"/>
      <sheetName val="tower"/>
      <sheetName val="Budget in SAP"/>
      <sheetName val="Factors "/>
      <sheetName val="CLUB HOUSE, STILT FLOOR"/>
      <sheetName val="Club House Stilt Slab (Part 3)"/>
      <sheetName val="POUR-9 Stilt Slab"/>
      <sheetName val="POUR-10 Stilt Slab "/>
      <sheetName val="T-5 &amp; P3 Stilt Slab"/>
      <sheetName val="T5 &amp; P3 SLAB"/>
      <sheetName val="Qty-Opt1"/>
      <sheetName val="Assmpns"/>
      <sheetName val="220 11  BS "/>
      <sheetName val="glass_project_concrete2"/>
      <sheetName val="glass_project_reift2"/>
      <sheetName val="glass_project_indices2"/>
      <sheetName val="BH_12-11-10-131"/>
      <sheetName val="BH_12-11-10-91"/>
      <sheetName val="BH_36-15-371"/>
      <sheetName val="BH_16-35-25-171"/>
      <sheetName val="BH_35-25-171"/>
      <sheetName val="SBC-BH_191"/>
      <sheetName val="Pile_cap"/>
      <sheetName val="d-safe_DELUXE"/>
      <sheetName val="Abstract_Sheet"/>
      <sheetName val="V_O_4_-_PCC_Qty"/>
      <sheetName val="T&amp;M"/>
      <sheetName val="PriceSummary"/>
      <sheetName val="FUNDFLOW"/>
      <sheetName val="Site wise NADs"/>
      <sheetName val="Summary_05061"/>
      <sheetName val="Summary_0607-_31_MAR1"/>
      <sheetName val="REVISED4A_PROG_PERF-SITE_1"/>
      <sheetName val="Load_Details-220kV"/>
      <sheetName val="Rev_S1_Abstract"/>
      <sheetName val="Quantity_Abstract"/>
      <sheetName val="B@_@__$"/>
      <sheetName val="Pipe_Supports"/>
      <sheetName val="B@__@_____$__"/>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Project_Budget_Worksheet"/>
      <sheetName val="BOQ_-II_ph_2"/>
      <sheetName val="RA RCC F"/>
      <sheetName val="B@___x005f_x0004_@_____$__"/>
      <sheetName val="B@__x005f_x005f_x005f_x0000__x005f_x005f_x005f_x0004_@_"/>
      <sheetName val="x-items"/>
      <sheetName val="NPV"/>
      <sheetName val="B@__x005f_x0000__x005f_x0004_@_x005f_x0000___$_x0"/>
      <sheetName val="B@___x005f_x005f_x005f_x0004_@_____$__"/>
      <sheetName val="B@__x005f_x005f_x005f_x005f_x005f_x005f_x005f_x0000__x0"/>
      <sheetName val="B@[_x005f_x0000__x005f_x0004_@_x005f_x0000__x0000"/>
      <sheetName val="[RecoveredExternalLink1]_Reco_4"/>
      <sheetName val="Coefficients"/>
      <sheetName val="IS3370"/>
      <sheetName val="MGS"/>
      <sheetName val="attach(2)"/>
      <sheetName val="1.01-flooring (Aug)"/>
      <sheetName val="1.04(SLT) (aug)"/>
      <sheetName val="1.09-(pop) (aug)"/>
      <sheetName val="  2.02-rise-(prima-aug)"/>
      <sheetName val="2.01-staircase (prima)-aug"/>
      <sheetName val="2.03-rawsilk(aug)"/>
      <sheetName val="2.04-Staircase(aug)rise"/>
      <sheetName val="3.01-Skirting (aug)"/>
      <sheetName val="4.05-dadoing (aug)"/>
      <sheetName val="5.01 Gypsum false ceiling (aug)"/>
      <sheetName val="7.03-Gypsum band (aug)"/>
      <sheetName val="7.07-threshold (aug)"/>
      <sheetName val="7.02-W.Coping(Aug)"/>
      <sheetName val="1.00"/>
      <sheetName val="1.01 soft soil"/>
      <sheetName val="1.01 soft soil (2)"/>
      <sheetName val="1.02 Soft Rock-SR"/>
      <sheetName val="A2-Filling"/>
      <sheetName val="Filling Above NGL"/>
      <sheetName val="1.04 GEC"/>
      <sheetName val="1.05"/>
      <sheetName val="Mass exca"/>
      <sheetName val="Project_review_U1_1of_2"/>
      <sheetName val="Project_review_U1_2_of_2"/>
      <sheetName val="concrete_"/>
      <sheetName val="transportation_cost"/>
      <sheetName val="Road_Works"/>
      <sheetName val="Bitumen_Works"/>
      <sheetName val="Road_Works_(2)"/>
      <sheetName val="Rate_Breakup"/>
      <sheetName val="n_rays_"/>
      <sheetName val="anishk_rates"/>
      <sheetName val="comp_statement"/>
      <sheetName val="BOQ_(3)"/>
      <sheetName val="BOQ_FINAL"/>
      <sheetName val="BOQ__2_"/>
      <sheetName val="WB0203-OLDLOAN"/>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Transactions"/>
      <sheetName val="SCHEDULE (9)"/>
      <sheetName val="SCHEDULE (8)"/>
      <sheetName val="SCHEDULE (7)"/>
      <sheetName val="SCHEDULE (6)"/>
      <sheetName val="SCHEDULE (5)"/>
      <sheetName val="SCHEDULE (4)"/>
      <sheetName val="SCHEDULE (2)"/>
      <sheetName val="LT Motor catalog"/>
      <sheetName val="Cable cat"/>
      <sheetName val="PRRM Dashboard"/>
      <sheetName val="Mappings"/>
      <sheetName val="Back"/>
      <sheetName val="Mx1012a"/>
      <sheetName val="ComboSheet"/>
      <sheetName val="IDCCALHYD-GOO"/>
      <sheetName val="glass_project_concrete5"/>
      <sheetName val="glass_project_reift5"/>
      <sheetName val="glass_project_indices5"/>
      <sheetName val="SBC-BH_194"/>
      <sheetName val="Summary_05064"/>
      <sheetName val="Summary_0607-_31_MAR4"/>
      <sheetName val="Pile_cap3"/>
      <sheetName val="V_O_4_-_PCC_Qty3"/>
      <sheetName val="Abstract_Sheet3"/>
      <sheetName val="Legal_Risk_Analysis3"/>
      <sheetName val="BH_12-11-10-134"/>
      <sheetName val="BH_12-11-10-94"/>
      <sheetName val="BH_36-15-374"/>
      <sheetName val="BH_16-35-25-174"/>
      <sheetName val="BH_35-25-174"/>
      <sheetName val="Sheet1_(2)4"/>
      <sheetName val="d-safe_DELUXE3"/>
      <sheetName val="REVISED4A_PROG_PERF-SITE_13"/>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Project_Budget_Worksheet2"/>
      <sheetName val="Metso_-_Forth_&amp;_Slurry_11_02_11"/>
      <sheetName val="BOQ_-II_ph_22"/>
      <sheetName val="STAFFSCHED_1"/>
      <sheetName val="d-safe_specs1"/>
      <sheetName val="class_&amp;_category1"/>
      <sheetName val="Rein-Final_(Ph_1+Ph2)1"/>
      <sheetName val="220_11__BS_1"/>
      <sheetName val="SSR_&amp;_NSSR_Market_final1"/>
      <sheetName val="Site_wise_NADs1"/>
      <sheetName val="Quote_Sheet1"/>
      <sheetName val="RA_RCC_F1"/>
      <sheetName val="glass_project_concrete3"/>
      <sheetName val="glass_project_reift3"/>
      <sheetName val="glass_project_indices3"/>
      <sheetName val="SBC-BH_192"/>
      <sheetName val="Summary_05062"/>
      <sheetName val="Summary_0607-_31_MAR2"/>
      <sheetName val="Pile_cap1"/>
      <sheetName val="V_O_4_-_PCC_Qty1"/>
      <sheetName val="Abstract_Sheet1"/>
      <sheetName val="Legal_Risk_Analysis1"/>
      <sheetName val="BH_12-11-10-132"/>
      <sheetName val="BH_12-11-10-92"/>
      <sheetName val="BH_36-15-372"/>
      <sheetName val="BH_16-35-25-172"/>
      <sheetName val="BH_35-25-172"/>
      <sheetName val="Sheet1_(2)2"/>
      <sheetName val="d-safe_DELUXE1"/>
      <sheetName val="REVISED4A_PROG_PERF-SITE_1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Project_Budget_Worksheet1"/>
      <sheetName val="Metso_-_Forth_&amp;_Slurry_11_02_10"/>
      <sheetName val="BOQ_-II_ph_21"/>
      <sheetName val="STAFFSCHED_"/>
      <sheetName val="d-safe_specs"/>
      <sheetName val="class_&amp;_category"/>
      <sheetName val="Rein-Final_(Ph_1+Ph2)"/>
      <sheetName val="220_11__BS_"/>
      <sheetName val="SSR_&amp;_NSSR_Market_final"/>
      <sheetName val="Site_wise_NADs"/>
      <sheetName val="Quote_Sheet"/>
      <sheetName val="RA_RCC_F"/>
      <sheetName val="glass_project_concrete4"/>
      <sheetName val="glass_project_reift4"/>
      <sheetName val="glass_project_indices4"/>
      <sheetName val="SBC-BH_193"/>
      <sheetName val="Summary_05063"/>
      <sheetName val="Summary_0607-_31_MAR3"/>
      <sheetName val="Pile_cap2"/>
      <sheetName val="BH_12-11-10-133"/>
      <sheetName val="BH_12-11-10-93"/>
      <sheetName val="BH_36-15-373"/>
      <sheetName val="BH_16-35-25-173"/>
      <sheetName val="BH_35-25-173"/>
      <sheetName val="Sheet1_(2)3"/>
      <sheetName val="d-safe_DELUXE2"/>
      <sheetName val="Legal_Risk_Analysis2"/>
      <sheetName val="Abstract_Sheet2"/>
      <sheetName val="V_O_4_-_PCC_Qty2"/>
      <sheetName val="REVISED4A_PROG_PERF-SITE_12"/>
      <sheetName val="CABLE_DATA2"/>
      <sheetName val="Staff_Acco_2"/>
      <sheetName val="Pipe_Supports2"/>
      <sheetName val="ASS"/>
      <sheetName val="Summary_output"/>
      <sheetName val="Fin__Assumpt__-_Sensitivities"/>
      <sheetName val="GUT_(2)"/>
      <sheetName val="Data_Input"/>
      <sheetName val="ACE-OUT"/>
      <sheetName val="COLUMNS"/>
      <sheetName val="plinth Beam + Stirrups "/>
      <sheetName val="G.F ROOF BEAM "/>
      <sheetName val="GF SLAB STEEL"/>
      <sheetName val="GF Lintel"/>
      <sheetName val="GF Stair"/>
      <sheetName val="FF COLUMNS"/>
      <sheetName val="Flatwise Matrix-Beading"/>
      <sheetName val="MB-Beading "/>
      <sheetName val="Oak Tree-Tower 5-Beading-R0-28"/>
      <sheetName val="[RecoveredExternalLink1]_Reco_2"/>
      <sheetName val="Waterfall"/>
      <sheetName val="Sources&amp;Apps"/>
      <sheetName val="Holdco"/>
      <sheetName val="SPV"/>
      <sheetName val="EMIR"/>
      <sheetName val="Consol FY08"/>
      <sheetName val="Consol FY09"/>
      <sheetName val="Prop.Summ"/>
      <sheetName val="Val.Sum"/>
      <sheetName val="Prop.Schedule"/>
      <sheetName val="Depn"/>
      <sheetName val="(1) Pacific Dunes"/>
      <sheetName val="(2) Peach Tree"/>
      <sheetName val="(3) St.Andrews"/>
      <sheetName val="(4) Crystal Down"/>
      <sheetName val="(5) Augusta"/>
      <sheetName val="(6) Fairwinds"/>
      <sheetName val="(7-A) BlueBay"/>
      <sheetName val="(7-B) Fountain Head"/>
      <sheetName val="(8) Pine Valley"/>
      <sheetName val="(9) Eagle Ridge"/>
      <sheetName val="(10) Yahoo"/>
      <sheetName val="(11) Sunningdale"/>
      <sheetName val="(12) New Office"/>
      <sheetName val="(13) Cypress Point"/>
      <sheetName val="(14) Pine Hurst"/>
      <sheetName val="(15) Manyata Blk B"/>
      <sheetName val="(16) Manyata Blk D1"/>
      <sheetName val="(17) Manyata Blk D2"/>
      <sheetName val="(18) Manyata Blk D3"/>
      <sheetName val="Mkt.Rent"/>
      <sheetName val="Fitout.I"/>
      <sheetName val="Exist.RR"/>
      <sheetName val="New.RR"/>
      <sheetName val="Carpark.I"/>
      <sheetName val="Terrace.I"/>
      <sheetName val="Maint.I"/>
      <sheetName val="Misc.I"/>
      <sheetName val="Sensitivity"/>
      <sheetName val="Revenue by tenants"/>
      <sheetName val="DF"/>
      <sheetName val="AR"/>
      <sheetName val="AP"/>
      <sheetName val="Attachment"/>
      <sheetName val="Trial Bal 280203"/>
      <sheetName val="Balance Sheet "/>
      <sheetName val="Monthly exp"/>
      <sheetName val="Billing Data"/>
      <sheetName val="WIP 280203"/>
      <sheetName val="abst _2_"/>
      <sheetName val="IBM C BLOCK"/>
      <sheetName val="fidelity"/>
      <sheetName val="IBM D BLOCK"/>
      <sheetName val="cherryhill"/>
      <sheetName val="anz"/>
      <sheetName val="Campus"/>
      <sheetName val="Pine Valley"/>
      <sheetName val="24 bar 7"/>
      <sheetName val="COVANSYS"/>
      <sheetName val="Signature"/>
      <sheetName val="Netapps"/>
      <sheetName val="EGL-FOODCOURT"/>
      <sheetName val="IBM C Block Fitout"/>
      <sheetName val="IBM D Block Fitout"/>
      <sheetName val="24bar7 (ICON)"/>
      <sheetName val="24bar7 phase 2"/>
      <sheetName val="LG Soft Fitout"/>
      <sheetName val="kirby"/>
      <sheetName val="kirby Gs"/>
      <sheetName val="ibm1"/>
      <sheetName val="ibm2"/>
      <sheetName val="ibm3"/>
      <sheetName val="Depri Rates"/>
      <sheetName val="FA on 31.12.01"/>
      <sheetName val="FA on 31.3.02-Final"/>
      <sheetName val="FA on 31.12.02-Final"/>
      <sheetName val="FA Add 1.4.02 to 31.12.02"/>
      <sheetName val="FA on 31.12.02"/>
      <sheetName val="FA on 31.12.02 v 1.0"/>
      <sheetName val="Issues"/>
      <sheetName val="Controls"/>
      <sheetName val="Sal Break up"/>
      <sheetName val="sal cost"/>
      <sheetName val="Deferred Tax "/>
      <sheetName val="Int on TDS Disallowance"/>
      <sheetName val="IT 09-10"/>
      <sheetName val="Debtors Ageing"/>
      <sheetName val="Cash Flow working "/>
      <sheetName val="CFS Final"/>
      <sheetName val="CF workings - BSR"/>
      <sheetName val="ExistingRangeDetails"/>
      <sheetName val="IEDC"/>
      <sheetName val="FA- Sch"/>
      <sheetName val="Groupings BSR revised"/>
      <sheetName val="FA 2009 - 10"/>
      <sheetName val="IT_DEP "/>
      <sheetName val="Groupings IGAAP"/>
      <sheetName val="Depreciation  fINAL (2)"/>
      <sheetName val="Investments - 2009"/>
      <sheetName val="TB 2010"/>
      <sheetName val="Journals"/>
      <sheetName val="Investments details"/>
      <sheetName val="bs-abs"/>
      <sheetName val="fa 000"/>
      <sheetName val="FA_Sch 07-08 (2)"/>
      <sheetName val="C Flow Final"/>
      <sheetName val="212 (1) (e) (2)"/>
      <sheetName val="217(2A)"/>
      <sheetName val="CF Lead 2010"/>
      <sheetName val="CF Work 2010"/>
      <sheetName val="short term fund"/>
      <sheetName val="Linked TB-3Unit"/>
      <sheetName val="Linked TB-EoU"/>
      <sheetName val="fa rupee"/>
      <sheetName val="Warranty"/>
      <sheetName val="note def tax"/>
      <sheetName val="IT computation 05"/>
      <sheetName val="IT computation 04"/>
      <sheetName val="Dep-28.02.2010"/>
      <sheetName val="Depreciation  fINAL"/>
      <sheetName val="Veh sale"/>
      <sheetName val="Audit entries"/>
      <sheetName val="symphony-08-09"/>
      <sheetName val="IT computaion 03"/>
      <sheetName val="FBT"/>
      <sheetName val="AUDIT ISSUES"/>
      <sheetName val="IT 07-08 Final"/>
      <sheetName val="TB 2005"/>
      <sheetName val="CF Lead 2008"/>
      <sheetName val="CF Work 2008"/>
      <sheetName val="FA_Sch-link to iggap"/>
      <sheetName val="depn schedule"/>
      <sheetName val="sale deed value"/>
      <sheetName val="land cost17000"/>
      <sheetName val="sales details-13808"/>
      <sheetName val="MergerAnalysis"/>
      <sheetName val="Contribution"/>
      <sheetName val="AcqShares"/>
      <sheetName val="TgtShares"/>
      <sheetName val="Acq IS"/>
      <sheetName val="Tgt IS"/>
      <sheetName val="PFIS"/>
      <sheetName val="SumStat"/>
      <sheetName val="BlankPage"/>
      <sheetName val="Counters"/>
      <sheetName val="Reasons"/>
      <sheetName val="Flash "/>
      <sheetName val="high"/>
      <sheetName val="PL "/>
      <sheetName val="VAR"/>
      <sheetName val="VAR - ACT VS BUD"/>
      <sheetName val=" ACT VS BUD WORKINGS(YTD) "/>
      <sheetName val=" ACT VS PR.YEA WORKINGS(MONTH) "/>
      <sheetName val=" ACT VS BUD WORKINGS(MONTH) "/>
      <sheetName val="VAR - ACT VS BUD WORKINGS"/>
      <sheetName val="VAR - PREV YR VS ACT"/>
      <sheetName val="VAR - WORKINGS PREV YR VS ACT"/>
      <sheetName val="prod"/>
      <sheetName val="prodcost"/>
      <sheetName val="exp "/>
      <sheetName val="emp"/>
      <sheetName val="wc"/>
      <sheetName val="drs"/>
      <sheetName val="grist comp"/>
      <sheetName val="production"/>
      <sheetName val="RM CONS"/>
      <sheetName val="RM CONS YTD"/>
      <sheetName val="CHEM CONS"/>
      <sheetName val="CHEM CONS YTD"/>
      <sheetName val="PM CONS"/>
      <sheetName val="PM CONS YTD"/>
      <sheetName val="consumption 1 2003"/>
      <sheetName val="CONSUMPTIONYTD"/>
      <sheetName val="WIP workings"/>
      <sheetName val="WORKINGS"/>
      <sheetName val="Royalty-cal"/>
      <sheetName val="SALES -monthly"/>
      <sheetName val="Depreication"/>
      <sheetName val="Creditor s"/>
      <sheetName val="Creditorss"/>
      <sheetName val="Debtors (2)"/>
      <sheetName val=" Creditors"/>
      <sheetName val="cost sheet based on brew"/>
      <sheetName val="COST SHEET"/>
      <sheetName val="Cost sheet based on brews YTD"/>
      <sheetName val="CL.STOCK"/>
      <sheetName val="COST SHEET YTD"/>
      <sheetName val="wastages"/>
      <sheetName val="monthly exp "/>
      <sheetName val="monthly  pl 01-02"/>
      <sheetName val="Monthly pl"/>
      <sheetName val="DEC WAGES "/>
      <sheetName val="DEC  EXP "/>
      <sheetName val="Creditors "/>
      <sheetName val="ytd adj"/>
      <sheetName val="Reco YTD SEPT 02"/>
      <sheetName val="Exp-YTD SEPT  02"/>
      <sheetName val="Int,Salary YTD SEPT  02"/>
      <sheetName val="SHARE CAPITAL"/>
      <sheetName val="R &amp; s"/>
      <sheetName val="Res &amp; surplus"/>
      <sheetName val="SEC LOAN "/>
      <sheetName val="UN-SEC.LOAN"/>
      <sheetName val="CASHBANK"/>
      <sheetName val="LOANS-ADV"/>
      <sheetName val="LIABILITIES"/>
      <sheetName val="PROVISION"/>
      <sheetName val="OTHER INC."/>
      <sheetName val="FinishedTraded Goods"/>
      <sheetName val="Int &amp; Fin chgs"/>
      <sheetName val="Extord-schedule"/>
      <sheetName val="Purchases"/>
      <sheetName val="TB07"/>
      <sheetName val="TB06"/>
      <sheetName val="TB05"/>
      <sheetName val="TB04"/>
      <sheetName val="TB03"/>
      <sheetName val="EPS"/>
      <sheetName val="IT Depn "/>
      <sheetName val="depre logic"/>
      <sheetName val="far pivot"/>
      <sheetName val="Fareg"/>
      <sheetName val="cap commitment"/>
      <sheetName val="AppA1-1"/>
      <sheetName val="AppA1-2"/>
      <sheetName val="AppA2-1"/>
      <sheetName val="AppA2-2"/>
      <sheetName val="AppA3"/>
      <sheetName val="AppA4"/>
      <sheetName val="ES1"/>
      <sheetName val="ES2"/>
      <sheetName val="ES3"/>
      <sheetName val="ES4"/>
      <sheetName val="ES1 (2)"/>
      <sheetName val="ES3 (2)"/>
      <sheetName val="ES5"/>
      <sheetName val="ES6"/>
      <sheetName val="ES7"/>
      <sheetName val="PB"/>
      <sheetName val="P.CTN"/>
      <sheetName val="Total PL"/>
      <sheetName val="F-1(KL)"/>
      <sheetName val="F-2(KL)"/>
      <sheetName val="F-3(KL)"/>
      <sheetName val="F-4(KL)"/>
      <sheetName val="F-5(KL)"/>
      <sheetName val="F-22(KL)"/>
      <sheetName val="AP110"/>
      <sheetName val="A(KL)"/>
      <sheetName val="L(KL)"/>
      <sheetName val="M-MM(KL)"/>
      <sheetName val="N(KL)"/>
      <sheetName val="U(KL)"/>
      <sheetName val="U-1(KL)"/>
      <sheetName val="U-disclosure(KL)"/>
      <sheetName val="CC(KL)"/>
      <sheetName val="30(KL)"/>
      <sheetName val="Cost centre expenditure"/>
      <sheetName val="Interim --&gt; Top"/>
      <sheetName val="U-2_Sales Analysis"/>
      <sheetName val="U-1l2_Overall AR"/>
      <sheetName val="F-3"/>
      <sheetName val="F-5"/>
      <sheetName val="F-11"/>
      <sheetName val="F-11a"/>
      <sheetName val="F-22"/>
      <sheetName val="B-40"/>
      <sheetName val="B-50"/>
      <sheetName val="U "/>
      <sheetName val="U-10"/>
      <sheetName val="U-30"/>
      <sheetName val="BB-30"/>
      <sheetName val="CC-30"/>
      <sheetName val="FF-4a"/>
      <sheetName val="FF-7"/>
      <sheetName val="FF-8"/>
      <sheetName val="40"/>
      <sheetName val="DD-10"/>
      <sheetName val="FF-21(a)"/>
      <sheetName val="BPR"/>
      <sheetName val="Materiality"/>
      <sheetName val="F7wkg"/>
      <sheetName val="BPR balance sheet"/>
      <sheetName val="BPR profit &amp; loss"/>
      <sheetName val="BPR BS analysis"/>
      <sheetName val="BPR PL analysis"/>
      <sheetName val="A-22"/>
      <sheetName val="B-1"/>
      <sheetName val="C-1"/>
      <sheetName val="U"/>
      <sheetName val="U-100"/>
      <sheetName val="FF-10"/>
      <sheetName val="FF-20"/>
      <sheetName val="CA"/>
      <sheetName val="FF-22(hp)"/>
      <sheetName val="FF-23(d)"/>
      <sheetName val="FF-30"/>
      <sheetName val="FF-31"/>
      <sheetName val="FF-40"/>
      <sheetName val="PP"/>
      <sheetName val="PP(spare)"/>
      <sheetName val="PP-20"/>
      <sheetName val="31"/>
      <sheetName val="AA"/>
      <sheetName val="BB"/>
      <sheetName val="BB-1"/>
      <sheetName val="MM"/>
      <sheetName val="NN-12"/>
      <sheetName val="PP-30"/>
      <sheetName val="PP-31"/>
      <sheetName val="PP-40"/>
      <sheetName val="BPR-1"/>
      <sheetName val="B-30"/>
      <sheetName val="U-1 "/>
      <sheetName val="KK"/>
      <sheetName val="M&amp;MM"/>
      <sheetName val="NN"/>
      <sheetName val="sales cut off"/>
      <sheetName val="purchase cut off"/>
      <sheetName val="Hypothesis"/>
      <sheetName val="Profitability Analysis"/>
      <sheetName val="FSA"/>
      <sheetName val="F-1&amp;2"/>
      <sheetName val="CF1"/>
      <sheetName val="Purch cut off"/>
      <sheetName val="M&amp;MM-10"/>
      <sheetName val="pp-1"/>
      <sheetName val="40 (2)"/>
      <sheetName val="50 (2)"/>
      <sheetName val="60"/>
      <sheetName val="70"/>
      <sheetName val="BIF-collect"/>
      <sheetName val="BIF-OR"/>
      <sheetName val="Future"/>
      <sheetName val="30 "/>
      <sheetName val="Recovered_Sheet1"/>
      <sheetName val="Consol adjustments"/>
      <sheetName val="Goodwill"/>
      <sheetName val="Financial stats"/>
      <sheetName val="Segment - 2002 (new)"/>
      <sheetName val="Segment - 2002"/>
      <sheetName val="Changes in equity"/>
      <sheetName val="Inter-co"/>
      <sheetName val="Inter-co(subsidiary)"/>
      <sheetName val="MI"/>
      <sheetName val="FA-detailed"/>
      <sheetName val="P&amp;L-disclosure(2002)"/>
      <sheetName val="P&amp;L disclosure(2001)"/>
      <sheetName val="Cash flow -2001"/>
      <sheetName val="Consol cashflow"/>
      <sheetName val="URP"/>
      <sheetName val="Dev Expenditure"/>
      <sheetName val="CF-1 2-unused"/>
      <sheetName val="Associate"/>
      <sheetName val="FA movement "/>
      <sheetName val="FA-summary"/>
      <sheetName val="CF-13"/>
      <sheetName val="CF-10-unused"/>
      <sheetName val="CF-11- unused"/>
      <sheetName val="FACON- unused"/>
      <sheetName val="CF-3 1999 - unused"/>
      <sheetName val="CF-22- unused"/>
      <sheetName val="Sheet1- unused"/>
      <sheetName val="bhb0603"/>
      <sheetName val="OS"/>
      <sheetName val="BPR-PL "/>
      <sheetName val="BPR-BS"/>
      <sheetName val="F-1,2"/>
      <sheetName val="F-99"/>
      <sheetName val="A-1"/>
      <sheetName val="A-10"/>
      <sheetName val="B-2"/>
      <sheetName val="B-3"/>
      <sheetName val="L-2"/>
      <sheetName val="M MM "/>
      <sheetName val="U dis"/>
      <sheetName val="U-1"/>
      <sheetName val="U-3"/>
      <sheetName val="U-4"/>
      <sheetName val="BB-2"/>
      <sheetName val="BB-10"/>
      <sheetName val="BB-17"/>
      <sheetName val="FIN297"/>
      <sheetName val="DD"/>
      <sheetName val="DD-1"/>
      <sheetName val="FF-4(a)"/>
      <sheetName val="10,20"/>
      <sheetName val="10-1"/>
      <sheetName val="32"/>
      <sheetName val="Bank Rec review"/>
      <sheetName val="A-2"/>
      <sheetName val="C-10"/>
      <sheetName val="NRV-1"/>
      <sheetName val="NRV-2"/>
      <sheetName val="N-10"/>
      <sheetName val="N-11"/>
      <sheetName val="N-12"/>
      <sheetName val="N-20"/>
      <sheetName val="AA-3"/>
      <sheetName val="CC-24"/>
      <sheetName val="CC-50"/>
      <sheetName val="dr"/>
      <sheetName val="auditor"/>
      <sheetName val="acs"/>
      <sheetName val="xxx"/>
      <sheetName val="accumdeprn"/>
      <sheetName val="addl cost"/>
      <sheetName val="dev_exp (2)"/>
      <sheetName val="dev_exp"/>
      <sheetName val="Addl Dev Exp"/>
      <sheetName val="F-2 (2)"/>
      <sheetName val="CF-IS"/>
      <sheetName val="CF-SCE"/>
      <sheetName val="DIVIDENDS"/>
      <sheetName val="Profit anal"/>
      <sheetName val="F-1l F-2"/>
      <sheetName val="Statement of Equity"/>
      <sheetName val="5 Analysis"/>
      <sheetName val="   Contents"/>
      <sheetName val="1 LeadSchedule"/>
      <sheetName val="2 Sec108"/>
      <sheetName val="3 P&amp;L - 4 Op.Exp"/>
      <sheetName val="3A Turnover 3B COS"/>
      <sheetName val="   Directors"/>
      <sheetName val="Shareholders"/>
      <sheetName val="Dividend"/>
      <sheetName val="ITA-RA"/>
      <sheetName val="Int-rest"/>
      <sheetName val="OTHER (2)"/>
      <sheetName val="Company Info"/>
      <sheetName val="Summary of Fixed Assets"/>
      <sheetName val="Additions"/>
      <sheetName val="Disposals"/>
      <sheetName val="Hire Purchase"/>
      <sheetName val="Lease"/>
      <sheetName val="Controlled Transfer"/>
      <sheetName val="CA Comp"/>
      <sheetName val="IBA Comp "/>
      <sheetName val="FSL"/>
      <sheetName val="F-7B"/>
      <sheetName val="B-1."/>
      <sheetName val="U-2"/>
      <sheetName val="20-1"/>
      <sheetName val="20-2"/>
      <sheetName val="30-1"/>
      <sheetName val="30-2"/>
      <sheetName val="30(old)"/>
      <sheetName val="F-8-20-1"/>
      <sheetName val="TB-gl"/>
      <sheetName val="gl"/>
      <sheetName val="OSM"/>
      <sheetName val="AWPs Template"/>
      <sheetName val="A2-1 CLA"/>
      <sheetName val="A2-2 RJE"/>
      <sheetName val="A2-3 SAD"/>
      <sheetName val="A3"/>
      <sheetName val="A8"/>
      <sheetName val="Review Recon"/>
      <sheetName val="Review Cash book"/>
      <sheetName val="E1"/>
      <sheetName val="E3 Recoverability"/>
      <sheetName val="E-1_Recoverability"/>
      <sheetName val="E-2"/>
      <sheetName val="I"/>
      <sheetName val="J"/>
      <sheetName val="J-1 OSM"/>
      <sheetName val="J1 Devt costs breakdown"/>
      <sheetName val="J2 Budget &amp; Att profit"/>
      <sheetName val="J3 Actual 04"/>
      <sheetName val="J4  Lots sold report CHD"/>
      <sheetName val="J-1-1_Commission"/>
      <sheetName val="Recog Prof"/>
      <sheetName val="J-consol sv11"/>
      <sheetName val="J 1-1(2)"/>
      <sheetName val="Unrecorded"/>
      <sheetName val="O-1_Prov.Tax-2004"/>
      <sheetName val="Capital allowance"/>
      <sheetName val="P-1"/>
      <sheetName val="P1"/>
      <sheetName val="P2A"/>
      <sheetName val="P2B"/>
      <sheetName val="P3A"/>
      <sheetName val="P3B"/>
      <sheetName val="P3C"/>
      <sheetName val="U-5"/>
      <sheetName val="U-6"/>
      <sheetName val="U1 Salary resonableness"/>
      <sheetName val="U1_Rental"/>
      <sheetName val="U2_Total Salary"/>
      <sheetName val="CHSB Salary Allocation Summary"/>
      <sheetName val="MegaPalm salary Allocation"/>
      <sheetName val="U4_RCSLS Interest"/>
      <sheetName val="E-2_Recognition of sales 03 "/>
      <sheetName val="J-5_Pre-acq dev cost alloc 03"/>
      <sheetName val="J-3_Bgt 03"/>
      <sheetName val="J-2_% of compl_Final 03"/>
      <sheetName val="J-3_Puan Sri Comm 03"/>
      <sheetName val="J-4_Rebate reasona03"/>
      <sheetName val="Listing of CNs 03"/>
      <sheetName val="Fees 03"/>
      <sheetName val="F-1 F-2"/>
      <sheetName val="B "/>
      <sheetName val="B-4"/>
      <sheetName val="U-disc"/>
      <sheetName val="BB-5"/>
      <sheetName val="CC-3"/>
      <sheetName val="20 30"/>
      <sheetName val="70 "/>
      <sheetName val="MCMD95"/>
      <sheetName val="GL --&gt; Interim"/>
      <sheetName val="Top Summary"/>
      <sheetName val="GL Input Validations"/>
      <sheetName val="Scratchpad"/>
      <sheetName val="14 Column"/>
      <sheetName val="7 Column"/>
      <sheetName val="Direct Report"/>
      <sheetName val="Dtr Rpt - 1 - 3"/>
      <sheetName val="Dtrs stmt - 4"/>
      <sheetName val="Aud Rpt - 5"/>
      <sheetName val="P&amp;L - 6"/>
      <sheetName val="BS - 7"/>
      <sheetName val="Equity - 8"/>
      <sheetName val="CF - 9"/>
      <sheetName val="Notes - 10 - 12"/>
      <sheetName val="Sch A"/>
      <sheetName val="Notes 2"/>
      <sheetName val="cashflowcomp"/>
      <sheetName val="cashflowcomp (2)"/>
      <sheetName val="A2l2"/>
      <sheetName val="OS list"/>
      <sheetName val="A3l1"/>
      <sheetName val="A3l1-1"/>
      <sheetName val="A2l1-RJE"/>
      <sheetName val="A2l2-CLA"/>
      <sheetName val="A2l3-SAD"/>
      <sheetName val="C8"/>
      <sheetName val="EC"/>
      <sheetName val="E1l1"/>
      <sheetName val="E7"/>
      <sheetName val="F2"/>
      <sheetName val="F6"/>
      <sheetName val="G1"/>
      <sheetName val="G2"/>
      <sheetName val="G4"/>
      <sheetName val="H1"/>
      <sheetName val="IA"/>
      <sheetName val="K3"/>
      <sheetName val="K3l1"/>
      <sheetName val="K4"/>
      <sheetName val="K5"/>
      <sheetName val="K6"/>
      <sheetName val="K7"/>
      <sheetName val="N1"/>
      <sheetName val="N2"/>
      <sheetName val="N8"/>
      <sheetName val="N9"/>
      <sheetName val="OA"/>
      <sheetName val="O1"/>
      <sheetName val="O2-CA"/>
      <sheetName val="O3-Disposal"/>
      <sheetName val="O4"/>
      <sheetName val="Pl1"/>
      <sheetName val="P1l2"/>
      <sheetName val="R1-Sch I"/>
      <sheetName val="R2-Sch IIa"/>
      <sheetName val="R3-Sch IIb"/>
      <sheetName val="R4-Sch III"/>
      <sheetName val="R5-NQA04"/>
      <sheetName val="R6-NQA03"/>
      <sheetName val="R1l1"/>
      <sheetName val="R1l2"/>
      <sheetName val="SRM(final)"/>
      <sheetName val="SAD(not used)"/>
      <sheetName val="RJE(not used)"/>
      <sheetName val="A3-1l2"/>
      <sheetName val="A3|3"/>
      <sheetName val="E-2(not used)"/>
      <sheetName val="K(disclosure)"/>
      <sheetName val="K (2)"/>
      <sheetName val="K1-DepnReasonablenessTest"/>
      <sheetName val="N2 Prov for bonus(final)"/>
      <sheetName val="N3 Prov for audit fee(final)"/>
      <sheetName val="N4"/>
      <sheetName val="N5(final)"/>
      <sheetName val="Abstract for Variation"/>
      <sheetName val="LBD VARIATION"/>
      <sheetName val="F.F. Steel FINAL (2)"/>
      <sheetName val="FF Lintel"/>
      <sheetName val="FF Stair"/>
      <sheetName val="S.F. Steel FINAL "/>
      <sheetName val="SF Lintel"/>
      <sheetName val="재1"/>
      <sheetName val="pr.cal"/>
      <sheetName val="Inputs &amp; Summary Output"/>
      <sheetName val="Broad Refresher Model"/>
      <sheetName val="precast_RC_element"/>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Rev_S1_Abstract3"/>
      <sheetName val="Quantity_Abstract3"/>
      <sheetName val="M-Book_for_Conc3"/>
      <sheetName val="M-Book_for_FW3"/>
      <sheetName val="Load_Details-220kV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d-safe_specs2"/>
      <sheetName val="Quote_Sheet2"/>
      <sheetName val="class_&amp;_category2"/>
      <sheetName val="Rein-Final_(Ph_1+Ph2)2"/>
      <sheetName val="220_11__BS_2"/>
      <sheetName val="SSR_&amp;_NSSR_Market_final2"/>
      <sheetName val="Site_wise_NADs2"/>
      <sheetName val="RA_RCC_F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glass_project_concrete6"/>
      <sheetName val="glass_project_reift6"/>
      <sheetName val="glass_project_indices6"/>
      <sheetName val="SBC-BH_195"/>
      <sheetName val="Summary_05065"/>
      <sheetName val="Summary_0607-_31_MAR5"/>
      <sheetName val="Pile_cap4"/>
      <sheetName val="BH_12-11-10-135"/>
      <sheetName val="BH_12-11-10-95"/>
      <sheetName val="BH_36-15-375"/>
      <sheetName val="BH_16-35-25-175"/>
      <sheetName val="BH_35-25-175"/>
      <sheetName val="Sheet1_(2)5"/>
      <sheetName val="d-safe_DELUXE4"/>
      <sheetName val="Legal_Risk_Analysis4"/>
      <sheetName val="Abstract_Sheet4"/>
      <sheetName val="V_O_4_-_PCC_Qty4"/>
      <sheetName val="REVISED4A_PROG_PERF-SITE_14"/>
      <sheetName val="CABLE_DATA4"/>
      <sheetName val="Staff_Acco_4"/>
      <sheetName val="Pipe_Supports4"/>
      <sheetName val="Rev_S1_Abstract4"/>
      <sheetName val="Quantity_Abstract4"/>
      <sheetName val="M-Book_for_Conc4"/>
      <sheetName val="M-Book_for_FW4"/>
      <sheetName val="Load_Details-220kV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d-safe_specs3"/>
      <sheetName val="Quote_Sheet3"/>
      <sheetName val="class_&amp;_category3"/>
      <sheetName val="Rein-Final_(Ph_1+Ph2)3"/>
      <sheetName val="220_11__BS_3"/>
      <sheetName val="SSR_&amp;_NSSR_Market_final3"/>
      <sheetName val="Site_wise_NADs3"/>
      <sheetName val="RA_RCC_F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glass_project_concrete7"/>
      <sheetName val="glass_project_reift7"/>
      <sheetName val="glass_project_indices7"/>
      <sheetName val="SBC-BH_196"/>
      <sheetName val="Summary_05066"/>
      <sheetName val="Summary_0607-_31_MAR6"/>
      <sheetName val="Pile_cap5"/>
      <sheetName val="BH_12-11-10-136"/>
      <sheetName val="BH_12-11-10-96"/>
      <sheetName val="BH_36-15-376"/>
      <sheetName val="BH_16-35-25-176"/>
      <sheetName val="BH_35-25-176"/>
      <sheetName val="Sheet1_(2)6"/>
      <sheetName val="d-safe_DELUXE5"/>
      <sheetName val="Legal_Risk_Analysis5"/>
      <sheetName val="RCC,Ret__Wall5"/>
      <sheetName val="TBAL9697_-group_wise__sdpl5"/>
      <sheetName val="Abstract_Sheet5"/>
      <sheetName val="V_O_4_-_PCC_Qty5"/>
      <sheetName val="REVISED4A_PROG_PERF-SITE_15"/>
      <sheetName val="BOQ_Direct_selling_cost5"/>
      <sheetName val="CABLE_DATA5"/>
      <sheetName val="Staff_Acco_5"/>
      <sheetName val="Pipe_Supports5"/>
      <sheetName val="Rev_S1_Abstract5"/>
      <sheetName val="Quantity_Abstract5"/>
      <sheetName val="M-Book_for_Conc5"/>
      <sheetName val="M-Book_for_FW5"/>
      <sheetName val="Load_Details-220kV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d-safe_specs4"/>
      <sheetName val="Quote_Sheet4"/>
      <sheetName val="class_&amp;_category4"/>
      <sheetName val="Rein-Final_(Ph_1+Ph2)4"/>
      <sheetName val="220_11__BS_4"/>
      <sheetName val="SSR_&amp;_NSSR_Market_final4"/>
      <sheetName val="Site_wise_NADs4"/>
      <sheetName val="RA_RCC_F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glass_project_concrete8"/>
      <sheetName val="glass_project_reift8"/>
      <sheetName val="glass_project_indices8"/>
      <sheetName val="SBC-BH_197"/>
      <sheetName val="Summary_05067"/>
      <sheetName val="Summary_0607-_31_MAR7"/>
      <sheetName val="Pile_cap6"/>
      <sheetName val="BH_12-11-10-137"/>
      <sheetName val="BH_12-11-10-97"/>
      <sheetName val="BH_36-15-377"/>
      <sheetName val="BH_16-35-25-177"/>
      <sheetName val="BH_35-25-177"/>
      <sheetName val="Sheet1_(2)7"/>
      <sheetName val="d-safe_DELUXE6"/>
      <sheetName val="Legal_Risk_Analysis6"/>
      <sheetName val="Form_67"/>
      <sheetName val="RCC,Ret__Wall6"/>
      <sheetName val="Break_up_Sheet6"/>
      <sheetName val="TBAL9697_-group_wise__sdpl6"/>
      <sheetName val="Abstract_Sheet6"/>
      <sheetName val="V_O_4_-_PCC_Qty6"/>
      <sheetName val="REVISED4A_PROG_PERF-SITE_16"/>
      <sheetName val="BOQ_Direct_selling_cost6"/>
      <sheetName val="CABLE_DATA6"/>
      <sheetName val="Staff_Acco_6"/>
      <sheetName val="Pipe_Supports6"/>
      <sheetName val="Rev_S1_Abstract6"/>
      <sheetName val="Quantity_Abstract6"/>
      <sheetName val="M-Book_for_Conc6"/>
      <sheetName val="M-Book_for_FW6"/>
      <sheetName val="Load_Details-220kV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d-safe_specs5"/>
      <sheetName val="Quote_Sheet5"/>
      <sheetName val="class_&amp;_category5"/>
      <sheetName val="Rein-Final_(Ph_1+Ph2)5"/>
      <sheetName val="220_11__BS_5"/>
      <sheetName val="SSR_&amp;_NSSR_Market_final5"/>
      <sheetName val="Site_wise_NADs5"/>
      <sheetName val="RA_RCC_F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glass_project_concrete9"/>
      <sheetName val="glass_project_reift9"/>
      <sheetName val="glass_project_indices9"/>
      <sheetName val="SBC-BH_19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Legal_Risk_Analysis7"/>
      <sheetName val="Mix_Design7"/>
      <sheetName val="Form_68"/>
      <sheetName val="PointNo_57"/>
      <sheetName val="RCC,Ret__Wall7"/>
      <sheetName val="Break_up_Sheet7"/>
      <sheetName val="TBAL9697_-group_wise__sdpl7"/>
      <sheetName val="Abstract_Sheet7"/>
      <sheetName val="V_O_4_-_PCC_Qty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d-safe_specs6"/>
      <sheetName val="Quote_Sheet6"/>
      <sheetName val="class_&amp;_category6"/>
      <sheetName val="Rein-Final_(Ph_1+Ph2)6"/>
      <sheetName val="220_11__BS_6"/>
      <sheetName val="SSR_&amp;_NSSR_Market_final6"/>
      <sheetName val="Site_wise_NADs6"/>
      <sheetName val="RA_RCC_F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glass_project_concrete10"/>
      <sheetName val="glass_project_reift10"/>
      <sheetName val="glass_project_indices10"/>
      <sheetName val="SBC-BH_19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Legal_Risk_Analysis8"/>
      <sheetName val="Mix_Design8"/>
      <sheetName val="Form_69"/>
      <sheetName val="PointNo_58"/>
      <sheetName val="RCC,Ret__Wall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d-safe_specs7"/>
      <sheetName val="Quote_Sheet7"/>
      <sheetName val="class_&amp;_category7"/>
      <sheetName val="Rein-Final_(Ph_1+Ph2)7"/>
      <sheetName val="220_11__BS_7"/>
      <sheetName val="SSR_&amp;_NSSR_Market_final7"/>
      <sheetName val="Site_wise_NADs7"/>
      <sheetName val="RA_RCC_F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glass_project_concrete11"/>
      <sheetName val="glass_project_reift11"/>
      <sheetName val="glass_project_indices11"/>
      <sheetName val="SBC-BH_19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Legal_Risk_Analysis9"/>
      <sheetName val="Mix_Design9"/>
      <sheetName val="Form_610"/>
      <sheetName val="PointNo_59"/>
      <sheetName val="RCC,Ret__Wall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d-safe_specs8"/>
      <sheetName val="Quote_Sheet8"/>
      <sheetName val="class_&amp;_category8"/>
      <sheetName val="Rein-Final_(Ph_1+Ph2)8"/>
      <sheetName val="220_11__BS_8"/>
      <sheetName val="SSR_&amp;_NSSR_Market_final8"/>
      <sheetName val="Site_wise_NADs8"/>
      <sheetName val="RA_RCC_F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x0000__x0004_@_x0000__x0000"/>
      <sheetName val="Material List "/>
      <sheetName val="glass_project_concrete17"/>
      <sheetName val="glass_project_reift17"/>
      <sheetName val="glass_project_indices17"/>
      <sheetName val="SBC-BH_19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Legal_Risk_Analysis15"/>
      <sheetName val="Mix_Design15"/>
      <sheetName val="Form_616"/>
      <sheetName val="PointNo_515"/>
      <sheetName val="RCC,Ret__Wall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d-safe_specs14"/>
      <sheetName val="Quote_Sheet14"/>
      <sheetName val="class_&amp;_category14"/>
      <sheetName val="Rein-Final_(Ph_1+Ph2)14"/>
      <sheetName val="220_11__BS_14"/>
      <sheetName val="SSR_&amp;_NSSR_Market_final14"/>
      <sheetName val="Site_wise_NADs14"/>
      <sheetName val="RA_RCC_F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glass_project_concrete13"/>
      <sheetName val="glass_project_reift13"/>
      <sheetName val="glass_project_indices13"/>
      <sheetName val="SBC-BH_19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Legal_Risk_Analysis11"/>
      <sheetName val="Mix_Design11"/>
      <sheetName val="Form_612"/>
      <sheetName val="PointNo_511"/>
      <sheetName val="RCC,Ret__Wall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d-safe_specs10"/>
      <sheetName val="Quote_Sheet10"/>
      <sheetName val="class_&amp;_category10"/>
      <sheetName val="Rein-Final_(Ph_1+Ph2)10"/>
      <sheetName val="220_11__BS_10"/>
      <sheetName val="SSR_&amp;_NSSR_Market_final10"/>
      <sheetName val="Site_wise_NADs10"/>
      <sheetName val="RA_RCC_F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glass_project_concrete12"/>
      <sheetName val="glass_project_reift12"/>
      <sheetName val="glass_project_indices12"/>
      <sheetName val="SBC-BH_19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Legal_Risk_Analysis10"/>
      <sheetName val="Mix_Design10"/>
      <sheetName val="Form_611"/>
      <sheetName val="PointNo_510"/>
      <sheetName val="RCC,Ret__Wall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d-safe_specs9"/>
      <sheetName val="Quote_Sheet9"/>
      <sheetName val="class_&amp;_category9"/>
      <sheetName val="Rein-Final_(Ph_1+Ph2)9"/>
      <sheetName val="220_11__BS_9"/>
      <sheetName val="SSR_&amp;_NSSR_Market_final9"/>
      <sheetName val="Site_wise_NADs9"/>
      <sheetName val="RA_RCC_F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glass_project_concrete14"/>
      <sheetName val="glass_project_reift14"/>
      <sheetName val="glass_project_indices14"/>
      <sheetName val="SBC-BH_19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Legal_Risk_Analysis12"/>
      <sheetName val="Mix_Design12"/>
      <sheetName val="Form_613"/>
      <sheetName val="PointNo_512"/>
      <sheetName val="RCC,Ret__Wall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d-safe_specs11"/>
      <sheetName val="Quote_Sheet11"/>
      <sheetName val="class_&amp;_category11"/>
      <sheetName val="Rein-Final_(Ph_1+Ph2)11"/>
      <sheetName val="220_11__BS_11"/>
      <sheetName val="SSR_&amp;_NSSR_Market_final11"/>
      <sheetName val="Site_wise_NADs11"/>
      <sheetName val="RA_RCC_F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glass_project_concrete15"/>
      <sheetName val="glass_project_reift15"/>
      <sheetName val="glass_project_indices15"/>
      <sheetName val="SBC-BH_19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Legal_Risk_Analysis13"/>
      <sheetName val="Mix_Design13"/>
      <sheetName val="Form_614"/>
      <sheetName val="PointNo_513"/>
      <sheetName val="RCC,Ret__Wall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d-safe_specs12"/>
      <sheetName val="Quote_Sheet12"/>
      <sheetName val="class_&amp;_category12"/>
      <sheetName val="Rein-Final_(Ph_1+Ph2)12"/>
      <sheetName val="220_11__BS_12"/>
      <sheetName val="SSR_&amp;_NSSR_Market_final12"/>
      <sheetName val="Site_wise_NADs12"/>
      <sheetName val="RA_RCC_F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glass_project_concrete16"/>
      <sheetName val="glass_project_reift16"/>
      <sheetName val="glass_project_indices16"/>
      <sheetName val="SBC-BH_19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Legal_Risk_Analysis14"/>
      <sheetName val="Mix_Design14"/>
      <sheetName val="Form_615"/>
      <sheetName val="PointNo_514"/>
      <sheetName val="RCC,Ret__Wall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d-safe_specs13"/>
      <sheetName val="Quote_Sheet13"/>
      <sheetName val="class_&amp;_category13"/>
      <sheetName val="Rein-Final_(Ph_1+Ph2)13"/>
      <sheetName val="220_11__BS_13"/>
      <sheetName val="SSR_&amp;_NSSR_Market_final13"/>
      <sheetName val="Site_wise_NADs13"/>
      <sheetName val="RA_RCC_F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glass_project_concrete23"/>
      <sheetName val="glass_project_reift23"/>
      <sheetName val="glass_project_indices23"/>
      <sheetName val="SBC-BH_19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Legal_Risk_Analysis21"/>
      <sheetName val="Mix_Design21"/>
      <sheetName val="Form_622"/>
      <sheetName val="PointNo_521"/>
      <sheetName val="RCC,Ret__Wall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d-safe_specs20"/>
      <sheetName val="Quote_Sheet20"/>
      <sheetName val="class_&amp;_category20"/>
      <sheetName val="Rein-Final_(Ph_1+Ph2)20"/>
      <sheetName val="220_11__BS_20"/>
      <sheetName val="SSR_&amp;_NSSR_Market_final20"/>
      <sheetName val="Site_wise_NADs20"/>
      <sheetName val="RA_RCC_F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glass_project_concrete18"/>
      <sheetName val="glass_project_reift18"/>
      <sheetName val="glass_project_indices18"/>
      <sheetName val="SBC-BH_19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Legal_Risk_Analysis16"/>
      <sheetName val="Mix_Design16"/>
      <sheetName val="Form_617"/>
      <sheetName val="PointNo_516"/>
      <sheetName val="RCC,Ret__Wall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d-safe_specs15"/>
      <sheetName val="Quote_Sheet15"/>
      <sheetName val="class_&amp;_category15"/>
      <sheetName val="Rein-Final_(Ph_1+Ph2)15"/>
      <sheetName val="220_11__BS_15"/>
      <sheetName val="SSR_&amp;_NSSR_Market_final15"/>
      <sheetName val="Site_wise_NADs15"/>
      <sheetName val="RA_RCC_F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glass_project_concrete19"/>
      <sheetName val="glass_project_reift19"/>
      <sheetName val="glass_project_indices19"/>
      <sheetName val="SBC-BH_19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Legal_Risk_Analysis17"/>
      <sheetName val="Mix_Design17"/>
      <sheetName val="Form_618"/>
      <sheetName val="PointNo_517"/>
      <sheetName val="RCC,Ret__Wall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d-safe_specs16"/>
      <sheetName val="Quote_Sheet16"/>
      <sheetName val="class_&amp;_category16"/>
      <sheetName val="Rein-Final_(Ph_1+Ph2)16"/>
      <sheetName val="220_11__BS_16"/>
      <sheetName val="SSR_&amp;_NSSR_Market_final16"/>
      <sheetName val="Site_wise_NADs16"/>
      <sheetName val="RA_RCC_F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PRRM_Dashboard3"/>
      <sheetName val="glass_project_concrete20"/>
      <sheetName val="glass_project_reift20"/>
      <sheetName val="glass_project_indices20"/>
      <sheetName val="SBC-BH_19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Legal_Risk_Analysis18"/>
      <sheetName val="Mix_Design18"/>
      <sheetName val="Form_619"/>
      <sheetName val="PointNo_518"/>
      <sheetName val="RCC,Ret__Wall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d-safe_specs17"/>
      <sheetName val="Quote_Sheet17"/>
      <sheetName val="class_&amp;_category17"/>
      <sheetName val="Rein-Final_(Ph_1+Ph2)17"/>
      <sheetName val="220_11__BS_17"/>
      <sheetName val="SSR_&amp;_NSSR_Market_final17"/>
      <sheetName val="Site_wise_NADs17"/>
      <sheetName val="RA_RCC_F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PRRM_Dashboard"/>
      <sheetName val="glass_project_concrete21"/>
      <sheetName val="glass_project_reift21"/>
      <sheetName val="glass_project_indices21"/>
      <sheetName val="SBC-BH_19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Legal_Risk_Analysis19"/>
      <sheetName val="Mix_Design19"/>
      <sheetName val="Form_620"/>
      <sheetName val="PointNo_519"/>
      <sheetName val="RCC,Ret__Wall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d-safe_specs18"/>
      <sheetName val="Quote_Sheet18"/>
      <sheetName val="class_&amp;_category18"/>
      <sheetName val="Rein-Final_(Ph_1+Ph2)18"/>
      <sheetName val="220_11__BS_18"/>
      <sheetName val="SSR_&amp;_NSSR_Market_final18"/>
      <sheetName val="Site_wise_NADs18"/>
      <sheetName val="RA_RCC_F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PRRM_Dashboard1"/>
      <sheetName val="glass_project_concrete22"/>
      <sheetName val="glass_project_reift22"/>
      <sheetName val="glass_project_indices22"/>
      <sheetName val="SBC-BH_19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Legal_Risk_Analysis20"/>
      <sheetName val="Mix_Design20"/>
      <sheetName val="Form_621"/>
      <sheetName val="PointNo_520"/>
      <sheetName val="RCC,Ret__Wall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d-safe_specs19"/>
      <sheetName val="Quote_Sheet19"/>
      <sheetName val="class_&amp;_category19"/>
      <sheetName val="Rein-Final_(Ph_1+Ph2)19"/>
      <sheetName val="220_11__BS_19"/>
      <sheetName val="SSR_&amp;_NSSR_Market_final19"/>
      <sheetName val="Site_wise_NADs19"/>
      <sheetName val="RA_RCC_F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PRRM_Dashboard2"/>
      <sheetName val="glass_project_concrete24"/>
      <sheetName val="glass_project_reift24"/>
      <sheetName val="glass_project_indices24"/>
      <sheetName val="SBC-BH_19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Legal_Risk_Analysis22"/>
      <sheetName val="Mix_Design22"/>
      <sheetName val="Form_623"/>
      <sheetName val="PointNo_522"/>
      <sheetName val="RCC,Ret__Wall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d-safe_specs21"/>
      <sheetName val="Quote_Sheet21"/>
      <sheetName val="class_&amp;_category21"/>
      <sheetName val="Rein-Final_(Ph_1+Ph2)21"/>
      <sheetName val="220_11__BS_21"/>
      <sheetName val="SSR_&amp;_NSSR_Market_final21"/>
      <sheetName val="Site_wise_NADs21"/>
      <sheetName val="RA_RCC_F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PRRM_Dashboard4"/>
      <sheetName val="SPT_vs_PHI25"/>
      <sheetName val="glass_project_concrete25"/>
      <sheetName val="glass_project_reift25"/>
      <sheetName val="glass_project_indices25"/>
      <sheetName val="SBC-BH_19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Legal_Risk_Analysis23"/>
      <sheetName val="Mix_Design23"/>
      <sheetName val="Form_624"/>
      <sheetName val="PointNo_523"/>
      <sheetName val="RCC,Ret__Wall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d-safe_specs22"/>
      <sheetName val="Quote_Sheet22"/>
      <sheetName val="class_&amp;_category22"/>
      <sheetName val="Rein-Final_(Ph_1+Ph2)22"/>
      <sheetName val="220_11__BS_22"/>
      <sheetName val="SSR_&amp;_NSSR_Market_final22"/>
      <sheetName val="Site_wise_NADs22"/>
      <sheetName val="RA_RCC_F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PRRM_Dashboard5"/>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Legal_Risk_Analysis24"/>
      <sheetName val="Mix_Design24"/>
      <sheetName val="Form_625"/>
      <sheetName val="PointNo_524"/>
      <sheetName val="RCC,Ret__Wall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d-safe_specs23"/>
      <sheetName val="Quote_Sheet23"/>
      <sheetName val="class_&amp;_category23"/>
      <sheetName val="Rein-Final_(Ph_1+Ph2)23"/>
      <sheetName val="220_11__BS_23"/>
      <sheetName val="SSR_&amp;_NSSR_Market_final23"/>
      <sheetName val="Site_wise_NADs23"/>
      <sheetName val="RA_RCC_F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d-safe_specs24"/>
      <sheetName val="Quote_Sheet24"/>
      <sheetName val="class_&amp;_category24"/>
      <sheetName val="Rein-Final_(Ph_1+Ph2)24"/>
      <sheetName val="220_11__BS_24"/>
      <sheetName val="SSR_&amp;_NSSR_Market_final24"/>
      <sheetName val="Site_wise_NADs24"/>
      <sheetName val="RA_RCC_F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PRRM_Dashboard7"/>
      <sheetName val="B@__x005f_x0000__x005f_x0004_@_"/>
      <sheetName val="B@__x0000__x0004_@_x0000___$_x0"/>
      <sheetName val="B@__x005f_x005f_x005f_x0000__x0"/>
      <sheetName val="B@___x0004_@___$_"/>
      <sheetName val="Tees"/>
      <sheetName val="TRF details"/>
      <sheetName val="SàQa_x0005_@_x0000__x0000__x0000_²"/>
      <sheetName val="B@["/>
      <sheetName val="Email Approval Template"/>
      <sheetName val="1 Executive Summary"/>
      <sheetName val="2 Risk Assessment Analysis"/>
      <sheetName val="3 Pre-Approval"/>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RecoveredExternalLink1]B___x_2"/>
      <sheetName val="B@[_x005f_x005f_x005f_x0000__x005f_x005f_x005f_x0004_@_"/>
      <sheetName val=" AT-1-220 "/>
      <sheetName val=" BC-220"/>
      <sheetName val="B@___x005f_x005f_x005f_x005f_x005f_x005f_x005f_x0004_@_"/>
      <sheetName val="B@__x005f_x005f_x005f_x005f_x005f_x005f_x005f_x005f_x00"/>
      <sheetName val="B@___x005f_x005f_x005f_x005f_x005f_x005f_x005f_x005f_x0"/>
      <sheetName val="Steel Payment Doc"/>
      <sheetName val="Break_Up (bc)"/>
      <sheetName val="Break_Up (bc1)"/>
      <sheetName val="Break_Up (bc2)"/>
      <sheetName val="Staff_Forecast_spread"/>
      <sheetName val="Direct_cost_shed_A-2_"/>
      <sheetName val="[RecoveredExternalLink1]B_____8"/>
      <sheetName val="Joints"/>
      <sheetName val="2.2 띠장의 설계"/>
      <sheetName val="Abstract_for_Variation"/>
      <sheetName val="LBD_VARIATION"/>
      <sheetName val="LT_Motor_catalog"/>
      <sheetName val="Cable_cat"/>
      <sheetName val="ISA"/>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Tender Appraisal"/>
      <sheetName val="Pipe_SupportÈ"/>
      <sheetName val="4NEXRA"/>
      <sheetName val="Coalmine"/>
      <sheetName val="FT-05-02Is-_x0000_5y"/>
      <sheetName val="syndicate codes"/>
      <sheetName val="1.01 (a)"/>
      <sheetName val="PL Inst RA 12"/>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Havells  LT (XLPE)"/>
      <sheetName val="PL-ST-6"/>
      <sheetName val="[RecoveredExternalLink1]_Spt__2"/>
      <sheetName val="[RecoveredExternalLink1]_Spt__3"/>
      <sheetName val="[RecoveredExternalLink1]_Spt__4"/>
      <sheetName val="[RecoveredExternalLink1]_Spt__5"/>
      <sheetName val="[RecoveredExternalLink1]_Spt__6"/>
      <sheetName val="HOSPI-01"/>
      <sheetName val="LIST-SUB-CON"/>
      <sheetName val="SàQa_x0005_@"/>
      <sheetName val="B@___x005f_x005f_x005f_x0004_@_"/>
      <sheetName val="B@__x005f_x005f_x005f_x005f_x00"/>
      <sheetName val="Staff OH facility &amp; Maint(A1-6)"/>
      <sheetName val="Admin,survy,test(A7-9)"/>
      <sheetName val="Insurance &amp; Taxes(B1-2)"/>
      <sheetName val="Temp &amp; Misc VOP(B3-6)"/>
      <sheetName val="P&amp;M(B7)"/>
      <sheetName val="PMC REQ(C)"/>
      <sheetName val="Phase 1 details"/>
      <sheetName val="Apt.Ind. Details"/>
      <sheetName val="19thk Granite wash Counter"/>
      <sheetName val="Vitrified Skirting"/>
      <sheetName val="Vitrified bands"/>
      <sheetName val="Rain water recharge pit"/>
      <sheetName val="Cinder"/>
      <sheetName val="200mm Corecutting"/>
      <sheetName val="Italian band"/>
      <sheetName val="Granite Band"/>
      <sheetName val="Bore packing"/>
      <sheetName val="C I Cover"/>
      <sheetName val="Masonry Chipping"/>
      <sheetName val="Puddle Flanges"/>
      <sheetName val="9th Floor"/>
      <sheetName val="Ceramic Dadoo "/>
      <sheetName val="BlockAbstract"/>
      <sheetName val="Block B"/>
      <sheetName val="Block D"/>
      <sheetName val="Block E"/>
      <sheetName val="Block F"/>
      <sheetName val="Block G"/>
      <sheetName val="Block H"/>
      <sheetName val="Block I"/>
      <sheetName val="Block J"/>
      <sheetName val="Block K"/>
      <sheetName val="Block L"/>
      <sheetName val="Block M"/>
      <sheetName val="Block N"/>
      <sheetName val="BOQ-Finish"/>
      <sheetName val="boq - ELE"/>
      <sheetName val="BOQ-PHE"/>
      <sheetName val="BOQ - WTP"/>
      <sheetName val="Rev Front"/>
      <sheetName val="Grand Sum"/>
      <sheetName val="Sum-PHE"/>
      <sheetName val="Sum-ELE"/>
      <sheetName val="Sum-Finish"/>
      <sheetName val="Sum- Civil"/>
      <sheetName val="mas plas"/>
      <sheetName val="Floor"/>
      <sheetName val="Mat Rates"/>
      <sheetName val="Maj qty"/>
      <sheetName val="Mob "/>
      <sheetName val="Per"/>
      <sheetName val="Scaff"/>
      <sheetName val="COMBINED BOQ"/>
      <sheetName val="Material List"/>
      <sheetName val="Civil Summary"/>
      <sheetName val="Civil and Structural work"/>
      <sheetName val="Site Development work"/>
      <sheetName val="Inside-FF "/>
      <sheetName val="Inside-GF"/>
      <sheetName val="Rough "/>
      <sheetName val="RCC Plastering"/>
      <sheetName val="Assumption &amp; Exclusion"/>
      <sheetName val="Electrical Submitted BOQ _revis"/>
      <sheetName val="Avg Rates- detail"/>
      <sheetName val="Avg Rates- sumry"/>
      <sheetName val="Mas Plast"/>
      <sheetName val="FLR"/>
      <sheetName val="Flat details"/>
      <sheetName val="Area Statement-old"/>
      <sheetName val="Area Statement-rev"/>
      <sheetName val="Mjr Qty"/>
      <sheetName val="Method Stmnt"/>
      <sheetName val="Per Exp"/>
      <sheetName val="Ind Exp"/>
      <sheetName val="MIVAN"/>
      <sheetName val="Cost Summary-Brief"/>
      <sheetName val="Staff Facilities Cl 6.6"/>
      <sheetName val="Ambulance &amp; First Aid"/>
      <sheetName val="Details of Bond &amp; Insu"/>
      <sheetName val="Finance"/>
      <sheetName val="Site office"/>
      <sheetName val="Admn"/>
      <sheetName val="(lab eqp)Cl 1.1.4"/>
      <sheetName val="Cashflow &amp; Finance"/>
      <sheetName val="PRICE ESCL."/>
      <sheetName val="Current"/>
      <sheetName val="Escalation Part"/>
      <sheetName val="Orgo"/>
      <sheetName val="Survey Equipment"/>
      <sheetName val="Temp-Rds&amp;Drng  Cl 4.11"/>
      <sheetName val="Ins _ Bonds"/>
      <sheetName val="LAB SUMMARY"/>
      <sheetName val="LAB BLOCK"/>
      <sheetName val="CABLE TRENCH"/>
      <sheetName val="SWD"/>
      <sheetName val="GATES"/>
      <sheetName val="COMPOUND_WALL BOQ"/>
      <sheetName val="ROAD &amp; PARKING"/>
      <sheetName val="Fire Door"/>
      <sheetName val="Hardwares"/>
      <sheetName val="Supply"/>
      <sheetName val="Installation"/>
      <sheetName val="Approved Makes"/>
      <sheetName val="ABSTRACT (ALL)"/>
      <sheetName val="Sum R&amp;D"/>
      <sheetName val="Mas flooring Plas"/>
      <sheetName val="detail'02"/>
      <sheetName val="FrontAbstract"/>
      <sheetName val="Cement Escltn"/>
      <sheetName val="RAB RMC Cement Consumed"/>
      <sheetName val="Iron mongry"/>
      <sheetName val="Material supply"/>
      <sheetName val="Details reqd"/>
      <sheetName val="F&amp;B"/>
      <sheetName val="Kitchen"/>
      <sheetName val="Housek"/>
      <sheetName val="Structure Bills Qty"/>
      <sheetName val="Nitrile Ins for CHW Pipe &amp; Duct"/>
      <sheetName val="DUCT INSULATION"/>
      <sheetName val="COSMOS"/>
      <sheetName val="Caryaire"/>
      <sheetName val="Fire Damper"/>
      <sheetName val="Lock Former Ducting"/>
      <sheetName val="경비공통"/>
      <sheetName val="Portfolio Summary"/>
      <sheetName val="Booking Form"/>
      <sheetName val="EST-CIVIL"/>
      <sheetName val="BOQ-Part1"/>
      <sheetName val="VI Floor Beam "/>
      <sheetName val="Weight"/>
      <sheetName val="CEMENT RECEIPT - 2"/>
      <sheetName val="CONSUMPTION OF CEMENT - 2"/>
      <sheetName val="STEEL RECEIPT - 2"/>
      <sheetName val="STEEL RECONCILLATION - 2"/>
      <sheetName val="STEEL ADVANCE - 2"/>
      <sheetName val="STEEL ADVANCE 02"/>
      <sheetName val="SUM-1"/>
      <sheetName val="PAY-1"/>
      <sheetName val="PV-1"/>
      <sheetName val="CEMENT-1"/>
      <sheetName val="TOR-1"/>
      <sheetName val="MATERIAL ADV.-1"/>
      <sheetName val="Main Asset Summary"/>
      <sheetName val="material and Labour rate"/>
      <sheetName val="Asset, overheads"/>
      <sheetName val="shuttering investment"/>
      <sheetName val="Rate analysis civil"/>
      <sheetName val="Glazing"/>
      <sheetName val="BBM &amp; Plaster"/>
      <sheetName val="Concret"/>
      <sheetName val="Misc....."/>
      <sheetName val="B.O.Q.of elec. work ( contr.)"/>
      <sheetName val="B.O.Q.of civil work"/>
      <sheetName val="BOQ plumbing &amp; sanitary "/>
      <sheetName val="Rate Analysis C.P &amp; Sanitary"/>
      <sheetName val="Rate Annalysis G.I.plumbing"/>
      <sheetName val="Plumbing Rate"/>
      <sheetName val="BOQ qty"/>
      <sheetName val="Arch. Eleve."/>
      <sheetName val="L.R.List"/>
      <sheetName val="Staff Salary "/>
      <sheetName val="Abstract C bld"/>
      <sheetName val="Abstract ABDE Bld "/>
      <sheetName val="Labour rate "/>
      <sheetName val="Stilt Floor "/>
      <sheetName val="Door &amp; Window"/>
      <sheetName val="External Plaster"/>
      <sheetName val="Exca, backfilling &amp; Soling"/>
      <sheetName val="Final Summary (1)"/>
      <sheetName val="Prelimanaries "/>
      <sheetName val="Infrastructure(12)"/>
      <sheetName val="Landscaping(10)"/>
      <sheetName val="MISC 1(13)"/>
      <sheetName val="MISC 2(14)"/>
      <sheetName val="Consultancy(12)"/>
      <sheetName val="infra 1 (Rev)"/>
      <sheetName val="Security cabin"/>
      <sheetName val="Gas bank"/>
      <sheetName val="UGWT 1"/>
      <sheetName val="UGWT 2"/>
      <sheetName val="DG Room"/>
      <sheetName val="Chember"/>
      <sheetName val="MSEB room"/>
      <sheetName val="Steel Break up"/>
      <sheetName val="windows"/>
      <sheetName val="Steel Avarage Rate "/>
      <sheetName val="qUICK SUMMARY(R3) "/>
      <sheetName val="sUMMARY LAST ( R3)"/>
      <sheetName val="Quick Summary Compar"/>
      <sheetName val="Quick Summary "/>
      <sheetName val="Concrte Analy 2"/>
      <sheetName val="Consultancy"/>
      <sheetName val="For Parking "/>
      <sheetName val="Consultancy "/>
      <sheetName val="XENON ( R3 )"/>
      <sheetName val="Quick Summary(R2) "/>
      <sheetName val="Summaey last(R2) "/>
      <sheetName val="4 heads summary"/>
      <sheetName val="Abstract-SANSARA"/>
      <sheetName val="Slab Area"/>
      <sheetName val="Summary Masonry"/>
      <sheetName val="Summary Internal Plaster"/>
      <sheetName val="Internal Plaster"/>
      <sheetName val="Doors &amp; Windows"/>
      <sheetName val="Shuttering Abstract"/>
      <sheetName val="[RecoveredExternalLink1]_Reco_3"/>
      <sheetName val="[RecoveredExternalLink1]_Reco_5"/>
      <sheetName val="[RecoveredExternalLink1]B_____9"/>
      <sheetName val="[RecoveredExternalLink1]B____10"/>
      <sheetName val="[RecoveredExternalLink1]_Reco_6"/>
      <sheetName val="[RecoveredExternalLink1]B____11"/>
      <sheetName val="[RecoveredExternalLink1]B____12"/>
      <sheetName val="[RecoveredExternalLink1]_Reco_7"/>
      <sheetName val="[RecoveredExternalLink1]B____13"/>
      <sheetName val="[RecoveredExternalLink1]B____14"/>
      <sheetName val="[RecoveredExternalLink1]B____15"/>
      <sheetName val="[RecoveredExternalLink1]B____16"/>
      <sheetName val="[RecoveredExternalLink1]B____17"/>
      <sheetName val="[RecoveredExternalLink1]B____18"/>
      <sheetName val="[RecoveredExternalLink1]_Reco_8"/>
      <sheetName val="Door &amp; kitchota Analysis "/>
      <sheetName val="Brick work&amp; pop "/>
      <sheetName val="railing "/>
      <sheetName val="excavtion "/>
      <sheetName val="Reception &amp; Tank "/>
      <sheetName val="Labour cont"/>
      <sheetName val="quicksum"/>
      <sheetName val="TOilet "/>
      <sheetName val="Stair case "/>
      <sheetName val="1st"/>
      <sheetName val="2nd "/>
      <sheetName val="4th&amp;5th"/>
      <sheetName val="6th &amp; 7th "/>
      <sheetName val="8th"/>
      <sheetName val="9th &amp; 10th"/>
      <sheetName val="Terrace-Parking "/>
      <sheetName val="Stub Column"/>
      <sheetName val="Tie Beams"/>
      <sheetName val="Parking Columns"/>
      <sheetName val="St.co.93.8lvl"/>
      <sheetName val="Lift 2"/>
      <sheetName val="Lift 3"/>
      <sheetName val="Plinth Beams"/>
      <sheetName val="Lift 1"/>
      <sheetName val="Direct cost shed A-"/>
      <sheetName val="shed A-4 Ancillary "/>
      <sheetName val="Electrical items-FR"/>
      <sheetName val="Sluice valve chambe"/>
      <sheetName val="Scour valve chamber"/>
      <sheetName val="Transfer chamber-ty"/>
      <sheetName val="Cost analysis for r"/>
      <sheetName val="Cost analysis of co"/>
      <sheetName val="106CSSHP"/>
      <sheetName val="Canteen Building (107)"/>
      <sheetName val="103 Admin"/>
      <sheetName val="Others"/>
      <sheetName val="Training Center"/>
      <sheetName val="bill abstract"/>
      <sheetName val="Admin Reinforcement"/>
      <sheetName val="Training Cent Reinforcement"/>
      <sheetName val="steel New"/>
      <sheetName val="new sheet"/>
      <sheetName val="WAre House"/>
      <sheetName val="Sub Abstract"/>
      <sheetName val="S3 Road Works"/>
      <sheetName val="Road Work quantity"/>
      <sheetName val="Emb in NCOD"/>
      <sheetName val="Emb in Bypass"/>
      <sheetName val="Bypass Ground improvement"/>
      <sheetName val="GEOGRID"/>
      <sheetName val="Kerb Casting"/>
      <sheetName val="Chainages"/>
      <sheetName val="Ch. 191+700 Km to 194+510 Km"/>
      <sheetName val="Ch. 195+888 Km to 202+500 Km "/>
      <sheetName val="Edited at H O"/>
      <sheetName val="Tunnel &amp; SS (2)"/>
      <sheetName val="Programme 06-07-08"/>
      <sheetName val="REVISED QTYs"/>
      <sheetName val="S5escalation."/>
      <sheetName val="HSD."/>
      <sheetName val="MD 09.04.2008"/>
      <sheetName val="MD 29.04.2008"/>
      <sheetName val="MD 17.06.2008"/>
      <sheetName val="FORMAT-A"/>
      <sheetName val="Construction Methodology"/>
      <sheetName val="FORMAT-B_VARIANCE"/>
      <sheetName val="FORMAT-C_BMR"/>
      <sheetName val="FORMAT-D_CTC"/>
      <sheetName val="FORMAT-E"/>
      <sheetName val="FORMAT-F"/>
      <sheetName val="FORMAT-G"/>
      <sheetName val="FORMAT-H"/>
      <sheetName val="FORMAT-K"/>
      <sheetName val="FORMAT-L"/>
      <sheetName val="FORMAT-M"/>
      <sheetName val="FORMAT-N"/>
      <sheetName val="FORMAT-P"/>
      <sheetName val="Recon attachment 2of2"/>
      <sheetName val="Rein.&amp; Struc- Statement"/>
      <sheetName val="Recon-1of2"/>
      <sheetName val="RMC, WMM Summary"/>
      <sheetName val="MRS_RMC,WMM"/>
      <sheetName val="Form J_Recon2_Paver Block"/>
      <sheetName val="DPR Job 3353"/>
      <sheetName val="Form 5-2"/>
      <sheetName val="Variations"/>
      <sheetName val="Form 10 P&amp;L"/>
      <sheetName val="Form 10 cashflow"/>
      <sheetName val="S3workplanqty-2"/>
      <sheetName val="S12EQChrg"/>
      <sheetName val="S12EQ Refur Chrg"/>
      <sheetName val="S15LUB"/>
      <sheetName val="SC Rates"/>
      <sheetName val="ENCL3 (2)"/>
      <sheetName val="ENCL1"/>
      <sheetName val="ENCL 2"/>
      <sheetName val="ENCL3"/>
      <sheetName val="ENCL 4"/>
      <sheetName val="ENCL 5"/>
      <sheetName val="ENCL6"/>
      <sheetName val="ENCL7"/>
      <sheetName val="ENCL8"/>
      <sheetName val="ENCL9"/>
      <sheetName val="ENCL6 (2)"/>
      <sheetName val="1 - Lead"/>
      <sheetName val="2 - Finance"/>
      <sheetName val="3 - Principal payments"/>
      <sheetName val="4 - Interest Calculation"/>
      <sheetName val="6 - ABN AMRO"/>
      <sheetName val="7 - Provision"/>
      <sheetName val="CITICORP"/>
      <sheetName val="sundaram fin"/>
      <sheetName val="ABN AMRO"/>
      <sheetName val="CHOLAMANDALAM"/>
      <sheetName val="hdfcloan"/>
      <sheetName val="HDFC"/>
      <sheetName val="ICICI"/>
      <sheetName val="iciciloan"/>
      <sheetName val="Lakshmi GF"/>
      <sheetName val="KOTAK"/>
      <sheetName val="GECAPITAL"/>
      <sheetName val="L&amp;T"/>
      <sheetName val="04-05"/>
      <sheetName val="SREI"/>
      <sheetName val="CENTURIAN"/>
      <sheetName val="FORD MAHENDRA"/>
      <sheetName val="UTI DEB (2)"/>
      <sheetName val="2007 DEB"/>
      <sheetName val="INDUS "/>
      <sheetName val="YES6.66cr"/>
      <sheetName val="LKB"/>
      <sheetName val="uti"/>
      <sheetName val="SB PATIALA"/>
      <sheetName val="indus-oct loan"/>
      <sheetName val="SBH -IFB"/>
      <sheetName val="ABN AMRO BANK"/>
      <sheetName val="IDBI BANK"/>
      <sheetName val="INDUS BANK MAR 07"/>
      <sheetName val="YES"/>
      <sheetName val="TERM LOAN OF FCNR"/>
      <sheetName val="SBI-FCNR"/>
      <sheetName val="Reports"/>
      <sheetName val="Trial Bal"/>
      <sheetName val="Sales book"/>
      <sheetName val="JV Register"/>
      <sheetName val="Vch Print"/>
      <sheetName val="TempTable"/>
      <sheetName val="OPBal"/>
      <sheetName val="Balances"/>
      <sheetName val="BOQ-Actual value"/>
      <sheetName val="BOQ-Actual P.Value"/>
      <sheetName val="July-14"/>
      <sheetName val="August-14"/>
      <sheetName val="September-14"/>
      <sheetName val="October-14"/>
      <sheetName val="November-14"/>
      <sheetName val="December-14"/>
      <sheetName val="Annx-1.1"/>
      <sheetName val="Annx-1.1a"/>
      <sheetName val="HVAC casu"/>
      <sheetName val="HVACmater."/>
      <sheetName val="HVACtreat"/>
      <sheetName val="HVAC serv"/>
      <sheetName val="hvac opd"/>
      <sheetName val="total abst.HVAC"/>
      <sheetName val="sec.adv.-19th HVAC"/>
      <sheetName val="sec.adv.-19TH ELEC.  (2)"/>
      <sheetName val="sec.adv.-19TH ELEC. "/>
      <sheetName val="External Item-Total Abstract "/>
      <sheetName val="CASUALTY m"/>
      <sheetName val="maternity M"/>
      <sheetName val="TREATMENT m "/>
      <sheetName val="block-3 m"/>
      <sheetName val="BLOCK-2m"/>
      <sheetName val="Total  ABSTRAC 20 TH"/>
      <sheetName val="Casualty"/>
      <sheetName val="Maternity"/>
      <sheetName val="service"/>
      <sheetName val="Block3"/>
      <sheetName val="Block2"/>
      <sheetName val="opd"/>
      <sheetName val=" INTERIM 17 TH-certified"/>
      <sheetName val=" INTERIM 17 TH-spec"/>
      <sheetName val="sec.adv.-17Int  "/>
      <sheetName val="CASUALTY "/>
      <sheetName val="TREATMENT "/>
      <sheetName val="SERVICE-4"/>
      <sheetName val="block-3"/>
      <sheetName val="O.P.D. "/>
      <sheetName val="Total Abstract17th"/>
      <sheetName val="BLOCK-2"/>
      <sheetName val="August-2"/>
      <sheetName val="August-3"/>
      <sheetName val="Boq-1,2,3,4,5"/>
      <sheetName val="Ex-t1,t2,t3"/>
      <sheetName val="Ex- T1"/>
      <sheetName val="Boq- T2 "/>
      <sheetName val="Ex- T2"/>
      <sheetName val="Boq- T3"/>
      <sheetName val="Ex- T3"/>
      <sheetName val="Boq- T4"/>
      <sheetName val="Boq- T5"/>
      <sheetName val="M.B T-01)"/>
      <sheetName val="(M.B) T- 02"/>
      <sheetName val="(M.B) T-03"/>
      <sheetName val="(M.B)TOWER NO.-04"/>
      <sheetName val="(M.B) T-05"/>
      <sheetName val="Cement-Recon."/>
      <sheetName val="Cement-T2"/>
      <sheetName val="Cement-T3"/>
      <sheetName val="Cement-2,3"/>
      <sheetName val="RA Bill summary"/>
      <sheetName val=" ABSTRACT  "/>
      <sheetName val="S T BILL"/>
      <sheetName val="BFP"/>
      <sheetName val="Neutralisation pit"/>
      <sheetName val="MCW piping"/>
      <sheetName val="Road crossing (2)"/>
      <sheetName val="Elecric &amp; Control"/>
      <sheetName val="Water "/>
      <sheetName val="Road crossing"/>
      <sheetName val="CW pump house"/>
      <sheetName val="DM builidng"/>
      <sheetName val="offset switch gear building"/>
      <sheetName val="Main stack"/>
      <sheetName val="Raw water fire water"/>
      <sheetName val="Switchyard"/>
      <sheetName val="Switch yard control building"/>
      <sheetName val="Duct Bank"/>
      <sheetName val="Desagged water storage tank"/>
      <sheetName val="Switch yard cable trench"/>
      <sheetName val="GT-ST Transformer"/>
      <sheetName val="JAN 09 "/>
      <sheetName val="31-05-2007-DPR"/>
      <sheetName val="sum-all"/>
      <sheetName val="Block admin"/>
      <sheetName val="Block acad"/>
      <sheetName val="Block aud"/>
      <sheetName val=" Club house"/>
      <sheetName val="pictorial view "/>
      <sheetName val="pictorial view (2)"/>
      <sheetName val="Revised shutt.cycle 10-07-2007"/>
      <sheetName val="Revised shut cycle progress"/>
      <sheetName val="Slab area floorwise"/>
      <sheetName val="FINISHING SCHEDULE"/>
      <sheetName val="OHT (3.2 LL)"/>
      <sheetName val="TOS (OHT 3.2 LL)"/>
      <sheetName val="OHT (5.45LL)"/>
      <sheetName val="TOS (OHT 5.45LL)"/>
      <sheetName val="ABSTRACT-3 SITES"/>
      <sheetName val="CIVIL DSR-3 Sites"/>
      <sheetName val="ELECTRICAL DSR 3 sites "/>
      <sheetName val="FIRE FIGHTING DSR 3 sites"/>
      <sheetName val="LANDSCAPING DSR-3 Items Sites"/>
      <sheetName val="CIVIL NDSR"/>
      <sheetName val="ELE NDS Com. 3 site"/>
      <sheetName val="BMS Grp 4"/>
      <sheetName val="n-dsr 3 sites"/>
      <sheetName val="VENTIL Non-DSR 3 sites "/>
      <sheetName val="LANDSC Non-DSR-3 Sites"/>
      <sheetName val="OHT"/>
      <sheetName val="TOS (OHT)"/>
      <sheetName val="UGT"/>
      <sheetName val="TOS(UGT)"/>
      <sheetName val="UG W T"/>
      <sheetName val="OHT (2)"/>
      <sheetName val="PRE (3)"/>
      <sheetName val="PRE (2)"/>
      <sheetName val="PRE"/>
      <sheetName val="Prerna Engg."/>
      <sheetName val="Bahuleyan"/>
      <sheetName val="Uday rai"/>
      <sheetName val="Manjur islam"/>
      <sheetName val="T Khan"/>
      <sheetName val="Sabir"/>
      <sheetName val="Mirror"/>
      <sheetName val="Ramachander"/>
      <sheetName val="Surendar"/>
      <sheetName val="Guddu"/>
      <sheetName val="Ramjeet"/>
      <sheetName val="Aalam"/>
      <sheetName val="Ashok"/>
      <sheetName val="Naushad"/>
      <sheetName val="XLPE. ALLUMINIUM) (2)"/>
      <sheetName val="XLPE. ALLUMINIUM)"/>
      <sheetName val="XLPE COPPER"/>
      <sheetName val="PVC ALLUMINIUM"/>
      <sheetName val="PVC COPPER"/>
      <sheetName val="      "/>
      <sheetName val="VD FOR LIGHTING"/>
      <sheetName val="Certi."/>
      <sheetName val="Abstact"/>
      <sheetName val="lab ind"/>
      <sheetName val="st ind"/>
      <sheetName val="cem ind"/>
      <sheetName val="fuel ind"/>
      <sheetName val="Details of price Index"/>
      <sheetName val="05-02-2K1"/>
      <sheetName val="01-03-2K1"/>
      <sheetName val="16-03-2K1"/>
      <sheetName val="fnl"/>
      <sheetName val="fnl (2)"/>
      <sheetName val="Org Jun06"/>
      <sheetName val="S Curve"/>
      <sheetName val="RA Summary"/>
      <sheetName val="Cumul Abstract"/>
      <sheetName val="Exp. Ded. 02"/>
      <sheetName val="Material- Infra"/>
      <sheetName val="Material- project"/>
      <sheetName val="MRS "/>
      <sheetName val="Monitoring of Resource"/>
      <sheetName val="Plan Bud - Apr06"/>
      <sheetName val="Achiev bud - Apr06"/>
      <sheetName val="Comparision of budget Apr06"/>
      <sheetName val="Plan budg - May06"/>
      <sheetName val="Labour reconsil"/>
      <sheetName val="WPR"/>
      <sheetName val="Flash report"/>
      <sheetName val="Planning_tender"/>
      <sheetName val="INFRA- budget"/>
      <sheetName val="Rolled budget_Jun06"/>
      <sheetName val="tender-exercise"/>
      <sheetName val="BO-material-details"/>
      <sheetName val="p&amp;l-support"/>
      <sheetName val="P&amp;L-zero"/>
      <sheetName val="EARTH WORK 2"/>
      <sheetName val="EARTH WORK 1"/>
      <sheetName val="VFMP-Monthly-AB"/>
      <sheetName val="KSt - Analysis "/>
      <sheetName val="calculations tower A"/>
      <sheetName val="calculations tower B"/>
      <sheetName val="Structure Qty"/>
      <sheetName val="inf"/>
      <sheetName val="rate diff"/>
      <sheetName val="co-ord"/>
      <sheetName val="orl-mdf"/>
      <sheetName val="all bldg"/>
      <sheetName val="1-orl"/>
      <sheetName val="3-boiler"/>
      <sheetName val="4-road"/>
      <sheetName val="6-beta"/>
      <sheetName val="8-etp"/>
      <sheetName val="9-hot-cold"/>
      <sheetName val="10-dm"/>
      <sheetName val="12-fo"/>
      <sheetName val="14-ware"/>
      <sheetName val="15-admn"/>
      <sheetName val="16-security"/>
      <sheetName val="17-Laundary"/>
      <sheetName val="19-ff"/>
      <sheetName val="cert-amt"/>
      <sheetName val="this"/>
      <sheetName val="2_utility"/>
      <sheetName val="5_pipe"/>
      <sheetName val="7_ug"/>
      <sheetName val="11_hsd"/>
      <sheetName val="13_septic"/>
      <sheetName val="18_misc"/>
      <sheetName val="old boq"/>
      <sheetName val="ANNEXURE D"/>
      <sheetName val="EXCAVATION MACHINARIES"/>
      <sheetName val="LABOUR SUPPLY TO FIPL"/>
      <sheetName val="Curve details"/>
      <sheetName val="B TCS Sch F"/>
      <sheetName val="Road summary"/>
      <sheetName val="BOQ - Roads"/>
      <sheetName val="Junction R"/>
      <sheetName val="Bought Out items"/>
      <sheetName val="Std Toll Plaza L&amp;T"/>
      <sheetName val="Input Data R"/>
      <sheetName val="Reg. Course R"/>
      <sheetName val="PQC-DLC_Th"/>
      <sheetName val="Service Road R"/>
      <sheetName val="Input Data F"/>
      <sheetName val="Reg. Course F"/>
      <sheetName val="BC-DBM F"/>
      <sheetName val="Service Road F"/>
      <sheetName val="Input Data70+100MSA"/>
      <sheetName val="Reg. Course70+100 MSA"/>
      <sheetName val="BC-DBM_Thick 70+100MSA"/>
      <sheetName val="Overlay"/>
      <sheetName val="Overlay 4Lane"/>
      <sheetName val="Drain BM PCC"/>
      <sheetName val="Ex Road"/>
      <sheetName val="Drain Lined"/>
      <sheetName val="R.E. NH-10"/>
      <sheetName val="RCC Retaining Wall1"/>
      <sheetName val="BM VS RECON"/>
      <sheetName val="RE WALL NEW"/>
      <sheetName val="Bearing Details"/>
      <sheetName val="HT STRAND"/>
      <sheetName val="MJB &amp; MNB Qty R1"/>
      <sheetName val="Fdn Steel 146-1"/>
      <sheetName val="Girder Details "/>
      <sheetName val="MJB &amp; MNB Qty"/>
      <sheetName val="Crash Barrier &amp;Footpath"/>
      <sheetName val="Return Wall"/>
      <sheetName val="STWC"/>
      <sheetName val="bupcost"/>
      <sheetName val="AFA"/>
      <sheetName val="performance"/>
      <sheetName val="FINALTOPSHEET"/>
      <sheetName val="chiklicost"/>
      <sheetName val="revanal"/>
      <sheetName val="annex1siteman-indirectpm"/>
      <sheetName val="annex2siteman-indirectlab"/>
      <sheetName val="annex3mob-stockpile"/>
      <sheetName val="annex4mob-wp1trasnfer"/>
      <sheetName val="annex5-mob-safety"/>
      <sheetName val="annex6-sitefac-survey"/>
      <sheetName val="CONTRACT PRICE"/>
      <sheetName val="PRICE BREAKUP"/>
      <sheetName val="ABSTRACT BOQ"/>
      <sheetName val="IDC - OVERHEADS - SUMMARY"/>
      <sheetName val="BASIC DATA of Material"/>
      <sheetName val="Cost of material"/>
      <sheetName val="Req of Material"/>
      <sheetName val="MIX COMPOSITION"/>
      <sheetName val="SUMMARY PLANT COST"/>
      <sheetName val="TRAFFIC APPURENTANCE"/>
      <sheetName val="CD &amp; Bridges"/>
      <sheetName val="BRIDGE CONCRETE"/>
      <sheetName val="ETC -Escalation"/>
      <sheetName val="IDC - OVERHEADS"/>
      <sheetName val="SC DIESEL ESCALATION"/>
      <sheetName val="OF - BACK"/>
      <sheetName val="Working Capital"/>
      <sheetName val="CHART INDICES"/>
      <sheetName val="CAPITAL CHARGE"/>
      <sheetName val="IPS"/>
      <sheetName val="hirevs dep"/>
      <sheetName val="PC PIVOT- do not fiddle with"/>
      <sheetName val="Summary Crusher"/>
      <sheetName val="boq rvn"/>
      <sheetName val="Start"/>
      <sheetName val="Currency split"/>
      <sheetName val="Payment Status"/>
      <sheetName val="BOQ 1"/>
      <sheetName val="BOQ 2"/>
      <sheetName val="BOQ 3"/>
      <sheetName val="BOQ 4"/>
      <sheetName val="BOQ 5"/>
      <sheetName val="BOQ 6"/>
      <sheetName val="BOQ 7"/>
      <sheetName val="BOQ 8"/>
      <sheetName val="BOQ 9"/>
      <sheetName val="BOQ 10"/>
      <sheetName val="BOQ 11"/>
      <sheetName val="BOQ 12"/>
      <sheetName val="SUMBILL1"/>
      <sheetName val="BOQ 14"/>
      <sheetName val="BOQ 15"/>
      <sheetName val="BOQ 16"/>
      <sheetName val="BOQ 17"/>
      <sheetName val="BOQ 18"/>
      <sheetName val="BOQ 19"/>
      <sheetName val="BOQ 20"/>
      <sheetName val="BOQ 21"/>
      <sheetName val="BOQ 22"/>
      <sheetName val="BOQ 23"/>
      <sheetName val="BOQ 24"/>
      <sheetName val="Summary bill 7"/>
      <sheetName val="BOQ 26"/>
      <sheetName val="BOQ 27"/>
      <sheetName val="Summary bill 8"/>
      <sheetName val="BOQ 29"/>
      <sheetName val="BOQ 30"/>
      <sheetName val="BOQ 31"/>
      <sheetName val="BOQ 32"/>
      <sheetName val="BOQ 33"/>
      <sheetName val="BOQ 34"/>
      <sheetName val="BOQ 35"/>
      <sheetName val="BOQ 36"/>
      <sheetName val="BOQ 37"/>
      <sheetName val="BOQ 38"/>
      <sheetName val="BOQ 39"/>
      <sheetName val="BOQ 40"/>
      <sheetName val="BOQ 41"/>
      <sheetName val="BOQ 42"/>
      <sheetName val="BOQ 43"/>
      <sheetName val="BOQ 44"/>
      <sheetName val="BOQ 45"/>
      <sheetName val="Summary bill 17"/>
      <sheetName val="BOQ 47"/>
      <sheetName val="BOQ 48"/>
      <sheetName val="BOQ 49"/>
      <sheetName val="Summary bill 20"/>
      <sheetName val="BOQ 51"/>
      <sheetName val="BOQ 52"/>
      <sheetName val="BOQ 53"/>
      <sheetName val="BOQ 54"/>
      <sheetName val="BOQ 55"/>
      <sheetName val="BOQ 56"/>
      <sheetName val="BOQ 57"/>
      <sheetName val="Summary bill 21"/>
      <sheetName val="BOQ 59"/>
      <sheetName val="BOQ 60"/>
      <sheetName val="BOQ 61"/>
      <sheetName val="BOQ 62"/>
      <sheetName val="Summary bill 22"/>
      <sheetName val="VOP LABOUR"/>
      <sheetName val="VOP MATERIALS"/>
      <sheetName val="DC ABS"/>
      <sheetName val="Sub details"/>
      <sheetName val="Angebot18.7."/>
      <sheetName val="Bill No. 2"/>
      <sheetName val="budget summary (2)"/>
      <sheetName val="Budget Analysis Summary"/>
      <sheetName val="改加胶玻璃、室外栏杆"/>
      <sheetName val="企业表一"/>
      <sheetName val="M-5C"/>
      <sheetName val="M-5A"/>
      <sheetName val="BQ_External"/>
      <sheetName val="Bill_1"/>
      <sheetName val="Bill_2"/>
      <sheetName val="Bill_3"/>
      <sheetName val="Bill_4"/>
      <sheetName val="Bill_5"/>
      <sheetName val="Bill_6"/>
      <sheetName val="Bill_7"/>
      <sheetName val="FOL - Bar"/>
      <sheetName val="LABOUR_HISTOGRAM"/>
      <sheetName val="JAS"/>
      <sheetName val="HIRED LABOUR CODE"/>
      <sheetName val="_x0000__x0000__x0000__x0000__x0000__x0000__x0000__x0000_"/>
      <sheetName val="Customize Your Invoice"/>
      <sheetName val="POWER ASSUMPTIONS"/>
      <sheetName val="CT  PL"/>
      <sheetName val="Projet, methodes &amp; couts"/>
      <sheetName val="TAHRIR"/>
      <sheetName val="Bases"/>
      <sheetName val="Risques majeurs &amp; Frais Ind."/>
      <sheetName val="Bouclage"/>
      <sheetName val="AREG_05"/>
      <sheetName val="Insurance Ext"/>
      <sheetName val="intr stool brkup"/>
      <sheetName val="GFA_HQ_Building1"/>
      <sheetName val="Geneí¬_x0008_i_x0000__x0000__x0014__x0000_0."/>
      <sheetName val="70_x0000_,/0_x0000_s«_x0008_i_x0000_Æø_x0003_í¬_x0008_i_x0000_"/>
      <sheetName val="GFA_Conference1"/>
      <sheetName val="StattCo_yCharges"/>
      <sheetName val="Penthouse_Apartment"/>
      <sheetName val="Chiet_tinh_dz22"/>
      <sheetName val="Chiet_tinh_dz35"/>
      <sheetName val="CT_Thang_Mo"/>
      <sheetName val="Raw_Data"/>
      <sheetName val="@risk_rents_and_incentives"/>
      <sheetName val="Car_park_lease"/>
      <sheetName val="Net_rent_analysis"/>
      <sheetName val="Poz-1_"/>
      <sheetName val="Lab_Cum_Hist"/>
      <sheetName val="Graph_Data_(DO_NOT_PRINT)"/>
      <sheetName val="FOL_-_Bar"/>
      <sheetName val="LEVEL_SHEET"/>
      <sheetName val="Bill_No__2"/>
      <sheetName val="budget_summary_(2)"/>
      <sheetName val="Budget_Analysis_Summary"/>
      <sheetName val="ConferenceCentre_x0000_옰ʒ䄂ʒ鵠ʐ䄂ʒ閐̐䄂ʒ蕈̐"/>
      <sheetName val="BQ_External1"/>
      <sheetName val="LABOUR_HISTOGRAM1"/>
      <sheetName val="Projet,_methodes_&amp;_couts"/>
      <sheetName val="Risques_majeurs_&amp;_Frais_Ind_"/>
      <sheetName val="CT__PL"/>
      <sheetName val="Currencies"/>
      <sheetName val="Ap A"/>
      <sheetName val="77S(O)"/>
      <sheetName val="MTP"/>
      <sheetName val="GFA_HQ_Building2"/>
      <sheetName val="GFA_Conference2"/>
      <sheetName val="LEVEL_SHEET1"/>
      <sheetName val="BQ_External2"/>
      <sheetName val="Lab_Cum_Hist1"/>
      <sheetName val="StattCo_yCharges1"/>
      <sheetName val="Penthouse_Apartment1"/>
      <sheetName val="Graph_Data_(DO_NOT_PRINT)1"/>
      <sheetName val="LABOUR_HISTOGRAM2"/>
      <sheetName val="@risk_rents_and_incentives1"/>
      <sheetName val="Car_park_lease1"/>
      <sheetName val="Net_rent_analysis1"/>
      <sheetName val="Poz-1_1"/>
      <sheetName val="Chiet_tinh_dz221"/>
      <sheetName val="Chiet_tinh_dz351"/>
      <sheetName val="Raw_Data1"/>
      <sheetName val="Bill_No__21"/>
      <sheetName val="CT_Thang_Mo1"/>
      <sheetName val="budget_summary_(2)1"/>
      <sheetName val="Budget_Analysis_Summary1"/>
      <sheetName val="FOL_-_Bar1"/>
      <sheetName val="HIRED_LABOUR_CODE"/>
      <sheetName val="foot-slab_reinft"/>
      <sheetName val="IO_LIST"/>
      <sheetName val="Bill_11"/>
      <sheetName val="Bill_21"/>
      <sheetName val="Bill_31"/>
      <sheetName val="Bill_41"/>
      <sheetName val="Bill_51"/>
      <sheetName val="Bill_61"/>
      <sheetName val="Bill_71"/>
      <sheetName val="Customize_Your_Invoice"/>
      <sheetName val="POWER_ASSUMPTIONS"/>
      <sheetName val="CT__PL1"/>
      <sheetName val="Projet,_methodes_&amp;_couts1"/>
      <sheetName val="Risques_majeurs_&amp;_Frais_Ind_1"/>
      <sheetName val="Insurance_Ext"/>
      <sheetName val="HVAC_BoQ"/>
      <sheetName val="intr_stool_brkup"/>
      <sheetName val="Body_Sheet"/>
      <sheetName val="1_0_Executive_Summary"/>
      <sheetName val="Geneí¬i0_"/>
      <sheetName val="70,/0s«iÆøí¬i"/>
      <sheetName val="Ap_A"/>
      <sheetName val="GFA_HQ_Building3"/>
      <sheetName val="GFA_Conference3"/>
      <sheetName val="LEVEL_SHEET2"/>
      <sheetName val="BQ_External3"/>
      <sheetName val="Lab_Cum_Hist2"/>
      <sheetName val="StattCo_yCharges2"/>
      <sheetName val="Penthouse_Apartment2"/>
      <sheetName val="Graph_Data_(DO_NOT_PRINT)2"/>
      <sheetName val="LABOUR_HISTOGRAM3"/>
      <sheetName val="@risk_rents_and_incentives2"/>
      <sheetName val="Car_park_lease2"/>
      <sheetName val="Net_rent_analysis2"/>
      <sheetName val="Poz-1_2"/>
      <sheetName val="Chiet_tinh_dz222"/>
      <sheetName val="Chiet_tinh_dz352"/>
      <sheetName val="Raw_Data2"/>
      <sheetName val="Bill_No__22"/>
      <sheetName val="CT_Thang_Mo2"/>
      <sheetName val="budget_summary_(2)2"/>
      <sheetName val="Budget_Analysis_Summary2"/>
      <sheetName val="FOL_-_Bar2"/>
      <sheetName val="HIRED_LABOUR_CODE1"/>
      <sheetName val="foot-slab_reinft1"/>
      <sheetName val="IO_LIST1"/>
      <sheetName val="Bill_12"/>
      <sheetName val="Bill_22"/>
      <sheetName val="Bill_32"/>
      <sheetName val="Bill_42"/>
      <sheetName val="Bill_52"/>
      <sheetName val="Bill_62"/>
      <sheetName val="Bill_72"/>
      <sheetName val="Customize_Your_Invoice1"/>
      <sheetName val="POWER_ASSUMPTIONS1"/>
      <sheetName val="CT__PL2"/>
      <sheetName val="Projet,_methodes_&amp;_couts2"/>
      <sheetName val="Risques_majeurs_&amp;_Frais_Ind_2"/>
      <sheetName val="Tender_Summary1"/>
      <sheetName val="Insurance_Ext1"/>
      <sheetName val="HVAC_BoQ1"/>
      <sheetName val="intr_stool_brkup1"/>
      <sheetName val="Body_Sheet1"/>
      <sheetName val="1_0_Executive_Summary1"/>
      <sheetName val="Ap_A1"/>
      <sheetName val="GFA_HQ_Building4"/>
      <sheetName val="GFA_Conference4"/>
      <sheetName val="LEVEL_SHEET3"/>
      <sheetName val="BQ_External4"/>
      <sheetName val="Lab_Cum_Hist3"/>
      <sheetName val="StattCo_yCharges3"/>
      <sheetName val="Penthouse_Apartment3"/>
      <sheetName val="Graph_Data_(DO_NOT_PRINT)3"/>
      <sheetName val="LABOUR_HISTOGRAM4"/>
      <sheetName val="@risk_rents_and_incentives3"/>
      <sheetName val="Car_park_lease3"/>
      <sheetName val="Net_rent_analysis3"/>
      <sheetName val="Poz-1_3"/>
      <sheetName val="Chiet_tinh_dz223"/>
      <sheetName val="Chiet_tinh_dz353"/>
      <sheetName val="Raw_Data3"/>
      <sheetName val="Bill_No__23"/>
      <sheetName val="CT_Thang_Mo3"/>
      <sheetName val="budget_summary_(2)3"/>
      <sheetName val="Budget_Analysis_Summary3"/>
      <sheetName val="FOL_-_Bar3"/>
      <sheetName val="HIRED_LABOUR_CODE2"/>
      <sheetName val="foot-slab_reinft2"/>
      <sheetName val="IO_LIST2"/>
      <sheetName val="Bill_13"/>
      <sheetName val="Bill_23"/>
      <sheetName val="Bill_33"/>
      <sheetName val="Bill_43"/>
      <sheetName val="Bill_53"/>
      <sheetName val="Bill_63"/>
      <sheetName val="Bill_73"/>
      <sheetName val="Customize_Your_Invoice2"/>
      <sheetName val="POWER_ASSUMPTIONS2"/>
      <sheetName val="CT__PL3"/>
      <sheetName val="Projet,_methodes_&amp;_couts3"/>
      <sheetName val="Risques_majeurs_&amp;_Frais_Ind_3"/>
      <sheetName val="Tender_Summary2"/>
      <sheetName val="Insurance_Ext2"/>
      <sheetName val="HVAC_BoQ2"/>
      <sheetName val="intr_stool_brkup2"/>
      <sheetName val="Body_Sheet2"/>
      <sheetName val="1_0_Executive_Summary2"/>
      <sheetName val="Ap_A2"/>
      <sheetName val="GFA_HQ_Building5"/>
      <sheetName val="GFA_Conference5"/>
      <sheetName val="LEVEL_SHEET4"/>
      <sheetName val="BQ_External5"/>
      <sheetName val="Lab_Cum_Hist4"/>
      <sheetName val="StattCo_yCharges4"/>
      <sheetName val="Penthouse_Apartment4"/>
      <sheetName val="Graph_Data_(DO_NOT_PRINT)4"/>
      <sheetName val="LABOUR_HISTOGRAM5"/>
      <sheetName val="@risk_rents_and_incentives4"/>
      <sheetName val="Car_park_lease4"/>
      <sheetName val="Net_rent_analysis4"/>
      <sheetName val="Poz-1_4"/>
      <sheetName val="Chiet_tinh_dz224"/>
      <sheetName val="Chiet_tinh_dz354"/>
      <sheetName val="Raw_Data4"/>
      <sheetName val="Bill_No__24"/>
      <sheetName val="CT_Thang_Mo4"/>
      <sheetName val="budget_summary_(2)4"/>
      <sheetName val="Budget_Analysis_Summary4"/>
      <sheetName val="FOL_-_Bar4"/>
      <sheetName val="HIRED_LABOUR_CODE3"/>
      <sheetName val="foot-slab_reinft3"/>
      <sheetName val="IO_LIST3"/>
      <sheetName val="Bill_14"/>
      <sheetName val="Bill_24"/>
      <sheetName val="Bill_34"/>
      <sheetName val="Bill_44"/>
      <sheetName val="Bill_54"/>
      <sheetName val="Bill_64"/>
      <sheetName val="Bill_74"/>
      <sheetName val="Customize_Your_Invoice3"/>
      <sheetName val="POWER_ASSUMPTIONS3"/>
      <sheetName val="CT__PL4"/>
      <sheetName val="Projet,_methodes_&amp;_couts4"/>
      <sheetName val="Risques_majeurs_&amp;_Frais_Ind_4"/>
      <sheetName val="Tender_Summary3"/>
      <sheetName val="Insurance_Ext3"/>
      <sheetName val="HVAC_BoQ3"/>
      <sheetName val="intr_stool_brkup3"/>
      <sheetName val="Body_Sheet3"/>
      <sheetName val="1_0_Executive_Summary3"/>
      <sheetName val="Top_sheet3"/>
      <sheetName val="Ap_A3"/>
      <sheetName val="GFA_HQ_Building6"/>
      <sheetName val="GFA_Conference6"/>
      <sheetName val="LEVEL_SHEET5"/>
      <sheetName val="BQ_External6"/>
      <sheetName val="Lab_Cum_Hist5"/>
      <sheetName val="StattCo_yCharges5"/>
      <sheetName val="Penthouse_Apartment5"/>
      <sheetName val="Graph_Data_(DO_NOT_PRINT)5"/>
      <sheetName val="LABOUR_HISTOGRAM6"/>
      <sheetName val="@risk_rents_and_incentives5"/>
      <sheetName val="Car_park_lease5"/>
      <sheetName val="Net_rent_analysis5"/>
      <sheetName val="Poz-1_5"/>
      <sheetName val="Chiet_tinh_dz225"/>
      <sheetName val="Chiet_tinh_dz355"/>
      <sheetName val="Raw_Data5"/>
      <sheetName val="Bill_No__25"/>
      <sheetName val="CT_Thang_Mo5"/>
      <sheetName val="budget_summary_(2)5"/>
      <sheetName val="Budget_Analysis_Summary5"/>
      <sheetName val="FOL_-_Bar5"/>
      <sheetName val="HIRED_LABOUR_CODE4"/>
      <sheetName val="foot-slab_reinft4"/>
      <sheetName val="IO_LIST4"/>
      <sheetName val="Bill_15"/>
      <sheetName val="Bill_25"/>
      <sheetName val="Bill_35"/>
      <sheetName val="Bill_45"/>
      <sheetName val="Bill_55"/>
      <sheetName val="Bill_65"/>
      <sheetName val="Bill_75"/>
      <sheetName val="Customize_Your_Invoice4"/>
      <sheetName val="POWER_ASSUMPTIONS4"/>
      <sheetName val="CT__PL5"/>
      <sheetName val="Projet,_methodes_&amp;_couts5"/>
      <sheetName val="Risques_majeurs_&amp;_Frais_Ind_5"/>
      <sheetName val="Tender_Summary4"/>
      <sheetName val="Insurance_Ext4"/>
      <sheetName val="HVAC_BoQ4"/>
      <sheetName val="intr_stool_brkup4"/>
      <sheetName val="Body_Sheet4"/>
      <sheetName val="1_0_Executive_Summary4"/>
      <sheetName val="Top_sheet4"/>
      <sheetName val="Ap_A4"/>
      <sheetName val="DETAILED__BOQ1"/>
      <sheetName val="2 Div 14 "/>
      <sheetName val="SHOPLIST.xls"/>
      <sheetName val="internal-C.P &amp; SANITARY,T(10)"/>
      <sheetName val="RFI-INTERNAL"/>
      <sheetName val="ORDER SUMMARY-MOCKUP-1"/>
      <sheetName val="internal water supply fittings"/>
      <sheetName val="internal pvc fittings"/>
      <sheetName val="internal-boq item"/>
      <sheetName val="internal-C.P, T-10(SUMMARY)"/>
      <sheetName val="RFI-Basement celling"/>
      <sheetName val="TASKRSRC (2)"/>
      <sheetName val="TARGET"/>
      <sheetName val="BASELINE"/>
      <sheetName val="Vcap1500"/>
      <sheetName val="PCS DATA"/>
      <sheetName val="Block A - BOQ"/>
      <sheetName val="Linked Lead"/>
      <sheetName val="Option 159"/>
      <sheetName val="March Analysts"/>
      <sheetName val="Interpretations (incl piling)"/>
      <sheetName val="Dem"/>
      <sheetName val="07016, Master List-Major Minor"/>
      <sheetName val="VIWSCo1"/>
      <sheetName val="AutoOpen_Stub_Data"/>
      <sheetName val="factor"/>
      <sheetName val="currency (2)"/>
      <sheetName val="S &amp; A"/>
      <sheetName val="405"/>
      <sheetName val="427"/>
      <sheetName val="403"/>
      <sheetName val="WACC Calculation"/>
      <sheetName val="Makro1"/>
      <sheetName val="MSU"/>
      <sheetName val="Actuals_by_Job"/>
      <sheetName val="Heads_Equiv_QI"/>
      <sheetName val="PT_Heads_SD"/>
      <sheetName val="Month"/>
      <sheetName val="Outlook"/>
      <sheetName val="AutoOpen_Stub_Data1"/>
      <sheetName val="BLOCK-A_(MEA_SHEET)"/>
      <sheetName val="currency_(2)"/>
      <sheetName val="GN-ST-06(2)(Design_Sheet-Ruled)"/>
      <sheetName val="07016,_Master_List-Major_Minor"/>
      <sheetName val="WACC_Calculation"/>
      <sheetName val="Citrix"/>
      <sheetName val="ABP_inputs"/>
      <sheetName val="Synergy_Sales_Budget"/>
      <sheetName val="SCurv_(3)"/>
      <sheetName val="Cashflow_projection"/>
      <sheetName val="Deprec_"/>
      <sheetName val="TB-JUNE-2003-18_7_03"/>
      <sheetName val="Inc_St_-Link"/>
      <sheetName val="kppl_pl"/>
      <sheetName val="3__Elemental_Summary"/>
      <sheetName val="TASKRSRC_(2)"/>
      <sheetName val="Desgn(zone_I)"/>
      <sheetName val="key_dates"/>
      <sheetName val="M_S_"/>
      <sheetName val="Assumption_Inputs"/>
      <sheetName val="Administrative_Prices"/>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3cd_Annexure"/>
      <sheetName val="Linked_Lead"/>
      <sheetName val="ABP_inputs1"/>
      <sheetName val="Synergy_Sales_Budget1"/>
      <sheetName val="SCurv_(3)1"/>
      <sheetName val="GN-ST-06(2)(Design_Sheet-Ruled1"/>
      <sheetName val="Cashflow_projection1"/>
      <sheetName val="Deprec_1"/>
      <sheetName val="TB-JUNE-2003-18_7_031"/>
      <sheetName val="Extra_Item1"/>
      <sheetName val="Detail_In_Door_Stad1"/>
      <sheetName val="Inc_St_-Link1"/>
      <sheetName val="kppl_pl1"/>
      <sheetName val="labour_coeff1"/>
      <sheetName val="BLOCK-A_(MEA_SHEET)1"/>
      <sheetName val="Project_Details__1"/>
      <sheetName val="ORDER_BOOKING1"/>
      <sheetName val="3__Elemental_Summary1"/>
      <sheetName val="TASKRSRC_(2)1"/>
      <sheetName val="Desgn(zone_I)1"/>
      <sheetName val="key_dates1"/>
      <sheetName val="M_S_1"/>
      <sheetName val="Assumption_Inputs1"/>
      <sheetName val="Administrative_Prices1"/>
      <sheetName val="Block_A_-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3cd_Annexure1"/>
      <sheetName val="Linked_Lead1"/>
      <sheetName val="AutoOpen_Stub_Data2"/>
      <sheetName val="ABP_inputs2"/>
      <sheetName val="Synergy_Sales_Budget2"/>
      <sheetName val="SCurv_(3)2"/>
      <sheetName val="GN-ST-06(2)(Design_Sheet-Ruled2"/>
      <sheetName val="Cashflow_projection2"/>
      <sheetName val="Deprec_2"/>
      <sheetName val="TB-JUNE-2003-18_7_032"/>
      <sheetName val="Extra_Item2"/>
      <sheetName val="Detail_In_Door_Stad2"/>
      <sheetName val="Inc_St_-Link2"/>
      <sheetName val="kppl_pl2"/>
      <sheetName val="labour_coeff2"/>
      <sheetName val="BLOCK-A_(MEA_SHEET)2"/>
      <sheetName val="Project_Details__2"/>
      <sheetName val="ORDER_BOOKING2"/>
      <sheetName val="3__Elemental_Summary2"/>
      <sheetName val="TASKRSRC_(2)2"/>
      <sheetName val="Desgn(zone_I)2"/>
      <sheetName val="key_dates2"/>
      <sheetName val="M_S_2"/>
      <sheetName val="Assumption_Inputs2"/>
      <sheetName val="Administrative_Prices2"/>
      <sheetName val="Block_A_-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3cd_Annexure2"/>
      <sheetName val="Linked_Lead2"/>
      <sheetName val="AutoOpen_Stub_Data3"/>
      <sheetName val="ABP_inputs3"/>
      <sheetName val="Synergy_Sales_Budget3"/>
      <sheetName val="SCurv_(3)3"/>
      <sheetName val="GN-ST-06(2)(Design_Sheet-Ruled3"/>
      <sheetName val="Cashflow_projection3"/>
      <sheetName val="Deprec_3"/>
      <sheetName val="TB-JUNE-2003-18_7_033"/>
      <sheetName val="Extra_Item3"/>
      <sheetName val="Detail_In_Door_Stad3"/>
      <sheetName val="Inc_St_-Link3"/>
      <sheetName val="kppl_pl3"/>
      <sheetName val="labour_coeff3"/>
      <sheetName val="BLOCK-A_(MEA_SHEET)3"/>
      <sheetName val="Project_Details__3"/>
      <sheetName val="ORDER_BOOKING3"/>
      <sheetName val="3__Elemental_Summary3"/>
      <sheetName val="TASKRSRC_(2)3"/>
      <sheetName val="Desgn(zone_I)3"/>
      <sheetName val="key_dates3"/>
      <sheetName val="M_S_3"/>
      <sheetName val="Assumption_Inputs3"/>
      <sheetName val="Administrative_Prices3"/>
      <sheetName val="Block_A_-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3cd_Annexure3"/>
      <sheetName val="Linked_Lead3"/>
      <sheetName val="AutoOpen_Stub_Data4"/>
      <sheetName val="ABP_inputs4"/>
      <sheetName val="Synergy_Sales_Budget4"/>
      <sheetName val="SCurv_(3)4"/>
      <sheetName val="GN-ST-06(2)(Design_Sheet-Ruled4"/>
      <sheetName val="Cashflow_projection4"/>
      <sheetName val="Deprec_4"/>
      <sheetName val="TB-JUNE-2003-18_7_034"/>
      <sheetName val="Extra_Item4"/>
      <sheetName val="Detail_In_Door_Stad4"/>
      <sheetName val="Inc_St_-Link4"/>
      <sheetName val="kppl_pl4"/>
      <sheetName val="labour_coeff4"/>
      <sheetName val="BLOCK-A_(MEA_SHEET)4"/>
      <sheetName val="Project_Details__4"/>
      <sheetName val="ORDER_BOOKING4"/>
      <sheetName val="3__Elemental_Summary4"/>
      <sheetName val="TASKRSRC_(2)4"/>
      <sheetName val="Desgn(zone_I)4"/>
      <sheetName val="key_dates4"/>
      <sheetName val="M_S_4"/>
      <sheetName val="Assumption_Inputs4"/>
      <sheetName val="Administrative_Prices4"/>
      <sheetName val="Block_A_-_BOQ4"/>
      <sheetName val="JCR_Oct_06_TOP_SHEET4"/>
      <sheetName val="JCR_Oct_06_CIVIL4"/>
      <sheetName val="JCR_Oct_06_MECH4"/>
      <sheetName val="Oct_06_DESI_&amp;SP_CONT4"/>
      <sheetName val="JCR_Oct_06_IDC4"/>
      <sheetName val="Cum_Measure4"/>
      <sheetName val="PS_Rate_Working4"/>
      <sheetName val="CIVIL_Str_vise4"/>
      <sheetName val="Concrete Summary (3)"/>
      <sheetName val="Daywise Breakup"/>
      <sheetName val="WEEK WISE PROGRAM"/>
      <sheetName val="BLOCK 1"/>
      <sheetName val="BLOCK 2"/>
      <sheetName val="BLOCK 3"/>
      <sheetName val="BLOCK 4"/>
      <sheetName val="BLOCK 5"/>
      <sheetName val="BLOCK 6"/>
      <sheetName val="BLOCK 7"/>
      <sheetName val="Block 8"/>
      <sheetName val="CUP BLOCK"/>
      <sheetName val="Columns Block2"/>
      <sheetName val="BLOCK 7 PLAN"/>
      <sheetName val="BLOCK 8 PLAN"/>
      <sheetName val="Block 3 - columns"/>
      <sheetName val="all"/>
      <sheetName val="SND"/>
      <sheetName val="FR"/>
      <sheetName val="LTG-STG"/>
      <sheetName val="strom"/>
      <sheetName val="PRK"/>
      <sheetName val="haz"/>
      <sheetName val="inc"/>
      <sheetName val="bps"/>
      <sheetName val="cant"/>
      <sheetName val="LTG_STG"/>
      <sheetName val="planing"/>
      <sheetName val="WELCOME SHEET"/>
      <sheetName val="Revised Planning Jan'13"/>
      <sheetName val="Q-4 Target"/>
      <sheetName val="BOTTLE NECK"/>
      <sheetName val="KTPP WPR Dec'12"/>
      <sheetName val="MRS"/>
      <sheetName val="MAIN-BLDG  "/>
      <sheetName val="infra"/>
      <sheetName val="Monitoring of resources Jan'13"/>
      <sheetName val="MIS Submission"/>
      <sheetName val="Status of NCR"/>
      <sheetName val="PPR I"/>
      <sheetName val="PPR II"/>
      <sheetName val="COQ"/>
      <sheetName val="Process Parameters"/>
      <sheetName val="CVC of Main Plant Nov'12"/>
      <sheetName val="CVC CWPH Sept'2012"/>
      <sheetName val="CVC FB Nov 2011"/>
      <sheetName val="CVC CW Channel Nov 2011"/>
      <sheetName val="Main Plant E.D.-40th"/>
      <sheetName val="CWPH E.D. 23rd"/>
      <sheetName val="Foreway E.D. 17th"/>
      <sheetName val="Channel 5th"/>
      <sheetName val="Diesel +other oH"/>
      <sheetName val="Asset rental"/>
      <sheetName val="P&amp;L BudRo"/>
      <sheetName val="14-08"/>
      <sheetName val="Misc.P&amp;M"/>
      <sheetName val="Tools&amp;tackle"/>
      <sheetName val="client"/>
      <sheetName val="BARRI"/>
      <sheetName val="ED-Apr-13 to May-13"/>
      <sheetName val="BPS 5 (2)"/>
      <sheetName val="BPS 5"/>
      <sheetName val="LPG HR"/>
      <sheetName val="Utility"/>
      <sheetName val="Sewer storm"/>
      <sheetName val="Gaurdroom"/>
      <sheetName val="Pipe rack"/>
      <sheetName val="Main abstract"/>
      <sheetName val="Sheet1 (10)"/>
      <sheetName val="Main Plant E.D.-39th"/>
      <sheetName val="MS Cribs"/>
      <sheetName val="Steel GCW"/>
      <sheetName val="Steel CHP "/>
      <sheetName val="RMC Abstract"/>
      <sheetName val="RMC production"/>
      <sheetName val="fencing pole caculation"/>
      <sheetName val="RA BILL SUMMARY "/>
      <sheetName val="RA BILL ABSTRACT"/>
      <sheetName val="RA QTY. ABSTRACT"/>
      <sheetName val="POWER HOUSE-1"/>
      <sheetName val="POWER HOUSE-2"/>
      <sheetName val="TG-1"/>
      <sheetName val="TG II"/>
      <sheetName val="MILL BAY-Unit-2"/>
      <sheetName val="Control Building"/>
      <sheetName val="Extra Items "/>
      <sheetName val="Angel- PH-II"/>
      <sheetName val="Angel- CB"/>
      <sheetName val="MILL BUNKER BAY-Unit-1"/>
      <sheetName val="Angel-TG-II)"/>
      <sheetName val="Angel-TG"/>
      <sheetName val="Angel-TG Fixing"/>
      <sheetName val="TG DECK"/>
      <sheetName val="TAX INVOICE "/>
      <sheetName val="ANNEXURE II "/>
      <sheetName val="Ply shutt below plinth"/>
      <sheetName val="Ply shutt above pl upto 10.0 mt"/>
      <sheetName val="Ply shutt above 25 mtr "/>
      <sheetName val="Eps "/>
      <sheetName val="Pipe sleeve-100 NB  "/>
      <sheetName val="Pipe sleeve-150 NB  "/>
      <sheetName val="Pocket shutt  "/>
      <sheetName val="Expansion-25 mm thk"/>
      <sheetName val="Ex item- Alumn sheet"/>
      <sheetName val="Ex item- Welded mesh"/>
      <sheetName val="Bill status"/>
      <sheetName val="MRS-Feb-08(3rd RA)"/>
      <sheetName val="3.3.1 MB Biology Block RAB 06"/>
      <sheetName val="OH (REV)"/>
      <sheetName val="Top Sheet (REV)"/>
      <sheetName val="Basic Price Adopted "/>
      <sheetName val="Basic Price Adopted  (REv)"/>
      <sheetName val="Boq (12-06-06) (New)"/>
      <sheetName val="Rate Analysis (12-06-06)"/>
      <sheetName val="Standard (12-06-06)"/>
      <sheetName val="OH (REV) (12-06-06)"/>
      <sheetName val="Top Sheet (REV) (12-06-06)"/>
      <sheetName val="OH (REV_2"/>
      <sheetName val="Top Sheet (rev_2)"/>
      <sheetName val="Split up  (rev_2)"/>
      <sheetName val="Boq (21-06-06) "/>
      <sheetName val="Rate Analysis (21-06-06)"/>
      <sheetName val="Standard (21-06-06)"/>
      <sheetName val="OH (REV) (21-06-06)"/>
      <sheetName val="Top Sheet (REV) (21-06-06)"/>
      <sheetName val="Split up  (rev_2) (2)"/>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RO-Rates"/>
      <sheetName val="College"/>
      <sheetName val="Hospital"/>
      <sheetName val="Consolidated  (19-06)"/>
      <sheetName val="CCCL OFFER - Hospital "/>
      <sheetName val="CCCL OFFER - College"/>
      <sheetName val="Boq - Hospital (22-6-06)"/>
      <sheetName val="Boq - College (22-6-06)"/>
      <sheetName val="Standard 06)"/>
      <sheetName val="Top Sheet- Total "/>
      <sheetName val="OH- Col&amp; Hosp (Civil) "/>
      <sheetName val="OH-Col&amp; Hosp (Agency)"/>
      <sheetName val="oman maint"/>
      <sheetName val="coimbatore"/>
      <sheetName val="PRASAD"/>
      <sheetName val="paipay"/>
      <sheetName val="CRtbobpljuly"/>
      <sheetName val="TBOBPLJul98"/>
      <sheetName val="J_fix asst"/>
      <sheetName val="J_fix asst sdpl"/>
      <sheetName val="f a_obpl"/>
      <sheetName val="J_fix asst obpl"/>
      <sheetName val="J_fix asst scc"/>
      <sheetName val="J_fix asst ripl"/>
      <sheetName val="omantopaz"/>
      <sheetName val="I_Con WIP (2)"/>
      <sheetName val="TBAL9596 -IIIIRUN"/>
      <sheetName val="TBCRSsdpl July98"/>
      <sheetName val="TBSDPLJuly98"/>
      <sheetName val="Other Proj Schdl"/>
      <sheetName val="OT CLIENTS"/>
      <sheetName val="inout consol July 98"/>
      <sheetName val="TBCRSSdplmar98"/>
      <sheetName val="TB9798OBPL07"/>
      <sheetName val="G_work Cap "/>
      <sheetName val="H_land adv"/>
      <sheetName val="detai Wip 2"/>
      <sheetName val="detai Wip I "/>
      <sheetName val="K_L_Oth Co "/>
      <sheetName val="fix asst_Obpl"/>
      <sheetName val="Expenses Actual Vs. Budgeted"/>
      <sheetName val="PA"/>
      <sheetName val=" COP 100%"/>
      <sheetName val="MS 7"/>
      <sheetName val="Sales Invoice"/>
      <sheetName val="Abt PV"/>
      <sheetName val="Complied Summary Amount"/>
      <sheetName val="BOQ Abstract"/>
      <sheetName val="Quantity Variation Statement"/>
      <sheetName val="Extra Item Statement"/>
      <sheetName val="Steel received "/>
      <sheetName val="Recovery steel &amp; cement"/>
      <sheetName val="Recovery of Cement"/>
      <sheetName val="Recovery of Steel"/>
      <sheetName val="Mob Adv"/>
      <sheetName val="Steel Recovery"/>
      <sheetName val="RECO STEEL"/>
      <sheetName val="Steel Consumption"/>
      <sheetName val="Cement Recovery"/>
      <sheetName val="RECO CEMENT"/>
      <sheetName val="Consumption of Cement(1)"/>
      <sheetName val="Cement Consumption"/>
      <sheetName val="Consumption of Cement"/>
      <sheetName val="MB - TA"/>
      <sheetName val="MB - NTA"/>
      <sheetName val="Doors &amp; Railings A-1-b"/>
      <sheetName val="Tower Wise Flat Bifurcation"/>
      <sheetName val="Window A-1-C"/>
      <sheetName val="Railing Abstract"/>
      <sheetName val="D&amp;W Abstract"/>
      <sheetName val="Block A Door Cal"/>
      <sheetName val="Block A Schedule"/>
      <sheetName val="Block A Doors"/>
      <sheetName val="Block A Windows"/>
      <sheetName val="Block B Door Cal"/>
      <sheetName val="Block B Schedule"/>
      <sheetName val="Block B Doors"/>
      <sheetName val="Block B Windows"/>
      <sheetName val="Form 16"/>
      <sheetName val="Form12BA"/>
      <sheetName val="MainComp"/>
      <sheetName val="TotalSalary (3)"/>
      <sheetName val="Perquisites (2)"/>
      <sheetName val="SalaryConv (1)"/>
      <sheetName val="for challans"/>
      <sheetName val="Annexure I-TB"/>
      <sheetName val="I-Books_Appendix I"/>
      <sheetName val="II-Depn_Appendix II"/>
      <sheetName val="Business-Wise Depn_Appendix II "/>
      <sheetName val="DEP Backup"/>
      <sheetName val="FA workings DS India"/>
      <sheetName val="Summary(STI)"/>
      <sheetName val="Appendix IIA(STI)"/>
      <sheetName val="SSSC_AssetsMar10With Addn"/>
      <sheetName val="III-35D "/>
      <sheetName val="PF Appendix III"/>
      <sheetName val="Appendix (residual)"/>
      <sheetName val="Appendix IV - Cap Exp"/>
      <sheetName val="Appendix IV (ii)"/>
      <sheetName val="Appendix V - Exp at clubs"/>
      <sheetName val="Appendix VI - Inadm Exp"/>
      <sheetName val="Back-up Inadm Exp"/>
      <sheetName val="Appendix VII 17(k)"/>
      <sheetName val="Appendix VIII - 40A(2)(b)"/>
      <sheetName val="Final_Appendix IX - 43B (2)"/>
      <sheetName val="Appendix-X"/>
      <sheetName val="Back-up_Appendix-X "/>
      <sheetName val="Appendix XI A-Clause 24(a)"/>
      <sheetName val="Apendix XI-B -clause 24(b)"/>
      <sheetName val="Appendix XII -BF Loss-Dep"/>
      <sheetName val="Appendix XIII TDS"/>
      <sheetName val="Appendix XIII"/>
      <sheetName val="Appendix XIV -TDS  Delay"/>
      <sheetName val="Appendix-XV-A-traded Qty 28(a)"/>
      <sheetName val="Appendix XV-B-Raw Mat Trd"/>
      <sheetName val="Appendix XV-C Qty Dtl Fin Pro"/>
      <sheetName val="Appendix XVI-ratios"/>
      <sheetName val="Appendix XIII (2)"/>
      <sheetName val="Appendix XIII (3)"/>
      <sheetName val="FG Ratio Working"/>
      <sheetName val="Appendix XV - 13e"/>
      <sheetName val="IV-PF "/>
      <sheetName val="VIII-Loans or deposits"/>
      <sheetName val="Appendix XIV."/>
      <sheetName val="FA workings"/>
      <sheetName val="FY 2009-10Annexure IIA"/>
      <sheetName val="S 1"/>
      <sheetName val="S3a"/>
      <sheetName val="S 2b"/>
      <sheetName val="S 4"/>
      <sheetName val="S 5"/>
      <sheetName val="S 6 7"/>
      <sheetName val="S 8"/>
      <sheetName val="S 9 "/>
      <sheetName val="S 10"/>
      <sheetName val="S 11"/>
      <sheetName val="S 12"/>
      <sheetName val="S 13"/>
      <sheetName val="S 14"/>
      <sheetName val="s 15"/>
      <sheetName val="s16"/>
      <sheetName val="G.P."/>
      <sheetName val="Def Tax Rev"/>
      <sheetName val="IT-adj"/>
      <sheetName val="Def Tax"/>
      <sheetName val="LOSS"/>
      <sheetName val="TDS-List"/>
      <sheetName val="IIC Deletion (3)"/>
      <sheetName val="MainPage"/>
      <sheetName val="DR-Anx"/>
      <sheetName val="CARO"/>
      <sheetName val="CAROApp"/>
      <sheetName val="BSSch"/>
      <sheetName val="FASch"/>
      <sheetName val="PLSch"/>
      <sheetName val="GR-BS"/>
      <sheetName val="GR-PL"/>
      <sheetName val="AS22"/>
      <sheetName val="115JB"/>
      <sheetName val="115JB-Anx"/>
      <sheetName val="3CA"/>
      <sheetName val="3CA-Anx"/>
      <sheetName val="3CD"/>
      <sheetName val="145A-Exclusive"/>
      <sheetName val="145-Incusive"/>
      <sheetName val="3CD-145A-Anx"/>
      <sheetName val="3CD-Dep-Anx"/>
      <sheetName val="3CD-40A(3)-Anx"/>
      <sheetName val="3CD-40A(2)(b)-Anx"/>
      <sheetName val="3CD-269SS-T-Anx"/>
      <sheetName val="3CD-CFLoss-Anx"/>
      <sheetName val="3CD-Ratios-Anx "/>
      <sheetName val="Names"/>
      <sheetName val="Masters"/>
      <sheetName val="BS - Schedules"/>
      <sheetName val="P&amp;L Schedules"/>
      <sheetName val="sub-sch"/>
      <sheetName val="Groupings"/>
      <sheetName val="TRIAL-GROUPING"/>
      <sheetName val="FIXED ASSETS FINAL (Rs. lacs)"/>
      <sheetName val="FIXEDASSET-MINERALS-FINAL"/>
      <sheetName val="PRVOSNL FA 0102"/>
      <sheetName val="FA - DEP SCH - ACCTS - 0102 "/>
      <sheetName val="Related Party Disclosure"/>
      <sheetName val="Cash Flow Statement"/>
      <sheetName val="Manual"/>
      <sheetName val="Messages"/>
      <sheetName val="REFERENCES"/>
      <sheetName val="OPERATING ST"/>
      <sheetName val="CASH FLOW ST"/>
      <sheetName val="FINANCIAL SIT"/>
      <sheetName val="1. MACRO AND OS"/>
      <sheetName val="1.1. MACROECONOMIC INFO"/>
      <sheetName val="1.2. OPERATING STATEMENT"/>
      <sheetName val="1.3.A OS BUSINESS BGT"/>
      <sheetName val="1.4 SALES VARIATION BREAKDOWN"/>
      <sheetName val="1.5. MARGIN VARIATION"/>
      <sheetName val="2. VOLUMES &amp; PRICES"/>
      <sheetName val="2.1 SALES &amp; PRODUCTION VOLU"/>
      <sheetName val="2.2 CHANGES SALES PRICE"/>
      <sheetName val="3. COSTS &amp; EXPENSES"/>
      <sheetName val="2.1 SALES &amp; PRODUCTION VOLU (2)"/>
      <sheetName val="2.1 SALES &amp; PRODUCTION VOLU (3)"/>
      <sheetName val="3.1.A PERSONNEL "/>
      <sheetName val="3.1.B Org.chart "/>
      <sheetName val="3.2. PRODUCTION COSTS ALWAR"/>
      <sheetName val="Cost Kg Analisys Alwar Plant"/>
      <sheetName val="3.2. PROD. COSTS DEWAS"/>
      <sheetName val="Cost Kg Analysis Dewas Plant"/>
      <sheetName val="3.2. PROD. COSTS PERUNDURAI"/>
      <sheetName val="Cost Kg Analy Perundurai Plant"/>
      <sheetName val="3.2. PROD. COSTS RANIPET"/>
      <sheetName val="Cost Kg Analysis Ranipet"/>
      <sheetName val="3.2. PROD. COSTS ALL PLANTS"/>
      <sheetName val="3.3. OTHER COSTS"/>
      <sheetName val="3.4. GNRL.PRODUCTION alwar "/>
      <sheetName val="3.4. GNRL.PRODUCTION Dewas"/>
      <sheetName val="3.4. GNRL.PRODUCTION Ranipet "/>
      <sheetName val="3.4. GNRL.PRODUCTION Perund"/>
      <sheetName val="3.4. GNRL.PRODUCTION HO"/>
      <sheetName val="3.5 MArketing &amp; Sales"/>
      <sheetName val="3.5.B. PROM &amp; ADV"/>
      <sheetName val="3.6 Managem &amp; Admin"/>
      <sheetName val="3.7. FINANCIAL EXPENSES"/>
      <sheetName val="3.8 A.R. VALUE ADJUSTMENT "/>
      <sheetName val="3.9 ATYPICAL"/>
      <sheetName val="3.10 TAX"/>
      <sheetName val="4. CASHFLOW "/>
      <sheetName val="4.1 CASHFLOW STATEM. &amp; FIN."/>
      <sheetName val="4.2 Investment Budget"/>
      <sheetName val="4.2.A INVEST BUDGET Alwar"/>
      <sheetName val="4.2.B INVEST BUDGET DEWAS"/>
      <sheetName val="4.2.C INVEST BUDGET Ranipet"/>
      <sheetName val="4.2.D INVEST BUDGET PERUNDURAI"/>
      <sheetName val="4.2.E INVEST BUDGET ALLIED PROD"/>
      <sheetName val="4.2.E INVEST BUDGET HO"/>
      <sheetName val="4.4. Working capital details"/>
      <sheetName val="4.5 WORKING CAPITAL RATIO"/>
      <sheetName val="4.6. ASSETS"/>
      <sheetName val="4.7. EQUITY &amp; LIABILITIES"/>
      <sheetName val="5. ANNEX"/>
      <sheetName val="5. 1 DETAIL INVESTMENTS"/>
      <sheetName val="5. 2 HEADCOUNT DETAIL"/>
      <sheetName val="5.2A YE HEADCOUNT DETAIL"/>
      <sheetName val="ALESSI"/>
      <sheetName val="LIVING"/>
      <sheetName val="PALOMBA"/>
      <sheetName val="CHULETA"/>
      <sheetName val="OPST"/>
      <sheetName val="Capital Expenditure"/>
      <sheetName val="WUPDATA"/>
      <sheetName val="Challan"/>
      <sheetName val="ACTIVO"/>
      <sheetName val="Cash payments _Rs_20_000"/>
      <sheetName val="Franchise Input"/>
      <sheetName val="OC5_Push Diag"/>
      <sheetName val="Settings"/>
      <sheetName val="한계원가"/>
      <sheetName val="유통망계획"/>
      <sheetName val="RELACION REFERENCIAS"/>
      <sheetName val="_____"/>
      <sheetName val="IT_FBT_DDTP"/>
      <sheetName val="Gap Analysis "/>
      <sheetName val="wHist_Data"/>
      <sheetName val="wInit_Frct_Data"/>
      <sheetName val="wFinal_Frct_Data"/>
      <sheetName val="oracleTB"/>
      <sheetName val="Alw"/>
      <sheetName val="Dew"/>
      <sheetName val="Rpt"/>
      <sheetName val="Prd"/>
      <sheetName val="Otros Costes"/>
      <sheetName val=" GGP Alw"/>
      <sheetName val=" GGP Dew"/>
      <sheetName val=" GGP Prd"/>
      <sheetName val=" GGP Rpt"/>
      <sheetName val="Gastos Comerciales"/>
      <sheetName val="Gastos Generales"/>
      <sheetName val="INDICE "/>
      <sheetName val="OPERATING SIT."/>
      <sheetName val="CASHFLOW SIT."/>
      <sheetName val="FINANCIAL SIT."/>
      <sheetName val="1. MACROECONOMIC &amp; OPERATING ST"/>
      <sheetName val="1.1. MACROEC. INDICATORS"/>
      <sheetName val="A.1.3.A RESULTS BY BUS. (BGT)"/>
      <sheetName val="A.1.3.B RESULTS BY BUS.(F'CAST)"/>
      <sheetName val="KALE RESULTS BY BUS.(F'CAST)"/>
      <sheetName val="1.4. COMPAR. SALES ANALYSIS"/>
      <sheetName val="1.5. GROSS MARGIN VARIATION AN."/>
      <sheetName val="2.1. SALES &amp; PRODUCT. UTS"/>
      <sheetName val="3.1.B PERSONNEL - ORG. CHART"/>
      <sheetName val="3.2.A PRODUCTION COSTS RANIPET"/>
      <sheetName val="3.2.B PRODUCTION COSTS ALWAR"/>
      <sheetName val="3.2.C PRODUCTION COSTS DEWAS"/>
      <sheetName val="3.2.D PRODUCTION COSTS PERUND"/>
      <sheetName val="3.2.B. PURCHASED COSTS"/>
      <sheetName val="3.4.A GRAL PROD COSTS RANIPET "/>
      <sheetName val="3.4.B GRAL PROD COSTS ALWAR"/>
      <sheetName val="3.4.C GRAL PROD COSTS DEWAS"/>
      <sheetName val="3.4.D GRAL PROD COSTS PERUND"/>
      <sheetName val="3.5.A MARKETING &amp; SALES"/>
      <sheetName val="3.5.B PROMOTION &amp; ADVERTISING"/>
      <sheetName val="3.6. GNRL &amp; ADMIN."/>
      <sheetName val="3.8 A.R. VALUE ADJUSTMENT"/>
      <sheetName val="3.9 NON OPERAT. INCOME &amp; EXPS"/>
      <sheetName val="3.10 TAXES"/>
      <sheetName val="4. CASHFLOW"/>
      <sheetName val="4.1 CASHFL. STATEM &amp; FIN. SIT."/>
      <sheetName val="4.2.INVESTMENT BUDGET"/>
      <sheetName val="4.3. INVESTMENT F'CAST"/>
      <sheetName val="4.4. WORKING CAPITAL DETAIL"/>
      <sheetName val="4.5.A WORKING CAPITAL RATIOS"/>
      <sheetName val="4.5.2 WORKING CAPITAL BGT"/>
      <sheetName val="4.6 ASSETS"/>
      <sheetName val="4.7.EQUITY &amp; LIABILITIES"/>
      <sheetName val="GM COMMENTS"/>
      <sheetName val="322540-StaffWelfare"/>
      <sheetName val="ARD _ BS"/>
      <sheetName val="RPT 71-VOLUME DATA-PCI "/>
      <sheetName val="O(final)"/>
      <sheetName val="O1(final)"/>
      <sheetName val="O2(final)"/>
      <sheetName val="R(final)"/>
      <sheetName val="R1(final)"/>
      <sheetName val="R2(final)"/>
      <sheetName val="UA-Disclosure items(final)"/>
      <sheetName val="U10|20"/>
      <sheetName val="U10|1"/>
      <sheetName val="U20|1"/>
      <sheetName val="Purchases cut off"/>
      <sheetName val="Payroll analysis(final)"/>
      <sheetName val="EPF(final)"/>
      <sheetName val="U-70"/>
      <sheetName val="PreM'sia(info)"/>
      <sheetName val="PreBrunei(info) (2)"/>
      <sheetName val="PreBrunei(info)"/>
      <sheetName val="F.G6-1 "/>
      <sheetName val="F.G6-2"/>
      <sheetName val="F.G7-1"/>
      <sheetName val="F.G7-2"/>
      <sheetName val="F.G8-1 "/>
      <sheetName val="F.G8-2"/>
      <sheetName val="Com(Brunei)"/>
      <sheetName val="Com(M'sia)"/>
      <sheetName val="H-lead"/>
      <sheetName val="H1_MGS"/>
      <sheetName val="H2_Cagamas"/>
      <sheetName val="H3_Debentures"/>
      <sheetName val="H4_Quoted Shares"/>
      <sheetName val="revised high demand"/>
      <sheetName val="BB-1 (2)"/>
      <sheetName val="A2-5"/>
      <sheetName val="A2-2"/>
      <sheetName val="Provision DD"/>
      <sheetName val="A8-2"/>
      <sheetName val="A8-5"/>
      <sheetName val="Form EYP 1"/>
      <sheetName val="FS - 1"/>
      <sheetName val="FS - 2"/>
      <sheetName val="FS - 3"/>
      <sheetName val="C2 FD"/>
      <sheetName val="G2-1 "/>
      <sheetName val="K1-2 Policy"/>
      <sheetName val="N7Accrual"/>
      <sheetName val="Q1-1"/>
      <sheetName val="U1income statm"/>
      <sheetName val="u1ar"/>
      <sheetName val="U2direct cost"/>
      <sheetName val="U3 fees reasonable"/>
      <sheetName val="U4 EPF &amp;staff"/>
      <sheetName val="U1 (2)"/>
      <sheetName val="U3 fees reasonable (2)"/>
      <sheetName val="U4 EPF &amp;staff (2)"/>
      <sheetName val="Capital Allowances"/>
      <sheetName val="PL Mapping"/>
      <sheetName val="download 06022002"/>
      <sheetName val="Tabelle3"/>
      <sheetName val="MV INS &amp; R.TAX EXP LIST"/>
      <sheetName val="EQMT INS EXP LIST"/>
      <sheetName val="PREPAID-INS,RTAX"/>
      <sheetName val="3 P&amp;L - 3A Op.Exp"/>
      <sheetName val="4 Analysis"/>
      <sheetName val="M, MM"/>
      <sheetName val=" BB-2"/>
      <sheetName val="CC-1"/>
      <sheetName val="CC-2"/>
      <sheetName val="CC-3-1"/>
      <sheetName val="PP-2"/>
      <sheetName val="RCD 5- (APPENDIX 1)"/>
      <sheetName val="k-Discl"/>
      <sheetName val="LABOUR,SUB-CON,LEASE"/>
      <sheetName val="ADM&amp; OHH INCOME"/>
      <sheetName val="S.OH"/>
      <sheetName val="BPR-Bloom"/>
      <sheetName val="F-4l5"/>
      <sheetName val="UA"/>
      <sheetName val="stmt of equity"/>
      <sheetName val="FA"/>
      <sheetName val="auditors' report"/>
      <sheetName val="Attach"/>
      <sheetName val="Hypo"/>
      <sheetName val="AP110 sup"/>
      <sheetName val="AP110sup"/>
      <sheetName val="FF "/>
      <sheetName val="FF-2 (1)"/>
      <sheetName val="FF-2 (2)"/>
      <sheetName val="FF-2 (3)"/>
      <sheetName val="KK-1"/>
      <sheetName val="MM-1"/>
      <sheetName val="MM-10"/>
      <sheetName val="NN-1"/>
      <sheetName val="Payroll"/>
      <sheetName val="U dis (3)"/>
      <sheetName val="U dis (2)"/>
      <sheetName val="F-1,2 (2)"/>
      <sheetName val="F-3 (2)"/>
      <sheetName val="F-22 (2)"/>
      <sheetName val="F-1,2 (3)"/>
      <sheetName val="F-3 (3)"/>
      <sheetName val="F-22 (3)"/>
      <sheetName val="CF-4 "/>
      <sheetName val="CF-1,2"/>
      <sheetName val="CF-3"/>
      <sheetName val="CF-4"/>
      <sheetName val="ccf"/>
      <sheetName val="A5l1"/>
      <sheetName val="PPE"/>
      <sheetName val="(U3-2) Realised forex loss"/>
      <sheetName val="(U3) Unrealised forex gain-loss"/>
      <sheetName val="(U3-1) Realised forex gain"/>
      <sheetName val="**_x0000__x0000_"/>
      <sheetName val="CF-1"/>
      <sheetName val="CF-2"/>
      <sheetName val="BPR - Conclusion"/>
      <sheetName val="F-1l2"/>
      <sheetName val="F-8(FSA)"/>
      <sheetName val="F-9c"/>
      <sheetName val="F-21"/>
      <sheetName val="RCD-1-1"/>
      <sheetName val="C-5"/>
      <sheetName val="C-6"/>
      <sheetName val="C-6a"/>
      <sheetName val="M MM"/>
      <sheetName val="Pnl-10"/>
      <sheetName val="10-2"/>
      <sheetName val="30-Note"/>
      <sheetName val="30a"/>
      <sheetName val="Pg7"/>
      <sheetName val="SumV2"/>
      <sheetName val="WRAP"/>
      <sheetName val="Pg8"/>
      <sheetName val="Actvs Bud"/>
      <sheetName val="Pg15"/>
      <sheetName val="Current Year"/>
      <sheetName val="Pg11"/>
      <sheetName val="OHDcom"/>
      <sheetName val="SRM"/>
      <sheetName val="A6-1l1"/>
      <sheetName val="A6-1l2"/>
      <sheetName val="A3-1"/>
      <sheetName val="A3-3"/>
      <sheetName val="A3-7"/>
      <sheetName val="E "/>
      <sheetName val="F "/>
      <sheetName val="G "/>
      <sheetName val="K-1 "/>
      <sheetName val="N-1"/>
      <sheetName val="O-1"/>
      <sheetName val="U1"/>
      <sheetName val="U1-1"/>
      <sheetName val="U2"/>
      <sheetName val="U2-1"/>
      <sheetName val="U3-1"/>
      <sheetName val="Reinforcment steel"/>
      <sheetName val="R.Steel upto 8th RA Bill"/>
      <sheetName val="Pourwise Concrete"/>
      <sheetName val="Invoice for supply of Service"/>
      <sheetName val="Cum. Summary"/>
      <sheetName val=" Cement Steel extra amount"/>
      <sheetName val="Cement Price Varia. (Updated)"/>
      <sheetName val="Cement Price Varia. (Updated)_o"/>
      <sheetName val="Steel price variation"/>
      <sheetName val="steel price variation_march"/>
      <sheetName val="Consumption details"/>
      <sheetName val="A) Excavation Summary"/>
      <sheetName val="Excavation Block-C,D, E"/>
      <sheetName val="PCC Abstract"/>
      <sheetName val="Extra Thickness PCC"/>
      <sheetName val="1)PCC_bLock-7&amp;RW"/>
      <sheetName val="RCC Summary"/>
      <sheetName val="2) Raft Concrete Block-6&amp;7"/>
      <sheetName val="3) Retaining Wall_Concreting"/>
      <sheetName val="4) Pedestal Concrete"/>
      <sheetName val="5)Footings Concrete"/>
      <sheetName val="6) Column Concreting"/>
      <sheetName val="7) Slab&amp;beam concrete"/>
      <sheetName val="FORMWORK SUMMARY"/>
      <sheetName val="1)Pedestal Form Work"/>
      <sheetName val="2)Footing Form Work"/>
      <sheetName val="3)Retaining Wall_Shuttering"/>
      <sheetName val="Concrete quantity_March-17_RA-8"/>
      <sheetName val="4)ColumFormfork_Foundatio to LG"/>
      <sheetName val="5)Slab&amp;Beam form work"/>
      <sheetName val="Raft Concrete_block-3"/>
      <sheetName val="Raft Concrete_block-4"/>
      <sheetName val="Water Proofing Summary"/>
      <sheetName val="2) Ret. Wall Water Proofing"/>
      <sheetName val="Abstract.Qty RA11"/>
      <sheetName val="Interior"/>
      <sheetName val="2. EV Report"/>
      <sheetName val="3. % Plan Vs Achieved "/>
      <sheetName val="4.Manpower Histogram "/>
      <sheetName val="5.Plant&amp;Machinery"/>
      <sheetName val="6.Design Deliverables Track "/>
      <sheetName val="7.Procurement Tracking"/>
      <sheetName val="8.Delay Analysis"/>
      <sheetName val="9. Inventory report"/>
      <sheetName val="10.Progress photograph"/>
      <sheetName val="11.Primavera Tracking"/>
      <sheetName val="ssi1"/>
      <sheetName val="dn det"/>
      <sheetName val="cn det"/>
      <sheetName val="CN ADJ IN RETURN"/>
      <sheetName val="cn full"/>
      <sheetName val="exp sales (2)"/>
      <sheetName val="exp sales"/>
      <sheetName val="stk trf"/>
      <sheetName val="cst1"/>
      <sheetName val="formcst1"/>
      <sheetName val="formcst2"/>
      <sheetName val="tngst1"/>
      <sheetName val="formtngst2"/>
      <sheetName val="formtngst1"/>
      <sheetName val="Main Contract Works (4)"/>
      <sheetName val="21Rm"/>
      <sheetName val="Stress_check"/>
      <sheetName val="Reinf_"/>
      <sheetName val="Elastomeric_Brg"/>
      <sheetName val="Qty-design_data"/>
      <sheetName val="Main_Contract_Works_(4)"/>
      <sheetName val="CFForecast_detail"/>
      <sheetName val="Stress_check2"/>
      <sheetName val="Reinf_2"/>
      <sheetName val="Elastomeric_Brg2"/>
      <sheetName val="Qty-design_data2"/>
      <sheetName val="Main_Contract_Works_(4)2"/>
      <sheetName val="CFForecast_detail2"/>
      <sheetName val="Stress_check1"/>
      <sheetName val="Reinf_1"/>
      <sheetName val="Elastomeric_Brg1"/>
      <sheetName val="Qty-design_data1"/>
      <sheetName val="Main_Contract_Works_(4)1"/>
      <sheetName val="CFForecast_detail1"/>
      <sheetName val="Stress_check3"/>
      <sheetName val="Reinf_3"/>
      <sheetName val="Elastomeric_Brg3"/>
      <sheetName val="Qty-design_data3"/>
      <sheetName val="Main_Contract_Works_(4)3"/>
      <sheetName val="CFForecast_detail3"/>
      <sheetName val="Stress_check4"/>
      <sheetName val="Reinf_4"/>
      <sheetName val="Elastomeric_Brg4"/>
      <sheetName val="Qty-design_data4"/>
      <sheetName val="Main_Contract_Works_(4)4"/>
      <sheetName val="CFForecast_detail4"/>
      <sheetName val="Stress_check5"/>
      <sheetName val="Reinf_5"/>
      <sheetName val="Elastomeric_Brg5"/>
      <sheetName val="Qty-design_data5"/>
      <sheetName val="Main_Contract_Works_(4)5"/>
      <sheetName val="CFForecast_detail5"/>
      <sheetName val="Stress_check6"/>
      <sheetName val="Reinf_6"/>
      <sheetName val="Elastomeric_Brg6"/>
      <sheetName val="Qty-design_data6"/>
      <sheetName val="Main_Contract_Works_(4)6"/>
      <sheetName val="CFForecast_detail6"/>
      <sheetName val="Stress_check7"/>
      <sheetName val="Reinf_7"/>
      <sheetName val="Elastomeric_Brg7"/>
      <sheetName val="Qty-design_data7"/>
      <sheetName val="PA-_Consutant_7"/>
      <sheetName val="Main_Contract_Works_(4)7"/>
      <sheetName val="ACAD_Finishes7"/>
      <sheetName val="Site_Details7"/>
      <sheetName val="Site_Area_Statement7"/>
      <sheetName val="CFForecast_detail7"/>
      <sheetName val="Stress_check8"/>
      <sheetName val="Reinf_8"/>
      <sheetName val="Elastomeric_Brg8"/>
      <sheetName val="Qty-design_data8"/>
      <sheetName val="PA-_Consutant_8"/>
      <sheetName val="Main_Contract_Works_(4)8"/>
      <sheetName val="ACAD_Finishes8"/>
      <sheetName val="Site_Details8"/>
      <sheetName val="Site_Area_Statement8"/>
      <sheetName val="CFForecast_detail8"/>
      <sheetName val="Stress_check14"/>
      <sheetName val="Reinf_14"/>
      <sheetName val="Elastomeric_Brg14"/>
      <sheetName val="Qty-design_data14"/>
      <sheetName val="PA-_Consutant_14"/>
      <sheetName val="Main_Contract_Works_(4)14"/>
      <sheetName val="ACAD_Finishes14"/>
      <sheetName val="Site_Details14"/>
      <sheetName val="Site_Area_Statement14"/>
      <sheetName val="CFForecast_detail14"/>
      <sheetName val="Stress_check10"/>
      <sheetName val="Reinf_10"/>
      <sheetName val="Elastomeric_Brg10"/>
      <sheetName val="Qty-design_data10"/>
      <sheetName val="PA-_Consutant_10"/>
      <sheetName val="Main_Contract_Works_(4)10"/>
      <sheetName val="ACAD_Finishes10"/>
      <sheetName val="Site_Details10"/>
      <sheetName val="Site_Area_Statement10"/>
      <sheetName val="CFForecast_detail10"/>
      <sheetName val="Stress_check9"/>
      <sheetName val="Reinf_9"/>
      <sheetName val="Elastomeric_Brg9"/>
      <sheetName val="Qty-design_data9"/>
      <sheetName val="PA-_Consutant_9"/>
      <sheetName val="Main_Contract_Works_(4)9"/>
      <sheetName val="ACAD_Finishes9"/>
      <sheetName val="Site_Details9"/>
      <sheetName val="Site_Area_Statement9"/>
      <sheetName val="CFForecast_detail9"/>
      <sheetName val="Stress_check11"/>
      <sheetName val="Reinf_11"/>
      <sheetName val="Elastomeric_Brg11"/>
      <sheetName val="Qty-design_data11"/>
      <sheetName val="PA-_Consutant_11"/>
      <sheetName val="Main_Contract_Works_(4)11"/>
      <sheetName val="ACAD_Finishes11"/>
      <sheetName val="Site_Details11"/>
      <sheetName val="Site_Area_Statement11"/>
      <sheetName val="CFForecast_detail11"/>
      <sheetName val="Stress_check12"/>
      <sheetName val="Reinf_12"/>
      <sheetName val="Elastomeric_Brg12"/>
      <sheetName val="Qty-design_data12"/>
      <sheetName val="PA-_Consutant_12"/>
      <sheetName val="Main_Contract_Works_(4)12"/>
      <sheetName val="ACAD_Finishes12"/>
      <sheetName val="Site_Details12"/>
      <sheetName val="Site_Area_Statement12"/>
      <sheetName val="CFForecast_detail12"/>
      <sheetName val="Stress_check13"/>
      <sheetName val="Reinf_13"/>
      <sheetName val="Elastomeric_Brg13"/>
      <sheetName val="Qty-design_data13"/>
      <sheetName val="PA-_Consutant_13"/>
      <sheetName val="Main_Contract_Works_(4)13"/>
      <sheetName val="ACAD_Finishes13"/>
      <sheetName val="Site_Details13"/>
      <sheetName val="Site_Area_Statement13"/>
      <sheetName val="CFForecast_detail13"/>
      <sheetName val="Stress_check20"/>
      <sheetName val="Reinf_20"/>
      <sheetName val="Elastomeric_Brg20"/>
      <sheetName val="Qty-design_data20"/>
      <sheetName val="PA-_Consutant_20"/>
      <sheetName val="Main_Contract_Works_(4)20"/>
      <sheetName val="ACAD_Finishes20"/>
      <sheetName val="Site_Details20"/>
      <sheetName val="Site_Area_Statement20"/>
      <sheetName val="CFForecast_detail20"/>
      <sheetName val="Stress_check15"/>
      <sheetName val="Reinf_15"/>
      <sheetName val="Elastomeric_Brg15"/>
      <sheetName val="Qty-design_data15"/>
      <sheetName val="PA-_Consutant_15"/>
      <sheetName val="Main_Contract_Works_(4)15"/>
      <sheetName val="ACAD_Finishes15"/>
      <sheetName val="Site_Details15"/>
      <sheetName val="Site_Area_Statement15"/>
      <sheetName val="CFForecast_detail15"/>
      <sheetName val="Stress_check16"/>
      <sheetName val="Reinf_16"/>
      <sheetName val="Elastomeric_Brg16"/>
      <sheetName val="Qty-design_data16"/>
      <sheetName val="PA-_Consutant_16"/>
      <sheetName val="Main_Contract_Works_(4)16"/>
      <sheetName val="ACAD_Finishes16"/>
      <sheetName val="Site_Details16"/>
      <sheetName val="Site_Area_Statement16"/>
      <sheetName val="CFForecast_detail16"/>
      <sheetName val="Stress_check17"/>
      <sheetName val="Reinf_17"/>
      <sheetName val="Elastomeric_Brg17"/>
      <sheetName val="Qty-design_data17"/>
      <sheetName val="PA-_Consutant_17"/>
      <sheetName val="Main_Contract_Works_(4)17"/>
      <sheetName val="ACAD_Finishes17"/>
      <sheetName val="Site_Details17"/>
      <sheetName val="Site_Area_Statement17"/>
      <sheetName val="CFForecast_detail17"/>
      <sheetName val="Stress_check18"/>
      <sheetName val="Reinf_18"/>
      <sheetName val="Elastomeric_Brg18"/>
      <sheetName val="Qty-design_data18"/>
      <sheetName val="PA-_Consutant_18"/>
      <sheetName val="Main_Contract_Works_(4)18"/>
      <sheetName val="ACAD_Finishes18"/>
      <sheetName val="Site_Details18"/>
      <sheetName val="Site_Area_Statement18"/>
      <sheetName val="CFForecast_detail18"/>
      <sheetName val="Stress_check19"/>
      <sheetName val="Reinf_19"/>
      <sheetName val="Elastomeric_Brg19"/>
      <sheetName val="Qty-design_data19"/>
      <sheetName val="PA-_Consutant_19"/>
      <sheetName val="Main_Contract_Works_(4)19"/>
      <sheetName val="ACAD_Finishes19"/>
      <sheetName val="Site_Details19"/>
      <sheetName val="Site_Area_Statement19"/>
      <sheetName val="CFForecast_detail19"/>
      <sheetName val="Stress_check21"/>
      <sheetName val="Reinf_21"/>
      <sheetName val="Elastomeric_Brg21"/>
      <sheetName val="Qty-design_data21"/>
      <sheetName val="PA-_Consutant_21"/>
      <sheetName val="Main_Contract_Works_(4)21"/>
      <sheetName val="ACAD_Finishes21"/>
      <sheetName val="Site_Details21"/>
      <sheetName val="Site_Area_Statement21"/>
      <sheetName val="CFForecast_detail21"/>
      <sheetName val="Stress_check22"/>
      <sheetName val="Reinf_22"/>
      <sheetName val="Elastomeric_Brg22"/>
      <sheetName val="Qty-design_data22"/>
      <sheetName val="PA-_Consutant_22"/>
      <sheetName val="Main_Contract_Works_(4)22"/>
      <sheetName val="ACAD_Finishes22"/>
      <sheetName val="Site_Details22"/>
      <sheetName val="Site_Area_Statement22"/>
      <sheetName val="CFForecast_detail22"/>
      <sheetName val="Stress_check23"/>
      <sheetName val="Reinf_23"/>
      <sheetName val="Elastomeric_Brg23"/>
      <sheetName val="Qty-design_data23"/>
      <sheetName val="PA-_Consutant_23"/>
      <sheetName val="Main_Contract_Works_(4)23"/>
      <sheetName val="ACAD_Finishes23"/>
      <sheetName val="Site_Details23"/>
      <sheetName val="Site_Area_Statement23"/>
      <sheetName val="CFForecast_detail23"/>
      <sheetName val="Stress_check24"/>
      <sheetName val="Reinf_24"/>
      <sheetName val="Elastomeric_Brg24"/>
      <sheetName val="Qty-design_data24"/>
      <sheetName val="PA-_Consutant_24"/>
      <sheetName val="Main_Contract_Works_(4)24"/>
      <sheetName val="ACAD_Finishes24"/>
      <sheetName val="Site_Details24"/>
      <sheetName val="Site_Area_Statement24"/>
      <sheetName val="CFForecast_detail24"/>
      <sheetName val="PROV QUANTITIES"/>
      <sheetName val="RES STEEL TO"/>
      <sheetName val="97_207COSRP11"/>
      <sheetName val="PROV_SUMS"/>
      <sheetName val="PROV_QUANTITIES"/>
      <sheetName val="RES_STEEL_TO"/>
      <sheetName val="Fin_Sum"/>
      <sheetName val="EB2"/>
      <sheetName val="Switch &amp; Sockets"/>
      <sheetName val="25mm PVC Conduit"/>
      <sheetName val="FLOOR JB"/>
      <sheetName val="Light Fittings"/>
      <sheetName val="CABLE TRAY"/>
      <sheetName val="32MM PVC CONDUIT"/>
      <sheetName val="Point Wiring"/>
      <sheetName val="3RX2.5SQMM WIRE"/>
      <sheetName val="3CX2.5SQMM WIRES"/>
      <sheetName val="3CX4.00SQMM"/>
      <sheetName val="PROV_SUMS1"/>
      <sheetName val="PROV_QUANTITIES1"/>
      <sheetName val="RES_STEEL_TO1"/>
      <sheetName val="Per_Unit"/>
      <sheetName val="Fin_Sum1"/>
      <sheetName val="Switch_&amp;_Sockets"/>
      <sheetName val="25mm_PVC_Conduit"/>
      <sheetName val="FLOOR_JB"/>
      <sheetName val="Light_Fittings"/>
      <sheetName val="CABLE_TRAY"/>
      <sheetName val="32MM_PVC_CONDUIT"/>
      <sheetName val="Point_Wiring"/>
      <sheetName val="3RX2_5SQMM_WIRE"/>
      <sheetName val="3CX2_5SQMM_WIRES"/>
      <sheetName val="3CX4_00SQMM"/>
      <sheetName val="Paym. Recom"/>
      <sheetName val="DC - DB &amp; MCB"/>
      <sheetName val="inst. - Pt Wr (cl-2)"/>
      <sheetName val="Su. - Pt Wr"/>
      <sheetName val="Su. Pwr Wr"/>
      <sheetName val="Inst. Pwr Wr (cl-2)"/>
      <sheetName val="Su. - Cor"/>
      <sheetName val="Ins - Cor "/>
      <sheetName val="Earth strip&amp; fittings"/>
      <sheetName val="DC. S &amp; So"/>
      <sheetName val="Install.LIFT SHAFT "/>
      <sheetName val="Su.solar.pt"/>
      <sheetName val="SU.LIFT SHAFT"/>
      <sheetName val="DC -Conduit"/>
      <sheetName val="DC.wiring"/>
      <sheetName val="Pacakges_split"/>
      <sheetName val="Appendix -3- Rcov. Mat.supplie"/>
      <sheetName val="List of contractors"/>
      <sheetName val="공사비집계"/>
      <sheetName val="Reference Look up"/>
      <sheetName val="All SBUH"/>
      <sheetName val="Vasu Prakash"/>
      <sheetName val="Master list-Arena Mall"/>
      <sheetName val="First sheet"/>
      <sheetName val="Coeeficient"/>
      <sheetName val="Draft abstract"/>
      <sheetName val="TOWER - STRU"/>
      <sheetName val="TOWER - PHE"/>
      <sheetName val="TOWER - ELE"/>
      <sheetName val="TOWER - FIRE"/>
      <sheetName val="TOWER - HVAC"/>
      <sheetName val="corewall- R1"/>
      <sheetName val="Substructure "/>
      <sheetName val="SUPER STR- COLUMNS"/>
      <sheetName val="raker slab"/>
      <sheetName val="MEZ-SLAB"/>
      <sheetName val="Third floor slab"/>
      <sheetName val="Core wall"/>
      <sheetName val="Ramp"/>
      <sheetName val="WTP"/>
      <sheetName val="Footing reinforcement"/>
      <sheetName val="Beam basement-1"/>
      <sheetName val="Column reinforcement"/>
      <sheetName val="slab einforcement"/>
      <sheetName val="slab top bars-1"/>
      <sheetName val="Slab Top BArs"/>
      <sheetName val="abstract- lift"/>
      <sheetName val="lift pit"/>
      <sheetName val="Lift wall-base-2"/>
      <sheetName val="basement 1"/>
      <sheetName val="UGF "/>
      <sheetName val="FFL"/>
      <sheetName val="Abstract-ramp"/>
      <sheetName val="RAMP-1"/>
      <sheetName val="RAMP-2"/>
      <sheetName val="RAMP-3"/>
      <sheetName val="RAMP-4"/>
      <sheetName val="ramp-5"/>
      <sheetName val="retaining wall steel"/>
      <sheetName val="ST-01"/>
      <sheetName val="ST-03"/>
      <sheetName val="ST-04"/>
      <sheetName val="ST-01  super"/>
      <sheetName val="GRADE SLAB ABS"/>
      <sheetName val="GRADE SLAB"/>
      <sheetName val="Column - ground"/>
      <sheetName val="UGF"/>
      <sheetName val="second"/>
      <sheetName val="third"/>
      <sheetName val="fourth"/>
      <sheetName val="fifth"/>
      <sheetName val="LF wall-steel-2flr"/>
      <sheetName val="LF wall-steel-3flr"/>
      <sheetName val="LF wall-steel-4flr"/>
      <sheetName val="LF wall-steel-5flr"/>
      <sheetName val="Shear wall"/>
      <sheetName val="pending works"/>
      <sheetName val="abstract-shear wall"/>
      <sheetName val="core wall pit "/>
      <sheetName val="lower to upr"/>
      <sheetName val="upr -  ground"/>
      <sheetName val="grd- upr grd"/>
      <sheetName val="upr grd- 1 st flr"/>
      <sheetName val="Basement-2 block work"/>
      <sheetName val="Basement -1 blk wrk"/>
      <sheetName val="JCR_sEP_06_IDC_WORKINGS4"/>
      <sheetName val="3cd_Annexure4"/>
      <sheetName val="Linked_Lead4"/>
      <sheetName val="AutoOpen_Stub_Data5"/>
      <sheetName val="IO_List5"/>
      <sheetName val="ABP_inputs5"/>
      <sheetName val="Synergy_Sales_Budget5"/>
      <sheetName val="SCurv_(3)5"/>
      <sheetName val="GN-ST-06(2)(Design_Sheet-Ruled5"/>
      <sheetName val="Cashflow_projection5"/>
      <sheetName val="Deprec_5"/>
      <sheetName val="TB-JUNE-2003-18_7_035"/>
      <sheetName val="Extra_Item5"/>
      <sheetName val="Detail_In_Door_Stad5"/>
      <sheetName val="Inc_St_-Link5"/>
      <sheetName val="kppl_pl5"/>
      <sheetName val="labour_coeff5"/>
      <sheetName val="BLOCK-A_(MEA_SHEET)5"/>
      <sheetName val="Project_Details__5"/>
      <sheetName val="ORDER_BOOKING5"/>
      <sheetName val="3__Elemental_Summary5"/>
      <sheetName val="TASKRSRC_(2)5"/>
      <sheetName val="Desgn(zone_I)5"/>
      <sheetName val="key_dates5"/>
      <sheetName val="M_S_5"/>
      <sheetName val="Material_5"/>
      <sheetName val="Assumption_Inputs5"/>
      <sheetName val="Administrative_Prices5"/>
      <sheetName val="Block_A_-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3cd_Annexure5"/>
      <sheetName val="Linked_Lead5"/>
      <sheetName val="AutoOpen_Stub_Data6"/>
      <sheetName val="IO_List6"/>
      <sheetName val="ABP_inputs6"/>
      <sheetName val="Synergy_Sales_Budget6"/>
      <sheetName val="SCurv_(3)6"/>
      <sheetName val="GN-ST-06(2)(Design_Sheet-Ruled6"/>
      <sheetName val="Cashflow_projection6"/>
      <sheetName val="Deprec_6"/>
      <sheetName val="TB-JUNE-2003-18_7_036"/>
      <sheetName val="Extra_Item6"/>
      <sheetName val="Detail_In_Door_Stad6"/>
      <sheetName val="Inc_St_-Link6"/>
      <sheetName val="kppl_pl6"/>
      <sheetName val="labour_coeff6"/>
      <sheetName val="BLOCK-A_(MEA_SHEET)6"/>
      <sheetName val="Project_Details__6"/>
      <sheetName val="ORDER_BOOKING6"/>
      <sheetName val="3__Elemental_Summary6"/>
      <sheetName val="TASKRSRC_(2)6"/>
      <sheetName val="Desgn(zone_I)6"/>
      <sheetName val="key_dates6"/>
      <sheetName val="M_S_6"/>
      <sheetName val="Material_6"/>
      <sheetName val="Assumption_Inputs6"/>
      <sheetName val="Administrative_Prices6"/>
      <sheetName val="Block_A_-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3cd_Annexure6"/>
      <sheetName val="Linked_Lead6"/>
      <sheetName val="MORGACTS"/>
      <sheetName val="Pay_Sep"/>
      <sheetName val="1.Critical Issues"/>
      <sheetName val="2.EV Report"/>
      <sheetName val="4.Manpower Histogram"/>
      <sheetName val="6.Design Deliverables Tracking"/>
      <sheetName val="7.Procurement Tracking "/>
      <sheetName val="9) Delay Analysis"/>
      <sheetName val="Jupiter-primavera template"/>
      <sheetName val="may'17"/>
      <sheetName val="Jun'17 "/>
      <sheetName val="PACK (D)"/>
      <sheetName val=" PACK (C)"/>
      <sheetName val=" PACK (A)"/>
      <sheetName val="PACK_B_"/>
      <sheetName val="Adam"/>
      <sheetName val="Adarsh"/>
      <sheetName val="Venugopal"/>
      <sheetName val="Sudin Manchare"/>
      <sheetName val="Nitin Khare"/>
      <sheetName val="SMP Back-up"/>
      <sheetName val="Cumulative EV"/>
      <sheetName val=" Interior BOQ"/>
      <sheetName val="Breakup-Flooring&amp;Dadoing"/>
      <sheetName val="PHE"/>
      <sheetName val="Lift"/>
      <sheetName val="Breakup-Others"/>
      <sheetName val="Pending"/>
      <sheetName val="LIFTED BUT sLIP NOT RETURNED"/>
      <sheetName val="Not Lifted-Status Pending"/>
      <sheetName val="Dropdown backup"/>
      <sheetName val="Master (TMT)"/>
      <sheetName val="A1 BOQ"/>
      <sheetName val="NT items"/>
      <sheetName val="A2 BOQ"/>
      <sheetName val="Grand Summary "/>
      <sheetName val="Genral Notes"/>
      <sheetName val="SUPPLY -Sanitary Fixtures"/>
      <sheetName val="Internal"/>
      <sheetName val="ITEMS FOR CIVIL TENDER"/>
      <sheetName val="original (2)"/>
      <sheetName val="dummy3"/>
      <sheetName val="2nd floor top rien"/>
      <sheetName val="Abstract of top"/>
      <sheetName val="waste"/>
      <sheetName val="dummy2"/>
      <sheetName val="Revenues assumptions "/>
      <sheetName val="FRL-OGL"/>
      <sheetName val="sch. data"/>
      <sheetName val="UP"/>
      <sheetName val="5.03"/>
      <sheetName val="5.23b"/>
      <sheetName val="KP_List"/>
      <sheetName val="DPR _MB_RE Wall"/>
      <sheetName val="Design Recovery"/>
      <sheetName val="PROFIT RECO"/>
      <sheetName val="Aptuit Laurus (2)"/>
      <sheetName val="Aptuit Laurus"/>
      <sheetName val="F.A MAR 05 Co (2)"/>
      <sheetName val="Depr-coact (2)"/>
      <sheetName val="Fixed Asset Schedule"/>
      <sheetName val="TB as on March 2009"/>
      <sheetName val="P&amp;L Account"/>
      <sheetName val="Audited Financial Report for ye"/>
      <sheetName val="3CD_Off_copy"/>
      <sheetName val="Annexures"/>
      <sheetName val="Depreciation_Annex_2"/>
      <sheetName val="F.Assets_Additions_Annex2.1"/>
      <sheetName val="F.Assets_sold_Annex2.2"/>
      <sheetName val="F.Software-purchase_Annex2.1(2)"/>
      <sheetName val="cfs1"/>
      <sheetName val="Schedules 1 to 3"/>
      <sheetName val="Schedule 5 to 10"/>
      <sheetName val="Schedules 11 to 12"/>
      <sheetName val="Schedule 13 to 14"/>
      <sheetName val="Schedule 15 to 17"/>
      <sheetName val="Tax Computation08-09"/>
      <sheetName val="K02.02-Additions"/>
      <sheetName val="Deletions"/>
      <sheetName val="Vehicles-Motor Lorries"/>
      <sheetName val="Vehicles - Motorcars,Cyles"/>
      <sheetName val="Computers"/>
      <sheetName val="Furniture &amp; Fixtures"/>
      <sheetName val="Lab Equipment"/>
      <sheetName val="Electrical Equipment"/>
      <sheetName val="Improvements to Leaseholds"/>
      <sheetName val="Office Equipment (Ac's)"/>
      <sheetName val="Trial bal 0607"/>
      <sheetName val="Trial 0607"/>
      <sheetName val="Sch-Fixed Assets"/>
      <sheetName val="CASHFLOWRECO"/>
      <sheetName val="Trial Balance-0809"/>
      <sheetName val="Groupings-1"/>
      <sheetName val="Trial Balance-0708"/>
      <sheetName val="Rectification entries"/>
      <sheetName val="Misc expenses"/>
      <sheetName val="DATA 91-98"/>
      <sheetName val="$KWD9198"/>
      <sheetName val="$DEM9198 "/>
      <sheetName val="$JPY9198"/>
      <sheetName val="$JPY9198 (3)"/>
      <sheetName val="$GBP9198"/>
      <sheetName val="$AUD9198"/>
      <sheetName val="$KRW9198 "/>
      <sheetName val="KWD.KRW9198"/>
      <sheetName val="$KWDJULY98YTD"/>
      <sheetName val="$DEMJUL98YTD"/>
      <sheetName val="$JPYJUL98YTD"/>
      <sheetName val="$GBPJUL98YTD"/>
      <sheetName val="DATA 91_98"/>
      <sheetName val="List of Tabs "/>
      <sheetName val="Budget vs Actuals"/>
      <sheetName val="QB Dump - P &amp; L Account"/>
      <sheetName val="QB Dump - Balance Sheet"/>
      <sheetName val="TB Diff between Nov and Oct-06"/>
      <sheetName val="TB as on 30th Nov-06"/>
      <sheetName val="Chart of Accounts"/>
      <sheetName val="LBO Analysis"/>
      <sheetName val="Titan US"/>
      <sheetName val="Rollup"/>
      <sheetName val="Kiosk"/>
      <sheetName val="Billboards"/>
      <sheetName val="30 Sheets"/>
      <sheetName val="Banners"/>
      <sheetName val="Canada"/>
      <sheetName val="All Vision"/>
      <sheetName val="NJT"/>
      <sheetName val="SEPTA"/>
      <sheetName val="KCM"/>
      <sheetName val="MBTA"/>
      <sheetName val="CIE"/>
      <sheetName val="Titan UK"/>
      <sheetName val="MRollup"/>
      <sheetName val="Roadside"/>
      <sheetName val="Rail"/>
      <sheetName val="Primesight Separator"/>
      <sheetName val="PrimeSight"/>
      <sheetName val="LBO"/>
      <sheetName val="Distribution"/>
      <sheetName val="Monthly Report - Oct-06"/>
      <sheetName val="TS Customers"/>
      <sheetName val="TS Summary"/>
      <sheetName val="Product Requirements"/>
      <sheetName val="Summary April12"/>
      <sheetName val="EIP Savings"/>
      <sheetName val="EIP summary"/>
      <sheetName val="Summary June12"/>
      <sheetName val="Budget Vs. Actual June 12"/>
      <sheetName val="Summary May12"/>
      <sheetName val="Budget Vs. Actual May12"/>
      <sheetName val="Budget Vs. Actual April12"/>
      <sheetName val="ELT INT with actual CCs"/>
      <sheetName val="ELT Int  with Budget CCs"/>
      <sheetName val="Val Addn Summary"/>
      <sheetName val="Procurement prices"/>
      <sheetName val="Pur.price as per 09-10 Purchase"/>
      <sheetName val="Stagewise Movement Summary"/>
      <sheetName val="Moving Avg Rates_R&amp;D"/>
      <sheetName val="Moving Avg Rates_vsp"/>
      <sheetName val="Stage wise cost sheets_Mar'08"/>
      <sheetName val="Jan'08- EVT 302 "/>
      <sheetName val="Feb'08- EVT 302"/>
      <sheetName val="Feb'08-Monte"/>
      <sheetName val="Jan'08-Monte"/>
      <sheetName val="STAGEWISE COSTING _OCT 07"/>
      <sheetName val="STAGEWISE COSTING _NOV 07"/>
      <sheetName val="STAGEWISE COSTING _DEC 07"/>
      <sheetName val="STAGEWISE COSTING _JAN08"/>
      <sheetName val="STAGEWISE COSTING - Feb'08"/>
      <sheetName val="Stage wise cost sheets-Mar'08"/>
      <sheetName val="R&amp;D HYD Mkt rates Vs Moving Avg"/>
      <sheetName val="Stage wise cost sheets_May'08"/>
      <sheetName val="Depreciation Chart"/>
      <sheetName val="Electricity Chart"/>
      <sheetName val="Internet Chart"/>
      <sheetName val="travel chart"/>
      <sheetName val="SFG&amp;FG Inv.Ageing"/>
      <sheetName val="Moving Avg.Rate_VSP_Nov'08"/>
      <sheetName val="Lab Chemicals 08-09 Avg.rate"/>
      <sheetName val="Recovery Statement given by PGN"/>
      <sheetName val="PTCP received qty from Monarch "/>
      <sheetName val="Productwise Analysis"/>
      <sheetName val="Productwise Inventory Details"/>
      <sheetName val="RM at Stores"/>
      <sheetName val="Lab chemicals at Labs"/>
      <sheetName val="Lab Chemicals at Stores"/>
      <sheetName val="SFG Valuation at Stores"/>
      <sheetName val="WIP RMS at Kilolab"/>
      <sheetName val="Pharma Stage at Stores&amp;KiloLab"/>
      <sheetName val="WIP SFG Valuation_Kilolab"/>
      <sheetName val="Packing Material at Stores"/>
      <sheetName val="PTCP Purchases"/>
      <sheetName val="PTCP Recovery"/>
      <sheetName val="R&amp;D Consumables"/>
      <sheetName val="Moving Avg.Rate _Oct'08"/>
      <sheetName val="costsheet_oct'08"/>
      <sheetName val="Cost sheet Dec'08"/>
      <sheetName val="SFG&amp;FG Moving Avg.Rate"/>
      <sheetName val="Moving Avg.Rate _Dec'08"/>
      <sheetName val="Costsheets_Nov'08"/>
      <sheetName val="CYCLE TIME VS O.HS"/>
      <sheetName val="Moving Avg.Rate Pkg.R&amp;D "/>
      <sheetName val="Cost sheet_Sept'08"/>
      <sheetName val="SPE.GRA"/>
      <sheetName val="final for moving"/>
      <sheetName val="Moving Avg.Rate"/>
      <sheetName val="Moving Avg.Rates_VSP"/>
      <sheetName val="Lab Chemicals at Labs Sub Total"/>
      <sheetName val="CYCLE TIME VS O.HS _101008"/>
      <sheetName val="Oxaliplatin (2)"/>
      <sheetName val="Carboplatin"/>
      <sheetName val="Oxaliplatin"/>
      <sheetName val="ACB"/>
      <sheetName val="ACP"/>
      <sheetName val="PTCP Mls data at kilo lab"/>
      <sheetName val="Rev- CF (2)"/>
      <sheetName val="BS SCH"/>
      <sheetName val="PL SCH"/>
      <sheetName val="Informatics TB"/>
      <sheetName val="R &amp; D"/>
      <sheetName val="P&amp;L Summary (Rs)"/>
      <sheetName val="P&amp;L Summary ($)"/>
      <sheetName val="Revenue Details (Rs)"/>
      <sheetName val="Revenue Details ($)"/>
      <sheetName val="Opx Sch (Rs)"/>
      <sheetName val="Opx Sch ($)"/>
      <sheetName val="Balance Sheet (Rs)"/>
      <sheetName val="Balance Sheet ($)"/>
      <sheetName val="WC (Rs)"/>
      <sheetName val="WC ($)"/>
      <sheetName val="Historical Cash Flow"/>
      <sheetName val="Projected Cash Flow (Rs)"/>
      <sheetName val="Projected Cash Flow ($)"/>
      <sheetName val="FCF Reconciliation (Rs)"/>
      <sheetName val="FCF Reconciliation ($)"/>
      <sheetName val="Backlog and Volume"/>
      <sheetName val="Backlog Detail (Rs)"/>
      <sheetName val="Backlog Detail"/>
      <sheetName val="Top 15 prods val addn"/>
      <sheetName val="Capacity_VSP"/>
      <sheetName val="Cap Structure"/>
      <sheetName val="Capital Structure (Rs)"/>
      <sheetName val="Capital Structure"/>
      <sheetName val="Equity Table"/>
      <sheetName val="SBI covenants"/>
      <sheetName val="FTE Details "/>
      <sheetName val="4900 - Apr 10 - Mar 11"/>
      <sheetName val="SAP post conversion"/>
      <sheetName val="Scala for conversion"/>
      <sheetName val="Scala with Stat Adjustments"/>
      <sheetName val="NZ Balance Header"/>
      <sheetName val="MAPPING"/>
      <sheetName val="P+L_BS"/>
      <sheetName val="Cost Centre"/>
      <sheetName val="Accrual journal"/>
      <sheetName val="Made Cost WS"/>
      <sheetName val="Made Cost"/>
      <sheetName val="AGI"/>
      <sheetName val="Cost Set"/>
      <sheetName val="Comp Cost"/>
      <sheetName val="Aust Current Outlook 03 (AUD)"/>
      <sheetName val="NZ Current Outlook (NZD)"/>
      <sheetName val="Upload-Nov accrual unclear"/>
      <sheetName val="Upload-Nov clear"/>
      <sheetName val="NovOS wkg"/>
      <sheetName val="Sales_Nov"/>
      <sheetName val="Dev_Nov"/>
      <sheetName val="NovOS original"/>
      <sheetName val="Packaging"/>
      <sheetName val="Products Subject to TP"/>
      <sheetName val="3rd Party AI's"/>
      <sheetName val="2002 TP"/>
      <sheetName val="Freight &amp; Ins"/>
      <sheetName val="Missing Products"/>
      <sheetName val="Stds 2003 Aust"/>
      <sheetName val="New Zealand"/>
      <sheetName val="Prds subject to TP"/>
      <sheetName val="Stds 2003 NZ"/>
      <sheetName val="Pivot Table"/>
      <sheetName val="Active Cost Data"/>
      <sheetName val="Cost by Item"/>
      <sheetName val="Cost Set Info"/>
      <sheetName val="Product Type"/>
      <sheetName val="APAC-SalesBR-Sep-02-141002"/>
      <sheetName val="G50 per lt.kg"/>
      <sheetName val="APAC-YTDSalesBR-Sep-02-141002"/>
      <sheetName val="Journal-other"/>
      <sheetName val="Journal-Relocat"/>
      <sheetName val="Journal-entert"/>
      <sheetName val="Journal- MV"/>
      <sheetName val="FBt by CC"/>
      <sheetName val="FBT Return Worksheet 03-04"/>
      <sheetName val="22011032"/>
      <sheetName val="febos"/>
      <sheetName val="MAYOS"/>
      <sheetName val="JulOS"/>
      <sheetName val="AugOS"/>
      <sheetName val="Sep OS"/>
      <sheetName val="Oct OS"/>
      <sheetName val="Oct coded"/>
      <sheetName val="Nov05 OS"/>
      <sheetName val="Nov05 coded"/>
      <sheetName val="Dec OS"/>
      <sheetName val="Dec coded"/>
      <sheetName val="Dec"/>
      <sheetName val="Borrowings"/>
      <sheetName val="Assets(ie Seeds Loan and Cash)"/>
      <sheetName val="Sept OS"/>
      <sheetName val="dev"/>
      <sheetName val="Sept OS original"/>
      <sheetName val="HeaderDetails"/>
      <sheetName val="wksInventoryData"/>
      <sheetName val="wksSalesData"/>
      <sheetName val="wksBoughtCostData"/>
      <sheetName val="wksMadeCostData"/>
      <sheetName val="wksComponentCostData"/>
      <sheetName val="dlgEditComponent"/>
      <sheetName val="dlgMade"/>
      <sheetName val="dlgEditMade"/>
      <sheetName val="dlgEditBought"/>
      <sheetName val="dlgEditInventory"/>
      <sheetName val="dlgEditSales"/>
      <sheetName val="dlgInventory"/>
      <sheetName val="dlgSales"/>
      <sheetName val="dlgHeader"/>
      <sheetName val="PDEP Inventory INPUT"/>
      <sheetName val="PDEP Sales INPUT"/>
      <sheetName val="PDEP Bought INPUT"/>
      <sheetName val="PDEP Component INPUT"/>
      <sheetName val="PDEP Made INPUT"/>
      <sheetName val="Menu Control"/>
      <sheetName val="Dialog Control"/>
      <sheetName val="Validation"/>
      <sheetName val="Displaylist"/>
      <sheetName val="dlgDisplayLists"/>
      <sheetName val="dlgBought"/>
      <sheetName val="dlgOutput"/>
      <sheetName val="FixSheetSub"/>
      <sheetName val="CloseSub"/>
      <sheetName val="Australia"/>
      <sheetName val="Check NZ Products"/>
      <sheetName val="Aust Data"/>
      <sheetName val="NZ Data"/>
      <sheetName val="Stds"/>
      <sheetName val="Upload-Dec accrual unclear"/>
      <sheetName val="Upload-Dec clear"/>
      <sheetName val="Dec NET OS"/>
      <sheetName val="Dec OSPay original"/>
      <sheetName val="Purchased Cost"/>
      <sheetName val="Pkg &amp; FI's"/>
      <sheetName val="Horizon Summary"/>
      <sheetName val="Pivot Table FI"/>
      <sheetName val="Horizon Cost Saves FI"/>
      <sheetName val="Pivot Table PKG"/>
      <sheetName val="Horizon Cost Saves Pkg"/>
      <sheetName val="ICM"/>
      <sheetName val="1111100250"/>
      <sheetName val="1111100251"/>
      <sheetName val="1111100300"/>
      <sheetName val="1121100087"/>
      <sheetName val="1121200087"/>
      <sheetName val="1121300087"/>
      <sheetName val="2211100087"/>
      <sheetName val="2211110087"/>
      <sheetName val="2211120000"/>
      <sheetName val="2211300087"/>
      <sheetName val="Price Lists"/>
      <sheetName val="Price Summary"/>
      <sheetName val="AU+NZ 2003"/>
      <sheetName val="AU+NZ 2004"/>
      <sheetName val="Trade Direct"/>
      <sheetName val="Sales Volume"/>
      <sheetName val="Range Management"/>
      <sheetName val="KPI"/>
      <sheetName val="Hot Issue"/>
      <sheetName val="인사현황(부서)"/>
      <sheetName val="ISUpload"/>
      <sheetName val="IS01"/>
      <sheetName val="IS02"/>
      <sheetName val="IS03"/>
      <sheetName val="IS04"/>
      <sheetName val="IS06"/>
      <sheetName val="IS07"/>
      <sheetName val="IS08"/>
      <sheetName val="IS10"/>
      <sheetName val="IS11"/>
      <sheetName val="IS13"/>
      <sheetName val="IS13 (2)"/>
      <sheetName val="BU Tie Out"/>
      <sheetName val="Inv 2000 LC"/>
      <sheetName val="Inv 2000 $"/>
      <sheetName val="Inv 2001 LC"/>
      <sheetName val="Inv 2001 $"/>
      <sheetName val="Rec 2000 LC"/>
      <sheetName val="Rec 2000 $"/>
      <sheetName val="Rec 2001 LC"/>
      <sheetName val="Rec 2001 $"/>
      <sheetName val="Pay 2000 LC"/>
      <sheetName val="Pay 2000 $"/>
      <sheetName val="Pay 2001 LC"/>
      <sheetName val="Pay 2001 $"/>
      <sheetName val="Exch"/>
      <sheetName val="Sales plan (02-03)"/>
      <sheetName val="Sales plan 02 (Box)"/>
      <sheetName val="Consulting Recon"/>
      <sheetName val="408001"/>
      <sheetName val="437005"/>
      <sheetName val="VB_1 (2)"/>
      <sheetName val="VB Lead"/>
      <sheetName val="VB 1 - Payout Reco"/>
      <sheetName val="VB 2 - GL - Pay Register Reco "/>
      <sheetName val="VB 3 - Rationalisation Pte"/>
      <sheetName val="VB 4  Payment Reco"/>
      <sheetName val="VB 5 - Charged to limited"/>
      <sheetName val="VB _6 - Provision for Increment"/>
      <sheetName val="VB 7- Rationalisation Limited"/>
      <sheetName val="B1 - FIXED ASSETS"/>
      <sheetName val="B2 - DEBTORS"/>
      <sheetName val="B3 - LOANS &amp; ADVANCES"/>
      <sheetName val="B4 - CURRENT LIABILITIES"/>
      <sheetName val="B5 - Inventory"/>
      <sheetName val="P1 - SALES-OAR"/>
      <sheetName val="P2 - DEP. REAS."/>
      <sheetName val="P3 - RM CONSM."/>
      <sheetName val="P4 - PAYROLL"/>
      <sheetName val="P5 - OPERATING EXP"/>
      <sheetName val="P6 - FINANCE COST"/>
      <sheetName val="VB 1.9 Exgratia  "/>
      <sheetName val="March 2009 "/>
      <sheetName val="receviables"/>
      <sheetName val="MasterSummaryPlus"/>
      <sheetName val="AudLtrExIII"/>
      <sheetName val="Discl NPPC"/>
      <sheetName val="EOYDisc"/>
      <sheetName val="Final 2004 Expense"/>
      <sheetName val="inactive"/>
      <sheetName val="Age 60"/>
      <sheetName val="Inputs - Exp"/>
      <sheetName val="Expense Calc's"/>
      <sheetName val="EoY Disclosure"/>
      <sheetName val="US GAAP Results"/>
      <sheetName val="J GAAP Results"/>
      <sheetName val="Econ Assum's"/>
      <sheetName val="PSC's"/>
      <sheetName val="Trans AO"/>
      <sheetName val="control document summary"/>
      <sheetName val="FA Summary"/>
      <sheetName val="NZ"/>
      <sheetName val="10220000"/>
      <sheetName val="10224000"/>
      <sheetName val="10230000"/>
      <sheetName val="DTAL"/>
      <sheetName val="21211000"/>
      <sheetName val="11024000"/>
      <sheetName val="11311097"/>
      <sheetName val="11311167"/>
      <sheetName val="AR Summary"/>
      <sheetName val="11113008"/>
      <sheetName val="11311162"/>
      <sheetName val="11311113"/>
      <sheetName val="11311219"/>
      <sheetName val="11311050"/>
      <sheetName val="11311107"/>
      <sheetName val="Interco AR"/>
      <sheetName val="11111011"/>
      <sheetName val="11211004"/>
      <sheetName val="11311058"/>
      <sheetName val="ICM Receivables"/>
      <sheetName val="11316201"/>
      <sheetName val="PPWsheet"/>
      <sheetName val="11412004"/>
      <sheetName val="11435088"/>
      <sheetName val="Petty Cash"/>
      <sheetName val="21111014"/>
      <sheetName val="21514016"/>
      <sheetName val="11435244"/>
      <sheetName val="11435089"/>
      <sheetName val="11435245"/>
      <sheetName val="21514017"/>
      <sheetName val="21517003"/>
      <sheetName val="21575029"/>
      <sheetName val="AP Summary"/>
      <sheetName val="22311002"/>
      <sheetName val="22011031"/>
      <sheetName val="22011040"/>
      <sheetName val="22011041"/>
      <sheetName val="T Clearing"/>
      <sheetName val="Interco AP"/>
      <sheetName val="ICM Payables"/>
      <sheetName val="22311000"/>
      <sheetName val="22614001"/>
      <sheetName val="22617000"/>
      <sheetName val="22402000"/>
      <sheetName val="22402116"/>
      <sheetName val="22408004"/>
      <sheetName val="22408009"/>
      <sheetName val="22408014"/>
      <sheetName val="22408016"/>
      <sheetName val="22411001"/>
      <sheetName val="22411092"/>
      <sheetName val="22413012"/>
      <sheetName val="22411015"/>
      <sheetName val="22413206"/>
      <sheetName val="22418000"/>
      <sheetName val="ProfAccrual"/>
      <sheetName val="22426501"/>
      <sheetName val="FBTAccrual"/>
      <sheetName val="PBT as benchmark"/>
      <sheetName val="Benchmark % applied"/>
      <sheetName val="Rs. Crores"/>
      <sheetName val="MCN connectivity details"/>
      <sheetName val="MCN constructruction details"/>
      <sheetName val="Data not available"/>
      <sheetName val="MCN Manpower details"/>
      <sheetName val="MCN IT details"/>
      <sheetName val="Miscellenous "/>
      <sheetName val="Annexure 6"/>
      <sheetName val="Annexure 7"/>
      <sheetName val="Annexure 8"/>
      <sheetName val="Annexure 9"/>
      <sheetName val="Annexure 10"/>
      <sheetName val="Annexure 11"/>
      <sheetName val="Annexure 12"/>
      <sheetName val="Annexure 13"/>
      <sheetName val="MCN Addresses"/>
      <sheetName val="OFC_INTERCITY "/>
      <sheetName val="OFC_INTRACITY "/>
      <sheetName val="RCVL -Cover"/>
      <sheetName val="RCVL -BS"/>
      <sheetName val="RCVL - PL"/>
      <sheetName val="RCVL -Sch"/>
      <sheetName val="SALARY-UPLOAD"/>
      <sheetName val="SALARY-DETAILS"/>
      <sheetName val="ALL-IBANK-BRS"/>
      <sheetName val="FTHL Q2 02 BAL SHT"/>
      <sheetName val="FTHL Q2 02 P&amp;L"/>
      <sheetName val="FTHL Q1 02 CASHFLOW"/>
      <sheetName val="FTHL Q2 02 FS Wrksht"/>
      <sheetName val="Reclass Entries"/>
      <sheetName val="Billing Schedule details"/>
      <sheetName val="Additional Eq."/>
      <sheetName val="Test Eq."/>
      <sheetName val="Super_Critical "/>
      <sheetName val="Index (MF)"/>
      <sheetName val="Depr Rate"/>
      <sheetName val="Main FAR"/>
      <sheetName val="1, CC 3.54"/>
      <sheetName val="4, CC 4.28"/>
      <sheetName val="2, WBS "/>
      <sheetName val="5, R World 1"/>
      <sheetName val="6, R World 2"/>
      <sheetName val="3, IDC,Flag"/>
      <sheetName val="Old-Feb19"/>
      <sheetName val="Cash Balance"/>
      <sheetName val="ToDo"/>
      <sheetName val="Cover-ISshort"/>
      <sheetName val="Old-growth-v-Core"/>
      <sheetName val="Cover-Short"/>
      <sheetName val="Old-Feb5"/>
      <sheetName val="Statements"/>
      <sheetName val="StateBase"/>
      <sheetName val="Channels"/>
      <sheetName val="IP"/>
      <sheetName val="VoIP"/>
      <sheetName val="MSE"/>
      <sheetName val="AssumeCore"/>
      <sheetName val="Assumeflex"/>
      <sheetName val="Assume2"/>
      <sheetName val="Assume"/>
      <sheetName val="Old-Feb10"/>
      <sheetName val="Old-assume"/>
      <sheetName val="BS Comp"/>
      <sheetName val="OVERVIEW FOR MARK"/>
      <sheetName val="BS Mapping"/>
      <sheetName val="Summary of Assumptions"/>
      <sheetName val="Statistics"/>
      <sheetName val="New Products"/>
      <sheetName val="IRR"/>
      <sheetName val="Development Actions"/>
      <sheetName val="Balance Sheet Category Mapping"/>
      <sheetName val="Engineering"/>
      <sheetName val="Execution"/>
      <sheetName val="Price List"/>
      <sheetName val="Master Price List"/>
      <sheetName val="Configurations2"/>
      <sheetName val="Config-unbundle"/>
      <sheetName val="Mumbai"/>
      <sheetName val="MUTIL&amp;BUILD-SECURE"/>
      <sheetName val="MUTIL&amp;BUILD-ELEC"/>
      <sheetName val="MUTIL&amp;BUILDCIV-BUILD"/>
      <sheetName val="MUTIL&amp;BUILD-HVAC"/>
      <sheetName val="MELECTRONICS"/>
      <sheetName val="MRACKS"/>
      <sheetName val="MKNOWHOW"/>
      <sheetName val="MMFA"/>
      <sheetName val="Ex summary"/>
      <sheetName val="Level 0"/>
      <sheetName val="Level2-PoP"/>
      <sheetName val="Level2-B'lore,Mum(2)"/>
      <sheetName val="Level3-Mumbai 11111111111111111"/>
      <sheetName val="Level 3 PoP22222222222222222222"/>
      <sheetName val="backup3333333333333333333333333"/>
      <sheetName val="Level 3-B'lore44444444444444444"/>
      <sheetName val="Assmpns555555555555555555555555"/>
      <sheetName val="IDC computation6666666666666666"/>
      <sheetName val="Employee costs77777777777777777"/>
      <sheetName val="Prelim and preops88888888888888"/>
      <sheetName val="IT Deprn WS"/>
      <sheetName val="Sch to BS"/>
      <sheetName val="ASt"/>
      <sheetName val="Sch to P&amp;L"/>
      <sheetName val="P&amp;L groupings"/>
      <sheetName val="OSL"/>
      <sheetName val="ScrExp"/>
      <sheetName val="DSch-17"/>
      <sheetName val="CBS"/>
      <sheetName val="Express BP"/>
      <sheetName val="Sheet Index"/>
      <sheetName val="420604"/>
      <sheetName val="410112"/>
      <sheetName val="420305"/>
      <sheetName val="420306"/>
      <sheetName val="420322"/>
      <sheetName val="410329"/>
      <sheetName val="410311"/>
      <sheetName val="410302"/>
      <sheetName val="410320"/>
      <sheetName val="410319"/>
      <sheetName val="Traffic BOQ"/>
      <sheetName val="Civil &amp; design"/>
      <sheetName val="nc-m"/>
      <sheetName val="FLHtraffic"/>
      <sheetName val="FLH"/>
      <sheetName val="C2CBR"/>
      <sheetName val="C3CBR"/>
      <sheetName val="c4"/>
      <sheetName val="C4CBR"/>
      <sheetName val="C5"/>
      <sheetName val="C5TRAFFIC"/>
      <sheetName val="C61"/>
      <sheetName val="C62"/>
      <sheetName val="C6 RD NOTE 29 "/>
      <sheetName val="C6A-CBR"/>
      <sheetName val="C6B-CBR "/>
      <sheetName val="C8CBR"/>
      <sheetName val="C9"/>
      <sheetName val="C9CBR"/>
      <sheetName val="C10"/>
      <sheetName val="C10CBR"/>
      <sheetName val="C11CBR"/>
      <sheetName val="C11"/>
      <sheetName val="calculation "/>
      <sheetName val="Top Sheet2"/>
      <sheetName val="other office expenses"/>
      <sheetName val="Laying"/>
      <sheetName val="Coating"/>
      <sheetName val="M.s piperate"/>
      <sheetName val="RCCpipe rate"/>
      <sheetName val="Valves "/>
      <sheetName val="TOP SHEET-old"/>
      <sheetName val="11月利润表"/>
      <sheetName val="12月利润表"/>
      <sheetName val="11月资产负债表"/>
      <sheetName val="在建工程"/>
      <sheetName val="目录TABLE OF CONTENT"/>
      <sheetName val="执行总结Executive Summary"/>
      <sheetName val="资产负债表BALANCE SHEET"/>
      <sheetName val="利润表P&amp;L"/>
      <sheetName val="余额表TRIAL BALANCE"/>
      <sheetName val="现金流量CASH FLOW"/>
      <sheetName val="现金CASH"/>
      <sheetName val="银行存款BANKS"/>
      <sheetName val="应收帐款AR"/>
      <sheetName val="Other Receivable 其他应收款"/>
      <sheetName val="应收职工款EMPLOYEE RECV"/>
      <sheetName val="应收其他OTHER RECV"/>
      <sheetName val="预付帐款或保证金ADV PAYM"/>
      <sheetName val="预付费用PREPAID EXP"/>
      <sheetName val="母牛及折旧COWS &amp; DEPR"/>
      <sheetName val="饲料FEED"/>
      <sheetName val="健康与专业HEALTH"/>
      <sheetName val="Feed Stock and Drugs"/>
      <sheetName val="其他原料OTHER STOCK"/>
      <sheetName val="固定资产FIXED ASSET"/>
      <sheetName val="累计折旧ACC.DEPR"/>
      <sheetName val="预计资产CONTING ASSET"/>
      <sheetName val="前期费用及摊还PRE-OP EXP &amp; AMOR"/>
      <sheetName val="短期借款及股东借款BANK &amp; S.HOLDER LOAN"/>
      <sheetName val="应付帐款ACC PAY"/>
      <sheetName val="工程应付款CONST PAY"/>
      <sheetName val="应交税TAX PAYABLE"/>
      <sheetName val="预计负债CONTG LIABILITY"/>
      <sheetName val="其他应付款OTHER PAY"/>
      <sheetName val="集团公司应付款AFFILIATE PAY"/>
      <sheetName val="应付费用及利息ACCRUE EXP &amp; INTEREST"/>
      <sheetName val="饲料损耗估价PROV FOR CALVE &amp;FEED "/>
      <sheetName val="资本金CAPITAL"/>
      <sheetName val="留存收益及本年利润RETAINED EARNING"/>
      <sheetName val="主营业务收入及成本INCOME &amp; COGS"/>
      <sheetName val="其他运营收入及运营费用OTHER INCOME &amp; EXP"/>
      <sheetName val="成本及费用OPR EXP"/>
      <sheetName val="Headcount  员工数量"/>
      <sheetName val="奶牛净值COWS BV"/>
      <sheetName val="鲜奶成本COGS MILK"/>
      <sheetName val="小牛成本COGS CALVES"/>
      <sheetName val="牛群数量CATTLE POPULATION"/>
      <sheetName val="饲料消耗-FEED CONSUMP"/>
      <sheetName val="饲料购买清单"/>
      <sheetName val="饲料购买单"/>
      <sheetName val="饲料库存FEED STOCK"/>
      <sheetName val="药物结存表-DRUG STOCK"/>
      <sheetName val="精液库存SEMEN STOCK"/>
      <sheetName val="牛奶等级MILK BY GRADE"/>
      <sheetName val="奶量统计表MILK VOLUME"/>
      <sheetName val="燃料FUEL STOCK"/>
      <sheetName val="燃料库存FUEL STOCK"/>
      <sheetName val="配件库存SPARTS STOCK"/>
      <sheetName val="工具TOOLS STOCK"/>
      <sheetName val="挤奶厅用品PARLOR CONSUMABLE"/>
      <sheetName val="其他应收Other Recv"/>
      <sheetName val="预付帐款或保证金Adv Paymnt"/>
      <sheetName val="饲料分析Feed Analysis"/>
      <sheetName val="预计资产Contingent Asset"/>
      <sheetName val="固定资产及累计折旧Fixed Asset&amp;Acc Depr"/>
      <sheetName val="在建工程Construction In Progress"/>
      <sheetName val="前期费用及摊还Pre-Opr &amp; Amor"/>
      <sheetName val="应付帐款AP"/>
      <sheetName val="集团应付Affiliates Paybl"/>
      <sheetName val="工程应付Constrc Paybl"/>
      <sheetName val="应交税Tax Paybl"/>
      <sheetName val="预计负债Contng Liability"/>
      <sheetName val="应付费用Accrued Exp"/>
      <sheetName val="其他应付Other Paybl"/>
      <sheetName val="资本金及资本公积Capital"/>
      <sheetName val="留存收益及本年利润RE&amp;Curr Year PL"/>
      <sheetName val="费用Opr Expense"/>
      <sheetName val="其他运营收入及费用Other Income &amp; Exp"/>
      <sheetName val="内部投资抵销表"/>
      <sheetName val="银行存款"/>
      <sheetName val="Headcount"/>
      <sheetName val="销售报告"/>
      <sheetName val="成本费用报告"/>
      <sheetName val="银行存款报告"/>
      <sheetName val="融资情况报告"/>
      <sheetName val="固定资产及折旧报告"/>
      <sheetName val="联系电话"/>
      <sheetName val="卸货计量表"/>
      <sheetName val="P&amp;L BSheet CFlow "/>
      <sheetName val="SA-Lamp"/>
      <sheetName val="现金流量表CashFlow"/>
      <sheetName val="银行存款 "/>
      <sheetName val="12月应付帐款"/>
      <sheetName val="银行存款BANK"/>
      <sheetName val="银行存款 Bank"/>
      <sheetName val="应付帐款AP "/>
      <sheetName val="银行存款Bank (2)"/>
      <sheetName val="应付帐款 (2)"/>
      <sheetName val="应付帐款"/>
      <sheetName val="奶量销售MILK SOLD"/>
      <sheetName val="银行BANKS"/>
      <sheetName val="应付款AP"/>
      <sheetName val="应付账款ACC PAYABLE"/>
      <sheetName val="奶量销售报告MILK SOLD"/>
      <sheetName val="8.9－8.14银行存款Banks"/>
      <sheetName val="应付账款AP"/>
      <sheetName val="借款提取BOC-Loan Disbursement "/>
      <sheetName val="承兑汇票统计表P.Notes"/>
      <sheetName val="LC Issued &amp; Due date"/>
      <sheetName val="财务报表七月份牛奶销售"/>
      <sheetName val="10.17－10.23银行存款Banks"/>
      <sheetName val="承兑汇票统计表P.Notes  "/>
      <sheetName val="已开信用证LC Issued &amp; Due date"/>
      <sheetName val="10月1日－10月15日牛奶销售Milk Sold"/>
      <sheetName val="Livestock Chart"/>
      <sheetName val="Revenue Drivers"/>
      <sheetName val="Livestock"/>
      <sheetName val="Cattle Plan"/>
      <sheetName val="Feed Cost Sensitivity"/>
      <sheetName val="Feed Usage"/>
      <sheetName val="Feed Price"/>
      <sheetName val="Milk"/>
      <sheetName val="FAssets"/>
      <sheetName val="Equipment List"/>
      <sheetName val="Add Capex Nov 22"/>
      <sheetName val="PL&amp;BS"/>
      <sheetName val="Summary &amp; IRR"/>
      <sheetName val="Funding Sch - USD"/>
      <sheetName val="KPIvsMNAA"/>
      <sheetName val="KPI - Old"/>
      <sheetName val="Funding"/>
      <sheetName val="Population vs Headcounts"/>
      <sheetName val="Overhead Efficiency"/>
      <sheetName val="Population vs EAITBDA"/>
      <sheetName val="Feed Chart"/>
      <sheetName val="Overhead %"/>
      <sheetName val="PL&amp;BS-F1"/>
      <sheetName val="Direct CF Mtd"/>
      <sheetName val="Sale Cows to DXAA"/>
      <sheetName val="PL&amp;BS-F1&amp;F2"/>
      <sheetName val="Funding Sch - USD 5 Farms"/>
      <sheetName val="Milestones"/>
      <sheetName val="Funding Sch - USD 3 Farms"/>
      <sheetName val="DeLaval Payment Schedule"/>
      <sheetName val="CAPEX Bgt - 2012 F1"/>
      <sheetName val="Inter Chk"/>
      <sheetName val="Petty cash-Abstract"/>
      <sheetName val="FT-05-02Is-"/>
      <sheetName val="Concrete Cost"/>
      <sheetName val="Water Consumption"/>
      <sheetName val="M-2.5"/>
      <sheetName val="Sports"/>
      <sheetName val="Ele-Sports"/>
      <sheetName val="W&amp;S-Sports"/>
      <sheetName val="Amphi Theater"/>
      <sheetName val="Ele-Amphi Theater"/>
      <sheetName val="W&amp;S-Amphi"/>
      <sheetName val="Ele-Staff Qtrs"/>
      <sheetName val="W&amp;S-Staff Qtrs"/>
      <sheetName val="Gents Hostel"/>
      <sheetName val="Ele-Gents Hostel"/>
      <sheetName val="W&amp;S-Gents Hostel"/>
      <sheetName val="Ladies Hostel"/>
      <sheetName val="Ele-Ladies Hostel"/>
      <sheetName val="W&amp;S-Ladies Hostel"/>
      <sheetName val="Total Comparative "/>
      <sheetName val="Price Adjustment Steel"/>
      <sheetName val="Price Adjustment Cement"/>
      <sheetName val="W.seignerage"/>
      <sheetName val="ruf"/>
      <sheetName val="Box Culvert data"/>
      <sheetName val="Pipe Culverts"/>
      <sheetName val="Abs Box Culvert"/>
      <sheetName val="Abs Minor Bridge"/>
      <sheetName val="Abs RS"/>
      <sheetName val="Trafic"/>
      <sheetName val="Piipe data"/>
      <sheetName val="sr for Culvert"/>
      <sheetName val="VUP Data"/>
      <sheetName val="Seiniorage"/>
      <sheetName val="TS (2)"/>
      <sheetName val="drains data"/>
      <sheetName val="GA other"/>
      <sheetName val="Abst road"/>
      <sheetName val="Abst pipe"/>
      <sheetName val="Reconstruction 2v 1000"/>
      <sheetName val="Reconstruction 2v 1000 (2)"/>
      <sheetName val="Widening 2v 1000 "/>
      <sheetName val="Widening 2v 1000  (2)"/>
      <sheetName val="Seigniorage Charges  For all"/>
      <sheetName val="Cs pipe culvert"/>
      <sheetName val="Box abstract"/>
      <sheetName val="Minor Bridges "/>
      <sheetName val="Seiniorage Roads"/>
      <sheetName val="Abst traffic"/>
      <sheetName val="Box abstract (2)"/>
      <sheetName val="6TH Part -1-"/>
      <sheetName val="6Th Part -2-"/>
      <sheetName val="6TH Part -3-"/>
      <sheetName val="6Th Part Elec"/>
      <sheetName val="6 TH Part -4 abs"/>
      <sheetName val="LS CC  Form 2nd part"/>
      <sheetName val="_x0004_ _x0003__x0004__x0016_ _x0004_"/>
      <sheetName val="fur-reqd"/>
      <sheetName val="Data for Water supply&amp; sani(2)"/>
      <sheetName val="joinery data"/>
      <sheetName val="Datas kadapa"/>
      <sheetName val="Dormitory kadapa Abstract"/>
      <sheetName val="Dormitory kadapa details"/>
      <sheetName val="Data for Water supply&amp; sani (2)"/>
      <sheetName val="General estimate"/>
      <sheetName val="detailed estimate1"/>
      <sheetName val="abstract estimate1"/>
      <sheetName val="Child equipment"/>
      <sheetName val="elec-data"/>
      <sheetName val="Elevation Datas"/>
      <sheetName val="1.General Abstract"/>
      <sheetName val="Veternory BLDG (2)"/>
      <sheetName val="EXTERNAL ELECTRICAL DATA"/>
      <sheetName val="EXTERNAL ELECTRICAL ABSTRACT"/>
      <sheetName val="INTERNAL ELECTRICAL DATA"/>
      <sheetName val="INTERNAL ELETRICAL ABSTRACT"/>
      <sheetName val="Road (2)"/>
      <sheetName val="Spec-RPT"/>
      <sheetName val="GA2-cc"/>
      <sheetName val="cc-road"/>
      <sheetName val="Culverts1"/>
      <sheetName val="bt-road-est"/>
      <sheetName val="minor bridge 2V of 7m"/>
      <sheetName val="box culvert 1V of 2x3 "/>
      <sheetName val="leaddata"/>
      <sheetName val="lead(vlg)"/>
      <sheetName val="Q-Map"/>
      <sheetName val="BTR(Hyd)"/>
      <sheetName val="guard"/>
      <sheetName val="BTR(Vizag)"/>
      <sheetName val="BTR(Chennai)"/>
      <sheetName val="Weighted leads"/>
      <sheetName val="data for box &amp; Minor brigdes"/>
      <sheetName val="data for box culvert "/>
      <sheetName val="Slab culverts abst"/>
      <sheetName val="D.E3v10m"/>
      <sheetName val="ABE3v10m"/>
      <sheetName val="DE2v8m"/>
      <sheetName val="ABE2v8m"/>
      <sheetName val=" C.S"/>
      <sheetName val="Office Note"/>
      <sheetName val="1V 2 M"/>
      <sheetName val="BTLeads-CHENNAI"/>
      <sheetName val="Bill Dates"/>
      <sheetName val="Details MB 3.00X2.00"/>
      <sheetName val="Steel MB"/>
      <sheetName val="Quantity MB"/>
      <sheetName val="Abstract Estimate "/>
      <sheetName val="1st bill"/>
      <sheetName val="workslip data"/>
      <sheetName val="ABSTRACT My choice"/>
      <sheetName val="DETAILED My choice"/>
      <sheetName val="Data rates Bld"/>
      <sheetName val="Rates1"/>
      <sheetName val="RBR Data"/>
      <sheetName val="Not Required crash barrier"/>
      <sheetName val="Lead 2017-18"/>
      <sheetName val="Seignorage charges "/>
      <sheetName val="steel calcu"/>
      <sheetName val="Cement "/>
      <sheetName val=" steel"/>
      <sheetName val="BT PA"/>
      <sheetName val="Bit &amp; Eml rates -CS &amp; TS"/>
      <sheetName val="July16 to 31"/>
      <sheetName val="Aug16 to 31"/>
      <sheetName val="Sep 1 to 15"/>
      <sheetName val="Sep 16 to 30"/>
      <sheetName val="Oct 16 to 30"/>
      <sheetName val="Nov 16 to 30"/>
      <sheetName val="Mar-14 01 to 15"/>
      <sheetName val="Mar-14 16 to 31"/>
      <sheetName val="Oct-14 01 to 15"/>
      <sheetName val="Oct-14 16 to 31"/>
      <sheetName val="Nov-14 01 to 15"/>
      <sheetName val="Jan-15 01 to 15"/>
      <sheetName val="Jan-15 16 to 31"/>
      <sheetName val="Feb-15 01 to 15"/>
      <sheetName val="Feb-15 16 to 28"/>
      <sheetName val="Mar-15 01 to 15"/>
      <sheetName val="Mar-15 16 to 31"/>
      <sheetName val="Sep-15  01 to 15"/>
      <sheetName val="Oct-15  01 to 15"/>
      <sheetName val="Oct-15  16 to 31"/>
      <sheetName val="Nov-15  16 to 30"/>
      <sheetName val="Dec-15  16 to 31"/>
      <sheetName val="Apr-16  16 to 30"/>
      <sheetName val="May-16  01 to 15"/>
      <sheetName val="Cement Qtys"/>
      <sheetName val="Steel Qtys"/>
      <sheetName val="Final Recorded Qty's"/>
      <sheetName val="Price Escalation-C&amp;S (month)"/>
      <sheetName val="C.Mortors"/>
      <sheetName val="C Toilets"/>
      <sheetName val="GV Park."/>
      <sheetName val="W.S.Data"/>
      <sheetName val="W.S. Supply"/>
      <sheetName val="Final E-Data 16-17 "/>
      <sheetName val="Ele Details"/>
      <sheetName val="W.S."/>
      <sheetName val="RE-3 GA"/>
      <sheetName val="R.E. -3 Bill Details 3"/>
      <sheetName val="Bill Recording"/>
      <sheetName val="Report AM est (2)"/>
      <sheetName val="gen-ab"/>
      <sheetName val="KM HM stone Man&amp;Supply"/>
      <sheetName val="fixing"/>
    </sheetNames>
    <sheetDataSet>
      <sheetData sheetId="0">
        <row r="20">
          <cell r="H20" t="str">
            <v>sq.m</v>
          </cell>
        </row>
      </sheetData>
      <sheetData sheetId="1"/>
      <sheetData sheetId="2">
        <row r="2">
          <cell r="B2" t="str">
            <v>Upgradation of PHC at Bhupalapally 100 bedded Hospital</v>
          </cell>
        </row>
      </sheetData>
      <sheetData sheetId="3"/>
      <sheetData sheetId="4">
        <row r="19">
          <cell r="E19">
            <v>117.59999999999997</v>
          </cell>
        </row>
      </sheetData>
      <sheetData sheetId="5"/>
      <sheetData sheetId="6">
        <row r="2">
          <cell r="A2" t="str">
            <v>Name of the Work : Providing B.T.  On R/F  PWD Road To Chowderpally</v>
          </cell>
        </row>
      </sheetData>
      <sheetData sheetId="7">
        <row r="17">
          <cell r="E17">
            <v>70</v>
          </cell>
        </row>
      </sheetData>
      <sheetData sheetId="8"/>
      <sheetData sheetId="9"/>
      <sheetData sheetId="10"/>
      <sheetData sheetId="11"/>
      <sheetData sheetId="12"/>
      <sheetData sheetId="13"/>
      <sheetData sheetId="14" refreshError="1"/>
      <sheetData sheetId="15" refreshError="1"/>
      <sheetData sheetId="16" refreshError="1"/>
      <sheetData sheetId="17" refreshError="1"/>
      <sheetData sheetId="18">
        <row r="1">
          <cell r="A1" t="str">
            <v>TECNICAS REUNIDAS, S. A.</v>
          </cell>
        </row>
      </sheetData>
      <sheetData sheetId="19">
        <row r="1">
          <cell r="A1" t="str">
            <v>TECNICAS REUNIDAS, S. A.</v>
          </cell>
        </row>
      </sheetData>
      <sheetData sheetId="20">
        <row r="1">
          <cell r="A1" t="str">
            <v>TECNICAS REUNIDAS, S. A.</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1">
          <cell r="A1" t="str">
            <v>TECNICAS REUNIDAS, S. A.</v>
          </cell>
        </row>
        <row r="6">
          <cell r="J6">
            <v>532</v>
          </cell>
          <cell r="M6">
            <v>308</v>
          </cell>
        </row>
        <row r="7">
          <cell r="J7">
            <v>692</v>
          </cell>
          <cell r="M7">
            <v>504</v>
          </cell>
        </row>
        <row r="8">
          <cell r="G8">
            <v>462</v>
          </cell>
          <cell r="M8">
            <v>656</v>
          </cell>
        </row>
        <row r="9">
          <cell r="G9">
            <v>342</v>
          </cell>
          <cell r="M9">
            <v>780</v>
          </cell>
        </row>
        <row r="10">
          <cell r="J10">
            <v>994</v>
          </cell>
          <cell r="M10">
            <v>984</v>
          </cell>
        </row>
        <row r="11">
          <cell r="M11">
            <v>944</v>
          </cell>
        </row>
        <row r="12">
          <cell r="G12">
            <v>30</v>
          </cell>
          <cell r="M12">
            <v>588</v>
          </cell>
        </row>
        <row r="13">
          <cell r="G13">
            <v>95</v>
          </cell>
          <cell r="M13">
            <v>456</v>
          </cell>
        </row>
        <row r="14">
          <cell r="G14">
            <v>144</v>
          </cell>
          <cell r="M14">
            <v>419</v>
          </cell>
        </row>
        <row r="15">
          <cell r="G15">
            <v>164</v>
          </cell>
        </row>
        <row r="16">
          <cell r="G16">
            <v>42</v>
          </cell>
        </row>
        <row r="17">
          <cell r="G17">
            <v>48</v>
          </cell>
          <cell r="J17">
            <v>74</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ow r="2">
          <cell r="B2" t="str">
            <v>Upgradation of PHC at Bhupalapally 100 bedded Hospital</v>
          </cell>
        </row>
      </sheetData>
      <sheetData sheetId="376"/>
      <sheetData sheetId="377"/>
      <sheetData sheetId="378">
        <row r="4">
          <cell r="G4" t="str">
            <v>Input Rate</v>
          </cell>
        </row>
      </sheetData>
      <sheetData sheetId="379">
        <row r="5">
          <cell r="D5">
            <v>137</v>
          </cell>
        </row>
      </sheetData>
      <sheetData sheetId="380">
        <row r="47">
          <cell r="D47" t="str">
            <v>Input Rate</v>
          </cell>
        </row>
      </sheetData>
      <sheetData sheetId="381">
        <row r="4">
          <cell r="G4" t="str">
            <v>Input Rate</v>
          </cell>
        </row>
      </sheetData>
      <sheetData sheetId="382">
        <row r="1">
          <cell r="B1" t="str">
            <v>Id</v>
          </cell>
        </row>
      </sheetData>
      <sheetData sheetId="383">
        <row r="47">
          <cell r="D47" t="str">
            <v>Input Rate</v>
          </cell>
        </row>
      </sheetData>
      <sheetData sheetId="384"/>
      <sheetData sheetId="385">
        <row r="1">
          <cell r="B1" t="str">
            <v>Id</v>
          </cell>
        </row>
      </sheetData>
      <sheetData sheetId="386"/>
      <sheetData sheetId="387"/>
      <sheetData sheetId="388"/>
      <sheetData sheetId="389"/>
      <sheetData sheetId="390"/>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sheetData sheetId="520"/>
      <sheetData sheetId="521"/>
      <sheetData sheetId="522"/>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row r="17">
          <cell r="E17">
            <v>70</v>
          </cell>
        </row>
      </sheetData>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ow r="1">
          <cell r="J1" t="str">
            <v>PROFIT=</v>
          </cell>
        </row>
      </sheetData>
      <sheetData sheetId="2267"/>
      <sheetData sheetId="2268"/>
      <sheetData sheetId="2269">
        <row r="3">
          <cell r="A3" t="str">
            <v>Sno</v>
          </cell>
        </row>
      </sheetData>
      <sheetData sheetId="2270"/>
      <sheetData sheetId="2271"/>
      <sheetData sheetId="2272"/>
      <sheetData sheetId="2273"/>
      <sheetData sheetId="2274"/>
      <sheetData sheetId="2275"/>
      <sheetData sheetId="2276"/>
      <sheetData sheetId="2277"/>
      <sheetData sheetId="2278"/>
      <sheetData sheetId="2279"/>
      <sheetData sheetId="2280" refreshError="1"/>
      <sheetData sheetId="2281" refreshError="1"/>
      <sheetData sheetId="2282" refreshError="1"/>
      <sheetData sheetId="2283" refreshError="1"/>
      <sheetData sheetId="2284" refreshError="1"/>
      <sheetData sheetId="2285" refreshError="1"/>
      <sheetData sheetId="2286"/>
      <sheetData sheetId="2287" refreshError="1"/>
      <sheetData sheetId="2288" refreshError="1"/>
      <sheetData sheetId="2289" refreshError="1"/>
      <sheetData sheetId="2290"/>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sheetData sheetId="2310" refreshError="1"/>
      <sheetData sheetId="2311" refreshError="1"/>
      <sheetData sheetId="2312" refreshError="1"/>
      <sheetData sheetId="2313"/>
      <sheetData sheetId="2314"/>
      <sheetData sheetId="2315">
        <row r="7">
          <cell r="L7">
            <v>470</v>
          </cell>
        </row>
      </sheetData>
      <sheetData sheetId="2316" refreshError="1"/>
      <sheetData sheetId="2317"/>
      <sheetData sheetId="2318"/>
      <sheetData sheetId="2319"/>
      <sheetData sheetId="2320"/>
      <sheetData sheetId="2321"/>
      <sheetData sheetId="2322">
        <row r="3">
          <cell r="A3" t="str">
            <v>Sno</v>
          </cell>
        </row>
      </sheetData>
      <sheetData sheetId="2323"/>
      <sheetData sheetId="2324">
        <row r="7">
          <cell r="L7">
            <v>470</v>
          </cell>
        </row>
      </sheetData>
      <sheetData sheetId="2325"/>
      <sheetData sheetId="2326"/>
      <sheetData sheetId="2327"/>
      <sheetData sheetId="2328"/>
      <sheetData sheetId="2329"/>
      <sheetData sheetId="2330"/>
      <sheetData sheetId="233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sheetData sheetId="2543">
        <row r="2">
          <cell r="A2" t="str">
            <v>C.M. 1:1</v>
          </cell>
        </row>
      </sheetData>
      <sheetData sheetId="2544"/>
      <sheetData sheetId="2545">
        <row r="3">
          <cell r="A3" t="str">
            <v>Sno</v>
          </cell>
        </row>
      </sheetData>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ow r="3">
          <cell r="D3">
            <v>0.2</v>
          </cell>
        </row>
      </sheetData>
      <sheetData sheetId="2575" refreshError="1"/>
      <sheetData sheetId="2576" refreshError="1"/>
      <sheetData sheetId="2577" refreshError="1"/>
      <sheetData sheetId="2578" refreshError="1"/>
      <sheetData sheetId="2579"/>
      <sheetData sheetId="2580" refreshError="1"/>
      <sheetData sheetId="2581" refreshError="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row r="2">
          <cell r="B2">
            <v>1</v>
          </cell>
        </row>
      </sheetData>
      <sheetData sheetId="2600"/>
      <sheetData sheetId="2601">
        <row r="2">
          <cell r="B2">
            <v>1</v>
          </cell>
        </row>
      </sheetData>
      <sheetData sheetId="2602">
        <row r="2">
          <cell r="B2">
            <v>1</v>
          </cell>
        </row>
      </sheetData>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ow r="1">
          <cell r="J1" t="str">
            <v>PROFIT=</v>
          </cell>
        </row>
      </sheetData>
      <sheetData sheetId="3544">
        <row r="1">
          <cell r="A1" t="str">
            <v>TECNICAS REUNIDAS, S. A.</v>
          </cell>
        </row>
      </sheetData>
      <sheetData sheetId="3545">
        <row r="1">
          <cell r="A1" t="str">
            <v>TECNICAS REUNIDAS, S. A.</v>
          </cell>
        </row>
      </sheetData>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ow r="1">
          <cell r="A1" t="str">
            <v>TECNICAS REUNIDAS, S. A.</v>
          </cell>
        </row>
      </sheetData>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ow r="1">
          <cell r="B1">
            <v>2</v>
          </cell>
        </row>
      </sheetData>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ow r="1">
          <cell r="B1" t="str">
            <v>2</v>
          </cell>
        </row>
      </sheetData>
      <sheetData sheetId="4411">
        <row r="1">
          <cell r="A1">
            <v>1</v>
          </cell>
        </row>
      </sheetData>
      <sheetData sheetId="4412">
        <row r="1">
          <cell r="A1">
            <v>10000000</v>
          </cell>
        </row>
      </sheetData>
      <sheetData sheetId="4413">
        <row r="1">
          <cell r="A1">
            <v>10000000</v>
          </cell>
        </row>
      </sheetData>
      <sheetData sheetId="4414">
        <row r="1">
          <cell r="B1">
            <v>2</v>
          </cell>
        </row>
      </sheetData>
      <sheetData sheetId="4415">
        <row r="1">
          <cell r="A1">
            <v>10000000</v>
          </cell>
        </row>
      </sheetData>
      <sheetData sheetId="4416">
        <row r="1">
          <cell r="A1">
            <v>1</v>
          </cell>
        </row>
      </sheetData>
      <sheetData sheetId="4417">
        <row r="1">
          <cell r="A1">
            <v>10000000</v>
          </cell>
        </row>
      </sheetData>
      <sheetData sheetId="4418">
        <row r="1">
          <cell r="B1">
            <v>2</v>
          </cell>
        </row>
      </sheetData>
      <sheetData sheetId="4419">
        <row r="1">
          <cell r="A1">
            <v>10000000</v>
          </cell>
        </row>
      </sheetData>
      <sheetData sheetId="4420">
        <row r="1">
          <cell r="A1">
            <v>10000000</v>
          </cell>
        </row>
      </sheetData>
      <sheetData sheetId="4421">
        <row r="1">
          <cell r="A1">
            <v>1</v>
          </cell>
        </row>
      </sheetData>
      <sheetData sheetId="4422">
        <row r="1">
          <cell r="A1">
            <v>10000000</v>
          </cell>
        </row>
      </sheetData>
      <sheetData sheetId="4423">
        <row r="1">
          <cell r="A1">
            <v>10000000</v>
          </cell>
        </row>
      </sheetData>
      <sheetData sheetId="4424">
        <row r="1">
          <cell r="A1">
            <v>10000000</v>
          </cell>
        </row>
      </sheetData>
      <sheetData sheetId="4425">
        <row r="1">
          <cell r="A1">
            <v>1</v>
          </cell>
        </row>
      </sheetData>
      <sheetData sheetId="4426">
        <row r="1">
          <cell r="A1">
            <v>10000000</v>
          </cell>
        </row>
      </sheetData>
      <sheetData sheetId="4427">
        <row r="1">
          <cell r="A1">
            <v>1</v>
          </cell>
        </row>
      </sheetData>
      <sheetData sheetId="4428">
        <row r="1">
          <cell r="A1">
            <v>10000000</v>
          </cell>
        </row>
      </sheetData>
      <sheetData sheetId="4429">
        <row r="1">
          <cell r="A1">
            <v>1</v>
          </cell>
        </row>
      </sheetData>
      <sheetData sheetId="4430">
        <row r="1">
          <cell r="A1">
            <v>10000000</v>
          </cell>
        </row>
      </sheetData>
      <sheetData sheetId="4431" refreshError="1"/>
      <sheetData sheetId="4432">
        <row r="1">
          <cell r="A1">
            <v>10000000</v>
          </cell>
        </row>
      </sheetData>
      <sheetData sheetId="4433">
        <row r="1">
          <cell r="A1">
            <v>10000000</v>
          </cell>
        </row>
      </sheetData>
      <sheetData sheetId="4434">
        <row r="1">
          <cell r="A1">
            <v>10000000</v>
          </cell>
        </row>
      </sheetData>
      <sheetData sheetId="4435">
        <row r="1">
          <cell r="A1">
            <v>10000000</v>
          </cell>
        </row>
      </sheetData>
      <sheetData sheetId="4436">
        <row r="1">
          <cell r="A1">
            <v>10000000</v>
          </cell>
        </row>
      </sheetData>
      <sheetData sheetId="4437">
        <row r="1">
          <cell r="A1">
            <v>10000000</v>
          </cell>
        </row>
      </sheetData>
      <sheetData sheetId="4438">
        <row r="1">
          <cell r="A1">
            <v>10000000</v>
          </cell>
        </row>
      </sheetData>
      <sheetData sheetId="4439" refreshError="1"/>
      <sheetData sheetId="4440">
        <row r="1">
          <cell r="B1">
            <v>2</v>
          </cell>
        </row>
      </sheetData>
      <sheetData sheetId="4441">
        <row r="1">
          <cell r="A1">
            <v>10000000</v>
          </cell>
        </row>
      </sheetData>
      <sheetData sheetId="4442">
        <row r="1">
          <cell r="A1">
            <v>10000000</v>
          </cell>
        </row>
      </sheetData>
      <sheetData sheetId="4443">
        <row r="1">
          <cell r="A1">
            <v>1</v>
          </cell>
        </row>
      </sheetData>
      <sheetData sheetId="4444">
        <row r="1">
          <cell r="A1">
            <v>10000000</v>
          </cell>
        </row>
      </sheetData>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ow r="1">
          <cell r="A1">
            <v>10000000</v>
          </cell>
        </row>
      </sheetData>
      <sheetData sheetId="4472">
        <row r="1">
          <cell r="A1">
            <v>10000000</v>
          </cell>
        </row>
      </sheetData>
      <sheetData sheetId="4473">
        <row r="1">
          <cell r="A1">
            <v>1</v>
          </cell>
        </row>
      </sheetData>
      <sheetData sheetId="4474">
        <row r="1">
          <cell r="A1">
            <v>1</v>
          </cell>
        </row>
      </sheetData>
      <sheetData sheetId="4475">
        <row r="1">
          <cell r="A1">
            <v>1</v>
          </cell>
        </row>
      </sheetData>
      <sheetData sheetId="4476">
        <row r="1">
          <cell r="A1">
            <v>1</v>
          </cell>
        </row>
      </sheetData>
      <sheetData sheetId="4477" refreshError="1"/>
      <sheetData sheetId="4478" refreshError="1"/>
      <sheetData sheetId="4479">
        <row r="1">
          <cell r="A1">
            <v>1</v>
          </cell>
        </row>
      </sheetData>
      <sheetData sheetId="4480">
        <row r="1">
          <cell r="A1">
            <v>1</v>
          </cell>
        </row>
      </sheetData>
      <sheetData sheetId="4481" refreshError="1"/>
      <sheetData sheetId="4482">
        <row r="1">
          <cell r="A1">
            <v>10000000</v>
          </cell>
        </row>
      </sheetData>
      <sheetData sheetId="4483">
        <row r="1">
          <cell r="A1">
            <v>1</v>
          </cell>
        </row>
      </sheetData>
      <sheetData sheetId="4484">
        <row r="1">
          <cell r="A1" t="str">
            <v>MONTHLY PLANNING</v>
          </cell>
        </row>
      </sheetData>
      <sheetData sheetId="4485">
        <row r="1">
          <cell r="A1">
            <v>10000000</v>
          </cell>
        </row>
      </sheetData>
      <sheetData sheetId="4486">
        <row r="1">
          <cell r="B1">
            <v>2</v>
          </cell>
        </row>
      </sheetData>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ow r="1">
          <cell r="A1">
            <v>1</v>
          </cell>
        </row>
      </sheetData>
      <sheetData sheetId="4506">
        <row r="1">
          <cell r="A1" t="str">
            <v>CODE</v>
          </cell>
        </row>
      </sheetData>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ow r="1">
          <cell r="B1">
            <v>2</v>
          </cell>
        </row>
      </sheetData>
      <sheetData sheetId="4532">
        <row r="1">
          <cell r="A1">
            <v>10000000</v>
          </cell>
        </row>
      </sheetData>
      <sheetData sheetId="4533">
        <row r="1">
          <cell r="A1">
            <v>10000000</v>
          </cell>
        </row>
      </sheetData>
      <sheetData sheetId="4534">
        <row r="1">
          <cell r="A1">
            <v>1</v>
          </cell>
        </row>
      </sheetData>
      <sheetData sheetId="4535">
        <row r="1">
          <cell r="A1">
            <v>10000000</v>
          </cell>
        </row>
      </sheetData>
      <sheetData sheetId="4536">
        <row r="1">
          <cell r="A1">
            <v>10000000</v>
          </cell>
        </row>
      </sheetData>
      <sheetData sheetId="4537">
        <row r="1">
          <cell r="A1">
            <v>10000000</v>
          </cell>
        </row>
      </sheetData>
      <sheetData sheetId="4538">
        <row r="1">
          <cell r="A1">
            <v>1</v>
          </cell>
        </row>
      </sheetData>
      <sheetData sheetId="4539">
        <row r="1">
          <cell r="A1">
            <v>10000000</v>
          </cell>
        </row>
      </sheetData>
      <sheetData sheetId="4540">
        <row r="1">
          <cell r="A1">
            <v>10000000</v>
          </cell>
        </row>
      </sheetData>
      <sheetData sheetId="4541">
        <row r="1">
          <cell r="A1">
            <v>10000000</v>
          </cell>
        </row>
      </sheetData>
      <sheetData sheetId="4542">
        <row r="1">
          <cell r="A1">
            <v>1</v>
          </cell>
        </row>
      </sheetData>
      <sheetData sheetId="4543">
        <row r="1">
          <cell r="A1">
            <v>10000000</v>
          </cell>
        </row>
      </sheetData>
      <sheetData sheetId="4544">
        <row r="1">
          <cell r="A1">
            <v>10000000</v>
          </cell>
        </row>
      </sheetData>
      <sheetData sheetId="4545">
        <row r="1">
          <cell r="A1">
            <v>1</v>
          </cell>
        </row>
      </sheetData>
      <sheetData sheetId="4546">
        <row r="1">
          <cell r="A1">
            <v>10000000</v>
          </cell>
        </row>
      </sheetData>
      <sheetData sheetId="4547">
        <row r="1">
          <cell r="A1">
            <v>10000000</v>
          </cell>
        </row>
      </sheetData>
      <sheetData sheetId="4548">
        <row r="1">
          <cell r="A1">
            <v>10000000</v>
          </cell>
        </row>
      </sheetData>
      <sheetData sheetId="4549">
        <row r="1">
          <cell r="A1">
            <v>1</v>
          </cell>
        </row>
      </sheetData>
      <sheetData sheetId="4550">
        <row r="1">
          <cell r="A1">
            <v>10000000</v>
          </cell>
        </row>
      </sheetData>
      <sheetData sheetId="4551">
        <row r="1">
          <cell r="A1">
            <v>10000000</v>
          </cell>
        </row>
      </sheetData>
      <sheetData sheetId="4552">
        <row r="1">
          <cell r="A1">
            <v>1</v>
          </cell>
        </row>
      </sheetData>
      <sheetData sheetId="4553">
        <row r="1">
          <cell r="A1">
            <v>10000000</v>
          </cell>
        </row>
      </sheetData>
      <sheetData sheetId="4554">
        <row r="1">
          <cell r="A1">
            <v>1</v>
          </cell>
        </row>
      </sheetData>
      <sheetData sheetId="4555">
        <row r="1">
          <cell r="A1">
            <v>1</v>
          </cell>
        </row>
      </sheetData>
      <sheetData sheetId="4556">
        <row r="1">
          <cell r="A1">
            <v>1</v>
          </cell>
        </row>
      </sheetData>
      <sheetData sheetId="4557">
        <row r="1">
          <cell r="A1">
            <v>10000000</v>
          </cell>
        </row>
      </sheetData>
      <sheetData sheetId="4558">
        <row r="1">
          <cell r="A1">
            <v>1</v>
          </cell>
        </row>
      </sheetData>
      <sheetData sheetId="4559">
        <row r="1">
          <cell r="A1">
            <v>1</v>
          </cell>
        </row>
      </sheetData>
      <sheetData sheetId="4560">
        <row r="1">
          <cell r="A1">
            <v>1</v>
          </cell>
        </row>
      </sheetData>
      <sheetData sheetId="4561">
        <row r="1">
          <cell r="A1">
            <v>10000000</v>
          </cell>
        </row>
      </sheetData>
      <sheetData sheetId="4562">
        <row r="1">
          <cell r="A1">
            <v>1</v>
          </cell>
        </row>
      </sheetData>
      <sheetData sheetId="4563">
        <row r="1">
          <cell r="B1">
            <v>2</v>
          </cell>
        </row>
      </sheetData>
      <sheetData sheetId="4564">
        <row r="1">
          <cell r="A1">
            <v>10000000</v>
          </cell>
        </row>
      </sheetData>
      <sheetData sheetId="4565">
        <row r="1">
          <cell r="A1">
            <v>10000000</v>
          </cell>
        </row>
      </sheetData>
      <sheetData sheetId="4566">
        <row r="1">
          <cell r="B1">
            <v>2</v>
          </cell>
        </row>
      </sheetData>
      <sheetData sheetId="4567">
        <row r="1">
          <cell r="B1">
            <v>2</v>
          </cell>
        </row>
      </sheetData>
      <sheetData sheetId="4568">
        <row r="1">
          <cell r="A1">
            <v>10000000</v>
          </cell>
        </row>
      </sheetData>
      <sheetData sheetId="4569">
        <row r="1">
          <cell r="B1">
            <v>2</v>
          </cell>
        </row>
      </sheetData>
      <sheetData sheetId="4570">
        <row r="1">
          <cell r="A1">
            <v>1</v>
          </cell>
        </row>
      </sheetData>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ow r="1">
          <cell r="B1">
            <v>2</v>
          </cell>
        </row>
      </sheetData>
      <sheetData sheetId="4584">
        <row r="1">
          <cell r="B1">
            <v>2</v>
          </cell>
        </row>
      </sheetData>
      <sheetData sheetId="4585">
        <row r="1">
          <cell r="B1">
            <v>2</v>
          </cell>
        </row>
      </sheetData>
      <sheetData sheetId="4586">
        <row r="1">
          <cell r="B1">
            <v>2</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ow r="1">
          <cell r="B1" t="str">
            <v>Id</v>
          </cell>
        </row>
      </sheetData>
      <sheetData sheetId="5470" refreshError="1"/>
      <sheetData sheetId="5471" refreshError="1"/>
      <sheetData sheetId="5472" refreshError="1"/>
      <sheetData sheetId="5473" refreshError="1"/>
      <sheetData sheetId="5474">
        <row r="1">
          <cell r="B1" t="str">
            <v>Data based on 2015-16 Common SSR</v>
          </cell>
        </row>
      </sheetData>
      <sheetData sheetId="5475">
        <row r="1">
          <cell r="B1" t="str">
            <v>Id</v>
          </cell>
        </row>
      </sheetData>
      <sheetData sheetId="5476">
        <row r="1">
          <cell r="B1" t="str">
            <v>Data based on 2015-16 Common SSR</v>
          </cell>
        </row>
      </sheetData>
      <sheetData sheetId="5477">
        <row r="1">
          <cell r="B1" t="str">
            <v>CPWS SCHEME TO                                                            DISTRICT</v>
          </cell>
        </row>
      </sheetData>
      <sheetData sheetId="5478">
        <row r="1">
          <cell r="A1">
            <v>1</v>
          </cell>
        </row>
      </sheetData>
      <sheetData sheetId="5479">
        <row r="1">
          <cell r="A1">
            <v>1</v>
          </cell>
        </row>
      </sheetData>
      <sheetData sheetId="5480">
        <row r="1">
          <cell r="A1">
            <v>1</v>
          </cell>
        </row>
      </sheetData>
      <sheetData sheetId="5481" refreshError="1"/>
      <sheetData sheetId="5482" refreshError="1"/>
      <sheetData sheetId="5483" refreshError="1"/>
      <sheetData sheetId="5484" refreshError="1"/>
      <sheetData sheetId="5485" refreshError="1"/>
      <sheetData sheetId="5486">
        <row r="1">
          <cell r="A1">
            <v>10000000</v>
          </cell>
        </row>
      </sheetData>
      <sheetData sheetId="5487">
        <row r="1">
          <cell r="B1" t="str">
            <v>Id</v>
          </cell>
        </row>
      </sheetData>
      <sheetData sheetId="5488">
        <row r="1">
          <cell r="B1" t="str">
            <v>Data based on 2015-16 Common SSR</v>
          </cell>
        </row>
      </sheetData>
      <sheetData sheetId="5489">
        <row r="1">
          <cell r="B1" t="str">
            <v>Id</v>
          </cell>
        </row>
      </sheetData>
      <sheetData sheetId="5490">
        <row r="1">
          <cell r="B1" t="str">
            <v>CPWS SCHEME TO                                                            DISTRICT</v>
          </cell>
        </row>
      </sheetData>
      <sheetData sheetId="5491">
        <row r="1">
          <cell r="A1">
            <v>10000000</v>
          </cell>
        </row>
      </sheetData>
      <sheetData sheetId="5492">
        <row r="1">
          <cell r="B1" t="str">
            <v>Data based on 2015-16 Common SSR</v>
          </cell>
        </row>
      </sheetData>
      <sheetData sheetId="5493">
        <row r="1">
          <cell r="B1" t="str">
            <v>Id</v>
          </cell>
        </row>
      </sheetData>
      <sheetData sheetId="5494">
        <row r="1">
          <cell r="B1" t="str">
            <v>CPWS SCHEME TO                                                            DISTRICT</v>
          </cell>
        </row>
      </sheetData>
      <sheetData sheetId="5495">
        <row r="1">
          <cell r="B1" t="str">
            <v>Id</v>
          </cell>
        </row>
      </sheetData>
      <sheetData sheetId="5496">
        <row r="1">
          <cell r="B1" t="str">
            <v>Data based on 2015-16 Common SSR</v>
          </cell>
        </row>
      </sheetData>
      <sheetData sheetId="5497">
        <row r="1">
          <cell r="B1" t="str">
            <v>Id</v>
          </cell>
        </row>
      </sheetData>
      <sheetData sheetId="5498">
        <row r="1">
          <cell r="B1" t="str">
            <v>CPWS SCHEME TO                                                            DISTRICT</v>
          </cell>
        </row>
      </sheetData>
      <sheetData sheetId="5499">
        <row r="2">
          <cell r="K2" t="str">
            <v>Month</v>
          </cell>
        </row>
      </sheetData>
      <sheetData sheetId="5500">
        <row r="2">
          <cell r="K2" t="str">
            <v>Month</v>
          </cell>
        </row>
      </sheetData>
      <sheetData sheetId="5501">
        <row r="1">
          <cell r="B1" t="str">
            <v>Id</v>
          </cell>
        </row>
      </sheetData>
      <sheetData sheetId="5502">
        <row r="1">
          <cell r="B1" t="str">
            <v>Data based on 2015-16 Common SSR</v>
          </cell>
        </row>
      </sheetData>
      <sheetData sheetId="5503">
        <row r="1">
          <cell r="B1" t="str">
            <v>Id</v>
          </cell>
        </row>
      </sheetData>
      <sheetData sheetId="5504">
        <row r="1">
          <cell r="B1" t="str">
            <v>CPWS SCHEME TO                                                            DISTRICT</v>
          </cell>
        </row>
      </sheetData>
      <sheetData sheetId="5505">
        <row r="1">
          <cell r="B1" t="str">
            <v>Id</v>
          </cell>
        </row>
      </sheetData>
      <sheetData sheetId="5506">
        <row r="1">
          <cell r="B1" t="str">
            <v>Data based on 2015-16 Common SSR</v>
          </cell>
        </row>
      </sheetData>
      <sheetData sheetId="5507">
        <row r="1">
          <cell r="B1" t="str">
            <v>Id</v>
          </cell>
        </row>
      </sheetData>
      <sheetData sheetId="5508">
        <row r="1">
          <cell r="B1" t="str">
            <v>CPWS SCHEME TO                                                            DISTRICT</v>
          </cell>
        </row>
      </sheetData>
      <sheetData sheetId="5509">
        <row r="1">
          <cell r="B1" t="str">
            <v>Id</v>
          </cell>
        </row>
      </sheetData>
      <sheetData sheetId="5510">
        <row r="1">
          <cell r="B1" t="str">
            <v>Data based on 2015-16 Common SSR</v>
          </cell>
        </row>
      </sheetData>
      <sheetData sheetId="5511">
        <row r="1">
          <cell r="B1" t="str">
            <v>Id</v>
          </cell>
        </row>
      </sheetData>
      <sheetData sheetId="5512">
        <row r="1">
          <cell r="B1" t="str">
            <v>Data based on 2015-16 Common SSR</v>
          </cell>
        </row>
      </sheetData>
      <sheetData sheetId="5513">
        <row r="1">
          <cell r="B1">
            <v>2</v>
          </cell>
        </row>
      </sheetData>
      <sheetData sheetId="5514">
        <row r="2">
          <cell r="K2" t="str">
            <v>Month</v>
          </cell>
        </row>
      </sheetData>
      <sheetData sheetId="5515">
        <row r="2">
          <cell r="K2" t="str">
            <v>Month</v>
          </cell>
        </row>
      </sheetData>
      <sheetData sheetId="5516">
        <row r="2">
          <cell r="K2" t="str">
            <v>Month</v>
          </cell>
        </row>
      </sheetData>
      <sheetData sheetId="5517">
        <row r="158">
          <cell r="H158">
            <v>0.14499999999999999</v>
          </cell>
        </row>
      </sheetData>
      <sheetData sheetId="5518">
        <row r="2">
          <cell r="K2" t="str">
            <v>Month</v>
          </cell>
        </row>
      </sheetData>
      <sheetData sheetId="5519">
        <row r="1">
          <cell r="B1" t="str">
            <v>Id</v>
          </cell>
        </row>
      </sheetData>
      <sheetData sheetId="5520">
        <row r="1">
          <cell r="B1" t="str">
            <v>Data based on 2015-16 Common SSR</v>
          </cell>
        </row>
      </sheetData>
      <sheetData sheetId="5521">
        <row r="1">
          <cell r="B1" t="str">
            <v>Id</v>
          </cell>
        </row>
      </sheetData>
      <sheetData sheetId="5522">
        <row r="1">
          <cell r="B1" t="str">
            <v>CPWS SCHEME TO                                                            DISTRICT</v>
          </cell>
        </row>
      </sheetData>
      <sheetData sheetId="5523">
        <row r="1">
          <cell r="B1" t="str">
            <v>Id</v>
          </cell>
        </row>
      </sheetData>
      <sheetData sheetId="5524">
        <row r="1">
          <cell r="B1" t="str">
            <v>Data based on 2015-16 Common SSR</v>
          </cell>
        </row>
      </sheetData>
      <sheetData sheetId="5525">
        <row r="1">
          <cell r="B1" t="str">
            <v>Id</v>
          </cell>
        </row>
      </sheetData>
      <sheetData sheetId="5526">
        <row r="1">
          <cell r="B1" t="str">
            <v>CPWS SCHEME TO                                                            DISTRICT</v>
          </cell>
        </row>
      </sheetData>
      <sheetData sheetId="5527">
        <row r="1">
          <cell r="B1" t="str">
            <v>Id</v>
          </cell>
        </row>
      </sheetData>
      <sheetData sheetId="5528">
        <row r="1">
          <cell r="B1" t="str">
            <v>Id</v>
          </cell>
        </row>
      </sheetData>
      <sheetData sheetId="5529">
        <row r="1">
          <cell r="B1" t="str">
            <v>Id</v>
          </cell>
        </row>
      </sheetData>
      <sheetData sheetId="5530">
        <row r="1">
          <cell r="B1" t="str">
            <v>Id</v>
          </cell>
        </row>
      </sheetData>
      <sheetData sheetId="5531">
        <row r="1">
          <cell r="B1" t="str">
            <v>Id</v>
          </cell>
        </row>
      </sheetData>
      <sheetData sheetId="5532">
        <row r="1">
          <cell r="B1" t="str">
            <v>Id</v>
          </cell>
        </row>
      </sheetData>
      <sheetData sheetId="5533">
        <row r="1">
          <cell r="B1" t="str">
            <v>Id</v>
          </cell>
        </row>
      </sheetData>
      <sheetData sheetId="5534">
        <row r="1">
          <cell r="B1" t="str">
            <v>Id</v>
          </cell>
        </row>
      </sheetData>
      <sheetData sheetId="5535">
        <row r="1">
          <cell r="B1" t="str">
            <v>Id</v>
          </cell>
        </row>
      </sheetData>
      <sheetData sheetId="5536">
        <row r="1">
          <cell r="B1" t="str">
            <v>Id</v>
          </cell>
        </row>
      </sheetData>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ow r="1">
          <cell r="B1">
            <v>2</v>
          </cell>
        </row>
      </sheetData>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ow r="1">
          <cell r="B1" t="str">
            <v>Id</v>
          </cell>
        </row>
      </sheetData>
      <sheetData sheetId="5899">
        <row r="1">
          <cell r="B1" t="str">
            <v>Id</v>
          </cell>
        </row>
      </sheetData>
      <sheetData sheetId="5900">
        <row r="1">
          <cell r="B1" t="str">
            <v>Id</v>
          </cell>
        </row>
      </sheetData>
      <sheetData sheetId="5901">
        <row r="1">
          <cell r="B1" t="str">
            <v>Id</v>
          </cell>
        </row>
      </sheetData>
      <sheetData sheetId="5902">
        <row r="1">
          <cell r="B1" t="str">
            <v>Id</v>
          </cell>
        </row>
      </sheetData>
      <sheetData sheetId="5903">
        <row r="1">
          <cell r="B1" t="str">
            <v>Id</v>
          </cell>
        </row>
      </sheetData>
      <sheetData sheetId="5904">
        <row r="1">
          <cell r="B1" t="str">
            <v>Id</v>
          </cell>
        </row>
      </sheetData>
      <sheetData sheetId="5905">
        <row r="1">
          <cell r="B1" t="str">
            <v>Id</v>
          </cell>
        </row>
      </sheetData>
      <sheetData sheetId="5906">
        <row r="1">
          <cell r="B1" t="str">
            <v>Id</v>
          </cell>
        </row>
      </sheetData>
      <sheetData sheetId="5907" refreshError="1"/>
      <sheetData sheetId="5908">
        <row r="1">
          <cell r="B1" t="str">
            <v>Id</v>
          </cell>
        </row>
      </sheetData>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ow r="1">
          <cell r="B1" t="str">
            <v>Id</v>
          </cell>
        </row>
      </sheetData>
      <sheetData sheetId="5924">
        <row r="1">
          <cell r="B1" t="str">
            <v>Id</v>
          </cell>
        </row>
      </sheetData>
      <sheetData sheetId="5925">
        <row r="1">
          <cell r="B1" t="str">
            <v>Id</v>
          </cell>
        </row>
      </sheetData>
      <sheetData sheetId="5926">
        <row r="1">
          <cell r="B1" t="str">
            <v>Id</v>
          </cell>
        </row>
      </sheetData>
      <sheetData sheetId="5927">
        <row r="1">
          <cell r="B1" t="str">
            <v>Id</v>
          </cell>
        </row>
      </sheetData>
      <sheetData sheetId="5928">
        <row r="1">
          <cell r="B1" t="str">
            <v>Id</v>
          </cell>
        </row>
      </sheetData>
      <sheetData sheetId="5929">
        <row r="1">
          <cell r="B1" t="str">
            <v>Id</v>
          </cell>
        </row>
      </sheetData>
      <sheetData sheetId="5930">
        <row r="1">
          <cell r="B1" t="str">
            <v>Id</v>
          </cell>
        </row>
      </sheetData>
      <sheetData sheetId="5931">
        <row r="1">
          <cell r="B1" t="str">
            <v>Id</v>
          </cell>
        </row>
      </sheetData>
      <sheetData sheetId="5932">
        <row r="1">
          <cell r="B1" t="str">
            <v>Id</v>
          </cell>
        </row>
      </sheetData>
      <sheetData sheetId="5933">
        <row r="1">
          <cell r="B1" t="str">
            <v>Id</v>
          </cell>
        </row>
      </sheetData>
      <sheetData sheetId="5934">
        <row r="1">
          <cell r="B1" t="str">
            <v>Id</v>
          </cell>
        </row>
      </sheetData>
      <sheetData sheetId="5935">
        <row r="1">
          <cell r="B1" t="str">
            <v>Id</v>
          </cell>
        </row>
      </sheetData>
      <sheetData sheetId="5936">
        <row r="1">
          <cell r="B1" t="str">
            <v>Id</v>
          </cell>
        </row>
      </sheetData>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efreshError="1"/>
      <sheetData sheetId="10302" refreshError="1"/>
      <sheetData sheetId="10303" refreshError="1"/>
      <sheetData sheetId="10304" refreshError="1"/>
      <sheetData sheetId="10305" refreshError="1"/>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efreshError="1"/>
      <sheetData sheetId="10336" refreshError="1"/>
      <sheetData sheetId="10337" refreshError="1"/>
      <sheetData sheetId="10338" refreshError="1"/>
      <sheetData sheetId="10339" refreshError="1"/>
      <sheetData sheetId="10340" refreshError="1"/>
      <sheetData sheetId="10341" refreshError="1"/>
      <sheetData sheetId="10342" refreshError="1"/>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efreshError="1"/>
      <sheetData sheetId="10389" refreshError="1"/>
      <sheetData sheetId="10390" refreshError="1"/>
      <sheetData sheetId="10391" refreshError="1"/>
      <sheetData sheetId="10392" refreshError="1"/>
      <sheetData sheetId="10393" refreshError="1"/>
      <sheetData sheetId="10394" refreshError="1"/>
      <sheetData sheetId="10395" refreshError="1"/>
      <sheetData sheetId="10396" refreshError="1"/>
      <sheetData sheetId="10397" refreshError="1"/>
      <sheetData sheetId="10398" refreshError="1"/>
      <sheetData sheetId="10399" refreshError="1"/>
      <sheetData sheetId="10400" refreshError="1"/>
      <sheetData sheetId="10401" refreshError="1"/>
      <sheetData sheetId="10402" refreshError="1"/>
      <sheetData sheetId="10403" refreshError="1"/>
      <sheetData sheetId="10404" refreshError="1"/>
      <sheetData sheetId="10405" refreshError="1"/>
      <sheetData sheetId="10406" refreshError="1"/>
      <sheetData sheetId="10407" refreshError="1"/>
      <sheetData sheetId="10408" refreshError="1"/>
      <sheetData sheetId="10409" refreshError="1"/>
      <sheetData sheetId="10410" refreshError="1"/>
      <sheetData sheetId="10411" refreshError="1"/>
      <sheetData sheetId="10412" refreshError="1"/>
      <sheetData sheetId="10413" refreshError="1"/>
      <sheetData sheetId="10414" refreshError="1"/>
      <sheetData sheetId="10415" refreshError="1"/>
      <sheetData sheetId="10416" refreshError="1"/>
      <sheetData sheetId="10417" refreshError="1"/>
      <sheetData sheetId="10418" refreshError="1"/>
      <sheetData sheetId="10419" refreshError="1"/>
      <sheetData sheetId="10420" refreshError="1"/>
      <sheetData sheetId="10421" refreshError="1"/>
      <sheetData sheetId="10422" refreshError="1"/>
      <sheetData sheetId="10423" refreshError="1"/>
      <sheetData sheetId="10424" refreshError="1"/>
      <sheetData sheetId="10425" refreshError="1"/>
      <sheetData sheetId="10426" refreshError="1"/>
      <sheetData sheetId="10427" refreshError="1"/>
      <sheetData sheetId="10428" refreshError="1"/>
      <sheetData sheetId="10429" refreshError="1"/>
      <sheetData sheetId="10430" refreshError="1"/>
      <sheetData sheetId="10431" refreshError="1"/>
      <sheetData sheetId="10432" refreshError="1"/>
      <sheetData sheetId="10433" refreshError="1"/>
      <sheetData sheetId="10434" refreshError="1"/>
      <sheetData sheetId="10435" refreshError="1"/>
      <sheetData sheetId="10436" refreshError="1"/>
      <sheetData sheetId="10437" refreshError="1"/>
      <sheetData sheetId="10438" refreshError="1"/>
      <sheetData sheetId="10439" refreshError="1"/>
      <sheetData sheetId="10440" refreshError="1"/>
      <sheetData sheetId="10441" refreshError="1"/>
      <sheetData sheetId="10442" refreshError="1"/>
      <sheetData sheetId="10443" refreshError="1"/>
      <sheetData sheetId="10444" refreshError="1"/>
      <sheetData sheetId="10445" refreshError="1"/>
      <sheetData sheetId="10446" refreshError="1"/>
      <sheetData sheetId="10447" refreshError="1"/>
      <sheetData sheetId="10448" refreshError="1"/>
      <sheetData sheetId="10449" refreshError="1"/>
      <sheetData sheetId="10450" refreshError="1"/>
      <sheetData sheetId="10451" refreshError="1"/>
      <sheetData sheetId="10452" refreshError="1"/>
      <sheetData sheetId="10453" refreshError="1"/>
      <sheetData sheetId="10454" refreshError="1"/>
      <sheetData sheetId="10455" refreshError="1"/>
      <sheetData sheetId="10456" refreshError="1"/>
      <sheetData sheetId="10457" refreshError="1"/>
      <sheetData sheetId="10458" refreshError="1"/>
      <sheetData sheetId="10459" refreshError="1"/>
      <sheetData sheetId="10460" refreshError="1"/>
      <sheetData sheetId="10461" refreshError="1"/>
      <sheetData sheetId="10462" refreshError="1"/>
      <sheetData sheetId="10463" refreshError="1"/>
      <sheetData sheetId="10464" refreshError="1"/>
      <sheetData sheetId="10465" refreshError="1"/>
      <sheetData sheetId="10466" refreshError="1"/>
      <sheetData sheetId="10467" refreshError="1"/>
      <sheetData sheetId="10468" refreshError="1"/>
      <sheetData sheetId="10469" refreshError="1"/>
      <sheetData sheetId="10470" refreshError="1"/>
      <sheetData sheetId="10471" refreshError="1"/>
      <sheetData sheetId="10472" refreshError="1"/>
      <sheetData sheetId="10473" refreshError="1"/>
      <sheetData sheetId="10474" refreshError="1"/>
      <sheetData sheetId="10475" refreshError="1"/>
      <sheetData sheetId="10476" refreshError="1"/>
      <sheetData sheetId="10477" refreshError="1"/>
      <sheetData sheetId="10478" refreshError="1"/>
      <sheetData sheetId="10479" refreshError="1"/>
      <sheetData sheetId="10480" refreshError="1"/>
      <sheetData sheetId="10481" refreshError="1"/>
      <sheetData sheetId="10482" refreshError="1"/>
      <sheetData sheetId="10483" refreshError="1"/>
      <sheetData sheetId="10484" refreshError="1"/>
      <sheetData sheetId="10485" refreshError="1"/>
      <sheetData sheetId="10486" refreshError="1"/>
      <sheetData sheetId="10487" refreshError="1"/>
      <sheetData sheetId="10488" refreshError="1"/>
      <sheetData sheetId="10489" refreshError="1"/>
      <sheetData sheetId="10490" refreshError="1"/>
      <sheetData sheetId="10491" refreshError="1"/>
      <sheetData sheetId="10492" refreshError="1"/>
      <sheetData sheetId="10493" refreshError="1"/>
      <sheetData sheetId="10494" refreshError="1"/>
      <sheetData sheetId="10495" refreshError="1"/>
      <sheetData sheetId="10496" refreshError="1"/>
      <sheetData sheetId="10497" refreshError="1"/>
      <sheetData sheetId="10498" refreshError="1"/>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refreshError="1"/>
      <sheetData sheetId="10511" refreshError="1"/>
      <sheetData sheetId="10512" refreshError="1"/>
      <sheetData sheetId="10513" refreshError="1"/>
      <sheetData sheetId="10514" refreshError="1"/>
      <sheetData sheetId="10515" refreshError="1"/>
      <sheetData sheetId="10516" refreshError="1"/>
      <sheetData sheetId="10517" refreshError="1"/>
      <sheetData sheetId="10518" refreshError="1"/>
      <sheetData sheetId="10519" refreshError="1"/>
      <sheetData sheetId="10520" refreshError="1"/>
      <sheetData sheetId="10521" refreshError="1"/>
      <sheetData sheetId="10522" refreshError="1"/>
      <sheetData sheetId="10523" refreshError="1"/>
      <sheetData sheetId="10524" refreshError="1"/>
      <sheetData sheetId="10525" refreshError="1"/>
      <sheetData sheetId="10526" refreshError="1"/>
      <sheetData sheetId="10527" refreshError="1"/>
      <sheetData sheetId="10528" refreshError="1"/>
      <sheetData sheetId="10529" refreshError="1"/>
      <sheetData sheetId="10530" refreshError="1"/>
      <sheetData sheetId="10531" refreshError="1"/>
      <sheetData sheetId="10532" refreshError="1"/>
      <sheetData sheetId="10533" refreshError="1"/>
      <sheetData sheetId="10534" refreshError="1"/>
      <sheetData sheetId="10535" refreshError="1"/>
      <sheetData sheetId="10536" refreshError="1"/>
      <sheetData sheetId="10537" refreshError="1"/>
      <sheetData sheetId="10538" refreshError="1"/>
      <sheetData sheetId="10539" refreshError="1"/>
      <sheetData sheetId="10540" refreshError="1"/>
      <sheetData sheetId="10541" refreshError="1"/>
      <sheetData sheetId="10542" refreshError="1"/>
      <sheetData sheetId="10543" refreshError="1"/>
      <sheetData sheetId="10544" refreshError="1"/>
      <sheetData sheetId="10545" refreshError="1"/>
      <sheetData sheetId="10546" refreshError="1"/>
      <sheetData sheetId="10547" refreshError="1"/>
      <sheetData sheetId="10548" refreshError="1"/>
      <sheetData sheetId="10549" refreshError="1"/>
      <sheetData sheetId="10550" refreshError="1"/>
      <sheetData sheetId="10551" refreshError="1"/>
      <sheetData sheetId="10552" refreshError="1"/>
      <sheetData sheetId="10553" refreshError="1"/>
      <sheetData sheetId="10554" refreshError="1"/>
      <sheetData sheetId="10555" refreshError="1"/>
      <sheetData sheetId="10556" refreshError="1"/>
      <sheetData sheetId="10557" refreshError="1"/>
      <sheetData sheetId="10558" refreshError="1"/>
      <sheetData sheetId="10559" refreshError="1"/>
      <sheetData sheetId="10560" refreshError="1"/>
      <sheetData sheetId="10561" refreshError="1"/>
      <sheetData sheetId="10562" refreshError="1"/>
      <sheetData sheetId="10563" refreshError="1"/>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refreshError="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refreshError="1"/>
      <sheetData sheetId="10749" refreshError="1"/>
      <sheetData sheetId="10750" refreshError="1"/>
      <sheetData sheetId="10751" refreshError="1"/>
      <sheetData sheetId="10752" refreshError="1"/>
      <sheetData sheetId="10753" refreshError="1"/>
      <sheetData sheetId="10754" refreshError="1"/>
      <sheetData sheetId="10755" refreshError="1"/>
      <sheetData sheetId="10756" refreshError="1"/>
      <sheetData sheetId="10757" refreshError="1"/>
      <sheetData sheetId="10758" refreshError="1"/>
      <sheetData sheetId="10759" refreshError="1"/>
      <sheetData sheetId="10760" refreshError="1"/>
      <sheetData sheetId="10761" refreshError="1"/>
      <sheetData sheetId="10762" refreshError="1"/>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refreshError="1"/>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refreshError="1"/>
      <sheetData sheetId="10879" refreshError="1"/>
      <sheetData sheetId="10880" refreshError="1"/>
      <sheetData sheetId="10881" refreshError="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refreshError="1"/>
      <sheetData sheetId="10917" refreshError="1"/>
      <sheetData sheetId="10918" refreshError="1"/>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refreshError="1"/>
      <sheetData sheetId="11319" refreshError="1"/>
      <sheetData sheetId="11320" refreshError="1"/>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efreshError="1"/>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efreshError="1"/>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efreshError="1"/>
      <sheetData sheetId="11367" refreshError="1"/>
      <sheetData sheetId="11368" refreshError="1"/>
      <sheetData sheetId="11369" refreshError="1"/>
      <sheetData sheetId="11370" refreshError="1"/>
      <sheetData sheetId="11371" refreshError="1"/>
      <sheetData sheetId="11372" refreshError="1"/>
      <sheetData sheetId="11373" refreshError="1"/>
      <sheetData sheetId="11374" refreshError="1"/>
      <sheetData sheetId="11375" refreshError="1"/>
      <sheetData sheetId="11376" refreshError="1"/>
      <sheetData sheetId="11377" refreshError="1"/>
      <sheetData sheetId="11378" refreshError="1"/>
      <sheetData sheetId="11379" refreshError="1"/>
      <sheetData sheetId="11380" refreshError="1"/>
      <sheetData sheetId="11381" refreshError="1"/>
      <sheetData sheetId="11382" refreshError="1"/>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refreshError="1"/>
      <sheetData sheetId="11428" refreshError="1"/>
      <sheetData sheetId="11429" refreshError="1"/>
      <sheetData sheetId="11430" refreshError="1"/>
      <sheetData sheetId="11431" refreshError="1"/>
      <sheetData sheetId="11432" refreshError="1"/>
      <sheetData sheetId="11433" refreshError="1"/>
      <sheetData sheetId="11434" refreshError="1"/>
      <sheetData sheetId="11435" refreshError="1"/>
      <sheetData sheetId="11436" refreshError="1"/>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efreshError="1"/>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efreshError="1"/>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refreshError="1"/>
      <sheetData sheetId="11490" refreshError="1"/>
      <sheetData sheetId="11491" refreshError="1"/>
      <sheetData sheetId="11492" refreshError="1"/>
      <sheetData sheetId="11493" refreshError="1"/>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refreshError="1"/>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efreshError="1"/>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efreshError="1"/>
      <sheetData sheetId="11556" refreshError="1"/>
      <sheetData sheetId="11557" refreshError="1"/>
      <sheetData sheetId="11558" refreshError="1"/>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refreshError="1"/>
      <sheetData sheetId="11568" refreshError="1"/>
      <sheetData sheetId="11569" refreshError="1"/>
      <sheetData sheetId="11570" refreshError="1"/>
      <sheetData sheetId="11571" refreshError="1"/>
      <sheetData sheetId="11572" refreshError="1"/>
      <sheetData sheetId="11573" refreshError="1"/>
      <sheetData sheetId="11574" refreshError="1"/>
      <sheetData sheetId="11575" refreshError="1"/>
      <sheetData sheetId="11576" refreshError="1"/>
      <sheetData sheetId="11577" refreshError="1"/>
      <sheetData sheetId="11578" refreshError="1"/>
      <sheetData sheetId="11579" refreshError="1"/>
      <sheetData sheetId="11580" refreshError="1"/>
      <sheetData sheetId="11581" refreshError="1"/>
      <sheetData sheetId="11582" refreshError="1"/>
      <sheetData sheetId="11583" refreshError="1"/>
      <sheetData sheetId="11584" refreshError="1"/>
      <sheetData sheetId="11585" refreshError="1"/>
      <sheetData sheetId="11586" refreshError="1"/>
      <sheetData sheetId="11587" refreshError="1"/>
      <sheetData sheetId="11588" refreshError="1"/>
      <sheetData sheetId="11589" refreshError="1"/>
      <sheetData sheetId="11590" refreshError="1"/>
      <sheetData sheetId="11591" refreshError="1"/>
      <sheetData sheetId="11592" refreshError="1"/>
      <sheetData sheetId="11593" refreshError="1"/>
      <sheetData sheetId="11594" refreshError="1"/>
      <sheetData sheetId="11595" refreshError="1"/>
      <sheetData sheetId="11596" refreshError="1"/>
      <sheetData sheetId="11597" refreshError="1"/>
      <sheetData sheetId="11598" refreshError="1"/>
      <sheetData sheetId="11599" refreshError="1"/>
      <sheetData sheetId="11600" refreshError="1"/>
      <sheetData sheetId="11601" refreshError="1"/>
      <sheetData sheetId="11602" refreshError="1"/>
      <sheetData sheetId="11603" refreshError="1"/>
      <sheetData sheetId="11604" refreshError="1"/>
      <sheetData sheetId="11605" refreshError="1"/>
      <sheetData sheetId="11606" refreshError="1"/>
      <sheetData sheetId="11607" refreshError="1"/>
      <sheetData sheetId="11608" refreshError="1"/>
      <sheetData sheetId="11609" refreshError="1"/>
      <sheetData sheetId="11610" refreshError="1"/>
      <sheetData sheetId="11611" refreshError="1"/>
      <sheetData sheetId="11612" refreshError="1"/>
      <sheetData sheetId="11613" refreshError="1"/>
      <sheetData sheetId="11614" refreshError="1"/>
      <sheetData sheetId="11615" refreshError="1"/>
      <sheetData sheetId="11616" refreshError="1"/>
      <sheetData sheetId="11617" refreshError="1"/>
      <sheetData sheetId="11618" refreshError="1"/>
      <sheetData sheetId="11619" refreshError="1"/>
      <sheetData sheetId="11620" refreshError="1"/>
      <sheetData sheetId="11621" refreshError="1"/>
      <sheetData sheetId="11622" refreshError="1"/>
      <sheetData sheetId="11623" refreshError="1"/>
      <sheetData sheetId="11624" refreshError="1"/>
      <sheetData sheetId="11625" refreshError="1"/>
      <sheetData sheetId="11626" refreshError="1"/>
      <sheetData sheetId="11627" refreshError="1"/>
      <sheetData sheetId="11628" refreshError="1"/>
      <sheetData sheetId="11629" refreshError="1"/>
      <sheetData sheetId="11630" refreshError="1"/>
      <sheetData sheetId="11631" refreshError="1"/>
      <sheetData sheetId="11632" refreshError="1"/>
      <sheetData sheetId="11633" refreshError="1"/>
      <sheetData sheetId="11634" refreshError="1"/>
      <sheetData sheetId="11635" refreshError="1"/>
      <sheetData sheetId="11636" refreshError="1"/>
      <sheetData sheetId="11637" refreshError="1"/>
      <sheetData sheetId="11638" refreshError="1"/>
      <sheetData sheetId="11639" refreshError="1"/>
      <sheetData sheetId="11640" refreshError="1"/>
      <sheetData sheetId="11641" refreshError="1"/>
      <sheetData sheetId="11642" refreshError="1"/>
      <sheetData sheetId="11643" refreshError="1"/>
      <sheetData sheetId="11644" refreshError="1"/>
      <sheetData sheetId="11645" refreshError="1"/>
      <sheetData sheetId="11646" refreshError="1"/>
      <sheetData sheetId="11647" refreshError="1"/>
      <sheetData sheetId="11648" refreshError="1"/>
      <sheetData sheetId="11649" refreshError="1"/>
      <sheetData sheetId="11650" refreshError="1"/>
      <sheetData sheetId="11651" refreshError="1"/>
      <sheetData sheetId="11652" refreshError="1"/>
      <sheetData sheetId="11653" refreshError="1"/>
      <sheetData sheetId="11654" refreshError="1"/>
      <sheetData sheetId="11655" refreshError="1"/>
      <sheetData sheetId="11656" refreshError="1"/>
      <sheetData sheetId="11657" refreshError="1"/>
      <sheetData sheetId="11658" refreshError="1"/>
      <sheetData sheetId="11659" refreshError="1"/>
      <sheetData sheetId="11660" refreshError="1"/>
      <sheetData sheetId="11661" refreshError="1"/>
      <sheetData sheetId="11662" refreshError="1"/>
      <sheetData sheetId="11663" refreshError="1"/>
      <sheetData sheetId="11664" refreshError="1"/>
      <sheetData sheetId="11665" refreshError="1"/>
      <sheetData sheetId="11666" refreshError="1"/>
      <sheetData sheetId="11667" refreshError="1"/>
      <sheetData sheetId="11668" refreshError="1"/>
      <sheetData sheetId="11669" refreshError="1"/>
      <sheetData sheetId="11670" refreshError="1"/>
      <sheetData sheetId="11671" refreshError="1"/>
      <sheetData sheetId="11672" refreshError="1"/>
      <sheetData sheetId="11673" refreshError="1"/>
      <sheetData sheetId="11674" refreshError="1"/>
      <sheetData sheetId="11675" refreshError="1"/>
      <sheetData sheetId="11676" refreshError="1"/>
      <sheetData sheetId="11677" refreshError="1"/>
      <sheetData sheetId="11678" refreshError="1"/>
      <sheetData sheetId="11679" refreshError="1"/>
      <sheetData sheetId="11680" refreshError="1"/>
      <sheetData sheetId="11681" refreshError="1"/>
      <sheetData sheetId="11682" refreshError="1"/>
      <sheetData sheetId="11683" refreshError="1"/>
      <sheetData sheetId="11684" refreshError="1"/>
      <sheetData sheetId="11685" refreshError="1"/>
      <sheetData sheetId="11686" refreshError="1"/>
      <sheetData sheetId="11687" refreshError="1"/>
      <sheetData sheetId="11688" refreshError="1"/>
      <sheetData sheetId="11689" refreshError="1"/>
      <sheetData sheetId="11690" refreshError="1"/>
      <sheetData sheetId="11691" refreshError="1"/>
      <sheetData sheetId="11692" refreshError="1"/>
      <sheetData sheetId="11693" refreshError="1"/>
      <sheetData sheetId="11694" refreshError="1"/>
      <sheetData sheetId="11695" refreshError="1"/>
      <sheetData sheetId="11696" refreshError="1"/>
      <sheetData sheetId="11697" refreshError="1"/>
      <sheetData sheetId="11698" refreshError="1"/>
      <sheetData sheetId="11699" refreshError="1"/>
      <sheetData sheetId="11700" refreshError="1"/>
      <sheetData sheetId="11701" refreshError="1"/>
      <sheetData sheetId="11702" refreshError="1"/>
      <sheetData sheetId="11703" refreshError="1"/>
      <sheetData sheetId="11704" refreshError="1"/>
      <sheetData sheetId="11705" refreshError="1"/>
      <sheetData sheetId="11706" refreshError="1"/>
      <sheetData sheetId="11707" refreshError="1"/>
      <sheetData sheetId="11708" refreshError="1"/>
      <sheetData sheetId="11709" refreshError="1"/>
      <sheetData sheetId="11710" refreshError="1"/>
      <sheetData sheetId="11711" refreshError="1"/>
      <sheetData sheetId="11712" refreshError="1"/>
      <sheetData sheetId="11713" refreshError="1"/>
      <sheetData sheetId="11714" refreshError="1"/>
      <sheetData sheetId="11715" refreshError="1"/>
      <sheetData sheetId="11716" refreshError="1"/>
      <sheetData sheetId="11717" refreshError="1"/>
      <sheetData sheetId="11718" refreshError="1"/>
      <sheetData sheetId="11719" refreshError="1"/>
      <sheetData sheetId="11720" refreshError="1"/>
      <sheetData sheetId="11721" refreshError="1"/>
      <sheetData sheetId="11722" refreshError="1"/>
      <sheetData sheetId="11723" refreshError="1"/>
      <sheetData sheetId="11724" refreshError="1"/>
      <sheetData sheetId="11725" refreshError="1"/>
      <sheetData sheetId="11726" refreshError="1"/>
      <sheetData sheetId="11727" refreshError="1"/>
      <sheetData sheetId="11728" refreshError="1"/>
      <sheetData sheetId="11729" refreshError="1"/>
      <sheetData sheetId="11730" refreshError="1"/>
      <sheetData sheetId="11731" refreshError="1"/>
      <sheetData sheetId="11732" refreshError="1"/>
      <sheetData sheetId="11733" refreshError="1"/>
      <sheetData sheetId="11734" refreshError="1"/>
      <sheetData sheetId="11735" refreshError="1"/>
      <sheetData sheetId="11736" refreshError="1"/>
      <sheetData sheetId="11737" refreshError="1"/>
      <sheetData sheetId="11738" refreshError="1"/>
      <sheetData sheetId="11739" refreshError="1"/>
      <sheetData sheetId="11740" refreshError="1"/>
      <sheetData sheetId="11741" refreshError="1"/>
      <sheetData sheetId="11742" refreshError="1"/>
      <sheetData sheetId="11743" refreshError="1"/>
      <sheetData sheetId="11744" refreshError="1"/>
      <sheetData sheetId="11745" refreshError="1"/>
      <sheetData sheetId="11746" refreshError="1"/>
      <sheetData sheetId="11747" refreshError="1"/>
      <sheetData sheetId="11748" refreshError="1"/>
      <sheetData sheetId="11749" refreshError="1"/>
      <sheetData sheetId="11750" refreshError="1"/>
      <sheetData sheetId="11751" refreshError="1"/>
      <sheetData sheetId="11752" refreshError="1"/>
      <sheetData sheetId="11753" refreshError="1"/>
      <sheetData sheetId="11754" refreshError="1"/>
      <sheetData sheetId="11755" refreshError="1"/>
      <sheetData sheetId="11756" refreshError="1"/>
      <sheetData sheetId="11757" refreshError="1"/>
      <sheetData sheetId="11758" refreshError="1"/>
      <sheetData sheetId="11759" refreshError="1"/>
      <sheetData sheetId="11760" refreshError="1"/>
      <sheetData sheetId="11761" refreshError="1"/>
      <sheetData sheetId="11762" refreshError="1"/>
      <sheetData sheetId="11763" refreshError="1"/>
      <sheetData sheetId="11764" refreshError="1"/>
      <sheetData sheetId="11765" refreshError="1"/>
      <sheetData sheetId="11766" refreshError="1"/>
      <sheetData sheetId="11767" refreshError="1"/>
      <sheetData sheetId="11768" refreshError="1"/>
      <sheetData sheetId="11769" refreshError="1"/>
      <sheetData sheetId="11770" refreshError="1"/>
      <sheetData sheetId="11771" refreshError="1"/>
      <sheetData sheetId="11772" refreshError="1"/>
      <sheetData sheetId="11773" refreshError="1"/>
      <sheetData sheetId="11774" refreshError="1"/>
      <sheetData sheetId="11775" refreshError="1"/>
      <sheetData sheetId="11776" refreshError="1"/>
      <sheetData sheetId="11777" refreshError="1"/>
      <sheetData sheetId="11778" refreshError="1"/>
      <sheetData sheetId="11779" refreshError="1"/>
      <sheetData sheetId="11780" refreshError="1"/>
      <sheetData sheetId="11781" refreshError="1"/>
      <sheetData sheetId="11782" refreshError="1"/>
      <sheetData sheetId="11783" refreshError="1"/>
      <sheetData sheetId="11784" refreshError="1"/>
      <sheetData sheetId="11785" refreshError="1"/>
      <sheetData sheetId="11786" refreshError="1"/>
      <sheetData sheetId="11787" refreshError="1"/>
      <sheetData sheetId="11788" refreshError="1"/>
      <sheetData sheetId="11789" refreshError="1"/>
      <sheetData sheetId="11790" refreshError="1"/>
      <sheetData sheetId="11791" refreshError="1"/>
      <sheetData sheetId="11792" refreshError="1"/>
      <sheetData sheetId="11793" refreshError="1"/>
      <sheetData sheetId="11794" refreshError="1"/>
      <sheetData sheetId="11795" refreshError="1"/>
      <sheetData sheetId="11796" refreshError="1"/>
      <sheetData sheetId="11797" refreshError="1"/>
      <sheetData sheetId="11798" refreshError="1"/>
      <sheetData sheetId="11799" refreshError="1"/>
      <sheetData sheetId="11800" refreshError="1"/>
      <sheetData sheetId="11801" refreshError="1"/>
      <sheetData sheetId="11802" refreshError="1"/>
      <sheetData sheetId="11803" refreshError="1"/>
      <sheetData sheetId="11804" refreshError="1"/>
      <sheetData sheetId="11805" refreshError="1"/>
      <sheetData sheetId="11806" refreshError="1"/>
      <sheetData sheetId="11807" refreshError="1"/>
      <sheetData sheetId="11808" refreshError="1"/>
      <sheetData sheetId="11809" refreshError="1"/>
      <sheetData sheetId="11810" refreshError="1"/>
      <sheetData sheetId="11811" refreshError="1"/>
      <sheetData sheetId="11812" refreshError="1"/>
      <sheetData sheetId="11813" refreshError="1"/>
      <sheetData sheetId="11814" refreshError="1"/>
      <sheetData sheetId="11815" refreshError="1"/>
      <sheetData sheetId="11816" refreshError="1"/>
      <sheetData sheetId="11817" refreshError="1"/>
      <sheetData sheetId="11818" refreshError="1"/>
      <sheetData sheetId="11819" refreshError="1"/>
      <sheetData sheetId="11820" refreshError="1"/>
      <sheetData sheetId="11821" refreshError="1"/>
      <sheetData sheetId="11822" refreshError="1"/>
      <sheetData sheetId="11823" refreshError="1"/>
      <sheetData sheetId="11824" refreshError="1"/>
      <sheetData sheetId="11825" refreshError="1"/>
      <sheetData sheetId="11826" refreshError="1"/>
      <sheetData sheetId="11827" refreshError="1"/>
      <sheetData sheetId="11828" refreshError="1"/>
      <sheetData sheetId="11829" refreshError="1"/>
      <sheetData sheetId="11830" refreshError="1"/>
      <sheetData sheetId="11831" refreshError="1"/>
      <sheetData sheetId="11832" refreshError="1"/>
      <sheetData sheetId="11833" refreshError="1"/>
      <sheetData sheetId="11834" refreshError="1"/>
      <sheetData sheetId="11835" refreshError="1"/>
      <sheetData sheetId="11836" refreshError="1"/>
      <sheetData sheetId="11837" refreshError="1"/>
      <sheetData sheetId="11838" refreshError="1"/>
      <sheetData sheetId="11839" refreshError="1"/>
      <sheetData sheetId="11840" refreshError="1"/>
      <sheetData sheetId="11841" refreshError="1"/>
      <sheetData sheetId="11842" refreshError="1"/>
      <sheetData sheetId="11843" refreshError="1"/>
      <sheetData sheetId="11844" refreshError="1"/>
      <sheetData sheetId="11845" refreshError="1"/>
      <sheetData sheetId="11846" refreshError="1"/>
      <sheetData sheetId="11847" refreshError="1"/>
      <sheetData sheetId="11848" refreshError="1"/>
      <sheetData sheetId="11849" refreshError="1"/>
      <sheetData sheetId="11850" refreshError="1"/>
      <sheetData sheetId="11851" refreshError="1"/>
      <sheetData sheetId="11852" refreshError="1"/>
      <sheetData sheetId="11853" refreshError="1"/>
      <sheetData sheetId="11854" refreshError="1"/>
      <sheetData sheetId="11855" refreshError="1"/>
      <sheetData sheetId="11856" refreshError="1"/>
      <sheetData sheetId="11857" refreshError="1"/>
      <sheetData sheetId="11858" refreshError="1"/>
      <sheetData sheetId="11859" refreshError="1"/>
      <sheetData sheetId="11860" refreshError="1"/>
      <sheetData sheetId="11861" refreshError="1"/>
      <sheetData sheetId="11862" refreshError="1"/>
      <sheetData sheetId="11863" refreshError="1"/>
      <sheetData sheetId="11864" refreshError="1"/>
      <sheetData sheetId="11865" refreshError="1"/>
      <sheetData sheetId="11866" refreshError="1"/>
      <sheetData sheetId="11867" refreshError="1"/>
      <sheetData sheetId="11868" refreshError="1"/>
      <sheetData sheetId="11869" refreshError="1"/>
      <sheetData sheetId="11870" refreshError="1"/>
      <sheetData sheetId="11871" refreshError="1"/>
      <sheetData sheetId="11872" refreshError="1"/>
      <sheetData sheetId="11873" refreshError="1"/>
      <sheetData sheetId="11874" refreshError="1"/>
      <sheetData sheetId="11875" refreshError="1"/>
      <sheetData sheetId="11876" refreshError="1"/>
      <sheetData sheetId="11877" refreshError="1"/>
      <sheetData sheetId="11878" refreshError="1"/>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efreshError="1"/>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refreshError="1"/>
      <sheetData sheetId="11971" refreshError="1"/>
      <sheetData sheetId="11972" refreshError="1"/>
      <sheetData sheetId="11973" refreshError="1"/>
      <sheetData sheetId="11974" refreshError="1"/>
      <sheetData sheetId="11975" refreshError="1"/>
      <sheetData sheetId="11976" refreshError="1"/>
      <sheetData sheetId="11977" refreshError="1"/>
      <sheetData sheetId="11978" refreshError="1"/>
      <sheetData sheetId="11979" refreshError="1"/>
      <sheetData sheetId="11980" refreshError="1"/>
      <sheetData sheetId="11981" refreshError="1"/>
      <sheetData sheetId="11982" refreshError="1"/>
      <sheetData sheetId="11983" refreshError="1"/>
      <sheetData sheetId="11984" refreshError="1"/>
      <sheetData sheetId="11985" refreshError="1"/>
      <sheetData sheetId="11986" refreshError="1"/>
      <sheetData sheetId="11987" refreshError="1"/>
      <sheetData sheetId="11988" refreshError="1"/>
      <sheetData sheetId="11989" refreshError="1"/>
      <sheetData sheetId="11990" refreshError="1"/>
      <sheetData sheetId="11991" refreshError="1"/>
      <sheetData sheetId="11992" refreshError="1"/>
      <sheetData sheetId="11993" refreshError="1"/>
      <sheetData sheetId="11994" refreshError="1"/>
      <sheetData sheetId="11995" refreshError="1"/>
      <sheetData sheetId="11996" refreshError="1"/>
      <sheetData sheetId="11997" refreshError="1"/>
      <sheetData sheetId="11998" refreshError="1"/>
      <sheetData sheetId="11999" refreshError="1"/>
      <sheetData sheetId="12000" refreshError="1"/>
      <sheetData sheetId="12001" refreshError="1"/>
      <sheetData sheetId="12002" refreshError="1"/>
      <sheetData sheetId="12003" refreshError="1"/>
      <sheetData sheetId="12004" refreshError="1"/>
      <sheetData sheetId="12005" refreshError="1"/>
      <sheetData sheetId="12006" refreshError="1"/>
      <sheetData sheetId="12007" refreshError="1"/>
      <sheetData sheetId="12008" refreshError="1"/>
      <sheetData sheetId="12009" refreshError="1"/>
      <sheetData sheetId="12010" refreshError="1"/>
      <sheetData sheetId="12011" refreshError="1"/>
      <sheetData sheetId="12012" refreshError="1"/>
      <sheetData sheetId="12013" refreshError="1"/>
      <sheetData sheetId="12014" refreshError="1"/>
      <sheetData sheetId="12015" refreshError="1"/>
      <sheetData sheetId="12016" refreshError="1"/>
      <sheetData sheetId="12017" refreshError="1"/>
      <sheetData sheetId="12018" refreshError="1"/>
      <sheetData sheetId="12019" refreshError="1"/>
      <sheetData sheetId="12020" refreshError="1"/>
      <sheetData sheetId="12021" refreshError="1"/>
      <sheetData sheetId="12022" refreshError="1"/>
      <sheetData sheetId="12023" refreshError="1"/>
      <sheetData sheetId="12024" refreshError="1"/>
      <sheetData sheetId="12025" refreshError="1"/>
      <sheetData sheetId="12026" refreshError="1"/>
      <sheetData sheetId="12027" refreshError="1"/>
      <sheetData sheetId="12028" refreshError="1"/>
      <sheetData sheetId="12029" refreshError="1"/>
      <sheetData sheetId="12030" refreshError="1"/>
      <sheetData sheetId="12031" refreshError="1"/>
      <sheetData sheetId="12032" refreshError="1"/>
      <sheetData sheetId="12033" refreshError="1"/>
      <sheetData sheetId="12034" refreshError="1"/>
      <sheetData sheetId="12035" refreshError="1"/>
      <sheetData sheetId="12036" refreshError="1"/>
      <sheetData sheetId="12037" refreshError="1"/>
      <sheetData sheetId="12038" refreshError="1"/>
      <sheetData sheetId="12039" refreshError="1"/>
      <sheetData sheetId="12040" refreshError="1"/>
      <sheetData sheetId="12041" refreshError="1"/>
      <sheetData sheetId="12042" refreshError="1"/>
      <sheetData sheetId="12043" refreshError="1"/>
      <sheetData sheetId="12044" refreshError="1"/>
      <sheetData sheetId="12045" refreshError="1"/>
      <sheetData sheetId="12046" refreshError="1"/>
      <sheetData sheetId="12047" refreshError="1"/>
      <sheetData sheetId="12048" refreshError="1"/>
      <sheetData sheetId="12049" refreshError="1"/>
      <sheetData sheetId="12050" refreshError="1"/>
      <sheetData sheetId="12051" refreshError="1"/>
      <sheetData sheetId="12052" refreshError="1"/>
      <sheetData sheetId="12053" refreshError="1"/>
      <sheetData sheetId="12054" refreshError="1"/>
      <sheetData sheetId="12055" refreshError="1"/>
      <sheetData sheetId="12056" refreshError="1"/>
      <sheetData sheetId="12057" refreshError="1"/>
      <sheetData sheetId="12058" refreshError="1"/>
      <sheetData sheetId="12059" refreshError="1"/>
      <sheetData sheetId="12060" refreshError="1"/>
      <sheetData sheetId="12061" refreshError="1"/>
      <sheetData sheetId="12062" refreshError="1"/>
      <sheetData sheetId="12063" refreshError="1"/>
      <sheetData sheetId="12064" refreshError="1"/>
      <sheetData sheetId="12065" refreshError="1"/>
      <sheetData sheetId="12066" refreshError="1"/>
      <sheetData sheetId="12067" refreshError="1"/>
      <sheetData sheetId="12068" refreshError="1"/>
      <sheetData sheetId="12069" refreshError="1"/>
      <sheetData sheetId="12070" refreshError="1"/>
      <sheetData sheetId="12071" refreshError="1"/>
      <sheetData sheetId="12072" refreshError="1"/>
      <sheetData sheetId="12073" refreshError="1"/>
      <sheetData sheetId="12074" refreshError="1"/>
      <sheetData sheetId="12075" refreshError="1"/>
      <sheetData sheetId="12076" refreshError="1"/>
      <sheetData sheetId="12077" refreshError="1"/>
      <sheetData sheetId="12078" refreshError="1"/>
      <sheetData sheetId="12079" refreshError="1"/>
      <sheetData sheetId="12080" refreshError="1"/>
      <sheetData sheetId="12081" refreshError="1"/>
      <sheetData sheetId="12082" refreshError="1"/>
      <sheetData sheetId="12083" refreshError="1"/>
      <sheetData sheetId="12084" refreshError="1"/>
      <sheetData sheetId="12085" refreshError="1"/>
      <sheetData sheetId="12086" refreshError="1"/>
      <sheetData sheetId="12087" refreshError="1"/>
      <sheetData sheetId="12088" refreshError="1"/>
      <sheetData sheetId="12089" refreshError="1"/>
      <sheetData sheetId="12090" refreshError="1"/>
      <sheetData sheetId="12091" refreshError="1"/>
      <sheetData sheetId="12092" refreshError="1"/>
      <sheetData sheetId="12093" refreshError="1"/>
      <sheetData sheetId="12094" refreshError="1"/>
      <sheetData sheetId="12095" refreshError="1"/>
      <sheetData sheetId="12096" refreshError="1"/>
      <sheetData sheetId="12097" refreshError="1"/>
      <sheetData sheetId="12098" refreshError="1"/>
      <sheetData sheetId="12099" refreshError="1"/>
      <sheetData sheetId="12100" refreshError="1"/>
      <sheetData sheetId="12101" refreshError="1"/>
      <sheetData sheetId="12102" refreshError="1"/>
      <sheetData sheetId="12103" refreshError="1"/>
      <sheetData sheetId="12104" refreshError="1"/>
      <sheetData sheetId="12105" refreshError="1"/>
      <sheetData sheetId="12106" refreshError="1"/>
      <sheetData sheetId="12107" refreshError="1"/>
      <sheetData sheetId="12108" refreshError="1"/>
      <sheetData sheetId="12109" refreshError="1"/>
      <sheetData sheetId="12110" refreshError="1"/>
      <sheetData sheetId="12111" refreshError="1"/>
      <sheetData sheetId="12112" refreshError="1"/>
      <sheetData sheetId="12113" refreshError="1"/>
      <sheetData sheetId="12114" refreshError="1"/>
      <sheetData sheetId="12115" refreshError="1"/>
      <sheetData sheetId="12116" refreshError="1"/>
      <sheetData sheetId="12117" refreshError="1"/>
      <sheetData sheetId="12118" refreshError="1"/>
      <sheetData sheetId="12119" refreshError="1"/>
      <sheetData sheetId="12120" refreshError="1"/>
      <sheetData sheetId="12121" refreshError="1"/>
      <sheetData sheetId="12122" refreshError="1"/>
      <sheetData sheetId="12123" refreshError="1"/>
      <sheetData sheetId="12124" refreshError="1"/>
      <sheetData sheetId="12125" refreshError="1"/>
      <sheetData sheetId="12126" refreshError="1"/>
      <sheetData sheetId="12127" refreshError="1"/>
      <sheetData sheetId="12128" refreshError="1"/>
      <sheetData sheetId="12129" refreshError="1"/>
      <sheetData sheetId="12130" refreshError="1"/>
      <sheetData sheetId="12131" refreshError="1"/>
      <sheetData sheetId="12132" refreshError="1"/>
      <sheetData sheetId="12133" refreshError="1"/>
      <sheetData sheetId="12134" refreshError="1"/>
      <sheetData sheetId="12135" refreshError="1"/>
      <sheetData sheetId="12136" refreshError="1"/>
      <sheetData sheetId="12137" refreshError="1"/>
      <sheetData sheetId="12138" refreshError="1"/>
      <sheetData sheetId="12139" refreshError="1"/>
      <sheetData sheetId="12140" refreshError="1"/>
      <sheetData sheetId="12141" refreshError="1"/>
      <sheetData sheetId="12142" refreshError="1"/>
      <sheetData sheetId="12143" refreshError="1"/>
      <sheetData sheetId="12144" refreshError="1"/>
      <sheetData sheetId="12145" refreshError="1"/>
      <sheetData sheetId="12146" refreshError="1"/>
      <sheetData sheetId="12147" refreshError="1"/>
      <sheetData sheetId="12148" refreshError="1"/>
      <sheetData sheetId="12149" refreshError="1"/>
      <sheetData sheetId="12150" refreshError="1"/>
      <sheetData sheetId="12151" refreshError="1"/>
      <sheetData sheetId="12152" refreshError="1"/>
      <sheetData sheetId="12153" refreshError="1"/>
      <sheetData sheetId="12154" refreshError="1"/>
      <sheetData sheetId="12155" refreshError="1"/>
      <sheetData sheetId="12156" refreshError="1"/>
      <sheetData sheetId="12157" refreshError="1"/>
      <sheetData sheetId="12158" refreshError="1"/>
      <sheetData sheetId="12159" refreshError="1"/>
      <sheetData sheetId="12160" refreshError="1"/>
      <sheetData sheetId="12161" refreshError="1"/>
      <sheetData sheetId="12162" refreshError="1"/>
      <sheetData sheetId="12163" refreshError="1"/>
      <sheetData sheetId="12164" refreshError="1"/>
      <sheetData sheetId="12165" refreshError="1"/>
      <sheetData sheetId="12166" refreshError="1"/>
      <sheetData sheetId="12167" refreshError="1"/>
      <sheetData sheetId="12168" refreshError="1"/>
      <sheetData sheetId="12169" refreshError="1"/>
      <sheetData sheetId="12170" refreshError="1"/>
      <sheetData sheetId="12171" refreshError="1"/>
      <sheetData sheetId="12172" refreshError="1"/>
      <sheetData sheetId="12173" refreshError="1"/>
      <sheetData sheetId="12174" refreshError="1"/>
      <sheetData sheetId="12175" refreshError="1"/>
      <sheetData sheetId="12176" refreshError="1"/>
      <sheetData sheetId="12177" refreshError="1"/>
      <sheetData sheetId="12178" refreshError="1"/>
      <sheetData sheetId="12179" refreshError="1"/>
      <sheetData sheetId="12180" refreshError="1"/>
      <sheetData sheetId="12181" refreshError="1"/>
      <sheetData sheetId="12182" refreshError="1"/>
      <sheetData sheetId="12183" refreshError="1"/>
      <sheetData sheetId="12184" refreshError="1"/>
      <sheetData sheetId="12185" refreshError="1"/>
      <sheetData sheetId="12186" refreshError="1"/>
      <sheetData sheetId="12187" refreshError="1"/>
      <sheetData sheetId="12188" refreshError="1"/>
      <sheetData sheetId="12189" refreshError="1"/>
      <sheetData sheetId="12190" refreshError="1"/>
      <sheetData sheetId="12191" refreshError="1"/>
      <sheetData sheetId="12192" refreshError="1"/>
      <sheetData sheetId="12193" refreshError="1"/>
      <sheetData sheetId="12194" refreshError="1"/>
      <sheetData sheetId="12195" refreshError="1"/>
      <sheetData sheetId="12196" refreshError="1"/>
      <sheetData sheetId="12197" refreshError="1"/>
      <sheetData sheetId="12198" refreshError="1"/>
      <sheetData sheetId="12199" refreshError="1"/>
      <sheetData sheetId="12200" refreshError="1"/>
      <sheetData sheetId="12201" refreshError="1"/>
      <sheetData sheetId="12202" refreshError="1"/>
      <sheetData sheetId="12203" refreshError="1"/>
      <sheetData sheetId="12204" refreshError="1"/>
      <sheetData sheetId="12205" refreshError="1"/>
      <sheetData sheetId="12206" refreshError="1"/>
      <sheetData sheetId="12207" refreshError="1"/>
      <sheetData sheetId="12208" refreshError="1"/>
      <sheetData sheetId="12209" refreshError="1"/>
      <sheetData sheetId="12210" refreshError="1"/>
      <sheetData sheetId="12211" refreshError="1"/>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refreshError="1"/>
      <sheetData sheetId="12638" refreshError="1"/>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refreshError="1"/>
      <sheetData sheetId="12654" refreshError="1"/>
      <sheetData sheetId="12655" refreshError="1"/>
      <sheetData sheetId="12656" refreshError="1"/>
      <sheetData sheetId="12657" refreshError="1"/>
      <sheetData sheetId="12658" refreshError="1"/>
      <sheetData sheetId="12659" refreshError="1"/>
      <sheetData sheetId="12660" refreshError="1"/>
      <sheetData sheetId="12661" refreshError="1"/>
      <sheetData sheetId="12662" refreshError="1"/>
      <sheetData sheetId="12663" refreshError="1"/>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refreshError="1"/>
      <sheetData sheetId="12686" refreshError="1"/>
      <sheetData sheetId="12687" refreshError="1"/>
      <sheetData sheetId="12688" refreshError="1"/>
      <sheetData sheetId="12689" refreshError="1"/>
      <sheetData sheetId="12690" refreshError="1"/>
      <sheetData sheetId="12691" refreshError="1"/>
      <sheetData sheetId="12692" refreshError="1"/>
      <sheetData sheetId="12693" refreshError="1"/>
      <sheetData sheetId="12694" refreshError="1"/>
      <sheetData sheetId="12695" refreshError="1"/>
      <sheetData sheetId="12696" refreshError="1"/>
      <sheetData sheetId="12697" refreshError="1"/>
      <sheetData sheetId="12698" refreshError="1"/>
      <sheetData sheetId="12699" refreshError="1"/>
      <sheetData sheetId="12700" refreshError="1"/>
      <sheetData sheetId="12701" refreshError="1"/>
      <sheetData sheetId="12702" refreshError="1"/>
      <sheetData sheetId="12703" refreshError="1"/>
      <sheetData sheetId="12704" refreshError="1"/>
      <sheetData sheetId="12705" refreshError="1"/>
      <sheetData sheetId="12706" refreshError="1"/>
      <sheetData sheetId="12707" refreshError="1"/>
      <sheetData sheetId="12708" refreshError="1"/>
      <sheetData sheetId="12709" refreshError="1"/>
      <sheetData sheetId="12710" refreshError="1"/>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efreshError="1"/>
      <sheetData sheetId="12723" refreshError="1"/>
      <sheetData sheetId="12724" refreshError="1"/>
      <sheetData sheetId="12725" refreshError="1"/>
      <sheetData sheetId="12726" refreshError="1"/>
      <sheetData sheetId="12727" refreshError="1"/>
      <sheetData sheetId="12728" refreshError="1"/>
      <sheetData sheetId="12729" refreshError="1"/>
      <sheetData sheetId="12730" refreshError="1"/>
      <sheetData sheetId="12731" refreshError="1"/>
      <sheetData sheetId="12732" refreshError="1"/>
      <sheetData sheetId="12733" refreshError="1"/>
      <sheetData sheetId="12734" refreshError="1"/>
      <sheetData sheetId="12735" refreshError="1"/>
      <sheetData sheetId="12736" refreshError="1"/>
      <sheetData sheetId="12737" refreshError="1"/>
      <sheetData sheetId="12738" refreshError="1"/>
      <sheetData sheetId="12739" refreshError="1"/>
      <sheetData sheetId="12740" refreshError="1"/>
      <sheetData sheetId="12741" refreshError="1"/>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refreshError="1"/>
      <sheetData sheetId="12752" refreshError="1"/>
      <sheetData sheetId="12753" refreshError="1"/>
      <sheetData sheetId="12754" refreshError="1"/>
      <sheetData sheetId="12755" refreshError="1"/>
      <sheetData sheetId="12756" refreshError="1"/>
      <sheetData sheetId="12757" refreshError="1"/>
      <sheetData sheetId="12758" refreshError="1"/>
      <sheetData sheetId="12759" refreshError="1"/>
      <sheetData sheetId="12760" refreshError="1"/>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refreshError="1"/>
      <sheetData sheetId="12780" refreshError="1"/>
      <sheetData sheetId="12781" refreshError="1"/>
      <sheetData sheetId="12782" refreshError="1"/>
      <sheetData sheetId="12783" refreshError="1"/>
      <sheetData sheetId="12784" refreshError="1"/>
      <sheetData sheetId="12785" refreshError="1"/>
      <sheetData sheetId="12786" refreshError="1"/>
      <sheetData sheetId="12787" refreshError="1"/>
      <sheetData sheetId="12788" refreshError="1"/>
      <sheetData sheetId="12789" refreshError="1"/>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refreshError="1"/>
      <sheetData sheetId="12851" refreshError="1"/>
      <sheetData sheetId="12852" refreshError="1"/>
      <sheetData sheetId="12853" refreshError="1"/>
      <sheetData sheetId="12854" refreshError="1"/>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refreshError="1"/>
      <sheetData sheetId="12869" refreshError="1"/>
      <sheetData sheetId="12870" refreshError="1"/>
      <sheetData sheetId="12871" refreshError="1"/>
      <sheetData sheetId="12872" refreshError="1"/>
      <sheetData sheetId="12873" refreshError="1"/>
      <sheetData sheetId="12874" refreshError="1"/>
      <sheetData sheetId="12875" refreshError="1"/>
      <sheetData sheetId="12876" refreshError="1"/>
      <sheetData sheetId="12877" refreshError="1"/>
      <sheetData sheetId="12878" refreshError="1"/>
      <sheetData sheetId="12879" refreshError="1"/>
      <sheetData sheetId="12880" refreshError="1"/>
      <sheetData sheetId="12881" refreshError="1"/>
      <sheetData sheetId="12882" refreshError="1"/>
      <sheetData sheetId="12883" refreshError="1"/>
      <sheetData sheetId="12884" refreshError="1"/>
      <sheetData sheetId="12885" refreshError="1"/>
      <sheetData sheetId="12886" refreshError="1"/>
      <sheetData sheetId="12887" refreshError="1"/>
      <sheetData sheetId="12888" refreshError="1"/>
      <sheetData sheetId="12889" refreshError="1"/>
      <sheetData sheetId="12890" refreshError="1"/>
      <sheetData sheetId="12891" refreshError="1"/>
      <sheetData sheetId="12892" refreshError="1"/>
      <sheetData sheetId="12893" refreshError="1"/>
      <sheetData sheetId="12894" refreshError="1"/>
      <sheetData sheetId="12895" refreshError="1"/>
      <sheetData sheetId="12896" refreshError="1"/>
      <sheetData sheetId="12897" refreshError="1"/>
      <sheetData sheetId="12898" refreshError="1"/>
      <sheetData sheetId="12899" refreshError="1"/>
      <sheetData sheetId="12900" refreshError="1"/>
      <sheetData sheetId="12901" refreshError="1"/>
      <sheetData sheetId="12902" refreshError="1"/>
      <sheetData sheetId="12903" refreshError="1"/>
      <sheetData sheetId="12904" refreshError="1"/>
      <sheetData sheetId="12905" refreshError="1"/>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efreshError="1"/>
      <sheetData sheetId="13152" refreshError="1"/>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refreshError="1"/>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refreshError="1"/>
      <sheetData sheetId="13179" refreshError="1"/>
      <sheetData sheetId="13180" refreshError="1"/>
      <sheetData sheetId="13181" refreshError="1"/>
      <sheetData sheetId="13182" refreshError="1"/>
      <sheetData sheetId="13183" refreshError="1"/>
      <sheetData sheetId="13184" refreshError="1"/>
      <sheetData sheetId="13185" refreshError="1"/>
      <sheetData sheetId="13186" refreshError="1"/>
      <sheetData sheetId="13187" refreshError="1"/>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efreshError="1"/>
      <sheetData sheetId="13201" refreshError="1"/>
      <sheetData sheetId="13202" refreshError="1"/>
      <sheetData sheetId="13203" refreshError="1"/>
      <sheetData sheetId="13204" refreshError="1"/>
      <sheetData sheetId="13205" refreshError="1"/>
      <sheetData sheetId="13206" refreshError="1"/>
      <sheetData sheetId="13207" refreshError="1"/>
      <sheetData sheetId="13208" refreshError="1"/>
      <sheetData sheetId="13209" refreshError="1"/>
      <sheetData sheetId="13210" refreshError="1"/>
      <sheetData sheetId="13211" refreshError="1"/>
      <sheetData sheetId="13212" refreshError="1"/>
      <sheetData sheetId="13213" refreshError="1"/>
      <sheetData sheetId="13214" refreshError="1"/>
      <sheetData sheetId="13215" refreshError="1"/>
      <sheetData sheetId="13216" refreshError="1"/>
      <sheetData sheetId="13217" refreshError="1"/>
      <sheetData sheetId="13218" refreshError="1"/>
      <sheetData sheetId="13219" refreshError="1"/>
      <sheetData sheetId="13220" refreshError="1"/>
      <sheetData sheetId="13221" refreshError="1"/>
      <sheetData sheetId="13222" refreshError="1"/>
      <sheetData sheetId="13223" refreshError="1"/>
      <sheetData sheetId="13224" refreshError="1"/>
      <sheetData sheetId="13225" refreshError="1"/>
      <sheetData sheetId="13226" refreshError="1"/>
      <sheetData sheetId="13227" refreshError="1"/>
      <sheetData sheetId="13228" refreshError="1"/>
      <sheetData sheetId="13229" refreshError="1"/>
      <sheetData sheetId="13230" refreshError="1"/>
      <sheetData sheetId="13231" refreshError="1"/>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refreshError="1"/>
      <sheetData sheetId="13651" refreshError="1"/>
      <sheetData sheetId="13652" refreshError="1"/>
      <sheetData sheetId="13653" refreshError="1"/>
      <sheetData sheetId="13654" refreshError="1"/>
      <sheetData sheetId="13655" refreshError="1"/>
      <sheetData sheetId="13656" refreshError="1"/>
      <sheetData sheetId="13657" refreshError="1"/>
      <sheetData sheetId="13658" refreshError="1"/>
      <sheetData sheetId="13659" refreshError="1"/>
      <sheetData sheetId="13660" refreshError="1"/>
      <sheetData sheetId="13661" refreshError="1"/>
      <sheetData sheetId="13662" refreshError="1"/>
      <sheetData sheetId="13663" refreshError="1"/>
      <sheetData sheetId="13664" refreshError="1"/>
      <sheetData sheetId="13665" refreshError="1"/>
      <sheetData sheetId="13666" refreshError="1"/>
      <sheetData sheetId="13667" refreshError="1"/>
      <sheetData sheetId="13668" refreshError="1"/>
      <sheetData sheetId="13669" refreshError="1"/>
      <sheetData sheetId="13670" refreshError="1"/>
      <sheetData sheetId="13671" refreshError="1"/>
      <sheetData sheetId="13672" refreshError="1"/>
      <sheetData sheetId="13673" refreshError="1"/>
      <sheetData sheetId="13674" refreshError="1"/>
      <sheetData sheetId="13675" refreshError="1"/>
      <sheetData sheetId="13676" refreshError="1"/>
      <sheetData sheetId="13677" refreshError="1"/>
      <sheetData sheetId="13678" refreshError="1"/>
      <sheetData sheetId="13679" refreshError="1"/>
      <sheetData sheetId="13680" refreshError="1"/>
      <sheetData sheetId="13681" refreshError="1"/>
      <sheetData sheetId="13682" refreshError="1"/>
      <sheetData sheetId="13683" refreshError="1"/>
      <sheetData sheetId="13684" refreshError="1"/>
      <sheetData sheetId="13685" refreshError="1"/>
      <sheetData sheetId="13686" refreshError="1"/>
      <sheetData sheetId="13687" refreshError="1"/>
      <sheetData sheetId="13688" refreshError="1"/>
      <sheetData sheetId="13689" refreshError="1"/>
      <sheetData sheetId="13690" refreshError="1"/>
      <sheetData sheetId="13691" refreshError="1"/>
      <sheetData sheetId="13692" refreshError="1"/>
      <sheetData sheetId="13693" refreshError="1"/>
      <sheetData sheetId="13694" refreshError="1"/>
      <sheetData sheetId="13695" refreshError="1"/>
      <sheetData sheetId="13696" refreshError="1"/>
      <sheetData sheetId="13697" refreshError="1"/>
      <sheetData sheetId="13698" refreshError="1"/>
      <sheetData sheetId="13699" refreshError="1"/>
      <sheetData sheetId="13700" refreshError="1"/>
      <sheetData sheetId="13701" refreshError="1"/>
      <sheetData sheetId="13702" refreshError="1"/>
      <sheetData sheetId="13703" refreshError="1"/>
      <sheetData sheetId="13704" refreshError="1"/>
      <sheetData sheetId="13705" refreshError="1"/>
      <sheetData sheetId="13706" refreshError="1"/>
      <sheetData sheetId="13707" refreshError="1"/>
      <sheetData sheetId="13708" refreshError="1"/>
      <sheetData sheetId="13709" refreshError="1"/>
      <sheetData sheetId="13710" refreshError="1"/>
      <sheetData sheetId="13711" refreshError="1"/>
      <sheetData sheetId="13712" refreshError="1"/>
      <sheetData sheetId="13713" refreshError="1"/>
      <sheetData sheetId="13714" refreshError="1"/>
      <sheetData sheetId="13715" refreshError="1"/>
      <sheetData sheetId="13716" refreshError="1"/>
      <sheetData sheetId="13717" refreshError="1"/>
      <sheetData sheetId="13718" refreshError="1"/>
      <sheetData sheetId="13719" refreshError="1"/>
      <sheetData sheetId="13720" refreshError="1"/>
      <sheetData sheetId="13721" refreshError="1"/>
      <sheetData sheetId="13722" refreshError="1"/>
      <sheetData sheetId="13723" refreshError="1"/>
      <sheetData sheetId="13724" refreshError="1"/>
      <sheetData sheetId="13725" refreshError="1"/>
      <sheetData sheetId="13726" refreshError="1"/>
      <sheetData sheetId="13727" refreshError="1"/>
      <sheetData sheetId="13728" refreshError="1"/>
      <sheetData sheetId="13729" refreshError="1"/>
      <sheetData sheetId="13730" refreshError="1"/>
      <sheetData sheetId="13731" refreshError="1"/>
      <sheetData sheetId="13732" refreshError="1"/>
      <sheetData sheetId="13733" refreshError="1"/>
      <sheetData sheetId="13734" refreshError="1"/>
      <sheetData sheetId="13735" refreshError="1"/>
      <sheetData sheetId="13736" refreshError="1"/>
      <sheetData sheetId="13737" refreshError="1"/>
      <sheetData sheetId="13738" refreshError="1"/>
      <sheetData sheetId="13739" refreshError="1"/>
      <sheetData sheetId="13740" refreshError="1"/>
      <sheetData sheetId="13741" refreshError="1"/>
      <sheetData sheetId="13742" refreshError="1"/>
      <sheetData sheetId="13743" refreshError="1"/>
      <sheetData sheetId="13744" refreshError="1"/>
      <sheetData sheetId="13745" refreshError="1"/>
      <sheetData sheetId="13746" refreshError="1"/>
      <sheetData sheetId="13747" refreshError="1"/>
      <sheetData sheetId="13748" refreshError="1"/>
      <sheetData sheetId="13749" refreshError="1"/>
      <sheetData sheetId="13750" refreshError="1"/>
      <sheetData sheetId="13751" refreshError="1"/>
      <sheetData sheetId="13752" refreshError="1"/>
      <sheetData sheetId="13753" refreshError="1"/>
      <sheetData sheetId="13754" refreshError="1"/>
      <sheetData sheetId="13755" refreshError="1"/>
      <sheetData sheetId="13756" refreshError="1"/>
      <sheetData sheetId="13757" refreshError="1"/>
      <sheetData sheetId="13758" refreshError="1"/>
      <sheetData sheetId="13759" refreshError="1"/>
      <sheetData sheetId="13760" refreshError="1"/>
      <sheetData sheetId="13761" refreshError="1"/>
      <sheetData sheetId="13762" refreshError="1"/>
      <sheetData sheetId="13763" refreshError="1"/>
      <sheetData sheetId="13764" refreshError="1"/>
      <sheetData sheetId="13765" refreshError="1"/>
      <sheetData sheetId="13766" refreshError="1"/>
      <sheetData sheetId="13767" refreshError="1"/>
      <sheetData sheetId="13768" refreshError="1"/>
      <sheetData sheetId="13769" refreshError="1"/>
      <sheetData sheetId="13770" refreshError="1"/>
      <sheetData sheetId="13771" refreshError="1"/>
      <sheetData sheetId="13772" refreshError="1"/>
      <sheetData sheetId="13773" refreshError="1"/>
      <sheetData sheetId="13774" refreshError="1"/>
      <sheetData sheetId="13775" refreshError="1"/>
      <sheetData sheetId="13776" refreshError="1"/>
      <sheetData sheetId="13777" refreshError="1"/>
      <sheetData sheetId="13778" refreshError="1"/>
      <sheetData sheetId="13779" refreshError="1"/>
      <sheetData sheetId="13780" refreshError="1"/>
      <sheetData sheetId="13781" refreshError="1"/>
      <sheetData sheetId="13782" refreshError="1"/>
      <sheetData sheetId="13783" refreshError="1"/>
      <sheetData sheetId="13784" refreshError="1"/>
      <sheetData sheetId="13785" refreshError="1"/>
      <sheetData sheetId="13786" refreshError="1"/>
      <sheetData sheetId="13787" refreshError="1"/>
      <sheetData sheetId="13788" refreshError="1"/>
      <sheetData sheetId="13789" refreshError="1"/>
      <sheetData sheetId="13790" refreshError="1"/>
      <sheetData sheetId="13791" refreshError="1"/>
      <sheetData sheetId="13792" refreshError="1"/>
      <sheetData sheetId="13793" refreshError="1"/>
      <sheetData sheetId="13794" refreshError="1"/>
      <sheetData sheetId="13795" refreshError="1"/>
      <sheetData sheetId="13796" refreshError="1"/>
      <sheetData sheetId="13797" refreshError="1"/>
      <sheetData sheetId="13798" refreshError="1"/>
      <sheetData sheetId="13799" refreshError="1"/>
      <sheetData sheetId="13800" refreshError="1"/>
      <sheetData sheetId="13801" refreshError="1"/>
      <sheetData sheetId="13802" refreshError="1"/>
      <sheetData sheetId="13803" refreshError="1"/>
      <sheetData sheetId="13804" refreshError="1"/>
      <sheetData sheetId="13805" refreshError="1"/>
      <sheetData sheetId="13806" refreshError="1"/>
      <sheetData sheetId="13807" refreshError="1"/>
      <sheetData sheetId="13808" refreshError="1"/>
      <sheetData sheetId="13809" refreshError="1"/>
      <sheetData sheetId="13810" refreshError="1"/>
      <sheetData sheetId="13811" refreshError="1"/>
      <sheetData sheetId="13812" refreshError="1"/>
      <sheetData sheetId="13813" refreshError="1"/>
      <sheetData sheetId="13814" refreshError="1"/>
      <sheetData sheetId="13815" refreshError="1"/>
      <sheetData sheetId="13816" refreshError="1"/>
      <sheetData sheetId="13817" refreshError="1"/>
      <sheetData sheetId="13818" refreshError="1"/>
      <sheetData sheetId="13819" refreshError="1"/>
      <sheetData sheetId="13820" refreshError="1"/>
      <sheetData sheetId="13821" refreshError="1"/>
      <sheetData sheetId="13822" refreshError="1"/>
      <sheetData sheetId="13823" refreshError="1"/>
      <sheetData sheetId="13824" refreshError="1"/>
      <sheetData sheetId="13825" refreshError="1"/>
      <sheetData sheetId="13826" refreshError="1"/>
      <sheetData sheetId="13827" refreshError="1"/>
      <sheetData sheetId="13828" refreshError="1"/>
      <sheetData sheetId="13829" refreshError="1"/>
      <sheetData sheetId="13830" refreshError="1"/>
      <sheetData sheetId="13831" refreshError="1"/>
      <sheetData sheetId="13832" refreshError="1"/>
      <sheetData sheetId="13833" refreshError="1"/>
      <sheetData sheetId="13834" refreshError="1"/>
      <sheetData sheetId="13835" refreshError="1"/>
      <sheetData sheetId="13836" refreshError="1"/>
      <sheetData sheetId="13837" refreshError="1"/>
      <sheetData sheetId="13838" refreshError="1"/>
      <sheetData sheetId="13839" refreshError="1"/>
      <sheetData sheetId="13840" refreshError="1"/>
      <sheetData sheetId="13841" refreshError="1"/>
      <sheetData sheetId="13842" refreshError="1"/>
      <sheetData sheetId="13843" refreshError="1"/>
      <sheetData sheetId="13844" refreshError="1"/>
      <sheetData sheetId="13845" refreshError="1"/>
      <sheetData sheetId="13846" refreshError="1"/>
      <sheetData sheetId="13847" refreshError="1"/>
      <sheetData sheetId="13848" refreshError="1"/>
      <sheetData sheetId="13849" refreshError="1"/>
      <sheetData sheetId="13850" refreshError="1"/>
      <sheetData sheetId="13851" refreshError="1"/>
      <sheetData sheetId="13852" refreshError="1"/>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refreshError="1"/>
      <sheetData sheetId="14099" refreshError="1"/>
      <sheetData sheetId="14100" refreshError="1"/>
      <sheetData sheetId="14101" refreshError="1"/>
      <sheetData sheetId="14102" refreshError="1"/>
      <sheetData sheetId="14103" refreshError="1"/>
      <sheetData sheetId="14104" refreshError="1"/>
      <sheetData sheetId="14105" refreshError="1"/>
      <sheetData sheetId="14106" refreshError="1"/>
      <sheetData sheetId="14107" refreshError="1"/>
      <sheetData sheetId="14108" refreshError="1"/>
      <sheetData sheetId="14109" refreshError="1"/>
      <sheetData sheetId="14110" refreshError="1"/>
      <sheetData sheetId="14111" refreshError="1"/>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efreshError="1"/>
      <sheetData sheetId="14122" refreshError="1"/>
      <sheetData sheetId="14123" refreshError="1"/>
      <sheetData sheetId="14124" refreshError="1"/>
      <sheetData sheetId="14125" refreshError="1"/>
      <sheetData sheetId="14126" refreshError="1"/>
      <sheetData sheetId="14127" refreshError="1"/>
      <sheetData sheetId="14128" refreshError="1"/>
      <sheetData sheetId="14129" refreshError="1"/>
      <sheetData sheetId="14130" refreshError="1"/>
      <sheetData sheetId="14131" refreshError="1"/>
      <sheetData sheetId="14132" refreshError="1"/>
      <sheetData sheetId="14133" refreshError="1"/>
      <sheetData sheetId="14134" refreshError="1"/>
      <sheetData sheetId="14135" refreshError="1"/>
      <sheetData sheetId="14136" refreshError="1"/>
      <sheetData sheetId="14137" refreshError="1"/>
      <sheetData sheetId="14138" refreshError="1"/>
      <sheetData sheetId="14139" refreshError="1"/>
      <sheetData sheetId="14140" refreshError="1"/>
      <sheetData sheetId="14141" refreshError="1"/>
      <sheetData sheetId="14142" refreshError="1"/>
      <sheetData sheetId="14143" refreshError="1"/>
      <sheetData sheetId="14144" refreshError="1"/>
      <sheetData sheetId="14145" refreshError="1"/>
      <sheetData sheetId="14146" refreshError="1"/>
      <sheetData sheetId="14147" refreshError="1"/>
      <sheetData sheetId="14148" refreshError="1"/>
      <sheetData sheetId="14149" refreshError="1"/>
      <sheetData sheetId="14150" refreshError="1"/>
      <sheetData sheetId="14151" refreshError="1"/>
      <sheetData sheetId="14152" refreshError="1"/>
      <sheetData sheetId="14153" refreshError="1"/>
      <sheetData sheetId="14154" refreshError="1"/>
      <sheetData sheetId="14155" refreshError="1"/>
      <sheetData sheetId="14156" refreshError="1"/>
      <sheetData sheetId="14157" refreshError="1"/>
      <sheetData sheetId="14158" refreshError="1"/>
      <sheetData sheetId="14159" refreshError="1"/>
      <sheetData sheetId="14160" refreshError="1"/>
      <sheetData sheetId="14161" refreshError="1"/>
      <sheetData sheetId="14162" refreshError="1"/>
      <sheetData sheetId="14163" refreshError="1"/>
      <sheetData sheetId="14164" refreshError="1"/>
      <sheetData sheetId="14165" refreshError="1"/>
      <sheetData sheetId="14166" refreshError="1"/>
      <sheetData sheetId="14167" refreshError="1"/>
      <sheetData sheetId="14168" refreshError="1"/>
      <sheetData sheetId="14169" refreshError="1"/>
      <sheetData sheetId="14170" refreshError="1"/>
      <sheetData sheetId="14171" refreshError="1"/>
      <sheetData sheetId="14172" refreshError="1"/>
      <sheetData sheetId="14173" refreshError="1"/>
      <sheetData sheetId="14174" refreshError="1"/>
      <sheetData sheetId="14175" refreshError="1"/>
      <sheetData sheetId="14176" refreshError="1"/>
      <sheetData sheetId="14177" refreshError="1"/>
      <sheetData sheetId="14178" refreshError="1"/>
      <sheetData sheetId="14179" refreshError="1"/>
      <sheetData sheetId="14180" refreshError="1"/>
      <sheetData sheetId="14181" refreshError="1"/>
      <sheetData sheetId="14182" refreshError="1"/>
      <sheetData sheetId="14183" refreshError="1"/>
      <sheetData sheetId="14184" refreshError="1"/>
      <sheetData sheetId="14185" refreshError="1"/>
      <sheetData sheetId="14186" refreshError="1"/>
      <sheetData sheetId="14187" refreshError="1"/>
      <sheetData sheetId="14188" refreshError="1"/>
      <sheetData sheetId="14189" refreshError="1"/>
      <sheetData sheetId="14190" refreshError="1"/>
      <sheetData sheetId="14191" refreshError="1"/>
      <sheetData sheetId="14192" refreshError="1"/>
      <sheetData sheetId="14193" refreshError="1"/>
      <sheetData sheetId="14194" refreshError="1"/>
      <sheetData sheetId="14195" refreshError="1"/>
      <sheetData sheetId="14196" refreshError="1"/>
      <sheetData sheetId="14197" refreshError="1"/>
      <sheetData sheetId="14198" refreshError="1"/>
      <sheetData sheetId="14199" refreshError="1"/>
      <sheetData sheetId="14200" refreshError="1"/>
      <sheetData sheetId="14201" refreshError="1"/>
      <sheetData sheetId="14202" refreshError="1"/>
      <sheetData sheetId="14203" refreshError="1"/>
      <sheetData sheetId="14204" refreshError="1"/>
      <sheetData sheetId="14205" refreshError="1"/>
      <sheetData sheetId="14206" refreshError="1"/>
      <sheetData sheetId="14207" refreshError="1"/>
      <sheetData sheetId="14208" refreshError="1"/>
      <sheetData sheetId="14209" refreshError="1"/>
      <sheetData sheetId="14210" refreshError="1"/>
      <sheetData sheetId="14211" refreshError="1"/>
      <sheetData sheetId="14212" refreshError="1"/>
      <sheetData sheetId="14213" refreshError="1"/>
      <sheetData sheetId="14214" refreshError="1"/>
      <sheetData sheetId="14215" refreshError="1"/>
      <sheetData sheetId="14216" refreshError="1"/>
      <sheetData sheetId="14217" refreshError="1"/>
      <sheetData sheetId="14218" refreshError="1"/>
      <sheetData sheetId="14219" refreshError="1"/>
      <sheetData sheetId="14220" refreshError="1"/>
      <sheetData sheetId="14221" refreshError="1"/>
      <sheetData sheetId="14222" refreshError="1"/>
      <sheetData sheetId="14223" refreshError="1"/>
      <sheetData sheetId="14224" refreshError="1"/>
      <sheetData sheetId="14225" refreshError="1"/>
      <sheetData sheetId="14226" refreshError="1"/>
      <sheetData sheetId="14227" refreshError="1"/>
      <sheetData sheetId="14228" refreshError="1"/>
      <sheetData sheetId="14229" refreshError="1"/>
      <sheetData sheetId="14230" refreshError="1"/>
      <sheetData sheetId="14231" refreshError="1"/>
      <sheetData sheetId="14232" refreshError="1"/>
      <sheetData sheetId="14233" refreshError="1"/>
      <sheetData sheetId="14234" refreshError="1"/>
      <sheetData sheetId="14235" refreshError="1"/>
      <sheetData sheetId="14236" refreshError="1"/>
      <sheetData sheetId="14237" refreshError="1"/>
      <sheetData sheetId="14238" refreshError="1"/>
      <sheetData sheetId="14239" refreshError="1"/>
      <sheetData sheetId="14240" refreshError="1"/>
      <sheetData sheetId="14241" refreshError="1"/>
      <sheetData sheetId="14242" refreshError="1"/>
      <sheetData sheetId="14243" refreshError="1"/>
      <sheetData sheetId="14244" refreshError="1"/>
      <sheetData sheetId="14245" refreshError="1"/>
      <sheetData sheetId="14246" refreshError="1"/>
      <sheetData sheetId="14247" refreshError="1"/>
      <sheetData sheetId="14248" refreshError="1"/>
      <sheetData sheetId="14249" refreshError="1"/>
      <sheetData sheetId="14250" refreshError="1"/>
      <sheetData sheetId="14251" refreshError="1"/>
      <sheetData sheetId="14252" refreshError="1"/>
      <sheetData sheetId="14253" refreshError="1"/>
      <sheetData sheetId="14254" refreshError="1"/>
      <sheetData sheetId="14255" refreshError="1"/>
      <sheetData sheetId="14256" refreshError="1"/>
      <sheetData sheetId="14257" refreshError="1"/>
      <sheetData sheetId="14258" refreshError="1"/>
      <sheetData sheetId="14259" refreshError="1"/>
      <sheetData sheetId="14260" refreshError="1"/>
      <sheetData sheetId="14261" refreshError="1"/>
      <sheetData sheetId="14262" refreshError="1"/>
      <sheetData sheetId="14263" refreshError="1"/>
      <sheetData sheetId="14264" refreshError="1"/>
      <sheetData sheetId="14265" refreshError="1"/>
      <sheetData sheetId="14266" refreshError="1"/>
      <sheetData sheetId="14267" refreshError="1"/>
      <sheetData sheetId="14268" refreshError="1"/>
      <sheetData sheetId="14269" refreshError="1"/>
      <sheetData sheetId="14270" refreshError="1"/>
      <sheetData sheetId="14271" refreshError="1"/>
      <sheetData sheetId="14272" refreshError="1"/>
      <sheetData sheetId="14273" refreshError="1"/>
      <sheetData sheetId="14274" refreshError="1"/>
      <sheetData sheetId="14275" refreshError="1"/>
      <sheetData sheetId="14276" refreshError="1"/>
      <sheetData sheetId="14277" refreshError="1"/>
      <sheetData sheetId="14278" refreshError="1"/>
      <sheetData sheetId="14279" refreshError="1"/>
      <sheetData sheetId="14280" refreshError="1"/>
      <sheetData sheetId="14281" refreshError="1"/>
      <sheetData sheetId="14282" refreshError="1"/>
      <sheetData sheetId="14283" refreshError="1"/>
      <sheetData sheetId="14284" refreshError="1"/>
      <sheetData sheetId="14285" refreshError="1"/>
      <sheetData sheetId="14286" refreshError="1"/>
      <sheetData sheetId="14287" refreshError="1"/>
      <sheetData sheetId="14288" refreshError="1"/>
      <sheetData sheetId="14289" refreshError="1"/>
      <sheetData sheetId="14290" refreshError="1"/>
      <sheetData sheetId="14291" refreshError="1"/>
      <sheetData sheetId="14292" refreshError="1"/>
      <sheetData sheetId="14293" refreshError="1"/>
      <sheetData sheetId="14294" refreshError="1"/>
      <sheetData sheetId="14295" refreshError="1"/>
      <sheetData sheetId="14296" refreshError="1"/>
      <sheetData sheetId="14297" refreshError="1"/>
      <sheetData sheetId="14298" refreshError="1"/>
      <sheetData sheetId="14299" refreshError="1"/>
      <sheetData sheetId="14300" refreshError="1"/>
      <sheetData sheetId="14301" refreshError="1"/>
      <sheetData sheetId="14302" refreshError="1"/>
      <sheetData sheetId="14303" refreshError="1"/>
      <sheetData sheetId="14304" refreshError="1"/>
      <sheetData sheetId="14305" refreshError="1"/>
      <sheetData sheetId="14306" refreshError="1"/>
      <sheetData sheetId="14307" refreshError="1"/>
      <sheetData sheetId="14308" refreshError="1"/>
      <sheetData sheetId="14309" refreshError="1"/>
      <sheetData sheetId="14310" refreshError="1"/>
      <sheetData sheetId="14311" refreshError="1"/>
      <sheetData sheetId="14312" refreshError="1"/>
      <sheetData sheetId="14313" refreshError="1"/>
      <sheetData sheetId="14314" refreshError="1"/>
      <sheetData sheetId="14315" refreshError="1"/>
      <sheetData sheetId="14316" refreshError="1"/>
      <sheetData sheetId="14317" refreshError="1"/>
      <sheetData sheetId="14318" refreshError="1"/>
      <sheetData sheetId="14319" refreshError="1"/>
      <sheetData sheetId="14320" refreshError="1"/>
      <sheetData sheetId="14321" refreshError="1"/>
      <sheetData sheetId="14322" refreshError="1"/>
      <sheetData sheetId="14323" refreshError="1"/>
      <sheetData sheetId="14324" refreshError="1"/>
      <sheetData sheetId="14325" refreshError="1"/>
      <sheetData sheetId="14326" refreshError="1"/>
      <sheetData sheetId="14327" refreshError="1"/>
      <sheetData sheetId="14328" refreshError="1"/>
      <sheetData sheetId="14329" refreshError="1"/>
      <sheetData sheetId="14330" refreshError="1"/>
      <sheetData sheetId="14331" refreshError="1"/>
      <sheetData sheetId="14332" refreshError="1"/>
      <sheetData sheetId="14333" refreshError="1"/>
      <sheetData sheetId="14334" refreshError="1"/>
      <sheetData sheetId="14335" refreshError="1"/>
      <sheetData sheetId="14336" refreshError="1"/>
      <sheetData sheetId="14337" refreshError="1"/>
      <sheetData sheetId="14338" refreshError="1"/>
      <sheetData sheetId="14339" refreshError="1"/>
      <sheetData sheetId="14340" refreshError="1"/>
      <sheetData sheetId="14341" refreshError="1"/>
      <sheetData sheetId="14342" refreshError="1"/>
      <sheetData sheetId="14343" refreshError="1"/>
      <sheetData sheetId="14344" refreshError="1"/>
      <sheetData sheetId="14345" refreshError="1"/>
      <sheetData sheetId="14346" refreshError="1"/>
      <sheetData sheetId="14347" refreshError="1"/>
      <sheetData sheetId="14348" refreshError="1"/>
      <sheetData sheetId="14349" refreshError="1"/>
      <sheetData sheetId="14350" refreshError="1"/>
      <sheetData sheetId="14351" refreshError="1"/>
      <sheetData sheetId="14352" refreshError="1"/>
      <sheetData sheetId="14353" refreshError="1"/>
      <sheetData sheetId="14354" refreshError="1"/>
      <sheetData sheetId="14355" refreshError="1"/>
      <sheetData sheetId="14356" refreshError="1"/>
      <sheetData sheetId="14357" refreshError="1"/>
      <sheetData sheetId="14358" refreshError="1"/>
      <sheetData sheetId="14359" refreshError="1"/>
      <sheetData sheetId="14360" refreshError="1"/>
      <sheetData sheetId="14361" refreshError="1"/>
      <sheetData sheetId="14362" refreshError="1"/>
      <sheetData sheetId="14363" refreshError="1"/>
      <sheetData sheetId="14364" refreshError="1"/>
      <sheetData sheetId="14365" refreshError="1"/>
      <sheetData sheetId="14366" refreshError="1"/>
      <sheetData sheetId="14367" refreshError="1"/>
      <sheetData sheetId="14368" refreshError="1"/>
      <sheetData sheetId="14369" refreshError="1"/>
      <sheetData sheetId="14370" refreshError="1"/>
      <sheetData sheetId="14371" refreshError="1"/>
      <sheetData sheetId="14372" refreshError="1"/>
      <sheetData sheetId="14373" refreshError="1"/>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refreshError="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refreshError="1"/>
      <sheetData sheetId="14428" refreshError="1"/>
      <sheetData sheetId="14429" refreshError="1"/>
      <sheetData sheetId="14430" refreshError="1"/>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refreshError="1"/>
      <sheetData sheetId="14478" refreshError="1"/>
      <sheetData sheetId="14479" refreshError="1"/>
      <sheetData sheetId="14480" refreshError="1"/>
      <sheetData sheetId="14481" refreshError="1"/>
      <sheetData sheetId="14482" refreshError="1"/>
      <sheetData sheetId="14483" refreshError="1"/>
      <sheetData sheetId="14484" refreshError="1"/>
      <sheetData sheetId="14485" refreshError="1"/>
      <sheetData sheetId="14486" refreshError="1"/>
      <sheetData sheetId="14487" refreshError="1"/>
      <sheetData sheetId="14488" refreshError="1"/>
      <sheetData sheetId="14489" refreshError="1"/>
      <sheetData sheetId="14490" refreshError="1"/>
      <sheetData sheetId="14491" refreshError="1"/>
      <sheetData sheetId="14492" refreshError="1"/>
      <sheetData sheetId="14493" refreshError="1"/>
      <sheetData sheetId="14494" refreshError="1"/>
      <sheetData sheetId="14495" refreshError="1"/>
      <sheetData sheetId="14496" refreshError="1"/>
      <sheetData sheetId="14497" refreshError="1"/>
      <sheetData sheetId="14498" refreshError="1"/>
      <sheetData sheetId="14499" refreshError="1"/>
      <sheetData sheetId="14500" refreshError="1"/>
      <sheetData sheetId="14501" refreshError="1"/>
      <sheetData sheetId="14502" refreshError="1"/>
      <sheetData sheetId="14503" refreshError="1"/>
      <sheetData sheetId="14504" refreshError="1"/>
      <sheetData sheetId="14505" refreshError="1"/>
      <sheetData sheetId="14506" refreshError="1"/>
      <sheetData sheetId="14507" refreshError="1"/>
      <sheetData sheetId="14508" refreshError="1"/>
      <sheetData sheetId="14509" refreshError="1"/>
      <sheetData sheetId="14510" refreshError="1"/>
      <sheetData sheetId="14511" refreshError="1"/>
      <sheetData sheetId="14512" refreshError="1"/>
      <sheetData sheetId="14513" refreshError="1"/>
      <sheetData sheetId="14514" refreshError="1"/>
      <sheetData sheetId="14515" refreshError="1"/>
      <sheetData sheetId="14516" refreshError="1"/>
      <sheetData sheetId="14517" refreshError="1"/>
      <sheetData sheetId="14518" refreshError="1"/>
      <sheetData sheetId="14519" refreshError="1"/>
      <sheetData sheetId="14520" refreshError="1"/>
      <sheetData sheetId="14521" refreshError="1"/>
      <sheetData sheetId="14522" refreshError="1"/>
      <sheetData sheetId="14523" refreshError="1"/>
      <sheetData sheetId="14524" refreshError="1"/>
      <sheetData sheetId="14525" refreshError="1"/>
      <sheetData sheetId="14526" refreshError="1"/>
      <sheetData sheetId="14527" refreshError="1"/>
      <sheetData sheetId="14528" refreshError="1"/>
      <sheetData sheetId="14529" refreshError="1"/>
      <sheetData sheetId="14530" refreshError="1"/>
      <sheetData sheetId="14531" refreshError="1"/>
      <sheetData sheetId="14532" refreshError="1"/>
      <sheetData sheetId="14533" refreshError="1"/>
      <sheetData sheetId="14534" refreshError="1"/>
      <sheetData sheetId="14535" refreshError="1"/>
      <sheetData sheetId="14536" refreshError="1"/>
      <sheetData sheetId="14537" refreshError="1"/>
      <sheetData sheetId="14538" refreshError="1"/>
      <sheetData sheetId="14539" refreshError="1"/>
      <sheetData sheetId="14540" refreshError="1"/>
      <sheetData sheetId="14541" refreshError="1"/>
      <sheetData sheetId="14542" refreshError="1"/>
      <sheetData sheetId="14543" refreshError="1"/>
      <sheetData sheetId="14544" refreshError="1"/>
      <sheetData sheetId="14545" refreshError="1"/>
      <sheetData sheetId="14546" refreshError="1"/>
      <sheetData sheetId="14547" refreshError="1"/>
      <sheetData sheetId="14548" refreshError="1"/>
      <sheetData sheetId="14549" refreshError="1"/>
      <sheetData sheetId="14550" refreshError="1"/>
      <sheetData sheetId="14551" refreshError="1"/>
      <sheetData sheetId="14552" refreshError="1"/>
      <sheetData sheetId="14553" refreshError="1"/>
      <sheetData sheetId="14554" refreshError="1"/>
      <sheetData sheetId="14555" refreshError="1"/>
      <sheetData sheetId="14556" refreshError="1"/>
      <sheetData sheetId="14557" refreshError="1"/>
      <sheetData sheetId="14558" refreshError="1"/>
      <sheetData sheetId="14559" refreshError="1"/>
      <sheetData sheetId="14560" refreshError="1"/>
      <sheetData sheetId="14561" refreshError="1"/>
      <sheetData sheetId="14562" refreshError="1"/>
      <sheetData sheetId="14563" refreshError="1"/>
      <sheetData sheetId="14564" refreshError="1"/>
      <sheetData sheetId="14565" refreshError="1"/>
      <sheetData sheetId="14566" refreshError="1"/>
      <sheetData sheetId="14567" refreshError="1"/>
      <sheetData sheetId="14568" refreshError="1"/>
      <sheetData sheetId="14569" refreshError="1"/>
      <sheetData sheetId="14570" refreshError="1"/>
      <sheetData sheetId="14571" refreshError="1"/>
      <sheetData sheetId="14572" refreshError="1"/>
      <sheetData sheetId="14573" refreshError="1"/>
      <sheetData sheetId="14574" refreshError="1"/>
      <sheetData sheetId="14575" refreshError="1"/>
      <sheetData sheetId="14576" refreshError="1"/>
      <sheetData sheetId="14577" refreshError="1"/>
      <sheetData sheetId="14578" refreshError="1"/>
      <sheetData sheetId="14579" refreshError="1"/>
      <sheetData sheetId="14580" refreshError="1"/>
      <sheetData sheetId="14581" refreshError="1"/>
      <sheetData sheetId="14582" refreshError="1"/>
      <sheetData sheetId="14583" refreshError="1"/>
      <sheetData sheetId="14584" refreshError="1"/>
      <sheetData sheetId="14585" refreshError="1"/>
      <sheetData sheetId="14586" refreshError="1"/>
      <sheetData sheetId="14587" refreshError="1"/>
      <sheetData sheetId="14588" refreshError="1"/>
      <sheetData sheetId="14589" refreshError="1"/>
      <sheetData sheetId="14590" refreshError="1"/>
      <sheetData sheetId="14591" refreshError="1"/>
      <sheetData sheetId="14592" refreshError="1"/>
      <sheetData sheetId="14593" refreshError="1"/>
      <sheetData sheetId="14594" refreshError="1"/>
      <sheetData sheetId="14595" refreshError="1"/>
      <sheetData sheetId="14596" refreshError="1"/>
      <sheetData sheetId="14597" refreshError="1"/>
      <sheetData sheetId="14598" refreshError="1"/>
      <sheetData sheetId="14599" refreshError="1"/>
      <sheetData sheetId="14600" refreshError="1"/>
      <sheetData sheetId="14601" refreshError="1"/>
      <sheetData sheetId="14602" refreshError="1"/>
      <sheetData sheetId="14603" refreshError="1"/>
      <sheetData sheetId="14604" refreshError="1"/>
      <sheetData sheetId="14605" refreshError="1"/>
      <sheetData sheetId="14606" refreshError="1"/>
      <sheetData sheetId="14607" refreshError="1"/>
      <sheetData sheetId="14608" refreshError="1"/>
      <sheetData sheetId="14609" refreshError="1"/>
      <sheetData sheetId="14610" refreshError="1"/>
      <sheetData sheetId="14611" refreshError="1"/>
      <sheetData sheetId="14612" refreshError="1"/>
      <sheetData sheetId="14613" refreshError="1"/>
      <sheetData sheetId="14614" refreshError="1"/>
      <sheetData sheetId="14615" refreshError="1"/>
      <sheetData sheetId="14616" refreshError="1"/>
      <sheetData sheetId="14617" refreshError="1"/>
      <sheetData sheetId="14618" refreshError="1"/>
      <sheetData sheetId="14619" refreshError="1"/>
      <sheetData sheetId="14620" refreshError="1"/>
      <sheetData sheetId="14621" refreshError="1"/>
      <sheetData sheetId="14622" refreshError="1"/>
      <sheetData sheetId="14623" refreshError="1"/>
      <sheetData sheetId="14624" refreshError="1"/>
      <sheetData sheetId="14625" refreshError="1"/>
      <sheetData sheetId="14626" refreshError="1"/>
      <sheetData sheetId="14627" refreshError="1"/>
      <sheetData sheetId="14628" refreshError="1"/>
      <sheetData sheetId="14629" refreshError="1"/>
      <sheetData sheetId="14630" refreshError="1"/>
      <sheetData sheetId="14631" refreshError="1"/>
      <sheetData sheetId="14632" refreshError="1"/>
      <sheetData sheetId="14633" refreshError="1"/>
      <sheetData sheetId="14634" refreshError="1"/>
      <sheetData sheetId="14635" refreshError="1"/>
      <sheetData sheetId="14636" refreshError="1"/>
      <sheetData sheetId="14637" refreshError="1"/>
      <sheetData sheetId="14638" refreshError="1"/>
      <sheetData sheetId="14639" refreshError="1"/>
      <sheetData sheetId="14640" refreshError="1"/>
      <sheetData sheetId="14641" refreshError="1"/>
      <sheetData sheetId="14642" refreshError="1"/>
      <sheetData sheetId="14643" refreshError="1"/>
      <sheetData sheetId="14644" refreshError="1"/>
      <sheetData sheetId="14645" refreshError="1"/>
      <sheetData sheetId="14646" refreshError="1"/>
      <sheetData sheetId="14647" refreshError="1"/>
      <sheetData sheetId="14648" refreshError="1"/>
      <sheetData sheetId="14649" refreshError="1"/>
      <sheetData sheetId="14650" refreshError="1"/>
      <sheetData sheetId="14651" refreshError="1"/>
      <sheetData sheetId="14652" refreshError="1"/>
      <sheetData sheetId="14653" refreshError="1"/>
      <sheetData sheetId="14654" refreshError="1"/>
      <sheetData sheetId="14655" refreshError="1"/>
      <sheetData sheetId="14656" refreshError="1"/>
      <sheetData sheetId="14657" refreshError="1"/>
      <sheetData sheetId="14658" refreshError="1"/>
      <sheetData sheetId="14659" refreshError="1"/>
      <sheetData sheetId="14660" refreshError="1"/>
      <sheetData sheetId="14661" refreshError="1"/>
      <sheetData sheetId="14662" refreshError="1"/>
      <sheetData sheetId="14663" refreshError="1"/>
      <sheetData sheetId="14664" refreshError="1"/>
      <sheetData sheetId="14665" refreshError="1"/>
      <sheetData sheetId="14666" refreshError="1"/>
      <sheetData sheetId="14667" refreshError="1"/>
      <sheetData sheetId="14668" refreshError="1"/>
      <sheetData sheetId="14669" refreshError="1"/>
      <sheetData sheetId="14670" refreshError="1"/>
      <sheetData sheetId="14671" refreshError="1"/>
      <sheetData sheetId="14672" refreshError="1"/>
      <sheetData sheetId="14673" refreshError="1"/>
      <sheetData sheetId="14674" refreshError="1"/>
      <sheetData sheetId="14675" refreshError="1"/>
      <sheetData sheetId="14676" refreshError="1"/>
      <sheetData sheetId="14677" refreshError="1"/>
      <sheetData sheetId="14678" refreshError="1"/>
      <sheetData sheetId="14679" refreshError="1"/>
      <sheetData sheetId="14680" refreshError="1"/>
      <sheetData sheetId="14681" refreshError="1"/>
      <sheetData sheetId="14682" refreshError="1"/>
      <sheetData sheetId="14683" refreshError="1"/>
      <sheetData sheetId="14684" refreshError="1"/>
      <sheetData sheetId="14685" refreshError="1"/>
      <sheetData sheetId="14686" refreshError="1"/>
      <sheetData sheetId="14687" refreshError="1"/>
      <sheetData sheetId="14688" refreshError="1"/>
      <sheetData sheetId="14689" refreshError="1"/>
      <sheetData sheetId="14690" refreshError="1"/>
      <sheetData sheetId="14691" refreshError="1"/>
      <sheetData sheetId="14692" refreshError="1"/>
      <sheetData sheetId="14693" refreshError="1"/>
      <sheetData sheetId="14694" refreshError="1"/>
      <sheetData sheetId="14695" refreshError="1"/>
      <sheetData sheetId="14696" refreshError="1"/>
      <sheetData sheetId="14697" refreshError="1"/>
      <sheetData sheetId="14698" refreshError="1"/>
      <sheetData sheetId="14699" refreshError="1"/>
      <sheetData sheetId="14700" refreshError="1"/>
      <sheetData sheetId="14701" refreshError="1"/>
      <sheetData sheetId="14702" refreshError="1"/>
      <sheetData sheetId="14703" refreshError="1"/>
      <sheetData sheetId="14704" refreshError="1"/>
      <sheetData sheetId="14705" refreshError="1"/>
      <sheetData sheetId="14706" refreshError="1"/>
      <sheetData sheetId="14707" refreshError="1"/>
      <sheetData sheetId="14708" refreshError="1"/>
      <sheetData sheetId="14709" refreshError="1"/>
      <sheetData sheetId="14710" refreshError="1"/>
      <sheetData sheetId="14711" refreshError="1"/>
      <sheetData sheetId="14712" refreshError="1"/>
      <sheetData sheetId="14713" refreshError="1"/>
      <sheetData sheetId="14714" refreshError="1"/>
      <sheetData sheetId="14715" refreshError="1"/>
      <sheetData sheetId="14716" refreshError="1"/>
      <sheetData sheetId="14717" refreshError="1"/>
      <sheetData sheetId="14718" refreshError="1"/>
      <sheetData sheetId="14719" refreshError="1"/>
      <sheetData sheetId="14720" refreshError="1"/>
      <sheetData sheetId="14721" refreshError="1"/>
      <sheetData sheetId="14722" refreshError="1"/>
      <sheetData sheetId="14723" refreshError="1"/>
      <sheetData sheetId="14724" refreshError="1"/>
      <sheetData sheetId="14725" refreshError="1"/>
      <sheetData sheetId="14726" refreshError="1"/>
      <sheetData sheetId="14727" refreshError="1"/>
      <sheetData sheetId="14728" refreshError="1"/>
      <sheetData sheetId="14729" refreshError="1"/>
      <sheetData sheetId="14730" refreshError="1"/>
      <sheetData sheetId="14731" refreshError="1"/>
      <sheetData sheetId="14732" refreshError="1"/>
      <sheetData sheetId="14733" refreshError="1"/>
      <sheetData sheetId="14734" refreshError="1"/>
      <sheetData sheetId="14735" refreshError="1"/>
      <sheetData sheetId="14736" refreshError="1"/>
      <sheetData sheetId="14737" refreshError="1"/>
      <sheetData sheetId="14738" refreshError="1"/>
      <sheetData sheetId="14739" refreshError="1"/>
      <sheetData sheetId="14740" refreshError="1"/>
      <sheetData sheetId="14741" refreshError="1"/>
      <sheetData sheetId="14742" refreshError="1"/>
      <sheetData sheetId="14743" refreshError="1"/>
      <sheetData sheetId="14744" refreshError="1"/>
      <sheetData sheetId="14745" refreshError="1"/>
      <sheetData sheetId="14746" refreshError="1"/>
      <sheetData sheetId="14747" refreshError="1"/>
      <sheetData sheetId="14748" refreshError="1"/>
      <sheetData sheetId="14749" refreshError="1"/>
      <sheetData sheetId="14750" refreshError="1"/>
      <sheetData sheetId="14751" refreshError="1"/>
      <sheetData sheetId="14752" refreshError="1"/>
      <sheetData sheetId="14753" refreshError="1"/>
      <sheetData sheetId="14754" refreshError="1"/>
      <sheetData sheetId="14755" refreshError="1"/>
      <sheetData sheetId="14756" refreshError="1"/>
      <sheetData sheetId="14757" refreshError="1"/>
      <sheetData sheetId="14758" refreshError="1"/>
      <sheetData sheetId="14759" refreshError="1"/>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refreshError="1"/>
      <sheetData sheetId="14835" refreshError="1"/>
      <sheetData sheetId="14836" refreshError="1"/>
      <sheetData sheetId="14837" refreshError="1"/>
      <sheetData sheetId="14838" refreshError="1"/>
      <sheetData sheetId="14839" refreshError="1"/>
      <sheetData sheetId="14840" refreshError="1"/>
      <sheetData sheetId="14841" refreshError="1"/>
      <sheetData sheetId="14842" refreshError="1"/>
      <sheetData sheetId="14843" refreshError="1"/>
      <sheetData sheetId="14844" refreshError="1"/>
      <sheetData sheetId="14845" refreshError="1"/>
      <sheetData sheetId="14846" refreshError="1"/>
      <sheetData sheetId="14847" refreshError="1"/>
      <sheetData sheetId="14848" refreshError="1"/>
      <sheetData sheetId="14849" refreshError="1"/>
      <sheetData sheetId="14850" refreshError="1"/>
      <sheetData sheetId="14851" refreshError="1"/>
      <sheetData sheetId="14852" refreshError="1"/>
      <sheetData sheetId="14853" refreshError="1"/>
      <sheetData sheetId="14854" refreshError="1"/>
      <sheetData sheetId="14855" refreshError="1"/>
      <sheetData sheetId="14856" refreshError="1"/>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refreshError="1"/>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refreshError="1"/>
      <sheetData sheetId="16359" refreshError="1"/>
      <sheetData sheetId="16360" refreshError="1"/>
      <sheetData sheetId="16361" refreshError="1"/>
      <sheetData sheetId="16362" refreshError="1"/>
      <sheetData sheetId="16363" refreshError="1"/>
      <sheetData sheetId="16364" refreshError="1"/>
      <sheetData sheetId="16365" refreshError="1"/>
      <sheetData sheetId="16366" refreshError="1"/>
      <sheetData sheetId="16367" refreshError="1"/>
      <sheetData sheetId="16368" refreshError="1"/>
      <sheetData sheetId="16369" refreshError="1"/>
      <sheetData sheetId="16370" refreshError="1"/>
      <sheetData sheetId="16371" refreshError="1"/>
      <sheetData sheetId="16372" refreshError="1"/>
      <sheetData sheetId="16373" refreshError="1"/>
      <sheetData sheetId="16374" refreshError="1"/>
      <sheetData sheetId="16375" refreshError="1"/>
      <sheetData sheetId="16376" refreshError="1"/>
      <sheetData sheetId="16377" refreshError="1"/>
      <sheetData sheetId="16378" refreshError="1"/>
      <sheetData sheetId="16379" refreshError="1"/>
      <sheetData sheetId="16380" refreshError="1"/>
      <sheetData sheetId="16381" refreshError="1"/>
      <sheetData sheetId="16382" refreshError="1"/>
      <sheetData sheetId="16383" refreshError="1"/>
      <sheetData sheetId="16384" refreshError="1"/>
      <sheetData sheetId="16385" refreshError="1"/>
      <sheetData sheetId="16386" refreshError="1"/>
      <sheetData sheetId="16387" refreshError="1"/>
      <sheetData sheetId="16388" refreshError="1"/>
      <sheetData sheetId="16389" refreshError="1"/>
      <sheetData sheetId="16390" refreshError="1"/>
      <sheetData sheetId="16391" refreshError="1"/>
      <sheetData sheetId="16392" refreshError="1"/>
      <sheetData sheetId="16393" refreshError="1"/>
      <sheetData sheetId="16394" refreshError="1"/>
      <sheetData sheetId="16395" refreshError="1"/>
      <sheetData sheetId="16396" refreshError="1"/>
      <sheetData sheetId="16397" refreshError="1"/>
      <sheetData sheetId="16398" refreshError="1"/>
      <sheetData sheetId="16399" refreshError="1"/>
      <sheetData sheetId="16400" refreshError="1"/>
      <sheetData sheetId="16401" refreshError="1"/>
      <sheetData sheetId="16402" refreshError="1"/>
      <sheetData sheetId="16403" refreshError="1"/>
      <sheetData sheetId="16404" refreshError="1"/>
      <sheetData sheetId="16405" refreshError="1"/>
      <sheetData sheetId="16406" refreshError="1"/>
      <sheetData sheetId="16407" refreshError="1"/>
      <sheetData sheetId="16408" refreshError="1"/>
      <sheetData sheetId="16409" refreshError="1"/>
      <sheetData sheetId="16410" refreshError="1"/>
      <sheetData sheetId="16411" refreshError="1"/>
      <sheetData sheetId="16412" refreshError="1"/>
      <sheetData sheetId="16413" refreshError="1"/>
      <sheetData sheetId="16414" refreshError="1"/>
      <sheetData sheetId="16415" refreshError="1"/>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efreshError="1"/>
      <sheetData sheetId="16426" refreshError="1"/>
      <sheetData sheetId="16427" refreshError="1"/>
      <sheetData sheetId="16428" refreshError="1"/>
      <sheetData sheetId="16429" refreshError="1"/>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efreshError="1"/>
      <sheetData sheetId="16512" refreshError="1"/>
      <sheetData sheetId="16513" refreshError="1"/>
      <sheetData sheetId="16514" refreshError="1"/>
      <sheetData sheetId="16515" refreshError="1"/>
      <sheetData sheetId="16516" refreshError="1"/>
      <sheetData sheetId="16517" refreshError="1"/>
      <sheetData sheetId="16518" refreshError="1"/>
      <sheetData sheetId="16519" refreshError="1"/>
      <sheetData sheetId="16520" refreshError="1"/>
      <sheetData sheetId="16521" refreshError="1"/>
      <sheetData sheetId="16522" refreshError="1"/>
      <sheetData sheetId="16523" refreshError="1"/>
      <sheetData sheetId="16524" refreshError="1"/>
      <sheetData sheetId="16525" refreshError="1"/>
      <sheetData sheetId="16526" refreshError="1"/>
      <sheetData sheetId="16527" refreshError="1"/>
      <sheetData sheetId="16528" refreshError="1"/>
      <sheetData sheetId="16529" refreshError="1"/>
      <sheetData sheetId="16530" refreshError="1"/>
      <sheetData sheetId="16531" refreshError="1"/>
      <sheetData sheetId="16532" refreshError="1"/>
      <sheetData sheetId="16533" refreshError="1"/>
      <sheetData sheetId="16534" refreshError="1"/>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refreshError="1"/>
      <sheetData sheetId="16548" refreshError="1"/>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refreshError="1"/>
      <sheetData sheetId="16567" refreshError="1"/>
      <sheetData sheetId="16568" refreshError="1"/>
      <sheetData sheetId="16569" refreshError="1"/>
      <sheetData sheetId="16570" refreshError="1"/>
      <sheetData sheetId="16571" refreshError="1"/>
      <sheetData sheetId="16572" refreshError="1"/>
      <sheetData sheetId="16573" refreshError="1"/>
      <sheetData sheetId="16574" refreshError="1"/>
      <sheetData sheetId="16575" refreshError="1"/>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refreshError="1"/>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refreshError="1"/>
      <sheetData sheetId="16600" refreshError="1"/>
      <sheetData sheetId="16601" refreshError="1"/>
      <sheetData sheetId="16602" refreshError="1"/>
      <sheetData sheetId="16603" refreshError="1"/>
      <sheetData sheetId="16604" refreshError="1"/>
      <sheetData sheetId="16605" refreshError="1"/>
      <sheetData sheetId="16606" refreshError="1"/>
      <sheetData sheetId="16607" refreshError="1"/>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refreshError="1"/>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refreshError="1"/>
      <sheetData sheetId="16644" refreshError="1"/>
      <sheetData sheetId="16645" refreshError="1"/>
      <sheetData sheetId="16646" refreshError="1"/>
      <sheetData sheetId="16647" refreshError="1"/>
      <sheetData sheetId="16648" refreshError="1"/>
      <sheetData sheetId="16649" refreshError="1"/>
      <sheetData sheetId="16650" refreshError="1"/>
      <sheetData sheetId="16651" refreshError="1"/>
      <sheetData sheetId="16652" refreshError="1"/>
      <sheetData sheetId="16653" refreshError="1"/>
      <sheetData sheetId="16654" refreshError="1"/>
      <sheetData sheetId="16655" refreshError="1"/>
      <sheetData sheetId="16656" refreshError="1"/>
      <sheetData sheetId="16657" refreshError="1"/>
      <sheetData sheetId="16658" refreshError="1"/>
      <sheetData sheetId="16659" refreshError="1"/>
      <sheetData sheetId="16660" refreshError="1"/>
      <sheetData sheetId="16661" refreshError="1"/>
      <sheetData sheetId="16662" refreshError="1"/>
      <sheetData sheetId="16663" refreshError="1"/>
      <sheetData sheetId="16664" refreshError="1"/>
      <sheetData sheetId="16665" refreshError="1"/>
      <sheetData sheetId="16666" refreshError="1"/>
      <sheetData sheetId="16667" refreshError="1"/>
      <sheetData sheetId="16668" refreshError="1"/>
      <sheetData sheetId="16669" refreshError="1"/>
      <sheetData sheetId="16670" refreshError="1"/>
      <sheetData sheetId="16671" refreshError="1"/>
      <sheetData sheetId="16672" refreshError="1"/>
      <sheetData sheetId="16673" refreshError="1"/>
      <sheetData sheetId="16674" refreshError="1"/>
      <sheetData sheetId="16675" refreshError="1"/>
      <sheetData sheetId="16676" refreshError="1"/>
      <sheetData sheetId="16677" refreshError="1"/>
      <sheetData sheetId="16678" refreshError="1"/>
      <sheetData sheetId="16679" refreshError="1"/>
      <sheetData sheetId="16680" refreshError="1"/>
      <sheetData sheetId="16681" refreshError="1"/>
      <sheetData sheetId="16682" refreshError="1"/>
      <sheetData sheetId="16683" refreshError="1"/>
      <sheetData sheetId="16684" refreshError="1"/>
      <sheetData sheetId="16685" refreshError="1"/>
      <sheetData sheetId="16686" refreshError="1"/>
      <sheetData sheetId="16687" refreshError="1"/>
      <sheetData sheetId="16688" refreshError="1"/>
      <sheetData sheetId="16689" refreshError="1"/>
      <sheetData sheetId="16690" refreshError="1"/>
      <sheetData sheetId="16691" refreshError="1"/>
      <sheetData sheetId="16692" refreshError="1"/>
      <sheetData sheetId="16693" refreshError="1"/>
      <sheetData sheetId="16694" refreshError="1"/>
      <sheetData sheetId="16695" refreshError="1"/>
      <sheetData sheetId="16696" refreshError="1"/>
      <sheetData sheetId="16697" refreshError="1"/>
      <sheetData sheetId="16698" refreshError="1"/>
      <sheetData sheetId="16699" refreshError="1"/>
      <sheetData sheetId="16700" refreshError="1"/>
      <sheetData sheetId="16701" refreshError="1"/>
      <sheetData sheetId="16702" refreshError="1"/>
      <sheetData sheetId="16703" refreshError="1"/>
      <sheetData sheetId="16704" refreshError="1"/>
      <sheetData sheetId="16705" refreshError="1"/>
      <sheetData sheetId="16706" refreshError="1"/>
      <sheetData sheetId="16707" refreshError="1"/>
      <sheetData sheetId="16708" refreshError="1"/>
      <sheetData sheetId="16709" refreshError="1"/>
      <sheetData sheetId="16710" refreshError="1"/>
      <sheetData sheetId="16711" refreshError="1"/>
      <sheetData sheetId="16712" refreshError="1"/>
      <sheetData sheetId="16713" refreshError="1"/>
      <sheetData sheetId="16714" refreshError="1"/>
      <sheetData sheetId="16715" refreshError="1"/>
      <sheetData sheetId="16716" refreshError="1"/>
      <sheetData sheetId="16717" refreshError="1"/>
      <sheetData sheetId="16718" refreshError="1"/>
      <sheetData sheetId="16719" refreshError="1"/>
      <sheetData sheetId="16720" refreshError="1"/>
      <sheetData sheetId="16721" refreshError="1"/>
      <sheetData sheetId="16722" refreshError="1"/>
      <sheetData sheetId="16723" refreshError="1"/>
      <sheetData sheetId="16724" refreshError="1"/>
      <sheetData sheetId="16725" refreshError="1"/>
      <sheetData sheetId="16726" refreshError="1"/>
      <sheetData sheetId="16727" refreshError="1"/>
      <sheetData sheetId="16728" refreshError="1"/>
      <sheetData sheetId="16729" refreshError="1"/>
      <sheetData sheetId="16730" refreshError="1"/>
      <sheetData sheetId="16731" refreshError="1"/>
      <sheetData sheetId="16732" refreshError="1"/>
      <sheetData sheetId="16733" refreshError="1"/>
      <sheetData sheetId="16734" refreshError="1"/>
      <sheetData sheetId="16735" refreshError="1"/>
      <sheetData sheetId="16736" refreshError="1"/>
      <sheetData sheetId="16737" refreshError="1"/>
      <sheetData sheetId="16738" refreshError="1"/>
      <sheetData sheetId="16739" refreshError="1"/>
      <sheetData sheetId="16740" refreshError="1"/>
      <sheetData sheetId="16741" refreshError="1"/>
      <sheetData sheetId="16742" refreshError="1"/>
      <sheetData sheetId="16743" refreshError="1"/>
      <sheetData sheetId="16744" refreshError="1"/>
      <sheetData sheetId="16745" refreshError="1"/>
      <sheetData sheetId="16746" refreshError="1"/>
      <sheetData sheetId="16747" refreshError="1"/>
      <sheetData sheetId="16748" refreshError="1"/>
      <sheetData sheetId="16749" refreshError="1"/>
      <sheetData sheetId="16750" refreshError="1"/>
      <sheetData sheetId="16751" refreshError="1"/>
      <sheetData sheetId="16752" refreshError="1"/>
      <sheetData sheetId="16753" refreshError="1"/>
      <sheetData sheetId="16754" refreshError="1"/>
      <sheetData sheetId="16755" refreshError="1"/>
      <sheetData sheetId="16756" refreshError="1"/>
      <sheetData sheetId="16757" refreshError="1"/>
      <sheetData sheetId="16758" refreshError="1"/>
      <sheetData sheetId="16759" refreshError="1"/>
      <sheetData sheetId="16760" refreshError="1"/>
      <sheetData sheetId="16761" refreshError="1"/>
      <sheetData sheetId="16762" refreshError="1"/>
      <sheetData sheetId="16763" refreshError="1"/>
      <sheetData sheetId="16764" refreshError="1"/>
      <sheetData sheetId="16765" refreshError="1"/>
      <sheetData sheetId="16766" refreshError="1"/>
      <sheetData sheetId="16767" refreshError="1"/>
      <sheetData sheetId="16768" refreshError="1"/>
      <sheetData sheetId="16769" refreshError="1"/>
      <sheetData sheetId="16770" refreshError="1"/>
      <sheetData sheetId="16771" refreshError="1"/>
      <sheetData sheetId="16772" refreshError="1"/>
      <sheetData sheetId="16773" refreshError="1"/>
      <sheetData sheetId="16774" refreshError="1"/>
      <sheetData sheetId="16775" refreshError="1"/>
      <sheetData sheetId="16776" refreshError="1"/>
      <sheetData sheetId="16777" refreshError="1"/>
      <sheetData sheetId="16778" refreshError="1"/>
      <sheetData sheetId="16779" refreshError="1"/>
      <sheetData sheetId="16780" refreshError="1"/>
      <sheetData sheetId="16781" refreshError="1"/>
      <sheetData sheetId="16782" refreshError="1"/>
      <sheetData sheetId="16783" refreshError="1"/>
      <sheetData sheetId="16784" refreshError="1"/>
      <sheetData sheetId="16785" refreshError="1"/>
      <sheetData sheetId="16786" refreshError="1"/>
      <sheetData sheetId="16787" refreshError="1"/>
      <sheetData sheetId="16788" refreshError="1"/>
      <sheetData sheetId="16789" refreshError="1"/>
      <sheetData sheetId="16790" refreshError="1"/>
      <sheetData sheetId="16791" refreshError="1"/>
      <sheetData sheetId="16792" refreshError="1"/>
      <sheetData sheetId="16793" refreshError="1"/>
      <sheetData sheetId="16794" refreshError="1"/>
      <sheetData sheetId="16795" refreshError="1"/>
      <sheetData sheetId="16796" refreshError="1"/>
      <sheetData sheetId="16797" refreshError="1"/>
      <sheetData sheetId="16798" refreshError="1"/>
      <sheetData sheetId="16799" refreshError="1"/>
      <sheetData sheetId="16800" refreshError="1"/>
      <sheetData sheetId="16801" refreshError="1"/>
      <sheetData sheetId="16802" refreshError="1"/>
      <sheetData sheetId="16803" refreshError="1"/>
      <sheetData sheetId="16804" refreshError="1"/>
      <sheetData sheetId="16805" refreshError="1"/>
      <sheetData sheetId="16806" refreshError="1"/>
      <sheetData sheetId="16807" refreshError="1"/>
      <sheetData sheetId="16808" refreshError="1"/>
      <sheetData sheetId="16809" refreshError="1"/>
      <sheetData sheetId="16810" refreshError="1"/>
      <sheetData sheetId="16811" refreshError="1"/>
      <sheetData sheetId="16812" refreshError="1"/>
      <sheetData sheetId="16813" refreshError="1"/>
      <sheetData sheetId="16814" refreshError="1"/>
      <sheetData sheetId="16815" refreshError="1"/>
      <sheetData sheetId="16816" refreshError="1"/>
      <sheetData sheetId="16817" refreshError="1"/>
      <sheetData sheetId="16818" refreshError="1"/>
      <sheetData sheetId="16819" refreshError="1"/>
      <sheetData sheetId="16820" refreshError="1"/>
      <sheetData sheetId="16821" refreshError="1"/>
      <sheetData sheetId="16822" refreshError="1"/>
      <sheetData sheetId="16823" refreshError="1"/>
      <sheetData sheetId="16824" refreshError="1"/>
      <sheetData sheetId="16825" refreshError="1"/>
      <sheetData sheetId="16826" refreshError="1"/>
      <sheetData sheetId="16827" refreshError="1"/>
      <sheetData sheetId="16828" refreshError="1"/>
      <sheetData sheetId="16829" refreshError="1"/>
      <sheetData sheetId="16830" refreshError="1"/>
      <sheetData sheetId="16831" refreshError="1"/>
      <sheetData sheetId="16832" refreshError="1"/>
      <sheetData sheetId="16833" refreshError="1"/>
      <sheetData sheetId="16834" refreshError="1"/>
      <sheetData sheetId="16835" refreshError="1"/>
      <sheetData sheetId="16836" refreshError="1"/>
      <sheetData sheetId="16837" refreshError="1"/>
      <sheetData sheetId="16838" refreshError="1"/>
      <sheetData sheetId="16839" refreshError="1"/>
      <sheetData sheetId="16840" refreshError="1"/>
      <sheetData sheetId="16841" refreshError="1"/>
      <sheetData sheetId="16842" refreshError="1"/>
      <sheetData sheetId="16843" refreshError="1"/>
      <sheetData sheetId="16844" refreshError="1"/>
      <sheetData sheetId="16845" refreshError="1"/>
      <sheetData sheetId="16846" refreshError="1"/>
      <sheetData sheetId="16847" refreshError="1"/>
      <sheetData sheetId="16848" refreshError="1"/>
      <sheetData sheetId="16849" refreshError="1"/>
      <sheetData sheetId="16850" refreshError="1"/>
      <sheetData sheetId="16851" refreshError="1"/>
      <sheetData sheetId="16852" refreshError="1"/>
      <sheetData sheetId="16853" refreshError="1"/>
      <sheetData sheetId="16854" refreshError="1"/>
      <sheetData sheetId="16855" refreshError="1"/>
      <sheetData sheetId="16856" refreshError="1"/>
      <sheetData sheetId="16857" refreshError="1"/>
      <sheetData sheetId="16858" refreshError="1"/>
      <sheetData sheetId="16859" refreshError="1"/>
      <sheetData sheetId="16860" refreshError="1"/>
      <sheetData sheetId="16861" refreshError="1"/>
      <sheetData sheetId="16862" refreshError="1"/>
      <sheetData sheetId="16863" refreshError="1"/>
      <sheetData sheetId="16864" refreshError="1"/>
      <sheetData sheetId="16865" refreshError="1"/>
      <sheetData sheetId="16866" refreshError="1"/>
      <sheetData sheetId="16867" refreshError="1"/>
      <sheetData sheetId="16868" refreshError="1"/>
      <sheetData sheetId="16869" refreshError="1"/>
      <sheetData sheetId="16870" refreshError="1"/>
      <sheetData sheetId="16871" refreshError="1"/>
      <sheetData sheetId="16872" refreshError="1"/>
      <sheetData sheetId="16873" refreshError="1"/>
      <sheetData sheetId="16874" refreshError="1"/>
      <sheetData sheetId="16875" refreshError="1"/>
      <sheetData sheetId="16876" refreshError="1"/>
      <sheetData sheetId="16877" refreshError="1"/>
      <sheetData sheetId="16878" refreshError="1"/>
      <sheetData sheetId="16879" refreshError="1"/>
      <sheetData sheetId="16880" refreshError="1"/>
      <sheetData sheetId="16881" refreshError="1"/>
      <sheetData sheetId="16882" refreshError="1"/>
      <sheetData sheetId="16883" refreshError="1"/>
      <sheetData sheetId="16884" refreshError="1"/>
      <sheetData sheetId="16885" refreshError="1"/>
      <sheetData sheetId="16886" refreshError="1"/>
      <sheetData sheetId="16887" refreshError="1"/>
      <sheetData sheetId="16888" refreshError="1"/>
      <sheetData sheetId="16889" refreshError="1"/>
      <sheetData sheetId="16890" refreshError="1"/>
      <sheetData sheetId="16891" refreshError="1"/>
      <sheetData sheetId="16892" refreshError="1"/>
      <sheetData sheetId="16893" refreshError="1"/>
      <sheetData sheetId="16894" refreshError="1"/>
      <sheetData sheetId="16895" refreshError="1"/>
      <sheetData sheetId="16896" refreshError="1"/>
      <sheetData sheetId="16897" refreshError="1"/>
      <sheetData sheetId="16898" refreshError="1"/>
      <sheetData sheetId="16899" refreshError="1"/>
      <sheetData sheetId="16900" refreshError="1"/>
      <sheetData sheetId="16901" refreshError="1"/>
      <sheetData sheetId="16902" refreshError="1"/>
      <sheetData sheetId="16903" refreshError="1"/>
      <sheetData sheetId="16904" refreshError="1"/>
      <sheetData sheetId="16905" refreshError="1"/>
      <sheetData sheetId="16906" refreshError="1"/>
      <sheetData sheetId="16907" refreshError="1"/>
      <sheetData sheetId="16908" refreshError="1"/>
      <sheetData sheetId="16909" refreshError="1"/>
      <sheetData sheetId="16910" refreshError="1"/>
      <sheetData sheetId="16911" refreshError="1"/>
      <sheetData sheetId="16912" refreshError="1"/>
      <sheetData sheetId="16913" refreshError="1"/>
      <sheetData sheetId="16914" refreshError="1"/>
      <sheetData sheetId="16915" refreshError="1"/>
      <sheetData sheetId="16916" refreshError="1"/>
      <sheetData sheetId="16917" refreshError="1"/>
      <sheetData sheetId="16918" refreshError="1"/>
      <sheetData sheetId="16919" refreshError="1"/>
      <sheetData sheetId="16920" refreshError="1"/>
      <sheetData sheetId="16921" refreshError="1"/>
      <sheetData sheetId="16922" refreshError="1"/>
      <sheetData sheetId="16923" refreshError="1"/>
      <sheetData sheetId="16924" refreshError="1"/>
      <sheetData sheetId="16925" refreshError="1"/>
      <sheetData sheetId="16926" refreshError="1"/>
      <sheetData sheetId="16927" refreshError="1"/>
      <sheetData sheetId="16928" refreshError="1"/>
      <sheetData sheetId="16929" refreshError="1"/>
      <sheetData sheetId="16930" refreshError="1"/>
      <sheetData sheetId="16931" refreshError="1"/>
      <sheetData sheetId="16932" refreshError="1"/>
      <sheetData sheetId="16933" refreshError="1"/>
      <sheetData sheetId="16934" refreshError="1"/>
      <sheetData sheetId="16935" refreshError="1"/>
      <sheetData sheetId="16936" refreshError="1"/>
      <sheetData sheetId="16937" refreshError="1"/>
      <sheetData sheetId="16938" refreshError="1"/>
      <sheetData sheetId="16939" refreshError="1"/>
      <sheetData sheetId="16940" refreshError="1"/>
      <sheetData sheetId="16941" refreshError="1"/>
      <sheetData sheetId="16942" refreshError="1"/>
      <sheetData sheetId="16943" refreshError="1"/>
      <sheetData sheetId="16944" refreshError="1"/>
      <sheetData sheetId="16945" refreshError="1"/>
      <sheetData sheetId="16946" refreshError="1"/>
      <sheetData sheetId="16947" refreshError="1"/>
      <sheetData sheetId="16948" refreshError="1"/>
      <sheetData sheetId="16949" refreshError="1"/>
      <sheetData sheetId="16950" refreshError="1"/>
      <sheetData sheetId="16951" refreshError="1"/>
      <sheetData sheetId="16952" refreshError="1"/>
      <sheetData sheetId="16953" refreshError="1"/>
      <sheetData sheetId="16954" refreshError="1"/>
      <sheetData sheetId="16955" refreshError="1"/>
      <sheetData sheetId="16956" refreshError="1"/>
      <sheetData sheetId="16957" refreshError="1"/>
      <sheetData sheetId="16958" refreshError="1"/>
      <sheetData sheetId="16959" refreshError="1"/>
      <sheetData sheetId="16960" refreshError="1"/>
      <sheetData sheetId="16961" refreshError="1"/>
      <sheetData sheetId="16962" refreshError="1"/>
      <sheetData sheetId="16963" refreshError="1"/>
      <sheetData sheetId="16964" refreshError="1"/>
      <sheetData sheetId="16965" refreshError="1"/>
      <sheetData sheetId="16966" refreshError="1"/>
      <sheetData sheetId="16967" refreshError="1"/>
      <sheetData sheetId="16968" refreshError="1"/>
      <sheetData sheetId="16969" refreshError="1"/>
      <sheetData sheetId="16970" refreshError="1"/>
      <sheetData sheetId="16971" refreshError="1"/>
      <sheetData sheetId="16972" refreshError="1"/>
      <sheetData sheetId="16973" refreshError="1"/>
      <sheetData sheetId="16974" refreshError="1"/>
      <sheetData sheetId="16975" refreshError="1"/>
      <sheetData sheetId="16976" refreshError="1"/>
      <sheetData sheetId="16977" refreshError="1"/>
      <sheetData sheetId="16978" refreshError="1"/>
      <sheetData sheetId="16979" refreshError="1"/>
      <sheetData sheetId="16980" refreshError="1"/>
      <sheetData sheetId="16981" refreshError="1"/>
      <sheetData sheetId="16982" refreshError="1"/>
      <sheetData sheetId="16983" refreshError="1"/>
      <sheetData sheetId="16984" refreshError="1"/>
      <sheetData sheetId="16985" refreshError="1"/>
      <sheetData sheetId="16986" refreshError="1"/>
      <sheetData sheetId="16987" refreshError="1"/>
      <sheetData sheetId="16988" refreshError="1"/>
      <sheetData sheetId="16989" refreshError="1"/>
      <sheetData sheetId="16990" refreshError="1"/>
      <sheetData sheetId="16991" refreshError="1"/>
      <sheetData sheetId="16992" refreshError="1"/>
      <sheetData sheetId="16993" refreshError="1"/>
      <sheetData sheetId="16994" refreshError="1"/>
      <sheetData sheetId="16995" refreshError="1"/>
      <sheetData sheetId="16996" refreshError="1"/>
      <sheetData sheetId="16997" refreshError="1"/>
      <sheetData sheetId="16998" refreshError="1"/>
      <sheetData sheetId="16999" refreshError="1"/>
      <sheetData sheetId="17000" refreshError="1"/>
      <sheetData sheetId="17001" refreshError="1"/>
      <sheetData sheetId="17002" refreshError="1"/>
      <sheetData sheetId="17003" refreshError="1"/>
      <sheetData sheetId="17004" refreshError="1"/>
      <sheetData sheetId="17005" refreshError="1"/>
      <sheetData sheetId="17006" refreshError="1"/>
      <sheetData sheetId="17007" refreshError="1"/>
      <sheetData sheetId="17008" refreshError="1"/>
      <sheetData sheetId="17009" refreshError="1"/>
      <sheetData sheetId="17010" refreshError="1"/>
      <sheetData sheetId="17011" refreshError="1"/>
      <sheetData sheetId="17012" refreshError="1"/>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refreshError="1"/>
      <sheetData sheetId="17049" refreshError="1"/>
      <sheetData sheetId="17050" refreshError="1"/>
      <sheetData sheetId="17051" refreshError="1"/>
      <sheetData sheetId="17052" refreshError="1"/>
      <sheetData sheetId="17053" refreshError="1"/>
      <sheetData sheetId="17054" refreshError="1"/>
      <sheetData sheetId="17055" refreshError="1"/>
      <sheetData sheetId="17056" refreshError="1"/>
      <sheetData sheetId="17057" refreshError="1"/>
      <sheetData sheetId="17058" refreshError="1"/>
      <sheetData sheetId="17059" refreshError="1"/>
      <sheetData sheetId="17060" refreshError="1"/>
      <sheetData sheetId="17061" refreshError="1"/>
      <sheetData sheetId="17062" refreshError="1"/>
      <sheetData sheetId="17063" refreshError="1"/>
      <sheetData sheetId="17064" refreshError="1"/>
      <sheetData sheetId="17065" refreshError="1"/>
      <sheetData sheetId="17066" refreshError="1"/>
      <sheetData sheetId="17067" refreshError="1"/>
      <sheetData sheetId="17068" refreshError="1"/>
      <sheetData sheetId="17069" refreshError="1"/>
      <sheetData sheetId="17070" refreshError="1"/>
      <sheetData sheetId="17071" refreshError="1"/>
      <sheetData sheetId="17072" refreshError="1"/>
      <sheetData sheetId="17073" refreshError="1"/>
      <sheetData sheetId="17074" refreshError="1"/>
      <sheetData sheetId="17075" refreshError="1"/>
      <sheetData sheetId="17076" refreshError="1"/>
      <sheetData sheetId="17077" refreshError="1"/>
      <sheetData sheetId="17078" refreshError="1"/>
      <sheetData sheetId="17079" refreshError="1"/>
      <sheetData sheetId="17080" refreshError="1"/>
      <sheetData sheetId="17081" refreshError="1"/>
      <sheetData sheetId="17082" refreshError="1"/>
      <sheetData sheetId="17083" refreshError="1"/>
      <sheetData sheetId="17084" refreshError="1"/>
      <sheetData sheetId="17085" refreshError="1"/>
      <sheetData sheetId="17086" refreshError="1"/>
      <sheetData sheetId="17087" refreshError="1"/>
      <sheetData sheetId="17088" refreshError="1"/>
      <sheetData sheetId="17089" refreshError="1"/>
      <sheetData sheetId="17090" refreshError="1"/>
      <sheetData sheetId="17091" refreshError="1"/>
      <sheetData sheetId="17092" refreshError="1"/>
      <sheetData sheetId="17093" refreshError="1"/>
      <sheetData sheetId="17094" refreshError="1"/>
      <sheetData sheetId="17095" refreshError="1"/>
      <sheetData sheetId="17096" refreshError="1"/>
      <sheetData sheetId="17097" refreshError="1"/>
      <sheetData sheetId="17098" refreshError="1"/>
      <sheetData sheetId="17099" refreshError="1"/>
      <sheetData sheetId="17100" refreshError="1"/>
      <sheetData sheetId="17101" refreshError="1"/>
      <sheetData sheetId="17102" refreshError="1"/>
      <sheetData sheetId="17103" refreshError="1"/>
      <sheetData sheetId="17104" refreshError="1"/>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efreshError="1"/>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refreshError="1"/>
      <sheetData sheetId="17175" refreshError="1"/>
      <sheetData sheetId="17176" refreshError="1"/>
      <sheetData sheetId="17177" refreshError="1"/>
      <sheetData sheetId="17178" refreshError="1"/>
      <sheetData sheetId="17179" refreshError="1"/>
      <sheetData sheetId="17180" refreshError="1"/>
      <sheetData sheetId="17181" refreshError="1"/>
      <sheetData sheetId="17182" refreshError="1"/>
      <sheetData sheetId="17183" refreshError="1"/>
      <sheetData sheetId="17184" refreshError="1"/>
      <sheetData sheetId="17185" refreshError="1"/>
      <sheetData sheetId="17186" refreshError="1"/>
      <sheetData sheetId="17187" refreshError="1"/>
      <sheetData sheetId="17188" refreshError="1"/>
      <sheetData sheetId="17189" refreshError="1"/>
      <sheetData sheetId="17190" refreshError="1"/>
      <sheetData sheetId="17191" refreshError="1"/>
      <sheetData sheetId="17192" refreshError="1"/>
      <sheetData sheetId="17193" refreshError="1"/>
      <sheetData sheetId="17194" refreshError="1"/>
      <sheetData sheetId="17195" refreshError="1"/>
      <sheetData sheetId="17196" refreshError="1"/>
      <sheetData sheetId="17197" refreshError="1"/>
      <sheetData sheetId="17198" refreshError="1"/>
      <sheetData sheetId="17199" refreshError="1"/>
      <sheetData sheetId="17200" refreshError="1"/>
      <sheetData sheetId="17201" refreshError="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refreshError="1"/>
      <sheetData sheetId="17213" refreshError="1"/>
      <sheetData sheetId="17214" refreshError="1"/>
      <sheetData sheetId="17215" refreshError="1"/>
      <sheetData sheetId="17216" refreshError="1"/>
      <sheetData sheetId="17217" refreshError="1"/>
      <sheetData sheetId="17218" refreshError="1"/>
      <sheetData sheetId="17219" refreshError="1"/>
      <sheetData sheetId="17220" refreshError="1"/>
      <sheetData sheetId="17221" refreshError="1"/>
      <sheetData sheetId="17222" refreshError="1"/>
      <sheetData sheetId="17223" refreshError="1"/>
      <sheetData sheetId="17224" refreshError="1"/>
      <sheetData sheetId="17225" refreshError="1"/>
      <sheetData sheetId="17226" refreshError="1"/>
      <sheetData sheetId="17227" refreshError="1"/>
      <sheetData sheetId="17228" refreshError="1"/>
      <sheetData sheetId="17229" refreshError="1"/>
      <sheetData sheetId="17230" refreshError="1"/>
      <sheetData sheetId="17231" refreshError="1"/>
      <sheetData sheetId="17232" refreshError="1"/>
      <sheetData sheetId="17233" refreshError="1"/>
      <sheetData sheetId="17234" refreshError="1"/>
      <sheetData sheetId="17235" refreshError="1"/>
      <sheetData sheetId="17236" refreshError="1"/>
      <sheetData sheetId="17237" refreshError="1"/>
      <sheetData sheetId="17238" refreshError="1"/>
      <sheetData sheetId="17239" refreshError="1"/>
      <sheetData sheetId="17240" refreshError="1"/>
      <sheetData sheetId="17241" refreshError="1"/>
      <sheetData sheetId="17242" refreshError="1"/>
      <sheetData sheetId="17243" refreshError="1"/>
      <sheetData sheetId="17244" refreshError="1"/>
      <sheetData sheetId="17245" refreshError="1"/>
      <sheetData sheetId="17246" refreshError="1"/>
      <sheetData sheetId="17247" refreshError="1"/>
      <sheetData sheetId="17248" refreshError="1"/>
      <sheetData sheetId="17249" refreshError="1"/>
      <sheetData sheetId="17250" refreshError="1"/>
      <sheetData sheetId="17251" refreshError="1"/>
      <sheetData sheetId="17252" refreshError="1"/>
      <sheetData sheetId="17253" refreshError="1"/>
      <sheetData sheetId="17254" refreshError="1"/>
      <sheetData sheetId="17255" refreshError="1"/>
      <sheetData sheetId="17256" refreshError="1"/>
      <sheetData sheetId="17257" refreshError="1"/>
      <sheetData sheetId="17258" refreshError="1"/>
      <sheetData sheetId="17259" refreshError="1"/>
      <sheetData sheetId="17260" refreshError="1"/>
      <sheetData sheetId="17261" refreshError="1"/>
      <sheetData sheetId="17262" refreshError="1"/>
      <sheetData sheetId="17263" refreshError="1"/>
      <sheetData sheetId="17264" refreshError="1"/>
      <sheetData sheetId="17265" refreshError="1"/>
      <sheetData sheetId="17266" refreshError="1"/>
      <sheetData sheetId="17267" refreshError="1"/>
      <sheetData sheetId="17268" refreshError="1"/>
      <sheetData sheetId="17269" refreshError="1"/>
      <sheetData sheetId="17270" refreshError="1"/>
      <sheetData sheetId="17271" refreshError="1"/>
      <sheetData sheetId="17272" refreshError="1"/>
      <sheetData sheetId="17273" refreshError="1"/>
      <sheetData sheetId="17274" refreshError="1"/>
      <sheetData sheetId="17275" refreshError="1"/>
      <sheetData sheetId="17276" refreshError="1"/>
      <sheetData sheetId="17277" refreshError="1"/>
      <sheetData sheetId="17278" refreshError="1"/>
      <sheetData sheetId="17279" refreshError="1"/>
      <sheetData sheetId="17280" refreshError="1"/>
      <sheetData sheetId="17281" refreshError="1"/>
      <sheetData sheetId="17282" refreshError="1"/>
      <sheetData sheetId="17283" refreshError="1"/>
      <sheetData sheetId="17284" refreshError="1"/>
      <sheetData sheetId="17285" refreshError="1"/>
      <sheetData sheetId="17286" refreshError="1"/>
      <sheetData sheetId="17287" refreshError="1"/>
      <sheetData sheetId="17288" refreshError="1"/>
      <sheetData sheetId="17289" refreshError="1"/>
      <sheetData sheetId="17290" refreshError="1"/>
      <sheetData sheetId="17291" refreshError="1"/>
      <sheetData sheetId="17292" refreshError="1"/>
      <sheetData sheetId="17293" refreshError="1"/>
      <sheetData sheetId="17294" refreshError="1"/>
      <sheetData sheetId="17295" refreshError="1"/>
      <sheetData sheetId="17296" refreshError="1"/>
      <sheetData sheetId="17297" refreshError="1"/>
      <sheetData sheetId="17298" refreshError="1"/>
      <sheetData sheetId="17299" refreshError="1"/>
      <sheetData sheetId="17300" refreshError="1"/>
      <sheetData sheetId="17301" refreshError="1"/>
      <sheetData sheetId="17302" refreshError="1"/>
      <sheetData sheetId="17303" refreshError="1"/>
      <sheetData sheetId="17304" refreshError="1"/>
      <sheetData sheetId="17305" refreshError="1"/>
      <sheetData sheetId="17306" refreshError="1"/>
      <sheetData sheetId="17307" refreshError="1"/>
      <sheetData sheetId="17308" refreshError="1"/>
      <sheetData sheetId="17309" refreshError="1"/>
      <sheetData sheetId="17310" refreshError="1"/>
      <sheetData sheetId="17311" refreshError="1"/>
      <sheetData sheetId="17312" refreshError="1"/>
      <sheetData sheetId="17313" refreshError="1"/>
      <sheetData sheetId="17314" refreshError="1"/>
      <sheetData sheetId="17315" refreshError="1"/>
      <sheetData sheetId="17316" refreshError="1"/>
      <sheetData sheetId="17317" refreshError="1"/>
      <sheetData sheetId="17318" refreshError="1"/>
      <sheetData sheetId="17319" refreshError="1"/>
      <sheetData sheetId="17320" refreshError="1"/>
      <sheetData sheetId="17321" refreshError="1"/>
      <sheetData sheetId="17322" refreshError="1"/>
      <sheetData sheetId="17323" refreshError="1"/>
      <sheetData sheetId="17324" refreshError="1"/>
      <sheetData sheetId="17325" refreshError="1"/>
      <sheetData sheetId="17326" refreshError="1"/>
      <sheetData sheetId="17327" refreshError="1"/>
      <sheetData sheetId="17328" refreshError="1"/>
      <sheetData sheetId="17329" refreshError="1"/>
      <sheetData sheetId="17330" refreshError="1"/>
      <sheetData sheetId="17331" refreshError="1"/>
      <sheetData sheetId="17332" refreshError="1"/>
      <sheetData sheetId="17333" refreshError="1"/>
      <sheetData sheetId="17334" refreshError="1"/>
      <sheetData sheetId="17335" refreshError="1"/>
      <sheetData sheetId="17336" refreshError="1"/>
      <sheetData sheetId="17337" refreshError="1"/>
      <sheetData sheetId="17338" refreshError="1"/>
      <sheetData sheetId="17339" refreshError="1"/>
      <sheetData sheetId="17340" refreshError="1"/>
      <sheetData sheetId="17341" refreshError="1"/>
      <sheetData sheetId="17342" refreshError="1"/>
      <sheetData sheetId="17343" refreshError="1"/>
      <sheetData sheetId="17344" refreshError="1"/>
      <sheetData sheetId="17345" refreshError="1"/>
      <sheetData sheetId="17346" refreshError="1"/>
      <sheetData sheetId="17347" refreshError="1"/>
      <sheetData sheetId="17348" refreshError="1"/>
      <sheetData sheetId="17349" refreshError="1"/>
      <sheetData sheetId="17350" refreshError="1"/>
      <sheetData sheetId="17351" refreshError="1"/>
      <sheetData sheetId="17352" refreshError="1"/>
      <sheetData sheetId="17353" refreshError="1"/>
      <sheetData sheetId="17354" refreshError="1"/>
      <sheetData sheetId="17355" refreshError="1"/>
      <sheetData sheetId="17356" refreshError="1"/>
      <sheetData sheetId="17357" refreshError="1"/>
      <sheetData sheetId="17358" refreshError="1"/>
      <sheetData sheetId="17359" refreshError="1"/>
      <sheetData sheetId="17360" refreshError="1"/>
      <sheetData sheetId="17361" refreshError="1"/>
      <sheetData sheetId="17362" refreshError="1"/>
      <sheetData sheetId="17363" refreshError="1"/>
      <sheetData sheetId="17364" refreshError="1"/>
      <sheetData sheetId="17365" refreshError="1"/>
      <sheetData sheetId="17366" refreshError="1"/>
      <sheetData sheetId="17367" refreshError="1"/>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refreshError="1"/>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refreshError="1"/>
      <sheetData sheetId="17399" refreshError="1"/>
      <sheetData sheetId="17400" refreshError="1"/>
      <sheetData sheetId="17401" refreshError="1"/>
      <sheetData sheetId="17402" refreshError="1"/>
      <sheetData sheetId="17403" refreshError="1"/>
      <sheetData sheetId="17404" refreshError="1"/>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ow r="75">
          <cell r="H75">
            <v>435.39582999999863</v>
          </cell>
        </row>
      </sheetData>
      <sheetData sheetId="17641"/>
      <sheetData sheetId="17642"/>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sheetData sheetId="17712"/>
      <sheetData sheetId="17713"/>
      <sheetData sheetId="17714" refreshError="1"/>
      <sheetData sheetId="17715"/>
      <sheetData sheetId="17716"/>
      <sheetData sheetId="17717"/>
      <sheetData sheetId="17718"/>
      <sheetData sheetId="17719"/>
      <sheetData sheetId="17720"/>
      <sheetData sheetId="17721"/>
      <sheetData sheetId="17722"/>
      <sheetData sheetId="17723"/>
      <sheetData sheetId="17724"/>
      <sheetData sheetId="17725"/>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sheetData sheetId="17739"/>
      <sheetData sheetId="17740"/>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sheetData sheetId="17759"/>
      <sheetData sheetId="17760"/>
      <sheetData sheetId="17761"/>
      <sheetData sheetId="17762"/>
      <sheetData sheetId="17763"/>
      <sheetData sheetId="17764"/>
      <sheetData sheetId="17765"/>
      <sheetData sheetId="17766"/>
      <sheetData sheetId="17767"/>
      <sheetData sheetId="17768"/>
      <sheetData sheetId="17769"/>
      <sheetData sheetId="17770"/>
      <sheetData sheetId="17771"/>
      <sheetData sheetId="17772"/>
      <sheetData sheetId="17773"/>
      <sheetData sheetId="17774"/>
      <sheetData sheetId="17775"/>
      <sheetData sheetId="17776"/>
      <sheetData sheetId="17777"/>
      <sheetData sheetId="17778"/>
      <sheetData sheetId="17779"/>
      <sheetData sheetId="17780"/>
      <sheetData sheetId="17781"/>
      <sheetData sheetId="17782"/>
      <sheetData sheetId="17783"/>
      <sheetData sheetId="17784"/>
      <sheetData sheetId="17785" refreshError="1"/>
      <sheetData sheetId="17786" refreshError="1"/>
      <sheetData sheetId="17787"/>
      <sheetData sheetId="17788"/>
      <sheetData sheetId="17789"/>
      <sheetData sheetId="17790"/>
      <sheetData sheetId="17791"/>
      <sheetData sheetId="17792"/>
      <sheetData sheetId="17793"/>
      <sheetData sheetId="17794"/>
      <sheetData sheetId="17795"/>
      <sheetData sheetId="17796"/>
      <sheetData sheetId="17797"/>
      <sheetData sheetId="17798"/>
      <sheetData sheetId="17799"/>
      <sheetData sheetId="17800"/>
      <sheetData sheetId="17801"/>
      <sheetData sheetId="17802"/>
      <sheetData sheetId="17803"/>
      <sheetData sheetId="17804"/>
      <sheetData sheetId="17805"/>
      <sheetData sheetId="17806"/>
      <sheetData sheetId="17807"/>
      <sheetData sheetId="17808"/>
      <sheetData sheetId="17809"/>
      <sheetData sheetId="17810"/>
      <sheetData sheetId="17811"/>
      <sheetData sheetId="17812"/>
      <sheetData sheetId="17813"/>
      <sheetData sheetId="17814"/>
      <sheetData sheetId="17815"/>
      <sheetData sheetId="17816"/>
      <sheetData sheetId="17817" refreshError="1"/>
      <sheetData sheetId="17818" refreshError="1"/>
      <sheetData sheetId="17819"/>
      <sheetData sheetId="17820"/>
      <sheetData sheetId="17821"/>
      <sheetData sheetId="17822"/>
      <sheetData sheetId="17823"/>
      <sheetData sheetId="17824"/>
      <sheetData sheetId="17825"/>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refreshError="1"/>
      <sheetData sheetId="17954" refreshError="1"/>
      <sheetData sheetId="17955" refreshError="1"/>
      <sheetData sheetId="17956" refreshError="1"/>
      <sheetData sheetId="17957" refreshError="1"/>
      <sheetData sheetId="17958" refreshError="1"/>
      <sheetData sheetId="17959" refreshError="1"/>
      <sheetData sheetId="17960" refreshError="1"/>
      <sheetData sheetId="17961" refreshError="1"/>
      <sheetData sheetId="17962" refreshError="1"/>
      <sheetData sheetId="17963" refreshError="1"/>
      <sheetData sheetId="17964" refreshError="1"/>
      <sheetData sheetId="17965" refreshError="1"/>
      <sheetData sheetId="17966" refreshError="1"/>
      <sheetData sheetId="17967" refreshError="1"/>
      <sheetData sheetId="17968" refreshError="1"/>
      <sheetData sheetId="17969" refreshError="1"/>
      <sheetData sheetId="17970" refreshError="1"/>
      <sheetData sheetId="17971" refreshError="1"/>
      <sheetData sheetId="17972" refreshError="1"/>
      <sheetData sheetId="17973" refreshError="1"/>
      <sheetData sheetId="17974" refreshError="1"/>
      <sheetData sheetId="17975" refreshError="1"/>
      <sheetData sheetId="17976" refreshError="1"/>
      <sheetData sheetId="17977" refreshError="1"/>
      <sheetData sheetId="17978" refreshError="1"/>
      <sheetData sheetId="17979" refreshError="1"/>
      <sheetData sheetId="17980" refreshError="1"/>
      <sheetData sheetId="17981" refreshError="1"/>
      <sheetData sheetId="17982" refreshError="1"/>
      <sheetData sheetId="17983" refreshError="1"/>
      <sheetData sheetId="17984" refreshError="1"/>
      <sheetData sheetId="17985" refreshError="1"/>
      <sheetData sheetId="17986" refreshError="1"/>
      <sheetData sheetId="17987" refreshError="1"/>
      <sheetData sheetId="17988" refreshError="1"/>
      <sheetData sheetId="17989" refreshError="1"/>
      <sheetData sheetId="17990" refreshError="1"/>
      <sheetData sheetId="17991" refreshError="1"/>
      <sheetData sheetId="17992" refreshError="1"/>
      <sheetData sheetId="17993" refreshError="1"/>
      <sheetData sheetId="17994" refreshError="1"/>
      <sheetData sheetId="17995" refreshError="1"/>
      <sheetData sheetId="17996" refreshError="1"/>
      <sheetData sheetId="17997" refreshError="1"/>
      <sheetData sheetId="17998" refreshError="1"/>
      <sheetData sheetId="17999" refreshError="1"/>
      <sheetData sheetId="18000" refreshError="1"/>
      <sheetData sheetId="18001" refreshError="1"/>
      <sheetData sheetId="18002" refreshError="1"/>
      <sheetData sheetId="18003" refreshError="1"/>
      <sheetData sheetId="18004" refreshError="1"/>
      <sheetData sheetId="18005" refreshError="1"/>
      <sheetData sheetId="18006" refreshError="1"/>
      <sheetData sheetId="18007" refreshError="1"/>
      <sheetData sheetId="18008" refreshError="1"/>
      <sheetData sheetId="18009" refreshError="1"/>
      <sheetData sheetId="18010" refreshError="1"/>
      <sheetData sheetId="18011" refreshError="1"/>
      <sheetData sheetId="18012" refreshError="1"/>
      <sheetData sheetId="18013" refreshError="1"/>
      <sheetData sheetId="18014" refreshError="1"/>
      <sheetData sheetId="18015" refreshError="1"/>
      <sheetData sheetId="18016" refreshError="1"/>
      <sheetData sheetId="18017" refreshError="1"/>
      <sheetData sheetId="18018" refreshError="1"/>
      <sheetData sheetId="18019" refreshError="1"/>
      <sheetData sheetId="18020" refreshError="1"/>
      <sheetData sheetId="18021" refreshError="1"/>
      <sheetData sheetId="18022" refreshError="1"/>
      <sheetData sheetId="18023" refreshError="1"/>
      <sheetData sheetId="18024" refreshError="1"/>
      <sheetData sheetId="18025" refreshError="1"/>
      <sheetData sheetId="18026" refreshError="1"/>
      <sheetData sheetId="18027" refreshError="1"/>
      <sheetData sheetId="18028" refreshError="1"/>
      <sheetData sheetId="18029" refreshError="1"/>
      <sheetData sheetId="18030" refreshError="1"/>
      <sheetData sheetId="18031" refreshError="1"/>
      <sheetData sheetId="18032" refreshError="1"/>
      <sheetData sheetId="18033" refreshError="1"/>
      <sheetData sheetId="18034" refreshError="1"/>
      <sheetData sheetId="18035" refreshError="1"/>
      <sheetData sheetId="18036" refreshError="1"/>
      <sheetData sheetId="18037" refreshError="1"/>
      <sheetData sheetId="18038" refreshError="1"/>
      <sheetData sheetId="18039" refreshError="1"/>
      <sheetData sheetId="18040" refreshError="1"/>
      <sheetData sheetId="18041" refreshError="1"/>
      <sheetData sheetId="18042" refreshError="1"/>
      <sheetData sheetId="18043" refreshError="1"/>
      <sheetData sheetId="18044" refreshError="1"/>
      <sheetData sheetId="18045" refreshError="1"/>
      <sheetData sheetId="18046" refreshError="1"/>
      <sheetData sheetId="18047" refreshError="1"/>
      <sheetData sheetId="18048" refreshError="1"/>
      <sheetData sheetId="18049" refreshError="1"/>
      <sheetData sheetId="18050" refreshError="1"/>
      <sheetData sheetId="18051" refreshError="1"/>
      <sheetData sheetId="18052" refreshError="1"/>
      <sheetData sheetId="18053" refreshError="1"/>
      <sheetData sheetId="18054" refreshError="1"/>
      <sheetData sheetId="18055" refreshError="1"/>
      <sheetData sheetId="18056" refreshError="1"/>
      <sheetData sheetId="18057" refreshError="1"/>
      <sheetData sheetId="18058" refreshError="1"/>
      <sheetData sheetId="18059" refreshError="1"/>
      <sheetData sheetId="18060" refreshError="1"/>
      <sheetData sheetId="18061" refreshError="1"/>
      <sheetData sheetId="18062" refreshError="1"/>
      <sheetData sheetId="18063" refreshError="1"/>
      <sheetData sheetId="18064" refreshError="1"/>
      <sheetData sheetId="18065" refreshError="1"/>
      <sheetData sheetId="18066" refreshError="1"/>
      <sheetData sheetId="18067" refreshError="1"/>
      <sheetData sheetId="18068" refreshError="1"/>
      <sheetData sheetId="18069" refreshError="1"/>
      <sheetData sheetId="18070" refreshError="1"/>
      <sheetData sheetId="18071" refreshError="1"/>
      <sheetData sheetId="18072" refreshError="1"/>
      <sheetData sheetId="18073" refreshError="1"/>
      <sheetData sheetId="18074">
        <row r="2">
          <cell r="H2" t="str">
            <v>: PRC 750</v>
          </cell>
        </row>
      </sheetData>
      <sheetData sheetId="18075" refreshError="1"/>
      <sheetData sheetId="18076" refreshError="1"/>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refreshError="1"/>
      <sheetData sheetId="18107" refreshError="1"/>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sheetData sheetId="18118"/>
      <sheetData sheetId="18119" refreshError="1"/>
      <sheetData sheetId="18120"/>
      <sheetData sheetId="18121"/>
      <sheetData sheetId="18122"/>
      <sheetData sheetId="18123"/>
      <sheetData sheetId="18124"/>
      <sheetData sheetId="18125"/>
      <sheetData sheetId="18126"/>
      <sheetData sheetId="18127"/>
      <sheetData sheetId="18128"/>
      <sheetData sheetId="18129" refreshError="1"/>
      <sheetData sheetId="18130" refreshError="1"/>
      <sheetData sheetId="18131" refreshError="1"/>
      <sheetData sheetId="18132" refreshError="1"/>
      <sheetData sheetId="18133"/>
      <sheetData sheetId="18134" refreshError="1"/>
      <sheetData sheetId="18135" refreshError="1"/>
      <sheetData sheetId="18136"/>
      <sheetData sheetId="18137" refreshError="1"/>
      <sheetData sheetId="18138" refreshError="1"/>
      <sheetData sheetId="18139" refreshError="1"/>
      <sheetData sheetId="18140" refreshError="1"/>
      <sheetData sheetId="18141" refreshError="1"/>
      <sheetData sheetId="18142" refreshError="1"/>
      <sheetData sheetId="18143" refreshError="1"/>
      <sheetData sheetId="18144" refreshError="1"/>
      <sheetData sheetId="18145" refreshError="1"/>
      <sheetData sheetId="18146"/>
      <sheetData sheetId="18147"/>
      <sheetData sheetId="18148"/>
      <sheetData sheetId="18149"/>
      <sheetData sheetId="18150"/>
      <sheetData sheetId="18151"/>
      <sheetData sheetId="18152"/>
      <sheetData sheetId="18153"/>
      <sheetData sheetId="18154">
        <row r="1">
          <cell r="B1" t="str">
            <v>The RTW Model</v>
          </cell>
        </row>
      </sheetData>
      <sheetData sheetId="18155" refreshError="1"/>
      <sheetData sheetId="18156" refreshError="1"/>
      <sheetData sheetId="18157" refreshError="1"/>
      <sheetData sheetId="18158" refreshError="1"/>
      <sheetData sheetId="18159" refreshError="1"/>
      <sheetData sheetId="18160" refreshError="1"/>
      <sheetData sheetId="18161" refreshError="1"/>
      <sheetData sheetId="18162" refreshError="1"/>
      <sheetData sheetId="18163" refreshError="1"/>
      <sheetData sheetId="18164" refreshError="1"/>
      <sheetData sheetId="18165" refreshError="1"/>
      <sheetData sheetId="18166" refreshError="1"/>
      <sheetData sheetId="18167" refreshError="1"/>
      <sheetData sheetId="18168" refreshError="1"/>
      <sheetData sheetId="18169" refreshError="1"/>
      <sheetData sheetId="18170" refreshError="1"/>
      <sheetData sheetId="18171" refreshError="1"/>
      <sheetData sheetId="18172" refreshError="1"/>
      <sheetData sheetId="18173" refreshError="1"/>
      <sheetData sheetId="18174" refreshError="1"/>
      <sheetData sheetId="18175" refreshError="1"/>
      <sheetData sheetId="18176" refreshError="1"/>
      <sheetData sheetId="18177" refreshError="1"/>
      <sheetData sheetId="18178" refreshError="1"/>
      <sheetData sheetId="18179" refreshError="1"/>
      <sheetData sheetId="18180" refreshError="1"/>
      <sheetData sheetId="18181" refreshError="1"/>
      <sheetData sheetId="18182" refreshError="1"/>
      <sheetData sheetId="18183" refreshError="1"/>
      <sheetData sheetId="18184" refreshError="1"/>
      <sheetData sheetId="18185" refreshError="1"/>
      <sheetData sheetId="18186" refreshError="1"/>
      <sheetData sheetId="18187" refreshError="1"/>
      <sheetData sheetId="18188" refreshError="1"/>
      <sheetData sheetId="18189" refreshError="1"/>
      <sheetData sheetId="18190" refreshError="1"/>
      <sheetData sheetId="18191" refreshError="1"/>
      <sheetData sheetId="18192" refreshError="1"/>
      <sheetData sheetId="18193" refreshError="1"/>
      <sheetData sheetId="18194" refreshError="1"/>
      <sheetData sheetId="18195" refreshError="1"/>
      <sheetData sheetId="18196" refreshError="1"/>
      <sheetData sheetId="18197" refreshError="1"/>
      <sheetData sheetId="18198" refreshError="1"/>
      <sheetData sheetId="18199" refreshError="1"/>
      <sheetData sheetId="18200" refreshError="1"/>
      <sheetData sheetId="18201" refreshError="1"/>
      <sheetData sheetId="18202" refreshError="1"/>
      <sheetData sheetId="18203" refreshError="1"/>
      <sheetData sheetId="18204" refreshError="1"/>
      <sheetData sheetId="18205" refreshError="1"/>
      <sheetData sheetId="18206" refreshError="1"/>
      <sheetData sheetId="18207" refreshError="1"/>
      <sheetData sheetId="18208" refreshError="1"/>
      <sheetData sheetId="18209" refreshError="1"/>
      <sheetData sheetId="18210" refreshError="1"/>
      <sheetData sheetId="18211" refreshError="1"/>
      <sheetData sheetId="18212" refreshError="1"/>
      <sheetData sheetId="18213" refreshError="1"/>
      <sheetData sheetId="18214" refreshError="1"/>
      <sheetData sheetId="18215" refreshError="1"/>
      <sheetData sheetId="18216" refreshError="1"/>
      <sheetData sheetId="18217" refreshError="1"/>
      <sheetData sheetId="18218" refreshError="1"/>
      <sheetData sheetId="18219" refreshError="1"/>
      <sheetData sheetId="18220" refreshError="1"/>
      <sheetData sheetId="18221" refreshError="1"/>
      <sheetData sheetId="18222" refreshError="1"/>
      <sheetData sheetId="18223" refreshError="1"/>
      <sheetData sheetId="18224" refreshError="1"/>
      <sheetData sheetId="18225" refreshError="1"/>
      <sheetData sheetId="18226" refreshError="1"/>
      <sheetData sheetId="18227" refreshError="1"/>
      <sheetData sheetId="18228" refreshError="1"/>
      <sheetData sheetId="18229" refreshError="1"/>
      <sheetData sheetId="18230" refreshError="1"/>
      <sheetData sheetId="18231" refreshError="1"/>
      <sheetData sheetId="18232" refreshError="1"/>
      <sheetData sheetId="18233" refreshError="1"/>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refreshError="1"/>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refreshError="1"/>
      <sheetData sheetId="18255" refreshError="1"/>
      <sheetData sheetId="18256" refreshError="1"/>
      <sheetData sheetId="18257" refreshError="1"/>
      <sheetData sheetId="18258" refreshError="1"/>
      <sheetData sheetId="18259" refreshError="1"/>
      <sheetData sheetId="18260" refreshError="1"/>
      <sheetData sheetId="18261" refreshError="1"/>
      <sheetData sheetId="18262" refreshError="1"/>
      <sheetData sheetId="18263" refreshError="1"/>
      <sheetData sheetId="18264" refreshError="1"/>
      <sheetData sheetId="18265" refreshError="1"/>
      <sheetData sheetId="18266" refreshError="1"/>
      <sheetData sheetId="18267" refreshError="1"/>
      <sheetData sheetId="18268" refreshError="1"/>
      <sheetData sheetId="18269" refreshError="1"/>
      <sheetData sheetId="18270" refreshError="1"/>
      <sheetData sheetId="18271" refreshError="1"/>
      <sheetData sheetId="18272" refreshError="1"/>
      <sheetData sheetId="18273" refreshError="1"/>
      <sheetData sheetId="18274" refreshError="1"/>
      <sheetData sheetId="18275" refreshError="1"/>
      <sheetData sheetId="18276" refreshError="1"/>
      <sheetData sheetId="18277" refreshError="1"/>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efreshError="1"/>
      <sheetData sheetId="18302" refreshError="1"/>
      <sheetData sheetId="18303" refreshError="1"/>
      <sheetData sheetId="18304" refreshError="1"/>
      <sheetData sheetId="18305" refreshError="1"/>
      <sheetData sheetId="18306" refreshError="1"/>
      <sheetData sheetId="18307" refreshError="1"/>
      <sheetData sheetId="18308" refreshError="1"/>
      <sheetData sheetId="18309" refreshError="1"/>
      <sheetData sheetId="18310" refreshError="1"/>
      <sheetData sheetId="18311" refreshError="1"/>
      <sheetData sheetId="18312" refreshError="1"/>
      <sheetData sheetId="18313" refreshError="1"/>
      <sheetData sheetId="18314" refreshError="1"/>
      <sheetData sheetId="18315" refreshError="1"/>
      <sheetData sheetId="18316" refreshError="1"/>
      <sheetData sheetId="18317" refreshError="1"/>
      <sheetData sheetId="18318" refreshError="1"/>
      <sheetData sheetId="18319" refreshError="1"/>
      <sheetData sheetId="18320" refreshError="1"/>
      <sheetData sheetId="18321" refreshError="1"/>
      <sheetData sheetId="18322" refreshError="1"/>
      <sheetData sheetId="18323" refreshError="1"/>
      <sheetData sheetId="18324" refreshError="1"/>
      <sheetData sheetId="18325" refreshError="1"/>
      <sheetData sheetId="18326" refreshError="1"/>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efreshError="1"/>
      <sheetData sheetId="18335" refreshError="1"/>
      <sheetData sheetId="18336" refreshError="1"/>
      <sheetData sheetId="18337" refreshError="1"/>
      <sheetData sheetId="18338" refreshError="1"/>
      <sheetData sheetId="18339" refreshError="1"/>
      <sheetData sheetId="18340" refreshError="1"/>
      <sheetData sheetId="18341" refreshError="1"/>
      <sheetData sheetId="18342" refreshError="1"/>
      <sheetData sheetId="18343" refreshError="1"/>
      <sheetData sheetId="18344" refreshError="1"/>
      <sheetData sheetId="18345" refreshError="1"/>
      <sheetData sheetId="18346" refreshError="1"/>
      <sheetData sheetId="18347" refreshError="1"/>
      <sheetData sheetId="18348" refreshError="1"/>
      <sheetData sheetId="18349" refreshError="1"/>
      <sheetData sheetId="18350" refreshError="1"/>
      <sheetData sheetId="18351" refreshError="1"/>
      <sheetData sheetId="18352" refreshError="1"/>
      <sheetData sheetId="18353" refreshError="1"/>
      <sheetData sheetId="18354" refreshError="1"/>
      <sheetData sheetId="18355" refreshError="1"/>
      <sheetData sheetId="18356" refreshError="1"/>
      <sheetData sheetId="18357" refreshError="1"/>
      <sheetData sheetId="18358" refreshError="1"/>
      <sheetData sheetId="18359" refreshError="1"/>
      <sheetData sheetId="18360" refreshError="1"/>
      <sheetData sheetId="18361" refreshError="1"/>
      <sheetData sheetId="18362" refreshError="1"/>
      <sheetData sheetId="18363" refreshError="1"/>
      <sheetData sheetId="18364" refreshError="1"/>
      <sheetData sheetId="18365" refreshError="1"/>
      <sheetData sheetId="18366" refreshError="1"/>
      <sheetData sheetId="18367" refreshError="1"/>
      <sheetData sheetId="18368" refreshError="1"/>
      <sheetData sheetId="18369" refreshError="1"/>
      <sheetData sheetId="18370" refreshError="1"/>
      <sheetData sheetId="18371" refreshError="1"/>
      <sheetData sheetId="18372" refreshError="1"/>
      <sheetData sheetId="18373" refreshError="1"/>
      <sheetData sheetId="18374" refreshError="1"/>
      <sheetData sheetId="18375" refreshError="1"/>
      <sheetData sheetId="18376" refreshError="1"/>
      <sheetData sheetId="18377" refreshError="1"/>
      <sheetData sheetId="18378" refreshError="1"/>
      <sheetData sheetId="18379" refreshError="1"/>
      <sheetData sheetId="18380" refreshError="1"/>
      <sheetData sheetId="18381" refreshError="1"/>
      <sheetData sheetId="18382" refreshError="1"/>
      <sheetData sheetId="18383" refreshError="1"/>
      <sheetData sheetId="18384" refreshError="1"/>
      <sheetData sheetId="18385" refreshError="1"/>
      <sheetData sheetId="18386" refreshError="1"/>
      <sheetData sheetId="18387" refreshError="1"/>
      <sheetData sheetId="18388" refreshError="1"/>
      <sheetData sheetId="18389" refreshError="1"/>
      <sheetData sheetId="18390" refreshError="1"/>
      <sheetData sheetId="18391" refreshError="1"/>
      <sheetData sheetId="18392" refreshError="1"/>
      <sheetData sheetId="18393" refreshError="1"/>
      <sheetData sheetId="18394" refreshError="1"/>
      <sheetData sheetId="18395"/>
      <sheetData sheetId="18396" refreshError="1"/>
      <sheetData sheetId="18397" refreshError="1"/>
      <sheetData sheetId="18398" refreshError="1"/>
      <sheetData sheetId="18399" refreshError="1"/>
      <sheetData sheetId="18400" refreshError="1"/>
      <sheetData sheetId="18401"/>
      <sheetData sheetId="18402" refreshError="1"/>
      <sheetData sheetId="18403" refreshError="1"/>
      <sheetData sheetId="18404" refreshError="1"/>
      <sheetData sheetId="18405" refreshError="1"/>
      <sheetData sheetId="18406" refreshError="1"/>
      <sheetData sheetId="18407" refreshError="1"/>
      <sheetData sheetId="18408" refreshError="1"/>
      <sheetData sheetId="18409" refreshError="1"/>
      <sheetData sheetId="18410" refreshError="1"/>
      <sheetData sheetId="18411">
        <row r="2">
          <cell r="H2" t="str">
            <v>: PRC 750</v>
          </cell>
        </row>
      </sheetData>
      <sheetData sheetId="18412">
        <row r="247">
          <cell r="F247">
            <v>0</v>
          </cell>
        </row>
      </sheetData>
      <sheetData sheetId="18413">
        <row r="247">
          <cell r="F247">
            <v>0</v>
          </cell>
        </row>
      </sheetData>
      <sheetData sheetId="18414">
        <row r="247">
          <cell r="F247">
            <v>0</v>
          </cell>
        </row>
      </sheetData>
      <sheetData sheetId="18415">
        <row r="247">
          <cell r="F247">
            <v>0</v>
          </cell>
        </row>
      </sheetData>
      <sheetData sheetId="18416">
        <row r="247">
          <cell r="F247">
            <v>0</v>
          </cell>
        </row>
      </sheetData>
      <sheetData sheetId="18417">
        <row r="247">
          <cell r="F247">
            <v>0</v>
          </cell>
        </row>
      </sheetData>
      <sheetData sheetId="18418">
        <row r="247">
          <cell r="F247">
            <v>0</v>
          </cell>
        </row>
      </sheetData>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refreshError="1"/>
      <sheetData sheetId="18438" refreshError="1"/>
      <sheetData sheetId="18439" refreshError="1"/>
      <sheetData sheetId="18440" refreshError="1"/>
      <sheetData sheetId="18441" refreshError="1"/>
      <sheetData sheetId="18442" refreshError="1"/>
      <sheetData sheetId="18443" refreshError="1"/>
      <sheetData sheetId="18444" refreshError="1"/>
      <sheetData sheetId="18445" refreshError="1"/>
      <sheetData sheetId="18446" refreshError="1"/>
      <sheetData sheetId="18447" refreshError="1"/>
      <sheetData sheetId="18448" refreshError="1"/>
      <sheetData sheetId="18449" refreshError="1"/>
      <sheetData sheetId="18450" refreshError="1"/>
      <sheetData sheetId="18451" refreshError="1"/>
      <sheetData sheetId="18452" refreshError="1"/>
      <sheetData sheetId="18453" refreshError="1"/>
      <sheetData sheetId="18454" refreshError="1"/>
      <sheetData sheetId="18455" refreshError="1"/>
      <sheetData sheetId="18456" refreshError="1"/>
      <sheetData sheetId="18457" refreshError="1"/>
      <sheetData sheetId="18458" refreshError="1"/>
      <sheetData sheetId="18459" refreshError="1"/>
      <sheetData sheetId="18460" refreshError="1"/>
      <sheetData sheetId="18461" refreshError="1"/>
      <sheetData sheetId="18462" refreshError="1"/>
      <sheetData sheetId="18463" refreshError="1"/>
      <sheetData sheetId="18464" refreshError="1"/>
      <sheetData sheetId="18465" refreshError="1"/>
      <sheetData sheetId="18466" refreshError="1"/>
      <sheetData sheetId="18467" refreshError="1"/>
      <sheetData sheetId="18468" refreshError="1"/>
      <sheetData sheetId="18469" refreshError="1"/>
      <sheetData sheetId="18470" refreshError="1"/>
      <sheetData sheetId="18471" refreshError="1"/>
      <sheetData sheetId="18472" refreshError="1"/>
      <sheetData sheetId="18473" refreshError="1"/>
      <sheetData sheetId="18474" refreshError="1"/>
      <sheetData sheetId="18475"/>
      <sheetData sheetId="18476"/>
      <sheetData sheetId="18477">
        <row r="1">
          <cell r="B1" t="str">
            <v>The RTW Model</v>
          </cell>
        </row>
      </sheetData>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refreshError="1"/>
      <sheetData sheetId="18501" refreshError="1"/>
      <sheetData sheetId="18502" refreshError="1"/>
      <sheetData sheetId="18503" refreshError="1"/>
      <sheetData sheetId="18504" refreshError="1"/>
      <sheetData sheetId="18505"/>
      <sheetData sheetId="18506" refreshError="1"/>
      <sheetData sheetId="18507" refreshError="1"/>
      <sheetData sheetId="18508" refreshError="1"/>
      <sheetData sheetId="18509"/>
      <sheetData sheetId="18510" refreshError="1"/>
      <sheetData sheetId="18511" refreshError="1"/>
      <sheetData sheetId="18512"/>
      <sheetData sheetId="18513" refreshError="1"/>
      <sheetData sheetId="18514" refreshError="1"/>
      <sheetData sheetId="18515" refreshError="1"/>
      <sheetData sheetId="18516" refreshError="1"/>
      <sheetData sheetId="18517" refreshError="1"/>
      <sheetData sheetId="18518" refreshError="1"/>
      <sheetData sheetId="18519" refreshError="1"/>
      <sheetData sheetId="18520" refreshError="1"/>
      <sheetData sheetId="18521" refreshError="1"/>
      <sheetData sheetId="18522"/>
      <sheetData sheetId="18523"/>
      <sheetData sheetId="18524"/>
      <sheetData sheetId="18525">
        <row r="1">
          <cell r="B1" t="str">
            <v>The RTW Model</v>
          </cell>
        </row>
      </sheetData>
      <sheetData sheetId="18526"/>
      <sheetData sheetId="18527"/>
      <sheetData sheetId="18528"/>
      <sheetData sheetId="18529">
        <row r="1">
          <cell r="B1" t="str">
            <v>The RTW Model</v>
          </cell>
        </row>
      </sheetData>
      <sheetData sheetId="18530"/>
      <sheetData sheetId="18531"/>
      <sheetData sheetId="18532"/>
      <sheetData sheetId="18533"/>
      <sheetData sheetId="18534"/>
      <sheetData sheetId="18535"/>
      <sheetData sheetId="18536"/>
      <sheetData sheetId="18537"/>
      <sheetData sheetId="18538"/>
      <sheetData sheetId="18539"/>
      <sheetData sheetId="18540">
        <row r="1">
          <cell r="B1" t="str">
            <v>The RTW Model</v>
          </cell>
        </row>
      </sheetData>
      <sheetData sheetId="1854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efreshError="1"/>
      <sheetData sheetId="18609" refreshError="1"/>
      <sheetData sheetId="18610" refreshError="1"/>
      <sheetData sheetId="18611" refreshError="1"/>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efreshError="1"/>
      <sheetData sheetId="18711" refreshError="1"/>
      <sheetData sheetId="18712" refreshError="1"/>
      <sheetData sheetId="18713" refreshError="1"/>
      <sheetData sheetId="18714" refreshError="1"/>
      <sheetData sheetId="18715" refreshError="1"/>
      <sheetData sheetId="18716" refreshError="1"/>
      <sheetData sheetId="18717" refreshError="1"/>
      <sheetData sheetId="18718" refreshError="1"/>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ow r="1">
          <cell r="B1" t="str">
            <v>The RTW Model</v>
          </cell>
        </row>
      </sheetData>
      <sheetData sheetId="18761"/>
      <sheetData sheetId="18762"/>
      <sheetData sheetId="18763"/>
      <sheetData sheetId="18764"/>
      <sheetData sheetId="18765"/>
      <sheetData sheetId="18766"/>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refreshError="1"/>
      <sheetData sheetId="18777" refreshError="1"/>
      <sheetData sheetId="18778" refreshError="1"/>
      <sheetData sheetId="18779" refreshError="1"/>
      <sheetData sheetId="18780" refreshError="1"/>
      <sheetData sheetId="18781" refreshError="1"/>
      <sheetData sheetId="18782" refreshError="1"/>
      <sheetData sheetId="18783" refreshError="1"/>
      <sheetData sheetId="18784" refreshError="1"/>
      <sheetData sheetId="18785" refreshError="1"/>
      <sheetData sheetId="18786" refreshError="1"/>
      <sheetData sheetId="18787" refreshError="1"/>
      <sheetData sheetId="18788" refreshError="1"/>
      <sheetData sheetId="18789" refreshError="1"/>
      <sheetData sheetId="18790" refreshError="1"/>
      <sheetData sheetId="18791" refreshError="1"/>
      <sheetData sheetId="18792" refreshError="1"/>
      <sheetData sheetId="18793" refreshError="1"/>
      <sheetData sheetId="18794" refreshError="1"/>
      <sheetData sheetId="18795" refreshError="1"/>
      <sheetData sheetId="18796" refreshError="1"/>
      <sheetData sheetId="18797" refreshError="1"/>
      <sheetData sheetId="18798" refreshError="1"/>
      <sheetData sheetId="18799" refreshError="1"/>
      <sheetData sheetId="18800" refreshError="1"/>
      <sheetData sheetId="18801" refreshError="1"/>
      <sheetData sheetId="18802" refreshError="1"/>
      <sheetData sheetId="18803" refreshError="1"/>
      <sheetData sheetId="18804" refreshError="1"/>
      <sheetData sheetId="18805" refreshError="1"/>
      <sheetData sheetId="18806" refreshError="1"/>
      <sheetData sheetId="18807" refreshError="1"/>
      <sheetData sheetId="18808" refreshError="1"/>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refreshError="1"/>
      <sheetData sheetId="18854" refreshError="1"/>
      <sheetData sheetId="18855" refreshError="1"/>
      <sheetData sheetId="18856" refreshError="1"/>
      <sheetData sheetId="18857" refreshError="1"/>
      <sheetData sheetId="18858" refreshError="1"/>
      <sheetData sheetId="18859" refreshError="1"/>
      <sheetData sheetId="18860" refreshError="1"/>
      <sheetData sheetId="18861" refreshError="1"/>
      <sheetData sheetId="18862" refreshError="1"/>
      <sheetData sheetId="18863" refreshError="1"/>
      <sheetData sheetId="18864" refreshError="1"/>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sheetData sheetId="18880"/>
      <sheetData sheetId="18881"/>
      <sheetData sheetId="18882">
        <row r="2">
          <cell r="E2">
            <v>41627</v>
          </cell>
        </row>
      </sheetData>
      <sheetData sheetId="18883"/>
      <sheetData sheetId="18884"/>
      <sheetData sheetId="18885">
        <row r="1">
          <cell r="A1" t="str">
            <v xml:space="preserve">   ACT     </v>
          </cell>
        </row>
      </sheetData>
      <sheetData sheetId="18886"/>
      <sheetData sheetId="18887"/>
      <sheetData sheetId="18888"/>
      <sheetData sheetId="18889" refreshError="1"/>
      <sheetData sheetId="18890"/>
      <sheetData sheetId="18891"/>
      <sheetData sheetId="18892"/>
      <sheetData sheetId="18893"/>
      <sheetData sheetId="18894"/>
      <sheetData sheetId="18895"/>
      <sheetData sheetId="18896"/>
      <sheetData sheetId="18897"/>
      <sheetData sheetId="18898"/>
      <sheetData sheetId="18899"/>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refreshError="1"/>
      <sheetData sheetId="18915" refreshError="1"/>
      <sheetData sheetId="18916" refreshError="1"/>
      <sheetData sheetId="18917" refreshError="1"/>
      <sheetData sheetId="18918" refreshError="1"/>
      <sheetData sheetId="18919" refreshError="1"/>
      <sheetData sheetId="18920" refreshError="1"/>
      <sheetData sheetId="18921" refreshError="1"/>
      <sheetData sheetId="18922" refreshError="1"/>
      <sheetData sheetId="18923" refreshError="1"/>
      <sheetData sheetId="18924" refreshError="1"/>
      <sheetData sheetId="18925" refreshError="1"/>
      <sheetData sheetId="18926" refreshError="1"/>
      <sheetData sheetId="18927" refreshError="1"/>
      <sheetData sheetId="18928" refreshError="1"/>
      <sheetData sheetId="18929" refreshError="1"/>
      <sheetData sheetId="18930" refreshError="1"/>
      <sheetData sheetId="18931" refreshError="1"/>
      <sheetData sheetId="18932" refreshError="1"/>
      <sheetData sheetId="18933" refreshError="1"/>
      <sheetData sheetId="18934" refreshError="1"/>
      <sheetData sheetId="18935" refreshError="1"/>
      <sheetData sheetId="18936" refreshError="1"/>
      <sheetData sheetId="18937" refreshError="1"/>
      <sheetData sheetId="18938" refreshError="1"/>
      <sheetData sheetId="18939" refreshError="1"/>
      <sheetData sheetId="18940" refreshError="1"/>
      <sheetData sheetId="18941" refreshError="1"/>
      <sheetData sheetId="18942" refreshError="1"/>
      <sheetData sheetId="18943" refreshError="1"/>
      <sheetData sheetId="18944" refreshError="1"/>
      <sheetData sheetId="18945" refreshError="1"/>
      <sheetData sheetId="18946" refreshError="1"/>
      <sheetData sheetId="18947" refreshError="1"/>
      <sheetData sheetId="18948" refreshError="1"/>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efreshError="1"/>
      <sheetData sheetId="18961" refreshError="1"/>
      <sheetData sheetId="18962" refreshError="1"/>
      <sheetData sheetId="18963" refreshError="1"/>
      <sheetData sheetId="18964" refreshError="1"/>
      <sheetData sheetId="18965" refreshError="1"/>
      <sheetData sheetId="18966" refreshError="1"/>
      <sheetData sheetId="18967" refreshError="1"/>
      <sheetData sheetId="18968" refreshError="1"/>
      <sheetData sheetId="18969" refreshError="1"/>
      <sheetData sheetId="18970" refreshError="1"/>
      <sheetData sheetId="18971" refreshError="1"/>
      <sheetData sheetId="18972" refreshError="1"/>
      <sheetData sheetId="18973" refreshError="1"/>
      <sheetData sheetId="18974" refreshError="1"/>
      <sheetData sheetId="18975" refreshError="1"/>
      <sheetData sheetId="18976" refreshError="1"/>
      <sheetData sheetId="18977" refreshError="1"/>
      <sheetData sheetId="18978" refreshError="1"/>
      <sheetData sheetId="18979" refreshError="1"/>
      <sheetData sheetId="18980" refreshError="1"/>
      <sheetData sheetId="18981" refreshError="1"/>
      <sheetData sheetId="18982" refreshError="1"/>
      <sheetData sheetId="18983" refreshError="1"/>
      <sheetData sheetId="18984" refreshError="1"/>
      <sheetData sheetId="18985" refreshError="1"/>
      <sheetData sheetId="18986" refreshError="1"/>
      <sheetData sheetId="18987" refreshError="1"/>
      <sheetData sheetId="18988" refreshError="1"/>
      <sheetData sheetId="18989" refreshError="1"/>
      <sheetData sheetId="18990" refreshError="1"/>
      <sheetData sheetId="18991" refreshError="1"/>
      <sheetData sheetId="18992" refreshError="1"/>
      <sheetData sheetId="18993" refreshError="1"/>
      <sheetData sheetId="18994" refreshError="1"/>
      <sheetData sheetId="18995" refreshError="1"/>
      <sheetData sheetId="18996" refreshError="1"/>
      <sheetData sheetId="18997" refreshError="1"/>
      <sheetData sheetId="18998" refreshError="1"/>
      <sheetData sheetId="18999" refreshError="1"/>
      <sheetData sheetId="19000" refreshError="1"/>
      <sheetData sheetId="19001" refreshError="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refreshError="1"/>
      <sheetData sheetId="19014" refreshError="1"/>
      <sheetData sheetId="19015" refreshError="1"/>
      <sheetData sheetId="19016" refreshError="1"/>
      <sheetData sheetId="19017" refreshError="1"/>
      <sheetData sheetId="19018" refreshError="1"/>
      <sheetData sheetId="19019" refreshError="1"/>
      <sheetData sheetId="19020" refreshError="1"/>
      <sheetData sheetId="19021" refreshError="1"/>
      <sheetData sheetId="19022" refreshError="1"/>
      <sheetData sheetId="19023" refreshError="1"/>
      <sheetData sheetId="19024" refreshError="1"/>
      <sheetData sheetId="19025" refreshError="1"/>
      <sheetData sheetId="19026" refreshError="1"/>
      <sheetData sheetId="19027" refreshError="1"/>
      <sheetData sheetId="19028" refreshError="1"/>
      <sheetData sheetId="19029" refreshError="1"/>
      <sheetData sheetId="19030" refreshError="1"/>
      <sheetData sheetId="19031" refreshError="1"/>
      <sheetData sheetId="19032" refreshError="1"/>
      <sheetData sheetId="19033" refreshError="1"/>
      <sheetData sheetId="19034" refreshError="1"/>
      <sheetData sheetId="19035" refreshError="1"/>
      <sheetData sheetId="19036" refreshError="1"/>
      <sheetData sheetId="19037" refreshError="1"/>
      <sheetData sheetId="19038" refreshError="1"/>
      <sheetData sheetId="19039" refreshError="1"/>
      <sheetData sheetId="19040" refreshError="1"/>
      <sheetData sheetId="19041" refreshError="1"/>
      <sheetData sheetId="19042" refreshError="1"/>
      <sheetData sheetId="19043" refreshError="1"/>
      <sheetData sheetId="19044" refreshError="1"/>
      <sheetData sheetId="19045" refreshError="1"/>
      <sheetData sheetId="19046" refreshError="1"/>
      <sheetData sheetId="19047" refreshError="1"/>
      <sheetData sheetId="19048" refreshError="1"/>
      <sheetData sheetId="19049" refreshError="1"/>
      <sheetData sheetId="19050" refreshError="1"/>
      <sheetData sheetId="19051" refreshError="1"/>
      <sheetData sheetId="19052" refreshError="1"/>
      <sheetData sheetId="19053" refreshError="1"/>
      <sheetData sheetId="19054" refreshError="1"/>
      <sheetData sheetId="19055" refreshError="1"/>
      <sheetData sheetId="19056" refreshError="1"/>
      <sheetData sheetId="19057" refreshError="1"/>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sheetData sheetId="19167"/>
      <sheetData sheetId="19168"/>
      <sheetData sheetId="19169"/>
      <sheetData sheetId="19170"/>
      <sheetData sheetId="19171"/>
      <sheetData sheetId="19172"/>
      <sheetData sheetId="19173"/>
      <sheetData sheetId="19174"/>
      <sheetData sheetId="19175">
        <row r="1">
          <cell r="B1" t="str">
            <v>The RTW Model</v>
          </cell>
        </row>
      </sheetData>
      <sheetData sheetId="19176"/>
      <sheetData sheetId="19177"/>
      <sheetData sheetId="19178"/>
      <sheetData sheetId="19179"/>
      <sheetData sheetId="19180"/>
      <sheetData sheetId="19181"/>
      <sheetData sheetId="19182"/>
      <sheetData sheetId="19183"/>
      <sheetData sheetId="19184"/>
      <sheetData sheetId="19185" refreshError="1"/>
      <sheetData sheetId="19186" refreshError="1"/>
      <sheetData sheetId="19187" refreshError="1"/>
      <sheetData sheetId="19188" refreshError="1"/>
      <sheetData sheetId="19189" refreshError="1"/>
      <sheetData sheetId="19190" refreshError="1"/>
      <sheetData sheetId="19191" refreshError="1"/>
      <sheetData sheetId="19192"/>
      <sheetData sheetId="19193" refreshError="1"/>
      <sheetData sheetId="19194" refreshError="1"/>
      <sheetData sheetId="19195" refreshError="1"/>
      <sheetData sheetId="19196" refreshError="1"/>
      <sheetData sheetId="19197" refreshError="1"/>
      <sheetData sheetId="19198" refreshError="1"/>
      <sheetData sheetId="19199" refreshError="1"/>
      <sheetData sheetId="19200" refreshError="1"/>
      <sheetData sheetId="19201" refreshError="1"/>
      <sheetData sheetId="19202" refreshError="1"/>
      <sheetData sheetId="19203" refreshError="1"/>
      <sheetData sheetId="19204" refreshError="1"/>
      <sheetData sheetId="19205" refreshError="1"/>
      <sheetData sheetId="19206"/>
      <sheetData sheetId="19207"/>
      <sheetData sheetId="19208"/>
      <sheetData sheetId="19209"/>
      <sheetData sheetId="19210"/>
      <sheetData sheetId="19211"/>
      <sheetData sheetId="19212"/>
      <sheetData sheetId="19213"/>
      <sheetData sheetId="19214"/>
      <sheetData sheetId="19215" refreshError="1"/>
      <sheetData sheetId="19216"/>
      <sheetData sheetId="19217"/>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refreshError="1"/>
      <sheetData sheetId="19234" refreshError="1"/>
      <sheetData sheetId="19235" refreshError="1"/>
      <sheetData sheetId="19236" refreshError="1"/>
      <sheetData sheetId="19237" refreshError="1"/>
      <sheetData sheetId="19238" refreshError="1"/>
      <sheetData sheetId="19239" refreshError="1"/>
      <sheetData sheetId="19240" refreshError="1"/>
      <sheetData sheetId="19241" refreshError="1"/>
      <sheetData sheetId="19242" refreshError="1"/>
      <sheetData sheetId="19243" refreshError="1"/>
      <sheetData sheetId="19244" refreshError="1"/>
      <sheetData sheetId="19245" refreshError="1"/>
      <sheetData sheetId="19246" refreshError="1"/>
      <sheetData sheetId="19247" refreshError="1"/>
      <sheetData sheetId="19248" refreshError="1"/>
      <sheetData sheetId="19249" refreshError="1"/>
      <sheetData sheetId="19250"/>
      <sheetData sheetId="19251"/>
      <sheetData sheetId="19252" refreshError="1"/>
      <sheetData sheetId="19253"/>
      <sheetData sheetId="19254"/>
      <sheetData sheetId="19255"/>
      <sheetData sheetId="19256"/>
      <sheetData sheetId="19257"/>
      <sheetData sheetId="19258" refreshError="1"/>
      <sheetData sheetId="19259" refreshError="1"/>
      <sheetData sheetId="19260" refreshError="1"/>
      <sheetData sheetId="19261" refreshError="1"/>
      <sheetData sheetId="19262" refreshError="1"/>
      <sheetData sheetId="19263" refreshError="1"/>
      <sheetData sheetId="19264" refreshError="1"/>
      <sheetData sheetId="19265" refreshError="1"/>
      <sheetData sheetId="19266" refreshError="1"/>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refreshError="1"/>
      <sheetData sheetId="19276" refreshError="1"/>
      <sheetData sheetId="19277" refreshError="1"/>
      <sheetData sheetId="19278" refreshError="1"/>
      <sheetData sheetId="19279" refreshError="1"/>
      <sheetData sheetId="19280" refreshError="1"/>
      <sheetData sheetId="19281" refreshError="1"/>
      <sheetData sheetId="19282" refreshError="1"/>
      <sheetData sheetId="19283" refreshError="1"/>
      <sheetData sheetId="19284" refreshError="1"/>
      <sheetData sheetId="19285" refreshError="1"/>
      <sheetData sheetId="19286" refreshError="1"/>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refreshError="1"/>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sheetData sheetId="20338"/>
      <sheetData sheetId="20339"/>
      <sheetData sheetId="20340"/>
      <sheetData sheetId="20341"/>
      <sheetData sheetId="20342"/>
      <sheetData sheetId="20343"/>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sheetData sheetId="20383"/>
      <sheetData sheetId="20384" refreshError="1"/>
      <sheetData sheetId="20385" refreshError="1"/>
      <sheetData sheetId="20386" refreshError="1"/>
      <sheetData sheetId="20387" refreshError="1"/>
      <sheetData sheetId="20388"/>
      <sheetData sheetId="20389"/>
      <sheetData sheetId="20390"/>
      <sheetData sheetId="20391" refreshError="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refreshError="1"/>
      <sheetData sheetId="20407" refreshError="1"/>
      <sheetData sheetId="20408" refreshError="1"/>
      <sheetData sheetId="20409" refreshError="1"/>
      <sheetData sheetId="20410" refreshError="1"/>
      <sheetData sheetId="20411" refreshError="1"/>
      <sheetData sheetId="20412"/>
      <sheetData sheetId="20413" refreshError="1"/>
      <sheetData sheetId="20414" refreshError="1"/>
      <sheetData sheetId="20415" refreshError="1"/>
      <sheetData sheetId="20416" refreshError="1"/>
      <sheetData sheetId="20417" refreshError="1"/>
      <sheetData sheetId="20418"/>
      <sheetData sheetId="20419"/>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ow r="2">
          <cell r="A2" t="str">
            <v>C.M. 1:1</v>
          </cell>
        </row>
      </sheetData>
      <sheetData sheetId="20459"/>
      <sheetData sheetId="20460"/>
      <sheetData sheetId="20461"/>
      <sheetData sheetId="20462">
        <row r="306">
          <cell r="G306">
            <v>3079.9950000000017</v>
          </cell>
        </row>
      </sheetData>
      <sheetData sheetId="20463"/>
      <sheetData sheetId="20464"/>
      <sheetData sheetId="20465"/>
      <sheetData sheetId="20466"/>
      <sheetData sheetId="20467" refreshError="1"/>
      <sheetData sheetId="20468">
        <row r="306">
          <cell r="G306">
            <v>3079.9950000000017</v>
          </cell>
        </row>
      </sheetData>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ow r="592">
          <cell r="O592">
            <v>0.80825099999999994</v>
          </cell>
        </row>
      </sheetData>
      <sheetData sheetId="20676" refreshError="1"/>
      <sheetData sheetId="20677"/>
      <sheetData sheetId="20678"/>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sheetData sheetId="20732"/>
      <sheetData sheetId="20733"/>
      <sheetData sheetId="20734" refreshError="1"/>
      <sheetData sheetId="20735" refreshError="1"/>
      <sheetData sheetId="20736" refreshError="1"/>
      <sheetData sheetId="20737" refreshError="1"/>
      <sheetData sheetId="20738" refreshError="1"/>
      <sheetData sheetId="20739"/>
      <sheetData sheetId="20740">
        <row r="1">
          <cell r="A1" t="str">
            <v>TECNICAS REUNIDAS, S. A.</v>
          </cell>
        </row>
      </sheetData>
      <sheetData sheetId="20741">
        <row r="1">
          <cell r="A1" t="str">
            <v>TECNICAS REUNIDAS, S. A.</v>
          </cell>
        </row>
      </sheetData>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ow r="2">
          <cell r="B2">
            <v>1</v>
          </cell>
        </row>
      </sheetData>
      <sheetData sheetId="20793" refreshError="1"/>
      <sheetData sheetId="20794">
        <row r="2">
          <cell r="B2">
            <v>1</v>
          </cell>
        </row>
      </sheetData>
      <sheetData sheetId="20795">
        <row r="2">
          <cell r="B2">
            <v>1</v>
          </cell>
        </row>
      </sheetData>
      <sheetData sheetId="20796">
        <row r="2">
          <cell r="B2">
            <v>1</v>
          </cell>
        </row>
      </sheetData>
      <sheetData sheetId="20797">
        <row r="2">
          <cell r="B2">
            <v>1</v>
          </cell>
        </row>
      </sheetData>
      <sheetData sheetId="20798">
        <row r="2">
          <cell r="B2">
            <v>1</v>
          </cell>
        </row>
      </sheetData>
      <sheetData sheetId="20799"/>
      <sheetData sheetId="20800"/>
      <sheetData sheetId="20801"/>
      <sheetData sheetId="20802"/>
      <sheetData sheetId="20803"/>
      <sheetData sheetId="20804"/>
      <sheetData sheetId="20805"/>
      <sheetData sheetId="20806"/>
      <sheetData sheetId="20807"/>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efreshError="1"/>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sheetData sheetId="20942"/>
      <sheetData sheetId="20943"/>
      <sheetData sheetId="20944"/>
      <sheetData sheetId="20945" refreshError="1"/>
      <sheetData sheetId="20946" refreshError="1"/>
      <sheetData sheetId="20947" refreshError="1"/>
      <sheetData sheetId="20948" refreshError="1"/>
      <sheetData sheetId="20949" refreshError="1"/>
      <sheetData sheetId="20950" refreshError="1"/>
      <sheetData sheetId="20951" refreshError="1"/>
      <sheetData sheetId="20952" refreshError="1"/>
      <sheetData sheetId="20953" refreshError="1"/>
      <sheetData sheetId="20954" refreshError="1"/>
      <sheetData sheetId="20955" refreshError="1"/>
      <sheetData sheetId="20956" refreshError="1"/>
      <sheetData sheetId="20957" refreshError="1"/>
      <sheetData sheetId="20958"/>
      <sheetData sheetId="20959"/>
      <sheetData sheetId="20960"/>
      <sheetData sheetId="20961" refreshError="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refreshError="1"/>
      <sheetData sheetId="20999" refreshError="1"/>
      <sheetData sheetId="21000" refreshError="1"/>
      <sheetData sheetId="21001"/>
      <sheetData sheetId="21002" refreshError="1"/>
      <sheetData sheetId="21003" refreshError="1"/>
      <sheetData sheetId="21004" refreshError="1"/>
      <sheetData sheetId="21005" refreshError="1"/>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refreshError="1"/>
      <sheetData sheetId="21031" refreshError="1"/>
      <sheetData sheetId="21032"/>
      <sheetData sheetId="21033" refreshError="1"/>
      <sheetData sheetId="21034" refreshError="1"/>
      <sheetData sheetId="21035" refreshError="1"/>
      <sheetData sheetId="21036" refreshError="1"/>
      <sheetData sheetId="21037"/>
      <sheetData sheetId="21038" refreshError="1"/>
      <sheetData sheetId="21039" refreshError="1"/>
      <sheetData sheetId="21040"/>
      <sheetData sheetId="21041"/>
      <sheetData sheetId="21042"/>
      <sheetData sheetId="21043"/>
      <sheetData sheetId="21044" refreshError="1"/>
      <sheetData sheetId="21045" refreshError="1"/>
      <sheetData sheetId="21046" refreshError="1"/>
      <sheetData sheetId="21047" refreshError="1"/>
      <sheetData sheetId="21048" refreshError="1"/>
      <sheetData sheetId="21049" refreshError="1"/>
      <sheetData sheetId="21050" refreshError="1"/>
      <sheetData sheetId="21051"/>
      <sheetData sheetId="21052"/>
      <sheetData sheetId="21053"/>
      <sheetData sheetId="21054"/>
      <sheetData sheetId="21055" refreshError="1"/>
      <sheetData sheetId="21056" refreshError="1"/>
      <sheetData sheetId="21057" refreshError="1"/>
      <sheetData sheetId="21058" refreshError="1"/>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refreshError="1"/>
      <sheetData sheetId="21097" refreshError="1"/>
      <sheetData sheetId="21098" refreshError="1"/>
      <sheetData sheetId="21099" refreshError="1"/>
      <sheetData sheetId="21100" refreshError="1"/>
      <sheetData sheetId="21101" refreshError="1"/>
      <sheetData sheetId="21102" refreshError="1"/>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refreshError="1"/>
      <sheetData sheetId="21157" refreshError="1"/>
      <sheetData sheetId="21158" refreshError="1"/>
      <sheetData sheetId="21159" refreshError="1"/>
      <sheetData sheetId="21160" refreshError="1"/>
      <sheetData sheetId="21161" refreshError="1"/>
      <sheetData sheetId="21162" refreshError="1"/>
      <sheetData sheetId="21163" refreshError="1"/>
      <sheetData sheetId="21164" refreshError="1"/>
      <sheetData sheetId="21165" refreshError="1"/>
      <sheetData sheetId="21166" refreshError="1"/>
      <sheetData sheetId="21167" refreshError="1"/>
      <sheetData sheetId="21168" refreshError="1"/>
      <sheetData sheetId="21169" refreshError="1"/>
      <sheetData sheetId="21170" refreshError="1"/>
      <sheetData sheetId="21171" refreshError="1"/>
      <sheetData sheetId="21172" refreshError="1"/>
      <sheetData sheetId="21173" refreshError="1"/>
      <sheetData sheetId="21174"/>
      <sheetData sheetId="21175" refreshError="1"/>
      <sheetData sheetId="21176" refreshError="1"/>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refreshError="1"/>
      <sheetData sheetId="21192" refreshError="1"/>
      <sheetData sheetId="21193" refreshError="1"/>
      <sheetData sheetId="21194" refreshError="1"/>
      <sheetData sheetId="21195" refreshError="1"/>
      <sheetData sheetId="21196" refreshError="1"/>
      <sheetData sheetId="21197" refreshError="1"/>
      <sheetData sheetId="21198" refreshError="1"/>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refreshError="1"/>
      <sheetData sheetId="21216" refreshError="1"/>
      <sheetData sheetId="21217"/>
      <sheetData sheetId="21218"/>
      <sheetData sheetId="21219" refreshError="1"/>
      <sheetData sheetId="21220" refreshError="1"/>
      <sheetData sheetId="21221" refreshError="1"/>
      <sheetData sheetId="21222" refreshError="1"/>
      <sheetData sheetId="21223" refreshError="1"/>
      <sheetData sheetId="21224" refreshError="1"/>
      <sheetData sheetId="21225" refreshError="1"/>
      <sheetData sheetId="21226" refreshError="1"/>
      <sheetData sheetId="21227" refreshError="1"/>
      <sheetData sheetId="21228" refreshError="1"/>
      <sheetData sheetId="21229" refreshError="1"/>
      <sheetData sheetId="21230" refreshError="1"/>
      <sheetData sheetId="21231" refreshError="1"/>
      <sheetData sheetId="21232" refreshError="1"/>
      <sheetData sheetId="21233" refreshError="1"/>
      <sheetData sheetId="21234" refreshError="1"/>
      <sheetData sheetId="21235" refreshError="1"/>
      <sheetData sheetId="21236"/>
      <sheetData sheetId="21237" refreshError="1"/>
      <sheetData sheetId="21238" refreshError="1"/>
      <sheetData sheetId="21239" refreshError="1"/>
      <sheetData sheetId="21240" refreshError="1"/>
      <sheetData sheetId="21241" refreshError="1"/>
      <sheetData sheetId="21242" refreshError="1"/>
      <sheetData sheetId="21243" refreshError="1"/>
      <sheetData sheetId="21244" refreshError="1"/>
      <sheetData sheetId="21245" refreshError="1"/>
      <sheetData sheetId="21246" refreshError="1"/>
      <sheetData sheetId="21247" refreshError="1"/>
      <sheetData sheetId="21248" refreshError="1"/>
      <sheetData sheetId="21249" refreshError="1"/>
      <sheetData sheetId="21250" refreshError="1"/>
      <sheetData sheetId="21251" refreshError="1"/>
      <sheetData sheetId="21252" refreshError="1"/>
      <sheetData sheetId="21253" refreshError="1"/>
      <sheetData sheetId="21254" refreshError="1"/>
      <sheetData sheetId="21255" refreshError="1"/>
      <sheetData sheetId="21256" refreshError="1"/>
      <sheetData sheetId="21257" refreshError="1"/>
      <sheetData sheetId="21258" refreshError="1"/>
      <sheetData sheetId="21259" refreshError="1"/>
      <sheetData sheetId="21260" refreshError="1"/>
      <sheetData sheetId="21261" refreshError="1"/>
      <sheetData sheetId="21262" refreshError="1"/>
      <sheetData sheetId="21263" refreshError="1"/>
      <sheetData sheetId="21264" refreshError="1"/>
      <sheetData sheetId="21265" refreshError="1"/>
      <sheetData sheetId="21266" refreshError="1"/>
      <sheetData sheetId="21267" refreshError="1"/>
      <sheetData sheetId="21268" refreshError="1"/>
      <sheetData sheetId="21269" refreshError="1"/>
      <sheetData sheetId="21270" refreshError="1"/>
      <sheetData sheetId="21271" refreshError="1"/>
      <sheetData sheetId="21272" refreshError="1"/>
      <sheetData sheetId="21273" refreshError="1"/>
      <sheetData sheetId="21274" refreshError="1"/>
      <sheetData sheetId="21275" refreshError="1"/>
      <sheetData sheetId="21276" refreshError="1"/>
      <sheetData sheetId="21277"/>
      <sheetData sheetId="21278"/>
      <sheetData sheetId="21279"/>
      <sheetData sheetId="21280"/>
      <sheetData sheetId="21281"/>
      <sheetData sheetId="21282"/>
      <sheetData sheetId="21283"/>
      <sheetData sheetId="21284"/>
      <sheetData sheetId="21285" refreshError="1"/>
      <sheetData sheetId="21286" refreshError="1"/>
      <sheetData sheetId="21287"/>
      <sheetData sheetId="21288"/>
      <sheetData sheetId="21289"/>
      <sheetData sheetId="21290"/>
      <sheetData sheetId="21291"/>
      <sheetData sheetId="21292"/>
      <sheetData sheetId="21293"/>
      <sheetData sheetId="21294"/>
      <sheetData sheetId="21295"/>
      <sheetData sheetId="21296"/>
      <sheetData sheetId="21297"/>
      <sheetData sheetId="21298"/>
      <sheetData sheetId="21299"/>
      <sheetData sheetId="21300"/>
      <sheetData sheetId="21301"/>
      <sheetData sheetId="21302"/>
      <sheetData sheetId="21303"/>
      <sheetData sheetId="21304"/>
      <sheetData sheetId="21305"/>
      <sheetData sheetId="21306"/>
      <sheetData sheetId="21307"/>
      <sheetData sheetId="21308"/>
      <sheetData sheetId="21309"/>
      <sheetData sheetId="21310"/>
      <sheetData sheetId="21311"/>
      <sheetData sheetId="21312"/>
      <sheetData sheetId="21313"/>
      <sheetData sheetId="21314"/>
      <sheetData sheetId="21315"/>
      <sheetData sheetId="21316"/>
      <sheetData sheetId="21317"/>
      <sheetData sheetId="21318"/>
      <sheetData sheetId="21319"/>
      <sheetData sheetId="21320"/>
      <sheetData sheetId="21321"/>
      <sheetData sheetId="21322"/>
      <sheetData sheetId="21323"/>
      <sheetData sheetId="21324"/>
      <sheetData sheetId="21325"/>
      <sheetData sheetId="21326"/>
      <sheetData sheetId="21327"/>
      <sheetData sheetId="21328"/>
      <sheetData sheetId="21329"/>
      <sheetData sheetId="21330"/>
      <sheetData sheetId="21331"/>
      <sheetData sheetId="21332"/>
      <sheetData sheetId="21333"/>
      <sheetData sheetId="21334"/>
      <sheetData sheetId="21335"/>
      <sheetData sheetId="21336"/>
      <sheetData sheetId="21337"/>
      <sheetData sheetId="21338"/>
      <sheetData sheetId="21339"/>
      <sheetData sheetId="21340"/>
      <sheetData sheetId="21341"/>
      <sheetData sheetId="21342"/>
      <sheetData sheetId="21343"/>
      <sheetData sheetId="21344"/>
      <sheetData sheetId="21345"/>
      <sheetData sheetId="21346"/>
      <sheetData sheetId="21347" refreshError="1"/>
      <sheetData sheetId="21348"/>
      <sheetData sheetId="21349"/>
      <sheetData sheetId="21350"/>
      <sheetData sheetId="21351"/>
      <sheetData sheetId="21352"/>
      <sheetData sheetId="21353"/>
      <sheetData sheetId="21354"/>
      <sheetData sheetId="21355"/>
      <sheetData sheetId="21356"/>
      <sheetData sheetId="21357"/>
      <sheetData sheetId="21358"/>
      <sheetData sheetId="21359" refreshError="1"/>
      <sheetData sheetId="21360" refreshError="1"/>
      <sheetData sheetId="21361"/>
      <sheetData sheetId="21362" refreshError="1"/>
      <sheetData sheetId="21363" refreshError="1"/>
      <sheetData sheetId="21364" refreshError="1"/>
      <sheetData sheetId="21365"/>
      <sheetData sheetId="21366"/>
      <sheetData sheetId="21367"/>
      <sheetData sheetId="21368"/>
      <sheetData sheetId="21369"/>
      <sheetData sheetId="21370"/>
      <sheetData sheetId="21371"/>
      <sheetData sheetId="21372" refreshError="1"/>
      <sheetData sheetId="21373"/>
      <sheetData sheetId="21374" refreshError="1"/>
      <sheetData sheetId="21375"/>
      <sheetData sheetId="21376"/>
      <sheetData sheetId="21377"/>
      <sheetData sheetId="21378"/>
      <sheetData sheetId="21379"/>
      <sheetData sheetId="21380"/>
      <sheetData sheetId="21381"/>
      <sheetData sheetId="21382"/>
      <sheetData sheetId="21383"/>
      <sheetData sheetId="21384"/>
      <sheetData sheetId="21385"/>
      <sheetData sheetId="21386"/>
      <sheetData sheetId="21387" refreshError="1"/>
      <sheetData sheetId="21388"/>
      <sheetData sheetId="21389"/>
      <sheetData sheetId="21390"/>
      <sheetData sheetId="21391"/>
      <sheetData sheetId="21392"/>
      <sheetData sheetId="21393"/>
      <sheetData sheetId="21394"/>
      <sheetData sheetId="21395"/>
      <sheetData sheetId="21396"/>
      <sheetData sheetId="21397"/>
      <sheetData sheetId="21398"/>
      <sheetData sheetId="21399"/>
      <sheetData sheetId="21400"/>
      <sheetData sheetId="21401"/>
      <sheetData sheetId="21402"/>
      <sheetData sheetId="21403"/>
      <sheetData sheetId="21404"/>
      <sheetData sheetId="21405" refreshError="1"/>
      <sheetData sheetId="21406"/>
      <sheetData sheetId="21407"/>
      <sheetData sheetId="21408"/>
      <sheetData sheetId="21409"/>
      <sheetData sheetId="21410"/>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sheetData sheetId="21447"/>
      <sheetData sheetId="21448"/>
      <sheetData sheetId="21449"/>
      <sheetData sheetId="21450"/>
      <sheetData sheetId="21451"/>
      <sheetData sheetId="21452"/>
      <sheetData sheetId="21453"/>
      <sheetData sheetId="21454"/>
      <sheetData sheetId="21455"/>
      <sheetData sheetId="21456"/>
      <sheetData sheetId="21457"/>
      <sheetData sheetId="21458" refreshError="1"/>
      <sheetData sheetId="21459" refreshError="1"/>
      <sheetData sheetId="21460" refreshError="1"/>
      <sheetData sheetId="21461" refreshError="1"/>
      <sheetData sheetId="21462" refreshError="1"/>
      <sheetData sheetId="21463" refreshError="1"/>
      <sheetData sheetId="21464" refreshError="1"/>
      <sheetData sheetId="21465" refreshError="1"/>
      <sheetData sheetId="21466" refreshError="1"/>
      <sheetData sheetId="21467" refreshError="1"/>
      <sheetData sheetId="21468" refreshError="1"/>
      <sheetData sheetId="21469" refreshError="1"/>
      <sheetData sheetId="21470" refreshError="1"/>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refreshError="1"/>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sheetData sheetId="21503"/>
      <sheetData sheetId="21504"/>
      <sheetData sheetId="21505"/>
      <sheetData sheetId="21506"/>
      <sheetData sheetId="21507"/>
      <sheetData sheetId="21508"/>
      <sheetData sheetId="21509"/>
      <sheetData sheetId="21510"/>
      <sheetData sheetId="21511"/>
      <sheetData sheetId="21512"/>
      <sheetData sheetId="21513"/>
      <sheetData sheetId="21514"/>
      <sheetData sheetId="21515"/>
      <sheetData sheetId="21516"/>
      <sheetData sheetId="21517"/>
      <sheetData sheetId="21518"/>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refreshError="1"/>
      <sheetData sheetId="21534"/>
      <sheetData sheetId="21535"/>
      <sheetData sheetId="21536"/>
      <sheetData sheetId="21537"/>
      <sheetData sheetId="21538"/>
      <sheetData sheetId="21539"/>
      <sheetData sheetId="21540"/>
      <sheetData sheetId="21541"/>
      <sheetData sheetId="21542" refreshError="1"/>
      <sheetData sheetId="21543" refreshError="1"/>
      <sheetData sheetId="21544" refreshError="1"/>
      <sheetData sheetId="21545" refreshError="1"/>
      <sheetData sheetId="21546" refreshError="1"/>
      <sheetData sheetId="21547" refreshError="1"/>
      <sheetData sheetId="21548" refreshError="1"/>
      <sheetData sheetId="21549" refreshError="1"/>
      <sheetData sheetId="21550" refreshError="1"/>
      <sheetData sheetId="21551" refreshError="1"/>
      <sheetData sheetId="21552" refreshError="1"/>
      <sheetData sheetId="21553" refreshError="1"/>
      <sheetData sheetId="21554" refreshError="1"/>
      <sheetData sheetId="21555" refreshError="1"/>
      <sheetData sheetId="21556" refreshError="1"/>
      <sheetData sheetId="21557" refreshError="1"/>
      <sheetData sheetId="21558" refreshError="1"/>
      <sheetData sheetId="21559" refreshError="1"/>
      <sheetData sheetId="21560" refreshError="1"/>
      <sheetData sheetId="21561"/>
      <sheetData sheetId="21562" refreshError="1"/>
      <sheetData sheetId="21563" refreshError="1"/>
      <sheetData sheetId="21564" refreshError="1"/>
      <sheetData sheetId="21565" refreshError="1"/>
      <sheetData sheetId="21566" refreshError="1"/>
      <sheetData sheetId="21567"/>
      <sheetData sheetId="21568" refreshError="1"/>
      <sheetData sheetId="21569" refreshError="1"/>
      <sheetData sheetId="21570" refreshError="1"/>
      <sheetData sheetId="21571"/>
      <sheetData sheetId="21572"/>
      <sheetData sheetId="21573" refreshError="1"/>
      <sheetData sheetId="21574"/>
      <sheetData sheetId="21575"/>
      <sheetData sheetId="21576"/>
      <sheetData sheetId="21577"/>
      <sheetData sheetId="21578"/>
      <sheetData sheetId="21579"/>
      <sheetData sheetId="21580"/>
      <sheetData sheetId="21581"/>
      <sheetData sheetId="21582"/>
      <sheetData sheetId="21583"/>
      <sheetData sheetId="21584"/>
      <sheetData sheetId="21585"/>
      <sheetData sheetId="21586"/>
      <sheetData sheetId="21587"/>
      <sheetData sheetId="21588" refreshError="1"/>
      <sheetData sheetId="21589" refreshError="1"/>
      <sheetData sheetId="21590" refreshError="1"/>
      <sheetData sheetId="21591" refreshError="1"/>
      <sheetData sheetId="21592" refreshError="1"/>
      <sheetData sheetId="21593" refreshError="1"/>
      <sheetData sheetId="21594" refreshError="1"/>
      <sheetData sheetId="21595" refreshError="1"/>
      <sheetData sheetId="21596" refreshError="1"/>
      <sheetData sheetId="21597" refreshError="1"/>
      <sheetData sheetId="21598" refreshError="1"/>
      <sheetData sheetId="21599" refreshError="1"/>
      <sheetData sheetId="21600" refreshError="1"/>
      <sheetData sheetId="21601" refreshError="1"/>
      <sheetData sheetId="21602" refreshError="1"/>
      <sheetData sheetId="21603" refreshError="1"/>
      <sheetData sheetId="21604" refreshError="1"/>
      <sheetData sheetId="21605" refreshError="1"/>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refreshError="1"/>
      <sheetData sheetId="21624" refreshError="1"/>
      <sheetData sheetId="21625" refreshError="1"/>
      <sheetData sheetId="21626"/>
      <sheetData sheetId="21627"/>
      <sheetData sheetId="21628"/>
      <sheetData sheetId="21629"/>
      <sheetData sheetId="21630"/>
      <sheetData sheetId="21631"/>
      <sheetData sheetId="21632"/>
      <sheetData sheetId="21633"/>
      <sheetData sheetId="21634"/>
      <sheetData sheetId="21635"/>
      <sheetData sheetId="21636"/>
      <sheetData sheetId="21637"/>
      <sheetData sheetId="21638"/>
      <sheetData sheetId="21639"/>
      <sheetData sheetId="21640"/>
      <sheetData sheetId="21641"/>
      <sheetData sheetId="21642"/>
      <sheetData sheetId="21643"/>
      <sheetData sheetId="21644"/>
      <sheetData sheetId="21645"/>
      <sheetData sheetId="21646"/>
      <sheetData sheetId="21647"/>
      <sheetData sheetId="21648"/>
      <sheetData sheetId="21649"/>
      <sheetData sheetId="21650"/>
      <sheetData sheetId="21651"/>
      <sheetData sheetId="21652"/>
      <sheetData sheetId="21653"/>
      <sheetData sheetId="21654"/>
      <sheetData sheetId="21655"/>
      <sheetData sheetId="21656"/>
      <sheetData sheetId="21657"/>
      <sheetData sheetId="21658"/>
      <sheetData sheetId="21659"/>
      <sheetData sheetId="21660"/>
      <sheetData sheetId="21661"/>
      <sheetData sheetId="21662"/>
      <sheetData sheetId="21663"/>
      <sheetData sheetId="21664"/>
      <sheetData sheetId="21665"/>
      <sheetData sheetId="21666"/>
      <sheetData sheetId="21667"/>
      <sheetData sheetId="21668"/>
      <sheetData sheetId="21669"/>
      <sheetData sheetId="21670"/>
      <sheetData sheetId="21671"/>
      <sheetData sheetId="21672"/>
      <sheetData sheetId="21673"/>
      <sheetData sheetId="21674"/>
      <sheetData sheetId="21675"/>
      <sheetData sheetId="21676"/>
      <sheetData sheetId="21677"/>
      <sheetData sheetId="21678"/>
      <sheetData sheetId="21679"/>
      <sheetData sheetId="21680"/>
      <sheetData sheetId="21681"/>
      <sheetData sheetId="21682"/>
      <sheetData sheetId="21683"/>
      <sheetData sheetId="21684"/>
      <sheetData sheetId="21685"/>
      <sheetData sheetId="21686"/>
      <sheetData sheetId="21687"/>
      <sheetData sheetId="21688"/>
      <sheetData sheetId="21689"/>
      <sheetData sheetId="21690"/>
      <sheetData sheetId="21691"/>
      <sheetData sheetId="21692"/>
      <sheetData sheetId="21693"/>
      <sheetData sheetId="21694"/>
      <sheetData sheetId="21695"/>
      <sheetData sheetId="21696"/>
      <sheetData sheetId="21697"/>
      <sheetData sheetId="21698"/>
      <sheetData sheetId="21699"/>
      <sheetData sheetId="21700"/>
      <sheetData sheetId="21701"/>
      <sheetData sheetId="21702"/>
      <sheetData sheetId="21703"/>
      <sheetData sheetId="21704"/>
      <sheetData sheetId="21705"/>
      <sheetData sheetId="21706"/>
      <sheetData sheetId="21707"/>
      <sheetData sheetId="21708"/>
      <sheetData sheetId="21709"/>
      <sheetData sheetId="21710"/>
      <sheetData sheetId="21711"/>
      <sheetData sheetId="21712"/>
      <sheetData sheetId="21713"/>
      <sheetData sheetId="21714"/>
      <sheetData sheetId="21715"/>
      <sheetData sheetId="21716"/>
      <sheetData sheetId="21717"/>
      <sheetData sheetId="21718"/>
      <sheetData sheetId="21719"/>
      <sheetData sheetId="21720"/>
      <sheetData sheetId="21721"/>
      <sheetData sheetId="21722"/>
      <sheetData sheetId="21723"/>
      <sheetData sheetId="21724"/>
      <sheetData sheetId="21725"/>
      <sheetData sheetId="21726"/>
      <sheetData sheetId="21727"/>
      <sheetData sheetId="21728"/>
      <sheetData sheetId="21729"/>
      <sheetData sheetId="21730"/>
      <sheetData sheetId="21731"/>
      <sheetData sheetId="21732"/>
      <sheetData sheetId="21733"/>
      <sheetData sheetId="21734"/>
      <sheetData sheetId="21735"/>
      <sheetData sheetId="21736"/>
      <sheetData sheetId="21737"/>
      <sheetData sheetId="21738"/>
      <sheetData sheetId="21739"/>
      <sheetData sheetId="21740"/>
      <sheetData sheetId="21741"/>
      <sheetData sheetId="21742"/>
      <sheetData sheetId="21743"/>
      <sheetData sheetId="21744"/>
      <sheetData sheetId="21745"/>
      <sheetData sheetId="21746"/>
      <sheetData sheetId="21747"/>
      <sheetData sheetId="21748"/>
      <sheetData sheetId="21749"/>
      <sheetData sheetId="21750"/>
      <sheetData sheetId="21751"/>
      <sheetData sheetId="21752"/>
      <sheetData sheetId="21753"/>
      <sheetData sheetId="21754"/>
      <sheetData sheetId="21755"/>
      <sheetData sheetId="21756"/>
      <sheetData sheetId="21757"/>
      <sheetData sheetId="21758"/>
      <sheetData sheetId="21759"/>
      <sheetData sheetId="21760"/>
      <sheetData sheetId="21761"/>
      <sheetData sheetId="21762"/>
      <sheetData sheetId="21763"/>
      <sheetData sheetId="21764"/>
      <sheetData sheetId="21765"/>
      <sheetData sheetId="21766"/>
      <sheetData sheetId="21767"/>
      <sheetData sheetId="21768"/>
      <sheetData sheetId="21769"/>
      <sheetData sheetId="21770"/>
      <sheetData sheetId="21771"/>
      <sheetData sheetId="21772"/>
      <sheetData sheetId="21773"/>
      <sheetData sheetId="21774"/>
      <sheetData sheetId="21775"/>
      <sheetData sheetId="21776"/>
      <sheetData sheetId="21777"/>
      <sheetData sheetId="21778"/>
      <sheetData sheetId="21779"/>
      <sheetData sheetId="21780"/>
      <sheetData sheetId="21781"/>
      <sheetData sheetId="21782"/>
      <sheetData sheetId="21783"/>
      <sheetData sheetId="21784"/>
      <sheetData sheetId="21785"/>
      <sheetData sheetId="21786"/>
      <sheetData sheetId="21787"/>
      <sheetData sheetId="21788"/>
      <sheetData sheetId="21789"/>
      <sheetData sheetId="21790"/>
      <sheetData sheetId="21791"/>
      <sheetData sheetId="21792"/>
      <sheetData sheetId="21793"/>
      <sheetData sheetId="21794"/>
      <sheetData sheetId="21795"/>
      <sheetData sheetId="21796"/>
      <sheetData sheetId="21797"/>
      <sheetData sheetId="21798"/>
      <sheetData sheetId="21799"/>
      <sheetData sheetId="21800"/>
      <sheetData sheetId="21801"/>
      <sheetData sheetId="21802"/>
      <sheetData sheetId="21803"/>
      <sheetData sheetId="21804"/>
      <sheetData sheetId="21805"/>
      <sheetData sheetId="21806"/>
      <sheetData sheetId="21807"/>
      <sheetData sheetId="21808"/>
      <sheetData sheetId="21809"/>
      <sheetData sheetId="21810"/>
      <sheetData sheetId="21811"/>
      <sheetData sheetId="21812"/>
      <sheetData sheetId="21813"/>
      <sheetData sheetId="21814"/>
      <sheetData sheetId="21815"/>
      <sheetData sheetId="21816"/>
      <sheetData sheetId="21817"/>
      <sheetData sheetId="21818"/>
      <sheetData sheetId="21819"/>
      <sheetData sheetId="21820"/>
      <sheetData sheetId="21821"/>
      <sheetData sheetId="21822"/>
      <sheetData sheetId="21823"/>
      <sheetData sheetId="21824"/>
      <sheetData sheetId="21825"/>
      <sheetData sheetId="21826"/>
      <sheetData sheetId="21827"/>
      <sheetData sheetId="21828"/>
      <sheetData sheetId="21829"/>
      <sheetData sheetId="21830"/>
      <sheetData sheetId="21831"/>
      <sheetData sheetId="21832"/>
      <sheetData sheetId="21833"/>
      <sheetData sheetId="21834"/>
      <sheetData sheetId="21835"/>
      <sheetData sheetId="21836"/>
      <sheetData sheetId="21837"/>
      <sheetData sheetId="21838"/>
      <sheetData sheetId="21839"/>
      <sheetData sheetId="21840"/>
      <sheetData sheetId="21841"/>
      <sheetData sheetId="21842"/>
      <sheetData sheetId="21843"/>
      <sheetData sheetId="21844"/>
      <sheetData sheetId="21845"/>
      <sheetData sheetId="21846"/>
      <sheetData sheetId="21847"/>
      <sheetData sheetId="21848"/>
      <sheetData sheetId="21849"/>
      <sheetData sheetId="21850"/>
      <sheetData sheetId="21851"/>
      <sheetData sheetId="21852"/>
      <sheetData sheetId="21853"/>
      <sheetData sheetId="21854"/>
      <sheetData sheetId="21855"/>
      <sheetData sheetId="21856"/>
      <sheetData sheetId="21857"/>
      <sheetData sheetId="21858"/>
      <sheetData sheetId="21859"/>
      <sheetData sheetId="21860"/>
      <sheetData sheetId="21861"/>
      <sheetData sheetId="21862"/>
      <sheetData sheetId="21863"/>
      <sheetData sheetId="21864"/>
      <sheetData sheetId="21865"/>
      <sheetData sheetId="21866"/>
      <sheetData sheetId="21867"/>
      <sheetData sheetId="21868"/>
      <sheetData sheetId="21869"/>
      <sheetData sheetId="21870"/>
      <sheetData sheetId="21871"/>
      <sheetData sheetId="21872"/>
      <sheetData sheetId="21873"/>
      <sheetData sheetId="21874"/>
      <sheetData sheetId="21875"/>
      <sheetData sheetId="21876"/>
      <sheetData sheetId="21877"/>
      <sheetData sheetId="21878"/>
      <sheetData sheetId="21879"/>
      <sheetData sheetId="21880"/>
      <sheetData sheetId="21881"/>
      <sheetData sheetId="21882"/>
      <sheetData sheetId="21883"/>
      <sheetData sheetId="21884"/>
      <sheetData sheetId="21885"/>
      <sheetData sheetId="21886"/>
      <sheetData sheetId="21887"/>
      <sheetData sheetId="21888"/>
      <sheetData sheetId="21889"/>
      <sheetData sheetId="21890"/>
      <sheetData sheetId="21891"/>
      <sheetData sheetId="21892"/>
      <sheetData sheetId="21893"/>
      <sheetData sheetId="21894"/>
      <sheetData sheetId="21895"/>
      <sheetData sheetId="21896"/>
      <sheetData sheetId="21897"/>
      <sheetData sheetId="21898"/>
      <sheetData sheetId="21899"/>
      <sheetData sheetId="21900"/>
      <sheetData sheetId="21901"/>
      <sheetData sheetId="21902"/>
      <sheetData sheetId="21903"/>
      <sheetData sheetId="21904"/>
      <sheetData sheetId="21905"/>
      <sheetData sheetId="21906"/>
      <sheetData sheetId="21907"/>
      <sheetData sheetId="21908"/>
      <sheetData sheetId="21909"/>
      <sheetData sheetId="21910"/>
      <sheetData sheetId="21911"/>
      <sheetData sheetId="21912"/>
      <sheetData sheetId="21913"/>
      <sheetData sheetId="21914"/>
      <sheetData sheetId="21915"/>
      <sheetData sheetId="21916"/>
      <sheetData sheetId="21917"/>
      <sheetData sheetId="21918"/>
      <sheetData sheetId="21919"/>
      <sheetData sheetId="21920"/>
      <sheetData sheetId="21921"/>
      <sheetData sheetId="21922"/>
      <sheetData sheetId="21923"/>
      <sheetData sheetId="21924"/>
      <sheetData sheetId="21925"/>
      <sheetData sheetId="21926"/>
      <sheetData sheetId="21927"/>
      <sheetData sheetId="21928"/>
      <sheetData sheetId="21929"/>
      <sheetData sheetId="21930"/>
      <sheetData sheetId="21931"/>
      <sheetData sheetId="21932"/>
      <sheetData sheetId="21933"/>
      <sheetData sheetId="21934"/>
      <sheetData sheetId="21935"/>
      <sheetData sheetId="21936"/>
      <sheetData sheetId="21937"/>
      <sheetData sheetId="21938"/>
      <sheetData sheetId="21939"/>
      <sheetData sheetId="21940"/>
      <sheetData sheetId="21941"/>
      <sheetData sheetId="21942"/>
      <sheetData sheetId="21943"/>
      <sheetData sheetId="21944"/>
      <sheetData sheetId="21945"/>
      <sheetData sheetId="21946"/>
      <sheetData sheetId="21947"/>
      <sheetData sheetId="21948"/>
      <sheetData sheetId="21949"/>
      <sheetData sheetId="21950"/>
      <sheetData sheetId="21951"/>
      <sheetData sheetId="21952"/>
      <sheetData sheetId="21953"/>
      <sheetData sheetId="21954"/>
      <sheetData sheetId="21955"/>
      <sheetData sheetId="21956"/>
      <sheetData sheetId="21957"/>
      <sheetData sheetId="21958"/>
      <sheetData sheetId="21959"/>
      <sheetData sheetId="21960"/>
      <sheetData sheetId="21961"/>
      <sheetData sheetId="21962"/>
      <sheetData sheetId="21963"/>
      <sheetData sheetId="21964"/>
      <sheetData sheetId="21965"/>
      <sheetData sheetId="21966"/>
      <sheetData sheetId="21967"/>
      <sheetData sheetId="21968"/>
      <sheetData sheetId="21969"/>
      <sheetData sheetId="21970"/>
      <sheetData sheetId="21971"/>
      <sheetData sheetId="21972"/>
      <sheetData sheetId="21973"/>
      <sheetData sheetId="21974"/>
      <sheetData sheetId="21975"/>
      <sheetData sheetId="21976"/>
      <sheetData sheetId="21977"/>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sheetData sheetId="21998"/>
      <sheetData sheetId="21999"/>
      <sheetData sheetId="22000"/>
      <sheetData sheetId="22001"/>
      <sheetData sheetId="22002"/>
      <sheetData sheetId="22003"/>
      <sheetData sheetId="22004"/>
      <sheetData sheetId="22005"/>
      <sheetData sheetId="22006"/>
      <sheetData sheetId="22007"/>
      <sheetData sheetId="22008"/>
      <sheetData sheetId="22009"/>
      <sheetData sheetId="22010"/>
      <sheetData sheetId="22011"/>
      <sheetData sheetId="22012"/>
      <sheetData sheetId="22013"/>
      <sheetData sheetId="22014"/>
      <sheetData sheetId="22015"/>
      <sheetData sheetId="22016"/>
      <sheetData sheetId="22017"/>
      <sheetData sheetId="22018"/>
      <sheetData sheetId="22019"/>
      <sheetData sheetId="22020"/>
      <sheetData sheetId="22021"/>
      <sheetData sheetId="22022"/>
      <sheetData sheetId="22023"/>
      <sheetData sheetId="22024"/>
      <sheetData sheetId="22025"/>
      <sheetData sheetId="22026"/>
      <sheetData sheetId="22027"/>
      <sheetData sheetId="22028"/>
      <sheetData sheetId="22029"/>
      <sheetData sheetId="22030"/>
      <sheetData sheetId="22031"/>
      <sheetData sheetId="22032"/>
      <sheetData sheetId="22033"/>
      <sheetData sheetId="22034"/>
      <sheetData sheetId="22035"/>
      <sheetData sheetId="22036"/>
      <sheetData sheetId="22037"/>
      <sheetData sheetId="22038"/>
      <sheetData sheetId="22039"/>
      <sheetData sheetId="22040"/>
      <sheetData sheetId="22041"/>
      <sheetData sheetId="22042"/>
      <sheetData sheetId="22043"/>
      <sheetData sheetId="22044"/>
      <sheetData sheetId="22045"/>
      <sheetData sheetId="22046"/>
      <sheetData sheetId="22047"/>
      <sheetData sheetId="22048"/>
      <sheetData sheetId="22049"/>
      <sheetData sheetId="22050"/>
      <sheetData sheetId="22051"/>
      <sheetData sheetId="22052"/>
      <sheetData sheetId="22053"/>
      <sheetData sheetId="22054"/>
      <sheetData sheetId="22055"/>
      <sheetData sheetId="22056"/>
      <sheetData sheetId="22057"/>
      <sheetData sheetId="22058"/>
      <sheetData sheetId="22059"/>
      <sheetData sheetId="22060"/>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sheetData sheetId="22081"/>
      <sheetData sheetId="22082"/>
      <sheetData sheetId="22083"/>
      <sheetData sheetId="22084"/>
      <sheetData sheetId="22085"/>
      <sheetData sheetId="22086"/>
      <sheetData sheetId="22087"/>
      <sheetData sheetId="22088"/>
      <sheetData sheetId="22089"/>
      <sheetData sheetId="22090"/>
      <sheetData sheetId="22091"/>
      <sheetData sheetId="22092"/>
      <sheetData sheetId="22093"/>
      <sheetData sheetId="22094" refreshError="1"/>
      <sheetData sheetId="22095" refreshError="1"/>
      <sheetData sheetId="22096" refreshError="1"/>
      <sheetData sheetId="22097"/>
      <sheetData sheetId="22098"/>
      <sheetData sheetId="22099"/>
      <sheetData sheetId="22100"/>
      <sheetData sheetId="22101"/>
      <sheetData sheetId="22102"/>
      <sheetData sheetId="22103"/>
      <sheetData sheetId="22104"/>
      <sheetData sheetId="22105"/>
      <sheetData sheetId="22106"/>
      <sheetData sheetId="22107"/>
      <sheetData sheetId="22108"/>
      <sheetData sheetId="22109"/>
      <sheetData sheetId="22110"/>
      <sheetData sheetId="22111"/>
      <sheetData sheetId="22112"/>
      <sheetData sheetId="22113"/>
      <sheetData sheetId="22114"/>
      <sheetData sheetId="22115"/>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sheetData sheetId="22164"/>
      <sheetData sheetId="22165"/>
      <sheetData sheetId="22166"/>
      <sheetData sheetId="22167"/>
      <sheetData sheetId="22168"/>
      <sheetData sheetId="22169"/>
      <sheetData sheetId="22170"/>
      <sheetData sheetId="22171"/>
      <sheetData sheetId="22172"/>
      <sheetData sheetId="22173"/>
      <sheetData sheetId="22174"/>
      <sheetData sheetId="22175"/>
      <sheetData sheetId="22176"/>
      <sheetData sheetId="22177"/>
      <sheetData sheetId="22178"/>
      <sheetData sheetId="22179"/>
      <sheetData sheetId="22180"/>
      <sheetData sheetId="22181"/>
      <sheetData sheetId="22182"/>
      <sheetData sheetId="22183"/>
      <sheetData sheetId="22184"/>
      <sheetData sheetId="22185"/>
      <sheetData sheetId="22186"/>
      <sheetData sheetId="22187"/>
      <sheetData sheetId="22188"/>
      <sheetData sheetId="22189"/>
      <sheetData sheetId="22190"/>
      <sheetData sheetId="22191"/>
      <sheetData sheetId="22192"/>
      <sheetData sheetId="22193"/>
      <sheetData sheetId="22194"/>
      <sheetData sheetId="22195"/>
      <sheetData sheetId="22196"/>
      <sheetData sheetId="22197"/>
      <sheetData sheetId="22198"/>
      <sheetData sheetId="22199"/>
      <sheetData sheetId="22200"/>
      <sheetData sheetId="22201"/>
      <sheetData sheetId="22202"/>
      <sheetData sheetId="22203"/>
      <sheetData sheetId="22204"/>
      <sheetData sheetId="22205"/>
      <sheetData sheetId="22206"/>
      <sheetData sheetId="22207"/>
      <sheetData sheetId="22208"/>
      <sheetData sheetId="22209"/>
      <sheetData sheetId="22210"/>
      <sheetData sheetId="22211"/>
      <sheetData sheetId="22212"/>
      <sheetData sheetId="22213"/>
      <sheetData sheetId="22214"/>
      <sheetData sheetId="22215"/>
      <sheetData sheetId="22216"/>
      <sheetData sheetId="22217"/>
      <sheetData sheetId="22218"/>
      <sheetData sheetId="22219"/>
      <sheetData sheetId="22220"/>
      <sheetData sheetId="22221"/>
      <sheetData sheetId="22222"/>
      <sheetData sheetId="22223"/>
      <sheetData sheetId="22224"/>
      <sheetData sheetId="22225"/>
      <sheetData sheetId="22226"/>
      <sheetData sheetId="22227"/>
      <sheetData sheetId="22228"/>
      <sheetData sheetId="22229"/>
      <sheetData sheetId="22230"/>
      <sheetData sheetId="22231"/>
      <sheetData sheetId="22232"/>
      <sheetData sheetId="22233"/>
      <sheetData sheetId="22234"/>
      <sheetData sheetId="22235"/>
      <sheetData sheetId="22236"/>
      <sheetData sheetId="22237"/>
      <sheetData sheetId="22238"/>
      <sheetData sheetId="22239"/>
      <sheetData sheetId="22240"/>
      <sheetData sheetId="22241"/>
      <sheetData sheetId="22242"/>
      <sheetData sheetId="22243"/>
      <sheetData sheetId="22244"/>
      <sheetData sheetId="22245"/>
      <sheetData sheetId="22246"/>
      <sheetData sheetId="22247"/>
      <sheetData sheetId="22248"/>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sheetData sheetId="22260"/>
      <sheetData sheetId="22261"/>
      <sheetData sheetId="22262"/>
      <sheetData sheetId="22263"/>
      <sheetData sheetId="22264"/>
      <sheetData sheetId="22265"/>
      <sheetData sheetId="22266"/>
      <sheetData sheetId="22267"/>
      <sheetData sheetId="22268"/>
      <sheetData sheetId="22269"/>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sheetData sheetId="22293"/>
      <sheetData sheetId="22294"/>
      <sheetData sheetId="22295"/>
      <sheetData sheetId="22296"/>
      <sheetData sheetId="22297"/>
      <sheetData sheetId="22298"/>
      <sheetData sheetId="22299"/>
      <sheetData sheetId="22300"/>
      <sheetData sheetId="22301"/>
      <sheetData sheetId="22302"/>
      <sheetData sheetId="22303"/>
      <sheetData sheetId="22304"/>
      <sheetData sheetId="22305"/>
      <sheetData sheetId="22306"/>
      <sheetData sheetId="22307"/>
      <sheetData sheetId="22308"/>
      <sheetData sheetId="22309"/>
      <sheetData sheetId="22310"/>
      <sheetData sheetId="22311"/>
      <sheetData sheetId="22312"/>
      <sheetData sheetId="22313"/>
      <sheetData sheetId="22314"/>
      <sheetData sheetId="22315"/>
      <sheetData sheetId="22316"/>
      <sheetData sheetId="22317"/>
      <sheetData sheetId="22318"/>
      <sheetData sheetId="22319"/>
      <sheetData sheetId="22320"/>
      <sheetData sheetId="22321"/>
      <sheetData sheetId="22322"/>
      <sheetData sheetId="22323"/>
      <sheetData sheetId="22324"/>
      <sheetData sheetId="22325"/>
      <sheetData sheetId="22326"/>
      <sheetData sheetId="22327"/>
      <sheetData sheetId="22328"/>
      <sheetData sheetId="22329"/>
      <sheetData sheetId="22330"/>
      <sheetData sheetId="22331"/>
      <sheetData sheetId="22332"/>
      <sheetData sheetId="22333"/>
      <sheetData sheetId="22334"/>
      <sheetData sheetId="22335"/>
      <sheetData sheetId="22336"/>
      <sheetData sheetId="22337"/>
      <sheetData sheetId="22338"/>
      <sheetData sheetId="22339"/>
      <sheetData sheetId="22340"/>
      <sheetData sheetId="22341"/>
      <sheetData sheetId="22342"/>
      <sheetData sheetId="22343"/>
      <sheetData sheetId="22344"/>
      <sheetData sheetId="22345"/>
      <sheetData sheetId="22346"/>
      <sheetData sheetId="22347"/>
      <sheetData sheetId="22348"/>
      <sheetData sheetId="22349"/>
      <sheetData sheetId="22350"/>
      <sheetData sheetId="22351"/>
      <sheetData sheetId="22352"/>
      <sheetData sheetId="22353"/>
      <sheetData sheetId="22354"/>
      <sheetData sheetId="22355"/>
      <sheetData sheetId="22356"/>
      <sheetData sheetId="22357"/>
      <sheetData sheetId="22358"/>
      <sheetData sheetId="22359"/>
      <sheetData sheetId="22360"/>
      <sheetData sheetId="22361"/>
      <sheetData sheetId="22362"/>
      <sheetData sheetId="22363"/>
      <sheetData sheetId="22364"/>
      <sheetData sheetId="22365"/>
      <sheetData sheetId="22366"/>
      <sheetData sheetId="22367"/>
      <sheetData sheetId="22368"/>
      <sheetData sheetId="22369"/>
      <sheetData sheetId="22370"/>
      <sheetData sheetId="22371"/>
      <sheetData sheetId="22372"/>
      <sheetData sheetId="22373"/>
      <sheetData sheetId="22374"/>
      <sheetData sheetId="22375"/>
      <sheetData sheetId="22376"/>
      <sheetData sheetId="22377"/>
      <sheetData sheetId="22378"/>
      <sheetData sheetId="22379"/>
      <sheetData sheetId="22380"/>
      <sheetData sheetId="22381"/>
      <sheetData sheetId="22382"/>
      <sheetData sheetId="22383"/>
      <sheetData sheetId="22384"/>
      <sheetData sheetId="22385"/>
      <sheetData sheetId="22386"/>
      <sheetData sheetId="22387"/>
      <sheetData sheetId="22388"/>
      <sheetData sheetId="22389"/>
      <sheetData sheetId="22390"/>
      <sheetData sheetId="22391"/>
      <sheetData sheetId="22392"/>
      <sheetData sheetId="22393"/>
      <sheetData sheetId="22394"/>
      <sheetData sheetId="22395"/>
      <sheetData sheetId="22396"/>
      <sheetData sheetId="22397"/>
      <sheetData sheetId="22398"/>
      <sheetData sheetId="22399"/>
      <sheetData sheetId="22400"/>
      <sheetData sheetId="22401"/>
      <sheetData sheetId="22402"/>
      <sheetData sheetId="22403"/>
      <sheetData sheetId="22404"/>
      <sheetData sheetId="22405"/>
      <sheetData sheetId="22406"/>
      <sheetData sheetId="22407"/>
      <sheetData sheetId="22408"/>
      <sheetData sheetId="22409"/>
      <sheetData sheetId="22410"/>
      <sheetData sheetId="22411"/>
      <sheetData sheetId="22412"/>
      <sheetData sheetId="22413"/>
      <sheetData sheetId="22414"/>
      <sheetData sheetId="22415"/>
      <sheetData sheetId="22416"/>
      <sheetData sheetId="22417"/>
      <sheetData sheetId="22418"/>
      <sheetData sheetId="22419"/>
      <sheetData sheetId="22420"/>
      <sheetData sheetId="22421"/>
      <sheetData sheetId="22422"/>
      <sheetData sheetId="22423"/>
      <sheetData sheetId="22424"/>
      <sheetData sheetId="22425"/>
      <sheetData sheetId="22426"/>
      <sheetData sheetId="22427"/>
      <sheetData sheetId="22428"/>
      <sheetData sheetId="22429"/>
      <sheetData sheetId="22430"/>
      <sheetData sheetId="22431"/>
      <sheetData sheetId="22432"/>
      <sheetData sheetId="22433"/>
      <sheetData sheetId="22434"/>
      <sheetData sheetId="22435"/>
      <sheetData sheetId="22436"/>
      <sheetData sheetId="22437"/>
      <sheetData sheetId="22438"/>
      <sheetData sheetId="22439"/>
      <sheetData sheetId="22440"/>
      <sheetData sheetId="22441"/>
      <sheetData sheetId="22442"/>
      <sheetData sheetId="22443"/>
      <sheetData sheetId="22444"/>
      <sheetData sheetId="22445"/>
      <sheetData sheetId="22446"/>
      <sheetData sheetId="22447"/>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sheetData sheetId="22463"/>
      <sheetData sheetId="22464"/>
      <sheetData sheetId="22465"/>
      <sheetData sheetId="22466"/>
      <sheetData sheetId="22467"/>
      <sheetData sheetId="22468"/>
      <sheetData sheetId="22469"/>
      <sheetData sheetId="22470"/>
      <sheetData sheetId="22471"/>
      <sheetData sheetId="22472"/>
      <sheetData sheetId="22473"/>
      <sheetData sheetId="22474"/>
      <sheetData sheetId="22475"/>
      <sheetData sheetId="22476"/>
      <sheetData sheetId="22477"/>
      <sheetData sheetId="22478"/>
      <sheetData sheetId="22479"/>
      <sheetData sheetId="22480"/>
      <sheetData sheetId="22481"/>
      <sheetData sheetId="22482"/>
      <sheetData sheetId="22483"/>
      <sheetData sheetId="22484"/>
      <sheetData sheetId="22485"/>
      <sheetData sheetId="22486"/>
      <sheetData sheetId="22487"/>
      <sheetData sheetId="22488"/>
      <sheetData sheetId="22489"/>
      <sheetData sheetId="22490"/>
      <sheetData sheetId="22491"/>
      <sheetData sheetId="22492"/>
      <sheetData sheetId="22493"/>
      <sheetData sheetId="22494"/>
      <sheetData sheetId="22495"/>
      <sheetData sheetId="22496"/>
      <sheetData sheetId="22497"/>
      <sheetData sheetId="22498"/>
      <sheetData sheetId="22499"/>
      <sheetData sheetId="22500"/>
      <sheetData sheetId="22501"/>
      <sheetData sheetId="22502"/>
      <sheetData sheetId="22503"/>
      <sheetData sheetId="22504"/>
      <sheetData sheetId="22505"/>
      <sheetData sheetId="22506"/>
      <sheetData sheetId="22507"/>
      <sheetData sheetId="22508"/>
      <sheetData sheetId="22509"/>
      <sheetData sheetId="22510"/>
      <sheetData sheetId="22511"/>
      <sheetData sheetId="22512"/>
      <sheetData sheetId="22513"/>
      <sheetData sheetId="22514"/>
      <sheetData sheetId="22515"/>
      <sheetData sheetId="22516"/>
      <sheetData sheetId="22517"/>
      <sheetData sheetId="22518"/>
      <sheetData sheetId="22519"/>
      <sheetData sheetId="22520"/>
      <sheetData sheetId="22521"/>
      <sheetData sheetId="22522"/>
      <sheetData sheetId="22523"/>
      <sheetData sheetId="22524"/>
      <sheetData sheetId="22525"/>
      <sheetData sheetId="22526"/>
      <sheetData sheetId="22527"/>
      <sheetData sheetId="22528"/>
      <sheetData sheetId="22529"/>
      <sheetData sheetId="22530"/>
      <sheetData sheetId="22531"/>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sheetData sheetId="22547"/>
      <sheetData sheetId="22548"/>
      <sheetData sheetId="22549"/>
      <sheetData sheetId="22550"/>
      <sheetData sheetId="22551"/>
      <sheetData sheetId="22552"/>
      <sheetData sheetId="22553"/>
      <sheetData sheetId="22554"/>
      <sheetData sheetId="22555"/>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sheetData sheetId="22569"/>
      <sheetData sheetId="22570"/>
      <sheetData sheetId="22571"/>
      <sheetData sheetId="22572"/>
      <sheetData sheetId="22573"/>
      <sheetData sheetId="22574"/>
      <sheetData sheetId="22575"/>
      <sheetData sheetId="22576"/>
      <sheetData sheetId="22577"/>
      <sheetData sheetId="22578"/>
      <sheetData sheetId="22579"/>
      <sheetData sheetId="22580"/>
      <sheetData sheetId="22581"/>
      <sheetData sheetId="22582"/>
      <sheetData sheetId="22583"/>
      <sheetData sheetId="22584"/>
      <sheetData sheetId="22585"/>
      <sheetData sheetId="22586"/>
      <sheetData sheetId="22587"/>
      <sheetData sheetId="22588"/>
      <sheetData sheetId="22589"/>
      <sheetData sheetId="22590"/>
      <sheetData sheetId="22591"/>
      <sheetData sheetId="22592"/>
      <sheetData sheetId="22593"/>
      <sheetData sheetId="22594"/>
      <sheetData sheetId="22595"/>
      <sheetData sheetId="22596"/>
      <sheetData sheetId="22597"/>
      <sheetData sheetId="22598"/>
      <sheetData sheetId="22599"/>
      <sheetData sheetId="22600"/>
      <sheetData sheetId="22601"/>
      <sheetData sheetId="22602"/>
      <sheetData sheetId="22603"/>
      <sheetData sheetId="22604"/>
      <sheetData sheetId="22605"/>
      <sheetData sheetId="22606"/>
      <sheetData sheetId="22607"/>
      <sheetData sheetId="22608"/>
      <sheetData sheetId="22609"/>
      <sheetData sheetId="22610"/>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sheetData sheetId="22624"/>
      <sheetData sheetId="22625"/>
      <sheetData sheetId="22626"/>
      <sheetData sheetId="22627"/>
      <sheetData sheetId="22628"/>
      <sheetData sheetId="22629"/>
      <sheetData sheetId="22630"/>
      <sheetData sheetId="22631"/>
      <sheetData sheetId="22632"/>
      <sheetData sheetId="22633"/>
      <sheetData sheetId="22634"/>
      <sheetData sheetId="22635"/>
      <sheetData sheetId="22636"/>
      <sheetData sheetId="22637"/>
      <sheetData sheetId="22638"/>
      <sheetData sheetId="22639"/>
      <sheetData sheetId="22640"/>
      <sheetData sheetId="22641"/>
      <sheetData sheetId="22642"/>
      <sheetData sheetId="22643"/>
      <sheetData sheetId="22644"/>
      <sheetData sheetId="22645"/>
      <sheetData sheetId="22646"/>
      <sheetData sheetId="22647"/>
      <sheetData sheetId="22648"/>
      <sheetData sheetId="22649"/>
      <sheetData sheetId="22650"/>
      <sheetData sheetId="22651"/>
      <sheetData sheetId="22652"/>
      <sheetData sheetId="22653"/>
      <sheetData sheetId="22654"/>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sheetData sheetId="22671"/>
      <sheetData sheetId="22672"/>
      <sheetData sheetId="22673"/>
      <sheetData sheetId="22674"/>
      <sheetData sheetId="22675"/>
      <sheetData sheetId="22676"/>
      <sheetData sheetId="22677"/>
      <sheetData sheetId="22678"/>
      <sheetData sheetId="22679"/>
      <sheetData sheetId="22680"/>
      <sheetData sheetId="22681"/>
      <sheetData sheetId="22682"/>
      <sheetData sheetId="22683"/>
      <sheetData sheetId="22684"/>
      <sheetData sheetId="22685"/>
      <sheetData sheetId="22686"/>
      <sheetData sheetId="22687"/>
      <sheetData sheetId="22688"/>
      <sheetData sheetId="22689"/>
      <sheetData sheetId="22690"/>
      <sheetData sheetId="22691"/>
      <sheetData sheetId="22692"/>
      <sheetData sheetId="22693"/>
      <sheetData sheetId="22694"/>
      <sheetData sheetId="22695"/>
      <sheetData sheetId="22696"/>
      <sheetData sheetId="22697"/>
      <sheetData sheetId="22698"/>
      <sheetData sheetId="22699"/>
      <sheetData sheetId="22700"/>
      <sheetData sheetId="22701"/>
      <sheetData sheetId="22702"/>
      <sheetData sheetId="22703"/>
      <sheetData sheetId="22704"/>
      <sheetData sheetId="22705"/>
      <sheetData sheetId="22706"/>
      <sheetData sheetId="22707"/>
      <sheetData sheetId="22708"/>
      <sheetData sheetId="22709"/>
      <sheetData sheetId="22710"/>
      <sheetData sheetId="22711"/>
      <sheetData sheetId="22712"/>
      <sheetData sheetId="22713"/>
      <sheetData sheetId="22714"/>
      <sheetData sheetId="22715"/>
      <sheetData sheetId="22716"/>
      <sheetData sheetId="22717"/>
      <sheetData sheetId="22718"/>
      <sheetData sheetId="22719"/>
      <sheetData sheetId="22720"/>
      <sheetData sheetId="22721"/>
      <sheetData sheetId="22722"/>
      <sheetData sheetId="22723"/>
      <sheetData sheetId="22724"/>
      <sheetData sheetId="22725"/>
      <sheetData sheetId="22726"/>
      <sheetData sheetId="22727"/>
      <sheetData sheetId="22728"/>
      <sheetData sheetId="22729"/>
      <sheetData sheetId="22730"/>
      <sheetData sheetId="22731"/>
      <sheetData sheetId="22732"/>
      <sheetData sheetId="22733"/>
      <sheetData sheetId="22734"/>
      <sheetData sheetId="22735"/>
      <sheetData sheetId="22736"/>
      <sheetData sheetId="22737"/>
      <sheetData sheetId="22738"/>
      <sheetData sheetId="22739"/>
      <sheetData sheetId="22740"/>
      <sheetData sheetId="22741"/>
      <sheetData sheetId="22742"/>
      <sheetData sheetId="22743"/>
      <sheetData sheetId="22744"/>
      <sheetData sheetId="22745"/>
      <sheetData sheetId="22746"/>
      <sheetData sheetId="22747"/>
      <sheetData sheetId="22748"/>
      <sheetData sheetId="22749"/>
      <sheetData sheetId="22750"/>
      <sheetData sheetId="22751"/>
      <sheetData sheetId="22752"/>
      <sheetData sheetId="22753"/>
      <sheetData sheetId="22754"/>
      <sheetData sheetId="22755"/>
      <sheetData sheetId="22756"/>
      <sheetData sheetId="22757"/>
      <sheetData sheetId="22758"/>
      <sheetData sheetId="22759"/>
      <sheetData sheetId="22760"/>
      <sheetData sheetId="22761"/>
      <sheetData sheetId="22762"/>
      <sheetData sheetId="22763"/>
      <sheetData sheetId="22764"/>
      <sheetData sheetId="22765"/>
      <sheetData sheetId="22766"/>
      <sheetData sheetId="22767"/>
      <sheetData sheetId="22768"/>
      <sheetData sheetId="22769"/>
      <sheetData sheetId="22770"/>
      <sheetData sheetId="22771"/>
      <sheetData sheetId="22772"/>
      <sheetData sheetId="22773"/>
      <sheetData sheetId="22774"/>
      <sheetData sheetId="22775"/>
      <sheetData sheetId="22776"/>
      <sheetData sheetId="22777"/>
      <sheetData sheetId="22778"/>
      <sheetData sheetId="22779"/>
      <sheetData sheetId="22780"/>
      <sheetData sheetId="22781"/>
      <sheetData sheetId="22782"/>
      <sheetData sheetId="22783"/>
      <sheetData sheetId="22784"/>
      <sheetData sheetId="22785"/>
      <sheetData sheetId="22786"/>
      <sheetData sheetId="22787"/>
      <sheetData sheetId="22788"/>
      <sheetData sheetId="22789"/>
      <sheetData sheetId="22790"/>
      <sheetData sheetId="22791"/>
      <sheetData sheetId="22792"/>
      <sheetData sheetId="22793"/>
      <sheetData sheetId="22794"/>
      <sheetData sheetId="22795"/>
      <sheetData sheetId="22796"/>
      <sheetData sheetId="22797"/>
      <sheetData sheetId="22798"/>
      <sheetData sheetId="22799"/>
      <sheetData sheetId="22800"/>
      <sheetData sheetId="22801"/>
      <sheetData sheetId="22802"/>
      <sheetData sheetId="22803"/>
      <sheetData sheetId="22804"/>
      <sheetData sheetId="22805"/>
      <sheetData sheetId="22806"/>
      <sheetData sheetId="22807"/>
      <sheetData sheetId="22808"/>
      <sheetData sheetId="22809"/>
      <sheetData sheetId="22810"/>
      <sheetData sheetId="22811"/>
      <sheetData sheetId="22812"/>
      <sheetData sheetId="22813"/>
      <sheetData sheetId="22814"/>
      <sheetData sheetId="22815"/>
      <sheetData sheetId="22816"/>
      <sheetData sheetId="22817"/>
      <sheetData sheetId="22818"/>
      <sheetData sheetId="22819"/>
      <sheetData sheetId="22820"/>
      <sheetData sheetId="22821"/>
      <sheetData sheetId="22822"/>
      <sheetData sheetId="22823"/>
      <sheetData sheetId="22824"/>
      <sheetData sheetId="22825"/>
      <sheetData sheetId="22826"/>
      <sheetData sheetId="22827"/>
      <sheetData sheetId="22828"/>
      <sheetData sheetId="22829"/>
      <sheetData sheetId="22830"/>
      <sheetData sheetId="22831"/>
      <sheetData sheetId="22832"/>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sheetData sheetId="22909"/>
      <sheetData sheetId="22910"/>
      <sheetData sheetId="22911"/>
      <sheetData sheetId="22912"/>
      <sheetData sheetId="22913"/>
      <sheetData sheetId="22914"/>
      <sheetData sheetId="22915"/>
      <sheetData sheetId="22916"/>
      <sheetData sheetId="22917"/>
      <sheetData sheetId="22918"/>
      <sheetData sheetId="22919"/>
      <sheetData sheetId="22920"/>
      <sheetData sheetId="22921"/>
      <sheetData sheetId="22922"/>
      <sheetData sheetId="22923"/>
      <sheetData sheetId="22924"/>
      <sheetData sheetId="22925"/>
      <sheetData sheetId="22926" refreshError="1"/>
      <sheetData sheetId="22927"/>
      <sheetData sheetId="22928"/>
      <sheetData sheetId="22929"/>
      <sheetData sheetId="22930"/>
      <sheetData sheetId="22931"/>
      <sheetData sheetId="22932"/>
      <sheetData sheetId="22933"/>
      <sheetData sheetId="22934"/>
      <sheetData sheetId="22935"/>
      <sheetData sheetId="22936"/>
      <sheetData sheetId="22937"/>
      <sheetData sheetId="22938"/>
      <sheetData sheetId="22939"/>
      <sheetData sheetId="22940"/>
      <sheetData sheetId="22941"/>
      <sheetData sheetId="22942"/>
      <sheetData sheetId="22943"/>
      <sheetData sheetId="22944"/>
      <sheetData sheetId="22945"/>
      <sheetData sheetId="22946"/>
      <sheetData sheetId="22947"/>
      <sheetData sheetId="22948"/>
      <sheetData sheetId="22949"/>
      <sheetData sheetId="22950"/>
      <sheetData sheetId="22951"/>
      <sheetData sheetId="22952"/>
      <sheetData sheetId="22953"/>
      <sheetData sheetId="22954"/>
      <sheetData sheetId="22955"/>
      <sheetData sheetId="22956"/>
      <sheetData sheetId="22957"/>
      <sheetData sheetId="22958"/>
      <sheetData sheetId="22959"/>
      <sheetData sheetId="22960"/>
      <sheetData sheetId="22961"/>
      <sheetData sheetId="22962"/>
      <sheetData sheetId="22963"/>
      <sheetData sheetId="22964"/>
      <sheetData sheetId="22965"/>
      <sheetData sheetId="22966"/>
      <sheetData sheetId="22967"/>
      <sheetData sheetId="22968"/>
      <sheetData sheetId="22969"/>
      <sheetData sheetId="22970"/>
      <sheetData sheetId="22971"/>
      <sheetData sheetId="22972"/>
      <sheetData sheetId="22973"/>
      <sheetData sheetId="22974"/>
      <sheetData sheetId="22975"/>
      <sheetData sheetId="22976"/>
      <sheetData sheetId="22977"/>
      <sheetData sheetId="22978"/>
      <sheetData sheetId="22979"/>
      <sheetData sheetId="22980"/>
      <sheetData sheetId="22981"/>
      <sheetData sheetId="22982"/>
      <sheetData sheetId="22983"/>
      <sheetData sheetId="22984"/>
      <sheetData sheetId="22985"/>
      <sheetData sheetId="22986"/>
      <sheetData sheetId="22987"/>
      <sheetData sheetId="22988"/>
      <sheetData sheetId="22989"/>
      <sheetData sheetId="22990"/>
      <sheetData sheetId="22991"/>
      <sheetData sheetId="22992"/>
      <sheetData sheetId="22993"/>
      <sheetData sheetId="22994"/>
      <sheetData sheetId="22995"/>
      <sheetData sheetId="22996"/>
      <sheetData sheetId="22997"/>
      <sheetData sheetId="22998"/>
      <sheetData sheetId="22999" refreshError="1"/>
      <sheetData sheetId="23000" refreshError="1"/>
      <sheetData sheetId="23001" refreshError="1"/>
      <sheetData sheetId="23002" refreshError="1"/>
      <sheetData sheetId="23003" refreshError="1"/>
      <sheetData sheetId="23004" refreshError="1"/>
      <sheetData sheetId="23005" refreshError="1"/>
      <sheetData sheetId="23006" refreshError="1"/>
      <sheetData sheetId="23007" refreshError="1"/>
      <sheetData sheetId="23008" refreshError="1"/>
      <sheetData sheetId="23009" refreshError="1"/>
      <sheetData sheetId="23010" refreshError="1"/>
      <sheetData sheetId="23011" refreshError="1"/>
      <sheetData sheetId="23012" refreshError="1"/>
      <sheetData sheetId="23013" refreshError="1"/>
      <sheetData sheetId="23014" refreshError="1"/>
      <sheetData sheetId="23015" refreshError="1"/>
      <sheetData sheetId="23016" refreshError="1"/>
      <sheetData sheetId="23017" refreshError="1"/>
      <sheetData sheetId="23018" refreshError="1"/>
      <sheetData sheetId="23019" refreshError="1"/>
      <sheetData sheetId="23020" refreshError="1"/>
      <sheetData sheetId="23021" refreshError="1"/>
      <sheetData sheetId="23022" refreshError="1"/>
      <sheetData sheetId="23023" refreshError="1"/>
      <sheetData sheetId="23024" refreshError="1"/>
      <sheetData sheetId="23025" refreshError="1"/>
      <sheetData sheetId="23026" refreshError="1"/>
      <sheetData sheetId="23027" refreshError="1"/>
      <sheetData sheetId="23028" refreshError="1"/>
      <sheetData sheetId="23029" refreshError="1"/>
      <sheetData sheetId="23030" refreshError="1"/>
      <sheetData sheetId="23031" refreshError="1"/>
      <sheetData sheetId="23032" refreshError="1"/>
      <sheetData sheetId="23033" refreshError="1"/>
      <sheetData sheetId="23034" refreshError="1"/>
      <sheetData sheetId="23035" refreshError="1"/>
      <sheetData sheetId="23036" refreshError="1"/>
      <sheetData sheetId="23037" refreshError="1"/>
      <sheetData sheetId="23038" refreshError="1"/>
      <sheetData sheetId="23039" refreshError="1"/>
      <sheetData sheetId="23040" refreshError="1"/>
      <sheetData sheetId="23041" refreshError="1"/>
      <sheetData sheetId="23042" refreshError="1"/>
      <sheetData sheetId="23043" refreshError="1"/>
      <sheetData sheetId="23044" refreshError="1"/>
      <sheetData sheetId="23045" refreshError="1"/>
      <sheetData sheetId="23046" refreshError="1"/>
      <sheetData sheetId="23047" refreshError="1"/>
      <sheetData sheetId="23048" refreshError="1"/>
      <sheetData sheetId="23049" refreshError="1"/>
      <sheetData sheetId="23050" refreshError="1"/>
      <sheetData sheetId="23051" refreshError="1"/>
      <sheetData sheetId="23052" refreshError="1"/>
      <sheetData sheetId="23053" refreshError="1"/>
      <sheetData sheetId="23054" refreshError="1"/>
      <sheetData sheetId="23055" refreshError="1"/>
      <sheetData sheetId="23056" refreshError="1"/>
      <sheetData sheetId="23057" refreshError="1"/>
      <sheetData sheetId="23058" refreshError="1"/>
      <sheetData sheetId="23059" refreshError="1"/>
      <sheetData sheetId="23060" refreshError="1"/>
      <sheetData sheetId="23061" refreshError="1"/>
      <sheetData sheetId="23062" refreshError="1"/>
      <sheetData sheetId="23063" refreshError="1"/>
      <sheetData sheetId="23064" refreshError="1"/>
      <sheetData sheetId="23065" refreshError="1"/>
      <sheetData sheetId="23066" refreshError="1"/>
      <sheetData sheetId="23067" refreshError="1"/>
      <sheetData sheetId="23068" refreshError="1"/>
      <sheetData sheetId="23069" refreshError="1"/>
      <sheetData sheetId="23070" refreshError="1"/>
      <sheetData sheetId="23071" refreshError="1"/>
      <sheetData sheetId="23072" refreshError="1"/>
      <sheetData sheetId="23073" refreshError="1"/>
      <sheetData sheetId="23074" refreshError="1"/>
      <sheetData sheetId="23075" refreshError="1"/>
      <sheetData sheetId="23076" refreshError="1"/>
      <sheetData sheetId="23077" refreshError="1"/>
      <sheetData sheetId="23078" refreshError="1"/>
      <sheetData sheetId="23079" refreshError="1"/>
      <sheetData sheetId="23080" refreshError="1"/>
      <sheetData sheetId="23081" refreshError="1"/>
      <sheetData sheetId="23082" refreshError="1"/>
      <sheetData sheetId="23083" refreshError="1"/>
      <sheetData sheetId="23084"/>
      <sheetData sheetId="23085"/>
      <sheetData sheetId="23086"/>
      <sheetData sheetId="23087"/>
      <sheetData sheetId="23088"/>
      <sheetData sheetId="23089"/>
      <sheetData sheetId="23090" refreshError="1"/>
      <sheetData sheetId="23091" refreshError="1"/>
      <sheetData sheetId="23092" refreshError="1"/>
      <sheetData sheetId="23093" refreshError="1"/>
      <sheetData sheetId="23094" refreshError="1"/>
      <sheetData sheetId="23095" refreshError="1"/>
      <sheetData sheetId="23096"/>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refreshError="1"/>
      <sheetData sheetId="23111" refreshError="1"/>
      <sheetData sheetId="23112" refreshError="1"/>
      <sheetData sheetId="23113" refreshError="1"/>
      <sheetData sheetId="23114" refreshError="1"/>
      <sheetData sheetId="23115" refreshError="1"/>
      <sheetData sheetId="23116" refreshError="1"/>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refreshError="1"/>
      <sheetData sheetId="23127" refreshError="1"/>
      <sheetData sheetId="23128" refreshError="1"/>
      <sheetData sheetId="23129" refreshError="1"/>
      <sheetData sheetId="23130" refreshError="1"/>
      <sheetData sheetId="23131" refreshError="1"/>
      <sheetData sheetId="23132" refreshError="1"/>
      <sheetData sheetId="23133" refreshError="1"/>
      <sheetData sheetId="23134" refreshError="1"/>
      <sheetData sheetId="23135" refreshError="1"/>
      <sheetData sheetId="23136" refreshError="1"/>
      <sheetData sheetId="23137" refreshError="1"/>
      <sheetData sheetId="23138" refreshError="1"/>
      <sheetData sheetId="23139" refreshError="1"/>
      <sheetData sheetId="23140" refreshError="1"/>
      <sheetData sheetId="23141" refreshError="1"/>
      <sheetData sheetId="23142" refreshError="1"/>
      <sheetData sheetId="23143" refreshError="1"/>
      <sheetData sheetId="23144" refreshError="1"/>
      <sheetData sheetId="23145" refreshError="1"/>
      <sheetData sheetId="23146" refreshError="1"/>
      <sheetData sheetId="23147" refreshError="1"/>
      <sheetData sheetId="23148" refreshError="1"/>
      <sheetData sheetId="23149" refreshError="1"/>
      <sheetData sheetId="23150" refreshError="1"/>
      <sheetData sheetId="23151" refreshError="1"/>
      <sheetData sheetId="23152" refreshError="1"/>
      <sheetData sheetId="23153" refreshError="1"/>
      <sheetData sheetId="23154" refreshError="1"/>
      <sheetData sheetId="23155" refreshError="1"/>
      <sheetData sheetId="23156" refreshError="1"/>
      <sheetData sheetId="23157" refreshError="1"/>
      <sheetData sheetId="23158" refreshError="1"/>
      <sheetData sheetId="23159" refreshError="1"/>
      <sheetData sheetId="23160" refreshError="1"/>
      <sheetData sheetId="23161" refreshError="1"/>
      <sheetData sheetId="23162" refreshError="1"/>
      <sheetData sheetId="23163" refreshError="1"/>
      <sheetData sheetId="23164" refreshError="1"/>
      <sheetData sheetId="23165" refreshError="1"/>
      <sheetData sheetId="23166" refreshError="1"/>
      <sheetData sheetId="23167" refreshError="1"/>
      <sheetData sheetId="23168" refreshError="1"/>
      <sheetData sheetId="23169" refreshError="1"/>
      <sheetData sheetId="23170" refreshError="1"/>
      <sheetData sheetId="23171"/>
      <sheetData sheetId="23172"/>
      <sheetData sheetId="23173"/>
      <sheetData sheetId="23174"/>
      <sheetData sheetId="23175" refreshError="1"/>
      <sheetData sheetId="23176" refreshError="1"/>
      <sheetData sheetId="23177" refreshError="1"/>
      <sheetData sheetId="23178" refreshError="1"/>
      <sheetData sheetId="23179" refreshError="1"/>
      <sheetData sheetId="23180" refreshError="1"/>
      <sheetData sheetId="23181" refreshError="1"/>
      <sheetData sheetId="23182" refreshError="1"/>
      <sheetData sheetId="23183" refreshError="1"/>
      <sheetData sheetId="23184" refreshError="1"/>
      <sheetData sheetId="23185" refreshError="1"/>
      <sheetData sheetId="23186" refreshError="1"/>
      <sheetData sheetId="23187" refreshError="1"/>
      <sheetData sheetId="23188" refreshError="1"/>
      <sheetData sheetId="23189" refreshError="1"/>
      <sheetData sheetId="23190" refreshError="1"/>
      <sheetData sheetId="23191" refreshError="1"/>
      <sheetData sheetId="23192" refreshError="1"/>
      <sheetData sheetId="23193" refreshError="1"/>
      <sheetData sheetId="23194" refreshError="1"/>
      <sheetData sheetId="23195" refreshError="1"/>
      <sheetData sheetId="23196" refreshError="1"/>
      <sheetData sheetId="23197" refreshError="1"/>
      <sheetData sheetId="23198" refreshError="1"/>
      <sheetData sheetId="23199" refreshError="1"/>
      <sheetData sheetId="23200" refreshError="1"/>
      <sheetData sheetId="23201" refreshError="1"/>
      <sheetData sheetId="23202" refreshError="1"/>
      <sheetData sheetId="23203" refreshError="1"/>
      <sheetData sheetId="23204" refreshError="1"/>
      <sheetData sheetId="23205" refreshError="1"/>
      <sheetData sheetId="23206" refreshError="1"/>
      <sheetData sheetId="23207" refreshError="1"/>
      <sheetData sheetId="23208" refreshError="1"/>
      <sheetData sheetId="23209" refreshError="1"/>
      <sheetData sheetId="23210" refreshError="1"/>
      <sheetData sheetId="23211" refreshError="1"/>
      <sheetData sheetId="23212" refreshError="1"/>
      <sheetData sheetId="23213" refreshError="1"/>
      <sheetData sheetId="23214" refreshError="1"/>
      <sheetData sheetId="23215" refreshError="1"/>
      <sheetData sheetId="23216" refreshError="1"/>
      <sheetData sheetId="23217" refreshError="1"/>
      <sheetData sheetId="23218" refreshError="1"/>
      <sheetData sheetId="23219" refreshError="1"/>
      <sheetData sheetId="23220" refreshError="1"/>
      <sheetData sheetId="23221" refreshError="1"/>
      <sheetData sheetId="23222" refreshError="1"/>
      <sheetData sheetId="23223" refreshError="1"/>
      <sheetData sheetId="23224" refreshError="1"/>
      <sheetData sheetId="23225" refreshError="1"/>
      <sheetData sheetId="23226" refreshError="1"/>
      <sheetData sheetId="23227" refreshError="1"/>
      <sheetData sheetId="23228" refreshError="1"/>
      <sheetData sheetId="23229" refreshError="1"/>
      <sheetData sheetId="23230" refreshError="1"/>
      <sheetData sheetId="23231" refreshError="1"/>
      <sheetData sheetId="23232" refreshError="1"/>
      <sheetData sheetId="23233" refreshError="1"/>
      <sheetData sheetId="23234" refreshError="1"/>
      <sheetData sheetId="23235" refreshError="1"/>
      <sheetData sheetId="23236" refreshError="1"/>
      <sheetData sheetId="23237" refreshError="1"/>
      <sheetData sheetId="23238" refreshError="1"/>
      <sheetData sheetId="23239" refreshError="1"/>
      <sheetData sheetId="23240" refreshError="1"/>
      <sheetData sheetId="23241" refreshError="1"/>
      <sheetData sheetId="23242" refreshError="1"/>
      <sheetData sheetId="23243" refreshError="1"/>
      <sheetData sheetId="23244" refreshError="1"/>
      <sheetData sheetId="23245" refreshError="1"/>
      <sheetData sheetId="23246" refreshError="1"/>
      <sheetData sheetId="23247" refreshError="1"/>
      <sheetData sheetId="23248" refreshError="1"/>
      <sheetData sheetId="23249" refreshError="1"/>
      <sheetData sheetId="23250" refreshError="1"/>
      <sheetData sheetId="23251" refreshError="1"/>
      <sheetData sheetId="23252" refreshError="1"/>
      <sheetData sheetId="23253" refreshError="1"/>
      <sheetData sheetId="23254" refreshError="1"/>
      <sheetData sheetId="23255" refreshError="1"/>
      <sheetData sheetId="23256" refreshError="1"/>
      <sheetData sheetId="23257" refreshError="1"/>
      <sheetData sheetId="23258" refreshError="1"/>
      <sheetData sheetId="23259" refreshError="1"/>
      <sheetData sheetId="23260" refreshError="1"/>
      <sheetData sheetId="23261" refreshError="1"/>
      <sheetData sheetId="23262" refreshError="1"/>
      <sheetData sheetId="23263"/>
      <sheetData sheetId="23264"/>
      <sheetData sheetId="23265"/>
      <sheetData sheetId="23266"/>
      <sheetData sheetId="23267"/>
      <sheetData sheetId="23268"/>
      <sheetData sheetId="23269"/>
      <sheetData sheetId="23270"/>
      <sheetData sheetId="23271"/>
      <sheetData sheetId="23272"/>
      <sheetData sheetId="23273"/>
      <sheetData sheetId="23274"/>
      <sheetData sheetId="23275"/>
      <sheetData sheetId="23276"/>
      <sheetData sheetId="23277"/>
      <sheetData sheetId="23278"/>
      <sheetData sheetId="23279"/>
      <sheetData sheetId="23280"/>
      <sheetData sheetId="23281"/>
      <sheetData sheetId="23282"/>
      <sheetData sheetId="23283"/>
      <sheetData sheetId="23284"/>
      <sheetData sheetId="23285"/>
      <sheetData sheetId="23286"/>
      <sheetData sheetId="23287"/>
      <sheetData sheetId="23288"/>
      <sheetData sheetId="23289"/>
      <sheetData sheetId="23290"/>
      <sheetData sheetId="23291"/>
      <sheetData sheetId="23292"/>
      <sheetData sheetId="23293"/>
      <sheetData sheetId="23294"/>
      <sheetData sheetId="23295"/>
      <sheetData sheetId="23296"/>
      <sheetData sheetId="23297"/>
      <sheetData sheetId="23298"/>
      <sheetData sheetId="23299"/>
      <sheetData sheetId="23300"/>
      <sheetData sheetId="23301"/>
      <sheetData sheetId="23302"/>
      <sheetData sheetId="23303"/>
      <sheetData sheetId="23304"/>
      <sheetData sheetId="23305"/>
      <sheetData sheetId="23306"/>
      <sheetData sheetId="23307"/>
      <sheetData sheetId="23308"/>
      <sheetData sheetId="23309"/>
      <sheetData sheetId="23310"/>
      <sheetData sheetId="23311"/>
      <sheetData sheetId="23312"/>
      <sheetData sheetId="23313"/>
      <sheetData sheetId="23314"/>
      <sheetData sheetId="23315"/>
      <sheetData sheetId="23316"/>
      <sheetData sheetId="23317"/>
      <sheetData sheetId="23318"/>
      <sheetData sheetId="23319"/>
      <sheetData sheetId="23320"/>
      <sheetData sheetId="23321"/>
      <sheetData sheetId="23322"/>
      <sheetData sheetId="23323"/>
      <sheetData sheetId="23324"/>
      <sheetData sheetId="23325"/>
      <sheetData sheetId="23326"/>
      <sheetData sheetId="23327"/>
      <sheetData sheetId="23328"/>
      <sheetData sheetId="23329"/>
      <sheetData sheetId="23330"/>
      <sheetData sheetId="23331"/>
      <sheetData sheetId="23332"/>
      <sheetData sheetId="23333"/>
      <sheetData sheetId="23334"/>
      <sheetData sheetId="23335"/>
      <sheetData sheetId="23336"/>
      <sheetData sheetId="23337"/>
      <sheetData sheetId="23338"/>
      <sheetData sheetId="23339"/>
      <sheetData sheetId="23340"/>
      <sheetData sheetId="23341"/>
      <sheetData sheetId="23342"/>
      <sheetData sheetId="23343"/>
      <sheetData sheetId="23344"/>
      <sheetData sheetId="23345"/>
      <sheetData sheetId="23346"/>
      <sheetData sheetId="23347"/>
      <sheetData sheetId="23348"/>
      <sheetData sheetId="23349"/>
      <sheetData sheetId="23350"/>
      <sheetData sheetId="23351"/>
      <sheetData sheetId="23352"/>
      <sheetData sheetId="23353"/>
      <sheetData sheetId="23354"/>
      <sheetData sheetId="23355"/>
      <sheetData sheetId="23356"/>
      <sheetData sheetId="23357"/>
      <sheetData sheetId="23358"/>
      <sheetData sheetId="23359"/>
      <sheetData sheetId="23360"/>
      <sheetData sheetId="23361"/>
      <sheetData sheetId="23362"/>
      <sheetData sheetId="23363"/>
      <sheetData sheetId="23364"/>
      <sheetData sheetId="23365"/>
      <sheetData sheetId="23366"/>
      <sheetData sheetId="23367"/>
      <sheetData sheetId="23368"/>
      <sheetData sheetId="23369"/>
      <sheetData sheetId="23370"/>
      <sheetData sheetId="23371"/>
      <sheetData sheetId="23372"/>
      <sheetData sheetId="23373"/>
      <sheetData sheetId="23374"/>
      <sheetData sheetId="23375"/>
      <sheetData sheetId="23376"/>
      <sheetData sheetId="23377"/>
      <sheetData sheetId="23378"/>
      <sheetData sheetId="23379"/>
      <sheetData sheetId="23380"/>
      <sheetData sheetId="23381"/>
      <sheetData sheetId="23382"/>
      <sheetData sheetId="23383"/>
      <sheetData sheetId="23384"/>
      <sheetData sheetId="23385"/>
      <sheetData sheetId="23386"/>
      <sheetData sheetId="23387"/>
      <sheetData sheetId="23388"/>
      <sheetData sheetId="23389"/>
      <sheetData sheetId="23390"/>
      <sheetData sheetId="23391"/>
      <sheetData sheetId="23392"/>
      <sheetData sheetId="23393"/>
      <sheetData sheetId="23394"/>
      <sheetData sheetId="23395"/>
      <sheetData sheetId="23396"/>
      <sheetData sheetId="23397"/>
      <sheetData sheetId="23398"/>
      <sheetData sheetId="23399"/>
      <sheetData sheetId="23400"/>
      <sheetData sheetId="23401"/>
      <sheetData sheetId="23402"/>
      <sheetData sheetId="23403"/>
      <sheetData sheetId="23404"/>
      <sheetData sheetId="23405"/>
      <sheetData sheetId="23406"/>
      <sheetData sheetId="23407"/>
      <sheetData sheetId="23408"/>
      <sheetData sheetId="23409"/>
      <sheetData sheetId="23410"/>
      <sheetData sheetId="23411"/>
      <sheetData sheetId="23412"/>
      <sheetData sheetId="23413"/>
      <sheetData sheetId="23414"/>
      <sheetData sheetId="23415"/>
      <sheetData sheetId="23416"/>
      <sheetData sheetId="23417"/>
      <sheetData sheetId="23418"/>
      <sheetData sheetId="23419"/>
      <sheetData sheetId="23420"/>
      <sheetData sheetId="23421"/>
      <sheetData sheetId="23422"/>
      <sheetData sheetId="23423"/>
      <sheetData sheetId="23424"/>
      <sheetData sheetId="23425"/>
      <sheetData sheetId="23426"/>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refreshError="1"/>
      <sheetData sheetId="23446" refreshError="1"/>
      <sheetData sheetId="23447" refreshError="1"/>
      <sheetData sheetId="23448" refreshError="1"/>
      <sheetData sheetId="23449" refreshError="1"/>
      <sheetData sheetId="23450" refreshError="1"/>
      <sheetData sheetId="23451" refreshError="1"/>
      <sheetData sheetId="23452" refreshError="1"/>
      <sheetData sheetId="23453" refreshError="1"/>
      <sheetData sheetId="23454" refreshError="1"/>
      <sheetData sheetId="23455" refreshError="1"/>
      <sheetData sheetId="23456" refreshError="1"/>
      <sheetData sheetId="23457" refreshError="1"/>
      <sheetData sheetId="23458" refreshError="1"/>
      <sheetData sheetId="23459" refreshError="1"/>
      <sheetData sheetId="23460" refreshError="1"/>
      <sheetData sheetId="23461" refreshError="1"/>
      <sheetData sheetId="23462" refreshError="1"/>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refreshError="1"/>
      <sheetData sheetId="23492" refreshError="1"/>
      <sheetData sheetId="23493" refreshError="1"/>
      <sheetData sheetId="23494" refreshError="1"/>
      <sheetData sheetId="23495" refreshError="1"/>
      <sheetData sheetId="23496" refreshError="1"/>
      <sheetData sheetId="23497" refreshError="1"/>
      <sheetData sheetId="23498" refreshError="1"/>
      <sheetData sheetId="23499" refreshError="1"/>
      <sheetData sheetId="23500" refreshError="1"/>
      <sheetData sheetId="23501" refreshError="1"/>
      <sheetData sheetId="23502" refreshError="1"/>
      <sheetData sheetId="23503" refreshError="1"/>
      <sheetData sheetId="23504" refreshError="1"/>
      <sheetData sheetId="23505" refreshError="1"/>
      <sheetData sheetId="23506" refreshError="1"/>
      <sheetData sheetId="23507" refreshError="1"/>
      <sheetData sheetId="23508" refreshError="1"/>
      <sheetData sheetId="23509" refreshError="1"/>
      <sheetData sheetId="23510" refreshError="1"/>
      <sheetData sheetId="23511" refreshError="1"/>
      <sheetData sheetId="23512" refreshError="1"/>
      <sheetData sheetId="23513" refreshError="1"/>
      <sheetData sheetId="23514" refreshError="1"/>
      <sheetData sheetId="23515" refreshError="1"/>
      <sheetData sheetId="23516" refreshError="1"/>
      <sheetData sheetId="23517" refreshError="1"/>
      <sheetData sheetId="23518" refreshError="1"/>
      <sheetData sheetId="23519" refreshError="1"/>
      <sheetData sheetId="23520" refreshError="1"/>
      <sheetData sheetId="23521" refreshError="1"/>
      <sheetData sheetId="23522" refreshError="1"/>
      <sheetData sheetId="23523" refreshError="1"/>
      <sheetData sheetId="23524" refreshError="1"/>
      <sheetData sheetId="23525" refreshError="1"/>
      <sheetData sheetId="23526" refreshError="1"/>
      <sheetData sheetId="23527" refreshError="1"/>
      <sheetData sheetId="23528" refreshError="1"/>
      <sheetData sheetId="23529" refreshError="1"/>
      <sheetData sheetId="23530" refreshError="1"/>
      <sheetData sheetId="23531" refreshError="1"/>
      <sheetData sheetId="23532" refreshError="1"/>
      <sheetData sheetId="23533" refreshError="1"/>
      <sheetData sheetId="23534" refreshError="1"/>
      <sheetData sheetId="23535" refreshError="1"/>
      <sheetData sheetId="23536" refreshError="1"/>
      <sheetData sheetId="23537"/>
      <sheetData sheetId="23538" refreshError="1"/>
      <sheetData sheetId="23539" refreshError="1"/>
      <sheetData sheetId="23540" refreshError="1"/>
      <sheetData sheetId="23541" refreshError="1"/>
      <sheetData sheetId="23542" refreshError="1"/>
      <sheetData sheetId="23543" refreshError="1"/>
      <sheetData sheetId="23544"/>
      <sheetData sheetId="23545"/>
      <sheetData sheetId="23546"/>
      <sheetData sheetId="23547"/>
      <sheetData sheetId="23548"/>
      <sheetData sheetId="23549"/>
      <sheetData sheetId="23550"/>
      <sheetData sheetId="23551"/>
      <sheetData sheetId="23552" refreshError="1"/>
      <sheetData sheetId="23553" refreshError="1"/>
      <sheetData sheetId="23554" refreshError="1"/>
      <sheetData sheetId="23555" refreshError="1"/>
      <sheetData sheetId="23556" refreshError="1"/>
      <sheetData sheetId="23557" refreshError="1"/>
      <sheetData sheetId="23558" refreshError="1"/>
      <sheetData sheetId="23559" refreshError="1"/>
      <sheetData sheetId="23560" refreshError="1"/>
      <sheetData sheetId="23561" refreshError="1"/>
      <sheetData sheetId="23562" refreshError="1"/>
      <sheetData sheetId="23563" refreshError="1"/>
      <sheetData sheetId="23564" refreshError="1"/>
      <sheetData sheetId="23565" refreshError="1"/>
      <sheetData sheetId="23566" refreshError="1"/>
      <sheetData sheetId="23567" refreshError="1"/>
      <sheetData sheetId="23568" refreshError="1"/>
      <sheetData sheetId="23569" refreshError="1"/>
      <sheetData sheetId="23570" refreshError="1"/>
      <sheetData sheetId="23571" refreshError="1"/>
      <sheetData sheetId="23572" refreshError="1"/>
      <sheetData sheetId="23573" refreshError="1"/>
      <sheetData sheetId="23574" refreshError="1"/>
      <sheetData sheetId="23575" refreshError="1"/>
      <sheetData sheetId="23576" refreshError="1"/>
      <sheetData sheetId="23577" refreshError="1"/>
      <sheetData sheetId="23578" refreshError="1"/>
      <sheetData sheetId="23579"/>
      <sheetData sheetId="23580" refreshError="1"/>
      <sheetData sheetId="23581" refreshError="1"/>
      <sheetData sheetId="23582" refreshError="1"/>
      <sheetData sheetId="23583" refreshError="1"/>
      <sheetData sheetId="23584" refreshError="1"/>
      <sheetData sheetId="23585" refreshError="1"/>
      <sheetData sheetId="23586" refreshError="1"/>
      <sheetData sheetId="23587" refreshError="1"/>
      <sheetData sheetId="23588" refreshError="1"/>
      <sheetData sheetId="23589" refreshError="1"/>
      <sheetData sheetId="23590" refreshError="1"/>
      <sheetData sheetId="23591" refreshError="1"/>
      <sheetData sheetId="23592" refreshError="1"/>
      <sheetData sheetId="23593" refreshError="1"/>
      <sheetData sheetId="23594" refreshError="1"/>
      <sheetData sheetId="23595"/>
      <sheetData sheetId="23596"/>
      <sheetData sheetId="23597"/>
      <sheetData sheetId="23598" refreshError="1"/>
      <sheetData sheetId="23599" refreshError="1"/>
      <sheetData sheetId="23600" refreshError="1"/>
      <sheetData sheetId="23601" refreshError="1"/>
      <sheetData sheetId="23602" refreshError="1"/>
      <sheetData sheetId="23603" refreshError="1"/>
      <sheetData sheetId="23604"/>
      <sheetData sheetId="23605"/>
      <sheetData sheetId="23606"/>
      <sheetData sheetId="23607"/>
      <sheetData sheetId="23608"/>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refreshError="1"/>
      <sheetData sheetId="23633" refreshError="1"/>
      <sheetData sheetId="23634" refreshError="1"/>
      <sheetData sheetId="23635" refreshError="1"/>
      <sheetData sheetId="23636" refreshError="1"/>
      <sheetData sheetId="23637" refreshError="1"/>
      <sheetData sheetId="23638" refreshError="1"/>
      <sheetData sheetId="23639" refreshError="1"/>
      <sheetData sheetId="23640" refreshError="1"/>
      <sheetData sheetId="23641" refreshError="1"/>
      <sheetData sheetId="23642" refreshError="1"/>
      <sheetData sheetId="23643" refreshError="1"/>
      <sheetData sheetId="23644" refreshError="1"/>
      <sheetData sheetId="23645" refreshError="1"/>
      <sheetData sheetId="23646" refreshError="1"/>
      <sheetData sheetId="23647" refreshError="1"/>
      <sheetData sheetId="23648" refreshError="1"/>
      <sheetData sheetId="23649" refreshError="1"/>
      <sheetData sheetId="23650" refreshError="1"/>
      <sheetData sheetId="23651" refreshError="1"/>
      <sheetData sheetId="23652" refreshError="1"/>
      <sheetData sheetId="23653" refreshError="1"/>
      <sheetData sheetId="23654" refreshError="1"/>
      <sheetData sheetId="23655" refreshError="1"/>
      <sheetData sheetId="23656" refreshError="1"/>
      <sheetData sheetId="23657" refreshError="1"/>
      <sheetData sheetId="23658" refreshError="1"/>
      <sheetData sheetId="23659" refreshError="1"/>
      <sheetData sheetId="23660" refreshError="1"/>
      <sheetData sheetId="23661" refreshError="1"/>
      <sheetData sheetId="23662" refreshError="1"/>
      <sheetData sheetId="23663" refreshError="1"/>
      <sheetData sheetId="23664" refreshError="1"/>
      <sheetData sheetId="23665" refreshError="1"/>
      <sheetData sheetId="23666" refreshError="1"/>
      <sheetData sheetId="23667" refreshError="1"/>
      <sheetData sheetId="23668" refreshError="1"/>
      <sheetData sheetId="23669" refreshError="1"/>
      <sheetData sheetId="23670" refreshError="1"/>
      <sheetData sheetId="23671" refreshError="1"/>
      <sheetData sheetId="23672" refreshError="1"/>
      <sheetData sheetId="23673" refreshError="1"/>
      <sheetData sheetId="23674" refreshError="1"/>
      <sheetData sheetId="23675" refreshError="1"/>
      <sheetData sheetId="23676" refreshError="1"/>
      <sheetData sheetId="23677" refreshError="1"/>
      <sheetData sheetId="23678" refreshError="1"/>
      <sheetData sheetId="23679" refreshError="1"/>
      <sheetData sheetId="23680" refreshError="1"/>
      <sheetData sheetId="23681" refreshError="1"/>
      <sheetData sheetId="23682" refreshError="1"/>
      <sheetData sheetId="23683" refreshError="1"/>
      <sheetData sheetId="23684" refreshError="1"/>
      <sheetData sheetId="23685" refreshError="1"/>
      <sheetData sheetId="23686" refreshError="1"/>
      <sheetData sheetId="23687" refreshError="1"/>
      <sheetData sheetId="23688" refreshError="1"/>
      <sheetData sheetId="23689" refreshError="1"/>
      <sheetData sheetId="23690" refreshError="1"/>
      <sheetData sheetId="23691" refreshError="1"/>
      <sheetData sheetId="23692" refreshError="1"/>
      <sheetData sheetId="23693" refreshError="1"/>
      <sheetData sheetId="23694" refreshError="1"/>
      <sheetData sheetId="23695" refreshError="1"/>
      <sheetData sheetId="23696" refreshError="1"/>
      <sheetData sheetId="23697" refreshError="1"/>
      <sheetData sheetId="23698" refreshError="1"/>
      <sheetData sheetId="23699" refreshError="1"/>
      <sheetData sheetId="23700" refreshError="1"/>
      <sheetData sheetId="23701" refreshError="1"/>
      <sheetData sheetId="23702" refreshError="1"/>
      <sheetData sheetId="23703" refreshError="1"/>
      <sheetData sheetId="23704" refreshError="1"/>
      <sheetData sheetId="23705" refreshError="1"/>
      <sheetData sheetId="23706" refreshError="1"/>
      <sheetData sheetId="23707" refreshError="1"/>
      <sheetData sheetId="23708" refreshError="1"/>
      <sheetData sheetId="23709" refreshError="1"/>
      <sheetData sheetId="23710" refreshError="1"/>
      <sheetData sheetId="23711" refreshError="1"/>
      <sheetData sheetId="23712" refreshError="1"/>
      <sheetData sheetId="23713" refreshError="1"/>
      <sheetData sheetId="23714" refreshError="1"/>
      <sheetData sheetId="23715" refreshError="1"/>
      <sheetData sheetId="23716" refreshError="1"/>
      <sheetData sheetId="23717" refreshError="1"/>
      <sheetData sheetId="23718" refreshError="1"/>
      <sheetData sheetId="23719" refreshError="1"/>
      <sheetData sheetId="23720" refreshError="1"/>
      <sheetData sheetId="23721" refreshError="1"/>
      <sheetData sheetId="23722" refreshError="1"/>
      <sheetData sheetId="23723" refreshError="1"/>
      <sheetData sheetId="23724" refreshError="1"/>
      <sheetData sheetId="23725" refreshError="1"/>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efreshError="1"/>
      <sheetData sheetId="23734" refreshError="1"/>
      <sheetData sheetId="23735" refreshError="1"/>
      <sheetData sheetId="23736" refreshError="1"/>
      <sheetData sheetId="23737" refreshError="1"/>
      <sheetData sheetId="23738" refreshError="1"/>
      <sheetData sheetId="23739" refreshError="1"/>
      <sheetData sheetId="23740" refreshError="1"/>
      <sheetData sheetId="23741" refreshError="1"/>
      <sheetData sheetId="23742" refreshError="1"/>
      <sheetData sheetId="23743" refreshError="1"/>
      <sheetData sheetId="23744" refreshError="1"/>
      <sheetData sheetId="23745" refreshError="1"/>
      <sheetData sheetId="23746" refreshError="1"/>
      <sheetData sheetId="23747" refreshError="1"/>
      <sheetData sheetId="23748" refreshError="1"/>
      <sheetData sheetId="23749" refreshError="1"/>
      <sheetData sheetId="23750" refreshError="1"/>
      <sheetData sheetId="23751" refreshError="1"/>
      <sheetData sheetId="23752" refreshError="1"/>
      <sheetData sheetId="23753" refreshError="1"/>
      <sheetData sheetId="23754" refreshError="1"/>
      <sheetData sheetId="23755" refreshError="1"/>
      <sheetData sheetId="23756" refreshError="1"/>
      <sheetData sheetId="23757" refreshError="1"/>
      <sheetData sheetId="23758" refreshError="1"/>
      <sheetData sheetId="23759" refreshError="1"/>
      <sheetData sheetId="23760" refreshError="1"/>
      <sheetData sheetId="23761" refreshError="1"/>
      <sheetData sheetId="23762" refreshError="1"/>
      <sheetData sheetId="23763" refreshError="1"/>
      <sheetData sheetId="23764" refreshError="1"/>
      <sheetData sheetId="23765" refreshError="1"/>
      <sheetData sheetId="23766" refreshError="1"/>
      <sheetData sheetId="23767" refreshError="1"/>
      <sheetData sheetId="23768" refreshError="1"/>
      <sheetData sheetId="23769" refreshError="1"/>
      <sheetData sheetId="23770" refreshError="1"/>
      <sheetData sheetId="23771" refreshError="1"/>
      <sheetData sheetId="23772" refreshError="1"/>
      <sheetData sheetId="23773" refreshError="1"/>
      <sheetData sheetId="23774" refreshError="1"/>
      <sheetData sheetId="23775" refreshError="1"/>
      <sheetData sheetId="23776" refreshError="1"/>
      <sheetData sheetId="23777" refreshError="1"/>
      <sheetData sheetId="23778" refreshError="1"/>
      <sheetData sheetId="23779" refreshError="1"/>
      <sheetData sheetId="23780" refreshError="1"/>
      <sheetData sheetId="23781" refreshError="1"/>
      <sheetData sheetId="23782" refreshError="1"/>
      <sheetData sheetId="23783" refreshError="1"/>
      <sheetData sheetId="23784" refreshError="1"/>
      <sheetData sheetId="23785"/>
      <sheetData sheetId="23786"/>
      <sheetData sheetId="23787" refreshError="1"/>
      <sheetData sheetId="23788" refreshError="1"/>
      <sheetData sheetId="23789" refreshError="1"/>
      <sheetData sheetId="23790" refreshError="1"/>
      <sheetData sheetId="23791" refreshError="1"/>
      <sheetData sheetId="23792"/>
      <sheetData sheetId="23793">
        <row r="1">
          <cell r="J1" t="str">
            <v>PROFIT=</v>
          </cell>
        </row>
      </sheetData>
      <sheetData sheetId="23794">
        <row r="1">
          <cell r="A1" t="str">
            <v>TECNICAS REUNIDAS, S. A.</v>
          </cell>
        </row>
      </sheetData>
      <sheetData sheetId="23795">
        <row r="1">
          <cell r="A1" t="str">
            <v>TECNICAS REUNIDAS, S. A.</v>
          </cell>
        </row>
      </sheetData>
      <sheetData sheetId="23796">
        <row r="1">
          <cell r="A1" t="str">
            <v>MONTHLY PLANNING</v>
          </cell>
        </row>
      </sheetData>
      <sheetData sheetId="23797">
        <row r="1">
          <cell r="A1" t="str">
            <v>MONTHLY PLANNING</v>
          </cell>
        </row>
      </sheetData>
      <sheetData sheetId="23798">
        <row r="1">
          <cell r="A1" t="str">
            <v>MONTHLY PLANNING</v>
          </cell>
        </row>
      </sheetData>
      <sheetData sheetId="23799">
        <row r="1">
          <cell r="A1" t="str">
            <v>MONTHLY PLANNING</v>
          </cell>
        </row>
      </sheetData>
      <sheetData sheetId="23800" refreshError="1"/>
      <sheetData sheetId="23801" refreshError="1"/>
      <sheetData sheetId="23802" refreshError="1"/>
      <sheetData sheetId="23803" refreshError="1"/>
      <sheetData sheetId="23804" refreshError="1"/>
      <sheetData sheetId="23805" refreshError="1"/>
      <sheetData sheetId="23806" refreshError="1"/>
      <sheetData sheetId="23807" refreshError="1"/>
      <sheetData sheetId="23808" refreshError="1"/>
      <sheetData sheetId="23809" refreshError="1"/>
      <sheetData sheetId="23810" refreshError="1"/>
      <sheetData sheetId="23811" refreshError="1"/>
      <sheetData sheetId="23812" refreshError="1"/>
      <sheetData sheetId="23813" refreshError="1"/>
      <sheetData sheetId="23814"/>
      <sheetData sheetId="23815"/>
      <sheetData sheetId="23816"/>
      <sheetData sheetId="23817"/>
      <sheetData sheetId="23818"/>
      <sheetData sheetId="23819"/>
      <sheetData sheetId="23820"/>
      <sheetData sheetId="23821"/>
      <sheetData sheetId="23822"/>
      <sheetData sheetId="23823"/>
      <sheetData sheetId="23824"/>
      <sheetData sheetId="23825"/>
      <sheetData sheetId="23826"/>
      <sheetData sheetId="23827" refreshError="1"/>
      <sheetData sheetId="23828" refreshError="1"/>
      <sheetData sheetId="23829" refreshError="1"/>
      <sheetData sheetId="23830" refreshError="1"/>
      <sheetData sheetId="23831"/>
      <sheetData sheetId="23832"/>
      <sheetData sheetId="23833" refreshError="1"/>
      <sheetData sheetId="23834" refreshError="1"/>
      <sheetData sheetId="23835" refreshError="1"/>
      <sheetData sheetId="23836" refreshError="1"/>
      <sheetData sheetId="23837" refreshError="1"/>
      <sheetData sheetId="23838" refreshError="1"/>
      <sheetData sheetId="23839" refreshError="1"/>
      <sheetData sheetId="23840"/>
      <sheetData sheetId="23841"/>
      <sheetData sheetId="23842" refreshError="1"/>
      <sheetData sheetId="23843"/>
      <sheetData sheetId="23844" refreshError="1"/>
      <sheetData sheetId="23845" refreshError="1"/>
      <sheetData sheetId="23846" refreshError="1"/>
      <sheetData sheetId="23847" refreshError="1"/>
      <sheetData sheetId="23848" refreshError="1"/>
      <sheetData sheetId="23849"/>
      <sheetData sheetId="23850"/>
      <sheetData sheetId="23851"/>
      <sheetData sheetId="23852"/>
      <sheetData sheetId="23853" refreshError="1"/>
      <sheetData sheetId="23854" refreshError="1"/>
      <sheetData sheetId="23855"/>
      <sheetData sheetId="23856"/>
      <sheetData sheetId="23857"/>
      <sheetData sheetId="23858"/>
      <sheetData sheetId="23859"/>
      <sheetData sheetId="23860"/>
      <sheetData sheetId="23861"/>
      <sheetData sheetId="23862"/>
      <sheetData sheetId="23863"/>
      <sheetData sheetId="23864"/>
      <sheetData sheetId="23865"/>
      <sheetData sheetId="23866"/>
      <sheetData sheetId="23867" refreshError="1"/>
      <sheetData sheetId="23868"/>
      <sheetData sheetId="23869" refreshError="1"/>
      <sheetData sheetId="23870" refreshError="1"/>
      <sheetData sheetId="23871" refreshError="1"/>
      <sheetData sheetId="23872"/>
      <sheetData sheetId="23873" refreshError="1"/>
      <sheetData sheetId="23874" refreshError="1"/>
      <sheetData sheetId="23875" refreshError="1"/>
      <sheetData sheetId="23876" refreshError="1"/>
      <sheetData sheetId="23877" refreshError="1"/>
      <sheetData sheetId="23878" refreshError="1"/>
      <sheetData sheetId="23879" refreshError="1"/>
      <sheetData sheetId="23880" refreshError="1"/>
      <sheetData sheetId="23881" refreshError="1"/>
      <sheetData sheetId="23882"/>
      <sheetData sheetId="23883"/>
      <sheetData sheetId="23884"/>
      <sheetData sheetId="23885"/>
      <sheetData sheetId="23886"/>
      <sheetData sheetId="23887"/>
      <sheetData sheetId="23888"/>
      <sheetData sheetId="23889"/>
      <sheetData sheetId="23890"/>
      <sheetData sheetId="23891"/>
      <sheetData sheetId="23892"/>
      <sheetData sheetId="23893"/>
      <sheetData sheetId="23894"/>
      <sheetData sheetId="23895"/>
      <sheetData sheetId="23896"/>
      <sheetData sheetId="23897"/>
      <sheetData sheetId="23898" refreshError="1"/>
      <sheetData sheetId="23899"/>
      <sheetData sheetId="23900"/>
      <sheetData sheetId="23901"/>
      <sheetData sheetId="23902"/>
      <sheetData sheetId="23903"/>
      <sheetData sheetId="23904"/>
      <sheetData sheetId="23905" refreshError="1"/>
      <sheetData sheetId="23906" refreshError="1"/>
      <sheetData sheetId="23907" refreshError="1"/>
      <sheetData sheetId="23908" refreshError="1"/>
      <sheetData sheetId="23909"/>
      <sheetData sheetId="23910"/>
      <sheetData sheetId="23911"/>
      <sheetData sheetId="23912"/>
      <sheetData sheetId="23913"/>
      <sheetData sheetId="23914"/>
      <sheetData sheetId="23915" refreshError="1"/>
      <sheetData sheetId="23916" refreshError="1"/>
      <sheetData sheetId="23917"/>
      <sheetData sheetId="23918" refreshError="1"/>
      <sheetData sheetId="23919" refreshError="1"/>
      <sheetData sheetId="23920">
        <row r="66">
          <cell r="G66">
            <v>0</v>
          </cell>
        </row>
      </sheetData>
      <sheetData sheetId="23921"/>
      <sheetData sheetId="23922" refreshError="1"/>
      <sheetData sheetId="23923" refreshError="1"/>
      <sheetData sheetId="23924" refreshError="1"/>
      <sheetData sheetId="23925" refreshError="1"/>
      <sheetData sheetId="23926" refreshError="1"/>
      <sheetData sheetId="23927" refreshError="1"/>
      <sheetData sheetId="23928" refreshError="1"/>
      <sheetData sheetId="23929" refreshError="1"/>
      <sheetData sheetId="23930" refreshError="1"/>
      <sheetData sheetId="23931" refreshError="1"/>
      <sheetData sheetId="23932" refreshError="1"/>
      <sheetData sheetId="23933" refreshError="1"/>
      <sheetData sheetId="23934"/>
      <sheetData sheetId="23935">
        <row r="6">
          <cell r="E6">
            <v>247.45000000000002</v>
          </cell>
        </row>
      </sheetData>
      <sheetData sheetId="23936">
        <row r="8">
          <cell r="C8">
            <v>1265.747676</v>
          </cell>
        </row>
      </sheetData>
      <sheetData sheetId="23937"/>
      <sheetData sheetId="23938">
        <row r="3">
          <cell r="F3">
            <v>0.18</v>
          </cell>
        </row>
      </sheetData>
      <sheetData sheetId="23939"/>
      <sheetData sheetId="23940"/>
      <sheetData sheetId="23941"/>
      <sheetData sheetId="23942"/>
      <sheetData sheetId="23943">
        <row r="4">
          <cell r="C4">
            <v>44865</v>
          </cell>
        </row>
      </sheetData>
      <sheetData sheetId="23944"/>
      <sheetData sheetId="23945"/>
      <sheetData sheetId="23946"/>
      <sheetData sheetId="23947"/>
      <sheetData sheetId="23948"/>
      <sheetData sheetId="23949"/>
      <sheetData sheetId="23950" refreshError="1"/>
      <sheetData sheetId="23951"/>
      <sheetData sheetId="23952" refreshError="1"/>
      <sheetData sheetId="23953" refreshError="1"/>
      <sheetData sheetId="23954"/>
      <sheetData sheetId="23955"/>
      <sheetData sheetId="23956" refreshError="1"/>
      <sheetData sheetId="23957" refreshError="1"/>
      <sheetData sheetId="23958" refreshError="1"/>
      <sheetData sheetId="23959"/>
      <sheetData sheetId="23960" refreshError="1"/>
      <sheetData sheetId="23961" refreshError="1"/>
      <sheetData sheetId="23962" refreshError="1"/>
      <sheetData sheetId="23963" refreshError="1"/>
      <sheetData sheetId="23964" refreshError="1"/>
      <sheetData sheetId="23965" refreshError="1"/>
      <sheetData sheetId="23966" refreshError="1"/>
      <sheetData sheetId="23967" refreshError="1"/>
      <sheetData sheetId="23968" refreshError="1"/>
      <sheetData sheetId="23969" refreshError="1"/>
      <sheetData sheetId="23970" refreshError="1"/>
      <sheetData sheetId="23971" refreshError="1"/>
      <sheetData sheetId="23972" refreshError="1"/>
      <sheetData sheetId="23973" refreshError="1"/>
      <sheetData sheetId="23974" refreshError="1"/>
      <sheetData sheetId="23975" refreshError="1"/>
      <sheetData sheetId="23976" refreshError="1"/>
      <sheetData sheetId="23977" refreshError="1"/>
      <sheetData sheetId="23978" refreshError="1"/>
      <sheetData sheetId="23979" refreshError="1"/>
      <sheetData sheetId="23980" refreshError="1"/>
      <sheetData sheetId="23981" refreshError="1"/>
      <sheetData sheetId="23982" refreshError="1"/>
      <sheetData sheetId="23983" refreshError="1"/>
      <sheetData sheetId="23984" refreshError="1"/>
      <sheetData sheetId="23985" refreshError="1"/>
      <sheetData sheetId="23986" refreshError="1"/>
      <sheetData sheetId="23987" refreshError="1"/>
      <sheetData sheetId="23988" refreshError="1"/>
      <sheetData sheetId="23989" refreshError="1"/>
      <sheetData sheetId="23990" refreshError="1"/>
      <sheetData sheetId="23991" refreshError="1"/>
      <sheetData sheetId="23992" refreshError="1"/>
      <sheetData sheetId="23993" refreshError="1"/>
      <sheetData sheetId="23994" refreshError="1"/>
      <sheetData sheetId="23995" refreshError="1"/>
      <sheetData sheetId="23996" refreshError="1"/>
      <sheetData sheetId="23997" refreshError="1"/>
      <sheetData sheetId="23998" refreshError="1"/>
      <sheetData sheetId="23999" refreshError="1"/>
      <sheetData sheetId="24000" refreshError="1"/>
      <sheetData sheetId="24001" refreshError="1"/>
      <sheetData sheetId="24002" refreshError="1"/>
      <sheetData sheetId="24003" refreshError="1"/>
      <sheetData sheetId="24004" refreshError="1"/>
      <sheetData sheetId="24005" refreshError="1"/>
      <sheetData sheetId="24006" refreshError="1"/>
      <sheetData sheetId="24007" refreshError="1"/>
      <sheetData sheetId="24008" refreshError="1"/>
      <sheetData sheetId="24009" refreshError="1"/>
      <sheetData sheetId="24010" refreshError="1"/>
      <sheetData sheetId="24011" refreshError="1"/>
      <sheetData sheetId="24012" refreshError="1"/>
      <sheetData sheetId="24013" refreshError="1"/>
      <sheetData sheetId="24014" refreshError="1"/>
      <sheetData sheetId="24015" refreshError="1"/>
      <sheetData sheetId="24016" refreshError="1"/>
      <sheetData sheetId="24017" refreshError="1"/>
      <sheetData sheetId="24018" refreshError="1"/>
      <sheetData sheetId="24019" refreshError="1"/>
      <sheetData sheetId="24020" refreshError="1"/>
      <sheetData sheetId="24021" refreshError="1"/>
      <sheetData sheetId="24022" refreshError="1"/>
      <sheetData sheetId="24023" refreshError="1"/>
      <sheetData sheetId="24024" refreshError="1"/>
      <sheetData sheetId="24025" refreshError="1"/>
      <sheetData sheetId="24026" refreshError="1"/>
      <sheetData sheetId="24027" refreshError="1"/>
      <sheetData sheetId="24028" refreshError="1"/>
      <sheetData sheetId="24029" refreshError="1"/>
      <sheetData sheetId="24030" refreshError="1"/>
      <sheetData sheetId="24031" refreshError="1"/>
      <sheetData sheetId="24032" refreshError="1"/>
      <sheetData sheetId="24033" refreshError="1"/>
      <sheetData sheetId="24034" refreshError="1"/>
      <sheetData sheetId="24035" refreshError="1"/>
      <sheetData sheetId="24036" refreshError="1"/>
      <sheetData sheetId="24037" refreshError="1"/>
      <sheetData sheetId="24038" refreshError="1"/>
      <sheetData sheetId="24039" refreshError="1"/>
      <sheetData sheetId="24040" refreshError="1"/>
      <sheetData sheetId="24041" refreshError="1"/>
      <sheetData sheetId="24042" refreshError="1"/>
      <sheetData sheetId="24043" refreshError="1"/>
      <sheetData sheetId="24044"/>
      <sheetData sheetId="24045"/>
      <sheetData sheetId="24046"/>
      <sheetData sheetId="24047"/>
      <sheetData sheetId="24048"/>
      <sheetData sheetId="24049"/>
      <sheetData sheetId="24050"/>
      <sheetData sheetId="24051"/>
      <sheetData sheetId="24052">
        <row r="9">
          <cell r="C9" t="str">
            <v>Tender</v>
          </cell>
        </row>
      </sheetData>
      <sheetData sheetId="24053"/>
      <sheetData sheetId="24054"/>
      <sheetData sheetId="24055"/>
      <sheetData sheetId="24056"/>
      <sheetData sheetId="24057" refreshError="1"/>
      <sheetData sheetId="24058" refreshError="1"/>
      <sheetData sheetId="24059" refreshError="1"/>
      <sheetData sheetId="24060" refreshError="1"/>
      <sheetData sheetId="24061" refreshError="1"/>
      <sheetData sheetId="24062" refreshError="1"/>
      <sheetData sheetId="24063" refreshError="1"/>
      <sheetData sheetId="24064" refreshError="1"/>
      <sheetData sheetId="24065" refreshError="1"/>
      <sheetData sheetId="24066" refreshError="1"/>
      <sheetData sheetId="24067" refreshError="1"/>
      <sheetData sheetId="24068" refreshError="1"/>
      <sheetData sheetId="24069" refreshError="1"/>
      <sheetData sheetId="24070" refreshError="1"/>
      <sheetData sheetId="24071" refreshError="1"/>
      <sheetData sheetId="24072" refreshError="1"/>
      <sheetData sheetId="24073" refreshError="1"/>
      <sheetData sheetId="24074" refreshError="1"/>
      <sheetData sheetId="24075" refreshError="1"/>
      <sheetData sheetId="24076" refreshError="1"/>
      <sheetData sheetId="24077" refreshError="1"/>
      <sheetData sheetId="24078" refreshError="1"/>
      <sheetData sheetId="24079" refreshError="1"/>
      <sheetData sheetId="24080" refreshError="1"/>
      <sheetData sheetId="24081" refreshError="1"/>
      <sheetData sheetId="24082" refreshError="1"/>
      <sheetData sheetId="24083" refreshError="1"/>
      <sheetData sheetId="24084" refreshError="1"/>
      <sheetData sheetId="24085" refreshError="1"/>
      <sheetData sheetId="24086" refreshError="1"/>
      <sheetData sheetId="24087" refreshError="1"/>
      <sheetData sheetId="24088" refreshError="1"/>
      <sheetData sheetId="24089" refreshError="1"/>
      <sheetData sheetId="24090" refreshError="1"/>
      <sheetData sheetId="24091" refreshError="1"/>
      <sheetData sheetId="24092" refreshError="1"/>
      <sheetData sheetId="24093" refreshError="1"/>
      <sheetData sheetId="24094" refreshError="1"/>
      <sheetData sheetId="24095" refreshError="1"/>
      <sheetData sheetId="24096" refreshError="1"/>
      <sheetData sheetId="24097" refreshError="1"/>
      <sheetData sheetId="24098" refreshError="1"/>
      <sheetData sheetId="24099" refreshError="1"/>
      <sheetData sheetId="24100" refreshError="1"/>
      <sheetData sheetId="24101" refreshError="1"/>
      <sheetData sheetId="24102" refreshError="1"/>
      <sheetData sheetId="24103" refreshError="1"/>
      <sheetData sheetId="24104" refreshError="1"/>
      <sheetData sheetId="24105" refreshError="1"/>
      <sheetData sheetId="24106" refreshError="1"/>
      <sheetData sheetId="24107" refreshError="1"/>
      <sheetData sheetId="24108" refreshError="1"/>
      <sheetData sheetId="24109" refreshError="1"/>
      <sheetData sheetId="24110" refreshError="1"/>
      <sheetData sheetId="24111" refreshError="1"/>
      <sheetData sheetId="24112" refreshError="1"/>
      <sheetData sheetId="24113" refreshError="1"/>
      <sheetData sheetId="24114" refreshError="1"/>
      <sheetData sheetId="24115" refreshError="1"/>
      <sheetData sheetId="24116" refreshError="1"/>
      <sheetData sheetId="24117" refreshError="1"/>
      <sheetData sheetId="24118" refreshError="1"/>
      <sheetData sheetId="24119" refreshError="1"/>
      <sheetData sheetId="24120" refreshError="1"/>
      <sheetData sheetId="24121" refreshError="1"/>
      <sheetData sheetId="24122" refreshError="1"/>
      <sheetData sheetId="24123" refreshError="1"/>
      <sheetData sheetId="24124" refreshError="1"/>
      <sheetData sheetId="24125" refreshError="1"/>
      <sheetData sheetId="24126" refreshError="1"/>
      <sheetData sheetId="24127" refreshError="1"/>
      <sheetData sheetId="24128" refreshError="1"/>
      <sheetData sheetId="24129" refreshError="1"/>
      <sheetData sheetId="24130" refreshError="1"/>
      <sheetData sheetId="24131" refreshError="1"/>
      <sheetData sheetId="24132" refreshError="1"/>
      <sheetData sheetId="24133" refreshError="1"/>
      <sheetData sheetId="24134" refreshError="1"/>
      <sheetData sheetId="24135" refreshError="1"/>
      <sheetData sheetId="24136" refreshError="1"/>
      <sheetData sheetId="24137" refreshError="1"/>
      <sheetData sheetId="24138" refreshError="1"/>
      <sheetData sheetId="24139" refreshError="1"/>
      <sheetData sheetId="24140" refreshError="1"/>
      <sheetData sheetId="24141" refreshError="1"/>
      <sheetData sheetId="24142" refreshError="1"/>
      <sheetData sheetId="24143" refreshError="1"/>
      <sheetData sheetId="24144" refreshError="1"/>
      <sheetData sheetId="24145" refreshError="1"/>
      <sheetData sheetId="24146" refreshError="1"/>
      <sheetData sheetId="24147" refreshError="1"/>
      <sheetData sheetId="24148" refreshError="1"/>
      <sheetData sheetId="24149" refreshError="1"/>
      <sheetData sheetId="24150" refreshError="1"/>
      <sheetData sheetId="24151" refreshError="1"/>
      <sheetData sheetId="24152" refreshError="1"/>
      <sheetData sheetId="24153" refreshError="1"/>
      <sheetData sheetId="24154" refreshError="1"/>
      <sheetData sheetId="24155" refreshError="1"/>
      <sheetData sheetId="24156" refreshError="1"/>
      <sheetData sheetId="24157" refreshError="1"/>
      <sheetData sheetId="24158" refreshError="1"/>
      <sheetData sheetId="24159" refreshError="1"/>
      <sheetData sheetId="24160" refreshError="1"/>
      <sheetData sheetId="24161" refreshError="1"/>
      <sheetData sheetId="24162" refreshError="1"/>
      <sheetData sheetId="24163" refreshError="1"/>
      <sheetData sheetId="24164" refreshError="1"/>
      <sheetData sheetId="24165" refreshError="1"/>
      <sheetData sheetId="24166" refreshError="1"/>
      <sheetData sheetId="24167" refreshError="1"/>
      <sheetData sheetId="24168" refreshError="1"/>
      <sheetData sheetId="24169" refreshError="1"/>
      <sheetData sheetId="24170" refreshError="1"/>
      <sheetData sheetId="24171" refreshError="1"/>
      <sheetData sheetId="24172" refreshError="1"/>
      <sheetData sheetId="24173" refreshError="1"/>
      <sheetData sheetId="24174" refreshError="1"/>
      <sheetData sheetId="24175" refreshError="1"/>
      <sheetData sheetId="24176" refreshError="1"/>
      <sheetData sheetId="24177" refreshError="1"/>
      <sheetData sheetId="24178" refreshError="1"/>
      <sheetData sheetId="24179" refreshError="1"/>
      <sheetData sheetId="24180" refreshError="1"/>
      <sheetData sheetId="24181" refreshError="1"/>
      <sheetData sheetId="24182" refreshError="1"/>
      <sheetData sheetId="24183" refreshError="1"/>
      <sheetData sheetId="24184" refreshError="1"/>
      <sheetData sheetId="24185" refreshError="1"/>
      <sheetData sheetId="24186" refreshError="1"/>
      <sheetData sheetId="24187" refreshError="1"/>
      <sheetData sheetId="24188" refreshError="1"/>
      <sheetData sheetId="24189" refreshError="1"/>
      <sheetData sheetId="24190" refreshError="1"/>
      <sheetData sheetId="24191" refreshError="1"/>
      <sheetData sheetId="24192" refreshError="1"/>
      <sheetData sheetId="24193" refreshError="1"/>
      <sheetData sheetId="24194" refreshError="1"/>
      <sheetData sheetId="24195" refreshError="1"/>
      <sheetData sheetId="24196" refreshError="1"/>
      <sheetData sheetId="24197" refreshError="1"/>
      <sheetData sheetId="24198" refreshError="1"/>
      <sheetData sheetId="24199" refreshError="1"/>
      <sheetData sheetId="24200" refreshError="1"/>
      <sheetData sheetId="24201" refreshError="1"/>
      <sheetData sheetId="24202" refreshError="1"/>
      <sheetData sheetId="24203" refreshError="1"/>
      <sheetData sheetId="24204" refreshError="1"/>
      <sheetData sheetId="24205" refreshError="1"/>
      <sheetData sheetId="24206" refreshError="1"/>
      <sheetData sheetId="24207" refreshError="1"/>
      <sheetData sheetId="24208" refreshError="1"/>
      <sheetData sheetId="24209" refreshError="1"/>
      <sheetData sheetId="24210" refreshError="1"/>
      <sheetData sheetId="24211" refreshError="1"/>
      <sheetData sheetId="24212" refreshError="1"/>
      <sheetData sheetId="24213" refreshError="1"/>
      <sheetData sheetId="24214" refreshError="1"/>
      <sheetData sheetId="24215" refreshError="1"/>
      <sheetData sheetId="24216" refreshError="1"/>
      <sheetData sheetId="24217" refreshError="1"/>
      <sheetData sheetId="24218" refreshError="1"/>
      <sheetData sheetId="24219" refreshError="1"/>
      <sheetData sheetId="24220" refreshError="1"/>
      <sheetData sheetId="24221" refreshError="1"/>
      <sheetData sheetId="24222" refreshError="1"/>
      <sheetData sheetId="24223" refreshError="1"/>
      <sheetData sheetId="24224" refreshError="1"/>
      <sheetData sheetId="24225" refreshError="1"/>
      <sheetData sheetId="24226" refreshError="1"/>
      <sheetData sheetId="24227" refreshError="1"/>
      <sheetData sheetId="24228" refreshError="1"/>
      <sheetData sheetId="24229" refreshError="1"/>
      <sheetData sheetId="24230" refreshError="1"/>
      <sheetData sheetId="24231" refreshError="1"/>
      <sheetData sheetId="24232" refreshError="1"/>
      <sheetData sheetId="24233" refreshError="1"/>
      <sheetData sheetId="24234" refreshError="1"/>
      <sheetData sheetId="24235" refreshError="1"/>
      <sheetData sheetId="24236" refreshError="1"/>
      <sheetData sheetId="24237" refreshError="1"/>
      <sheetData sheetId="24238" refreshError="1"/>
      <sheetData sheetId="24239" refreshError="1"/>
      <sheetData sheetId="24240" refreshError="1"/>
      <sheetData sheetId="24241" refreshError="1"/>
      <sheetData sheetId="24242" refreshError="1"/>
      <sheetData sheetId="24243" refreshError="1"/>
      <sheetData sheetId="24244" refreshError="1"/>
      <sheetData sheetId="24245" refreshError="1"/>
      <sheetData sheetId="24246" refreshError="1"/>
      <sheetData sheetId="24247" refreshError="1"/>
      <sheetData sheetId="24248" refreshError="1"/>
      <sheetData sheetId="24249" refreshError="1"/>
      <sheetData sheetId="24250" refreshError="1"/>
      <sheetData sheetId="24251" refreshError="1"/>
      <sheetData sheetId="24252" refreshError="1"/>
      <sheetData sheetId="24253" refreshError="1"/>
      <sheetData sheetId="24254" refreshError="1"/>
      <sheetData sheetId="24255" refreshError="1"/>
      <sheetData sheetId="24256" refreshError="1"/>
      <sheetData sheetId="24257" refreshError="1"/>
      <sheetData sheetId="24258" refreshError="1"/>
      <sheetData sheetId="24259" refreshError="1"/>
      <sheetData sheetId="24260" refreshError="1"/>
      <sheetData sheetId="24261" refreshError="1"/>
      <sheetData sheetId="24262" refreshError="1"/>
      <sheetData sheetId="24263" refreshError="1"/>
      <sheetData sheetId="24264" refreshError="1"/>
      <sheetData sheetId="24265" refreshError="1"/>
      <sheetData sheetId="24266" refreshError="1"/>
      <sheetData sheetId="24267" refreshError="1"/>
      <sheetData sheetId="24268" refreshError="1"/>
      <sheetData sheetId="24269" refreshError="1"/>
      <sheetData sheetId="24270" refreshError="1"/>
      <sheetData sheetId="24271" refreshError="1"/>
      <sheetData sheetId="24272" refreshError="1"/>
      <sheetData sheetId="24273" refreshError="1"/>
      <sheetData sheetId="24274" refreshError="1"/>
      <sheetData sheetId="24275" refreshError="1"/>
      <sheetData sheetId="24276" refreshError="1"/>
      <sheetData sheetId="24277" refreshError="1"/>
      <sheetData sheetId="24278" refreshError="1"/>
      <sheetData sheetId="24279" refreshError="1"/>
      <sheetData sheetId="24280" refreshError="1"/>
      <sheetData sheetId="24281" refreshError="1"/>
      <sheetData sheetId="24282" refreshError="1"/>
      <sheetData sheetId="24283" refreshError="1"/>
      <sheetData sheetId="24284" refreshError="1"/>
      <sheetData sheetId="24285" refreshError="1"/>
      <sheetData sheetId="24286" refreshError="1"/>
      <sheetData sheetId="24287" refreshError="1"/>
      <sheetData sheetId="24288" refreshError="1"/>
      <sheetData sheetId="24289" refreshError="1"/>
      <sheetData sheetId="24290" refreshError="1"/>
      <sheetData sheetId="24291" refreshError="1"/>
      <sheetData sheetId="24292" refreshError="1"/>
      <sheetData sheetId="24293" refreshError="1"/>
      <sheetData sheetId="24294" refreshError="1"/>
      <sheetData sheetId="24295" refreshError="1"/>
      <sheetData sheetId="24296" refreshError="1"/>
      <sheetData sheetId="24297" refreshError="1"/>
      <sheetData sheetId="24298" refreshError="1"/>
      <sheetData sheetId="24299" refreshError="1"/>
      <sheetData sheetId="24300" refreshError="1"/>
      <sheetData sheetId="24301" refreshError="1"/>
      <sheetData sheetId="24302" refreshError="1"/>
      <sheetData sheetId="24303" refreshError="1"/>
      <sheetData sheetId="24304" refreshError="1"/>
      <sheetData sheetId="24305" refreshError="1"/>
      <sheetData sheetId="24306" refreshError="1"/>
      <sheetData sheetId="24307" refreshError="1"/>
      <sheetData sheetId="24308" refreshError="1"/>
      <sheetData sheetId="24309" refreshError="1"/>
      <sheetData sheetId="24310" refreshError="1"/>
      <sheetData sheetId="24311" refreshError="1"/>
      <sheetData sheetId="24312" refreshError="1"/>
      <sheetData sheetId="24313" refreshError="1"/>
      <sheetData sheetId="24314" refreshError="1"/>
      <sheetData sheetId="24315" refreshError="1"/>
      <sheetData sheetId="24316" refreshError="1"/>
      <sheetData sheetId="24317" refreshError="1"/>
      <sheetData sheetId="24318" refreshError="1"/>
      <sheetData sheetId="24319" refreshError="1"/>
      <sheetData sheetId="24320" refreshError="1"/>
      <sheetData sheetId="24321" refreshError="1"/>
      <sheetData sheetId="24322" refreshError="1"/>
      <sheetData sheetId="24323" refreshError="1"/>
      <sheetData sheetId="24324" refreshError="1"/>
      <sheetData sheetId="24325" refreshError="1"/>
      <sheetData sheetId="24326" refreshError="1"/>
      <sheetData sheetId="24327" refreshError="1"/>
      <sheetData sheetId="24328" refreshError="1"/>
      <sheetData sheetId="24329" refreshError="1"/>
      <sheetData sheetId="24330" refreshError="1"/>
      <sheetData sheetId="24331" refreshError="1"/>
      <sheetData sheetId="24332" refreshError="1"/>
      <sheetData sheetId="24333" refreshError="1"/>
      <sheetData sheetId="24334" refreshError="1"/>
      <sheetData sheetId="24335" refreshError="1"/>
      <sheetData sheetId="24336" refreshError="1"/>
      <sheetData sheetId="24337" refreshError="1"/>
      <sheetData sheetId="24338" refreshError="1"/>
      <sheetData sheetId="24339" refreshError="1"/>
      <sheetData sheetId="24340" refreshError="1"/>
      <sheetData sheetId="24341" refreshError="1"/>
      <sheetData sheetId="24342" refreshError="1"/>
      <sheetData sheetId="24343" refreshError="1"/>
      <sheetData sheetId="24344" refreshError="1"/>
      <sheetData sheetId="24345" refreshError="1"/>
      <sheetData sheetId="24346" refreshError="1"/>
      <sheetData sheetId="24347" refreshError="1"/>
      <sheetData sheetId="24348" refreshError="1"/>
      <sheetData sheetId="24349" refreshError="1"/>
      <sheetData sheetId="24350" refreshError="1"/>
      <sheetData sheetId="24351" refreshError="1"/>
      <sheetData sheetId="24352" refreshError="1"/>
      <sheetData sheetId="24353" refreshError="1"/>
      <sheetData sheetId="24354" refreshError="1"/>
      <sheetData sheetId="24355" refreshError="1"/>
      <sheetData sheetId="24356" refreshError="1"/>
      <sheetData sheetId="24357" refreshError="1"/>
      <sheetData sheetId="24358" refreshError="1"/>
      <sheetData sheetId="24359" refreshError="1"/>
      <sheetData sheetId="24360" refreshError="1"/>
      <sheetData sheetId="24361" refreshError="1"/>
      <sheetData sheetId="24362" refreshError="1"/>
      <sheetData sheetId="24363" refreshError="1"/>
      <sheetData sheetId="24364" refreshError="1"/>
      <sheetData sheetId="24365" refreshError="1"/>
      <sheetData sheetId="24366" refreshError="1"/>
      <sheetData sheetId="24367" refreshError="1"/>
      <sheetData sheetId="24368" refreshError="1"/>
      <sheetData sheetId="24369" refreshError="1"/>
      <sheetData sheetId="24370" refreshError="1"/>
      <sheetData sheetId="24371" refreshError="1"/>
      <sheetData sheetId="24372" refreshError="1"/>
      <sheetData sheetId="24373" refreshError="1"/>
      <sheetData sheetId="24374" refreshError="1"/>
      <sheetData sheetId="24375" refreshError="1"/>
      <sheetData sheetId="24376" refreshError="1"/>
      <sheetData sheetId="24377" refreshError="1"/>
      <sheetData sheetId="24378" refreshError="1"/>
      <sheetData sheetId="24379" refreshError="1"/>
      <sheetData sheetId="24380" refreshError="1"/>
      <sheetData sheetId="24381" refreshError="1"/>
      <sheetData sheetId="24382" refreshError="1"/>
      <sheetData sheetId="24383" refreshError="1"/>
      <sheetData sheetId="24384" refreshError="1"/>
      <sheetData sheetId="24385" refreshError="1"/>
      <sheetData sheetId="24386" refreshError="1"/>
      <sheetData sheetId="24387" refreshError="1"/>
      <sheetData sheetId="24388" refreshError="1"/>
      <sheetData sheetId="24389" refreshError="1"/>
      <sheetData sheetId="24390" refreshError="1"/>
      <sheetData sheetId="24391" refreshError="1"/>
      <sheetData sheetId="24392" refreshError="1"/>
      <sheetData sheetId="24393" refreshError="1"/>
      <sheetData sheetId="24394" refreshError="1"/>
      <sheetData sheetId="24395" refreshError="1"/>
      <sheetData sheetId="24396" refreshError="1"/>
      <sheetData sheetId="24397" refreshError="1"/>
      <sheetData sheetId="24398" refreshError="1"/>
      <sheetData sheetId="24399" refreshError="1"/>
      <sheetData sheetId="24400" refreshError="1"/>
      <sheetData sheetId="24401" refreshError="1"/>
      <sheetData sheetId="24402" refreshError="1"/>
      <sheetData sheetId="24403" refreshError="1"/>
      <sheetData sheetId="24404" refreshError="1"/>
      <sheetData sheetId="24405" refreshError="1"/>
      <sheetData sheetId="24406" refreshError="1"/>
      <sheetData sheetId="24407" refreshError="1"/>
      <sheetData sheetId="24408" refreshError="1"/>
      <sheetData sheetId="24409" refreshError="1"/>
      <sheetData sheetId="24410" refreshError="1"/>
      <sheetData sheetId="24411" refreshError="1"/>
      <sheetData sheetId="24412" refreshError="1"/>
      <sheetData sheetId="24413" refreshError="1"/>
      <sheetData sheetId="24414" refreshError="1"/>
      <sheetData sheetId="24415" refreshError="1"/>
      <sheetData sheetId="24416" refreshError="1"/>
      <sheetData sheetId="24417" refreshError="1"/>
      <sheetData sheetId="24418" refreshError="1"/>
      <sheetData sheetId="24419" refreshError="1"/>
      <sheetData sheetId="24420" refreshError="1"/>
      <sheetData sheetId="24421" refreshError="1"/>
      <sheetData sheetId="24422" refreshError="1"/>
      <sheetData sheetId="24423" refreshError="1"/>
      <sheetData sheetId="24424" refreshError="1"/>
      <sheetData sheetId="24425" refreshError="1"/>
      <sheetData sheetId="24426" refreshError="1"/>
      <sheetData sheetId="24427" refreshError="1"/>
      <sheetData sheetId="24428" refreshError="1"/>
      <sheetData sheetId="24429" refreshError="1"/>
      <sheetData sheetId="24430" refreshError="1"/>
      <sheetData sheetId="24431" refreshError="1"/>
      <sheetData sheetId="24432" refreshError="1"/>
      <sheetData sheetId="24433" refreshError="1"/>
      <sheetData sheetId="24434" refreshError="1"/>
      <sheetData sheetId="24435" refreshError="1"/>
      <sheetData sheetId="24436" refreshError="1"/>
      <sheetData sheetId="24437" refreshError="1"/>
      <sheetData sheetId="24438" refreshError="1"/>
      <sheetData sheetId="24439" refreshError="1"/>
      <sheetData sheetId="24440" refreshError="1"/>
      <sheetData sheetId="24441" refreshError="1"/>
      <sheetData sheetId="24442" refreshError="1"/>
      <sheetData sheetId="24443" refreshError="1"/>
      <sheetData sheetId="24444" refreshError="1"/>
      <sheetData sheetId="24445" refreshError="1"/>
      <sheetData sheetId="24446" refreshError="1"/>
      <sheetData sheetId="24447" refreshError="1"/>
      <sheetData sheetId="24448" refreshError="1"/>
      <sheetData sheetId="24449" refreshError="1"/>
      <sheetData sheetId="24450" refreshError="1"/>
      <sheetData sheetId="24451" refreshError="1"/>
      <sheetData sheetId="24452" refreshError="1"/>
      <sheetData sheetId="24453" refreshError="1"/>
      <sheetData sheetId="24454" refreshError="1"/>
      <sheetData sheetId="24455" refreshError="1"/>
      <sheetData sheetId="24456" refreshError="1"/>
      <sheetData sheetId="24457" refreshError="1"/>
      <sheetData sheetId="24458" refreshError="1"/>
      <sheetData sheetId="24459" refreshError="1"/>
      <sheetData sheetId="24460" refreshError="1"/>
      <sheetData sheetId="24461" refreshError="1"/>
      <sheetData sheetId="24462" refreshError="1"/>
      <sheetData sheetId="24463" refreshError="1"/>
      <sheetData sheetId="24464" refreshError="1"/>
      <sheetData sheetId="24465" refreshError="1"/>
      <sheetData sheetId="24466" refreshError="1"/>
      <sheetData sheetId="24467" refreshError="1"/>
      <sheetData sheetId="24468" refreshError="1"/>
      <sheetData sheetId="24469" refreshError="1"/>
      <sheetData sheetId="24470" refreshError="1"/>
      <sheetData sheetId="24471" refreshError="1"/>
      <sheetData sheetId="24472" refreshError="1"/>
      <sheetData sheetId="24473" refreshError="1"/>
      <sheetData sheetId="24474" refreshError="1"/>
      <sheetData sheetId="24475" refreshError="1"/>
      <sheetData sheetId="24476" refreshError="1"/>
      <sheetData sheetId="24477" refreshError="1"/>
      <sheetData sheetId="24478" refreshError="1"/>
      <sheetData sheetId="24479" refreshError="1"/>
      <sheetData sheetId="24480" refreshError="1"/>
      <sheetData sheetId="24481" refreshError="1"/>
      <sheetData sheetId="24482" refreshError="1"/>
      <sheetData sheetId="24483" refreshError="1"/>
      <sheetData sheetId="24484" refreshError="1"/>
      <sheetData sheetId="24485" refreshError="1"/>
      <sheetData sheetId="24486" refreshError="1"/>
      <sheetData sheetId="24487" refreshError="1"/>
      <sheetData sheetId="24488" refreshError="1"/>
      <sheetData sheetId="24489" refreshError="1"/>
      <sheetData sheetId="24490" refreshError="1"/>
      <sheetData sheetId="24491" refreshError="1"/>
      <sheetData sheetId="24492" refreshError="1"/>
      <sheetData sheetId="24493" refreshError="1"/>
      <sheetData sheetId="24494" refreshError="1"/>
      <sheetData sheetId="24495" refreshError="1"/>
      <sheetData sheetId="24496" refreshError="1"/>
      <sheetData sheetId="24497" refreshError="1"/>
      <sheetData sheetId="24498" refreshError="1"/>
      <sheetData sheetId="24499" refreshError="1"/>
      <sheetData sheetId="24500" refreshError="1"/>
      <sheetData sheetId="24501" refreshError="1"/>
      <sheetData sheetId="24502" refreshError="1"/>
      <sheetData sheetId="24503" refreshError="1"/>
      <sheetData sheetId="24504" refreshError="1"/>
      <sheetData sheetId="24505" refreshError="1"/>
      <sheetData sheetId="24506" refreshError="1"/>
      <sheetData sheetId="24507" refreshError="1"/>
      <sheetData sheetId="24508" refreshError="1"/>
      <sheetData sheetId="24509" refreshError="1"/>
      <sheetData sheetId="24510" refreshError="1"/>
      <sheetData sheetId="24511" refreshError="1"/>
      <sheetData sheetId="24512" refreshError="1"/>
      <sheetData sheetId="24513" refreshError="1"/>
      <sheetData sheetId="24514" refreshError="1"/>
      <sheetData sheetId="24515" refreshError="1"/>
      <sheetData sheetId="24516" refreshError="1"/>
      <sheetData sheetId="24517" refreshError="1"/>
      <sheetData sheetId="24518" refreshError="1"/>
      <sheetData sheetId="24519" refreshError="1"/>
      <sheetData sheetId="24520" refreshError="1"/>
      <sheetData sheetId="24521" refreshError="1"/>
      <sheetData sheetId="24522" refreshError="1"/>
      <sheetData sheetId="24523" refreshError="1"/>
      <sheetData sheetId="24524" refreshError="1"/>
      <sheetData sheetId="24525" refreshError="1"/>
      <sheetData sheetId="24526" refreshError="1"/>
      <sheetData sheetId="24527" refreshError="1"/>
      <sheetData sheetId="24528" refreshError="1"/>
      <sheetData sheetId="24529" refreshError="1"/>
      <sheetData sheetId="24530" refreshError="1"/>
      <sheetData sheetId="24531" refreshError="1"/>
      <sheetData sheetId="24532" refreshError="1"/>
      <sheetData sheetId="24533" refreshError="1"/>
      <sheetData sheetId="24534" refreshError="1"/>
      <sheetData sheetId="24535" refreshError="1"/>
      <sheetData sheetId="24536" refreshError="1"/>
      <sheetData sheetId="24537" refreshError="1"/>
      <sheetData sheetId="24538" refreshError="1"/>
      <sheetData sheetId="24539" refreshError="1"/>
      <sheetData sheetId="24540" refreshError="1"/>
      <sheetData sheetId="24541" refreshError="1"/>
      <sheetData sheetId="24542" refreshError="1"/>
      <sheetData sheetId="24543" refreshError="1"/>
      <sheetData sheetId="24544" refreshError="1"/>
      <sheetData sheetId="24545" refreshError="1"/>
      <sheetData sheetId="24546" refreshError="1"/>
      <sheetData sheetId="24547" refreshError="1"/>
      <sheetData sheetId="24548" refreshError="1"/>
      <sheetData sheetId="24549" refreshError="1"/>
      <sheetData sheetId="24550" refreshError="1"/>
      <sheetData sheetId="24551" refreshError="1"/>
      <sheetData sheetId="24552" refreshError="1"/>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efreshError="1"/>
      <sheetData sheetId="24606" refreshError="1"/>
      <sheetData sheetId="24607" refreshError="1"/>
      <sheetData sheetId="24608" refreshError="1"/>
      <sheetData sheetId="24609" refreshError="1"/>
      <sheetData sheetId="24610" refreshError="1"/>
      <sheetData sheetId="24611" refreshError="1"/>
      <sheetData sheetId="24612" refreshError="1"/>
      <sheetData sheetId="24613" refreshError="1"/>
      <sheetData sheetId="24614" refreshError="1"/>
      <sheetData sheetId="24615" refreshError="1"/>
      <sheetData sheetId="24616" refreshError="1"/>
      <sheetData sheetId="24617" refreshError="1"/>
      <sheetData sheetId="24618" refreshError="1"/>
      <sheetData sheetId="24619" refreshError="1"/>
      <sheetData sheetId="24620" refreshError="1"/>
      <sheetData sheetId="24621" refreshError="1"/>
      <sheetData sheetId="24622" refreshError="1"/>
      <sheetData sheetId="24623" refreshError="1"/>
      <sheetData sheetId="24624" refreshError="1"/>
      <sheetData sheetId="24625" refreshError="1"/>
      <sheetData sheetId="24626" refreshError="1"/>
      <sheetData sheetId="24627" refreshError="1"/>
      <sheetData sheetId="24628" refreshError="1"/>
      <sheetData sheetId="24629" refreshError="1"/>
      <sheetData sheetId="24630" refreshError="1"/>
      <sheetData sheetId="24631" refreshError="1"/>
      <sheetData sheetId="24632" refreshError="1"/>
      <sheetData sheetId="24633" refreshError="1"/>
      <sheetData sheetId="24634" refreshError="1"/>
      <sheetData sheetId="24635" refreshError="1"/>
      <sheetData sheetId="24636" refreshError="1"/>
      <sheetData sheetId="24637" refreshError="1"/>
      <sheetData sheetId="24638" refreshError="1"/>
      <sheetData sheetId="24639" refreshError="1"/>
      <sheetData sheetId="24640" refreshError="1"/>
      <sheetData sheetId="24641" refreshError="1"/>
      <sheetData sheetId="24642" refreshError="1"/>
      <sheetData sheetId="24643" refreshError="1"/>
      <sheetData sheetId="24644" refreshError="1"/>
      <sheetData sheetId="24645" refreshError="1"/>
      <sheetData sheetId="24646" refreshError="1"/>
      <sheetData sheetId="24647" refreshError="1"/>
      <sheetData sheetId="24648" refreshError="1"/>
      <sheetData sheetId="24649" refreshError="1"/>
      <sheetData sheetId="24650" refreshError="1"/>
      <sheetData sheetId="24651" refreshError="1"/>
      <sheetData sheetId="24652" refreshError="1"/>
      <sheetData sheetId="24653" refreshError="1"/>
      <sheetData sheetId="24654" refreshError="1"/>
      <sheetData sheetId="24655" refreshError="1"/>
      <sheetData sheetId="24656" refreshError="1"/>
      <sheetData sheetId="24657" refreshError="1"/>
      <sheetData sheetId="24658" refreshError="1"/>
      <sheetData sheetId="24659" refreshError="1"/>
      <sheetData sheetId="24660" refreshError="1"/>
      <sheetData sheetId="24661" refreshError="1"/>
      <sheetData sheetId="24662" refreshError="1"/>
      <sheetData sheetId="24663" refreshError="1"/>
      <sheetData sheetId="24664" refreshError="1"/>
      <sheetData sheetId="24665" refreshError="1"/>
      <sheetData sheetId="24666" refreshError="1"/>
      <sheetData sheetId="24667" refreshError="1"/>
      <sheetData sheetId="24668" refreshError="1"/>
      <sheetData sheetId="24669" refreshError="1"/>
      <sheetData sheetId="24670" refreshError="1"/>
      <sheetData sheetId="24671" refreshError="1"/>
      <sheetData sheetId="24672" refreshError="1"/>
      <sheetData sheetId="24673" refreshError="1"/>
      <sheetData sheetId="24674" refreshError="1"/>
      <sheetData sheetId="24675" refreshError="1"/>
      <sheetData sheetId="24676" refreshError="1"/>
      <sheetData sheetId="24677" refreshError="1"/>
      <sheetData sheetId="24678" refreshError="1"/>
      <sheetData sheetId="24679" refreshError="1"/>
      <sheetData sheetId="24680" refreshError="1"/>
      <sheetData sheetId="24681" refreshError="1"/>
      <sheetData sheetId="24682" refreshError="1"/>
      <sheetData sheetId="24683" refreshError="1"/>
      <sheetData sheetId="24684" refreshError="1"/>
      <sheetData sheetId="24685" refreshError="1"/>
      <sheetData sheetId="24686" refreshError="1"/>
      <sheetData sheetId="24687" refreshError="1"/>
      <sheetData sheetId="24688" refreshError="1"/>
      <sheetData sheetId="24689" refreshError="1"/>
      <sheetData sheetId="24690" refreshError="1"/>
      <sheetData sheetId="24691" refreshError="1"/>
      <sheetData sheetId="24692" refreshError="1"/>
      <sheetData sheetId="24693" refreshError="1"/>
      <sheetData sheetId="24694" refreshError="1"/>
      <sheetData sheetId="24695" refreshError="1"/>
      <sheetData sheetId="24696" refreshError="1"/>
      <sheetData sheetId="24697" refreshError="1"/>
      <sheetData sheetId="24698" refreshError="1"/>
      <sheetData sheetId="24699" refreshError="1"/>
      <sheetData sheetId="24700" refreshError="1"/>
      <sheetData sheetId="24701" refreshError="1"/>
      <sheetData sheetId="24702" refreshError="1"/>
      <sheetData sheetId="24703" refreshError="1"/>
      <sheetData sheetId="24704" refreshError="1"/>
      <sheetData sheetId="24705" refreshError="1"/>
      <sheetData sheetId="24706" refreshError="1"/>
      <sheetData sheetId="24707" refreshError="1"/>
      <sheetData sheetId="24708" refreshError="1"/>
      <sheetData sheetId="24709" refreshError="1"/>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efreshError="1"/>
      <sheetData sheetId="24728" refreshError="1"/>
      <sheetData sheetId="24729" refreshError="1"/>
      <sheetData sheetId="24730" refreshError="1"/>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refreshError="1"/>
      <sheetData sheetId="24740" refreshError="1"/>
      <sheetData sheetId="24741" refreshError="1"/>
      <sheetData sheetId="24742" refreshError="1"/>
      <sheetData sheetId="24743" refreshError="1"/>
      <sheetData sheetId="24744" refreshError="1"/>
      <sheetData sheetId="24745" refreshError="1"/>
      <sheetData sheetId="24746" refreshError="1"/>
      <sheetData sheetId="24747" refreshError="1"/>
      <sheetData sheetId="24748" refreshError="1"/>
      <sheetData sheetId="24749" refreshError="1"/>
      <sheetData sheetId="24750" refreshError="1"/>
      <sheetData sheetId="24751" refreshError="1"/>
      <sheetData sheetId="24752" refreshError="1"/>
      <sheetData sheetId="24753" refreshError="1"/>
      <sheetData sheetId="24754" refreshError="1"/>
      <sheetData sheetId="24755" refreshError="1"/>
      <sheetData sheetId="24756" refreshError="1"/>
      <sheetData sheetId="24757" refreshError="1"/>
      <sheetData sheetId="24758" refreshError="1"/>
      <sheetData sheetId="24759" refreshError="1"/>
      <sheetData sheetId="24760" refreshError="1"/>
      <sheetData sheetId="24761" refreshError="1"/>
      <sheetData sheetId="24762" refreshError="1"/>
      <sheetData sheetId="24763" refreshError="1"/>
      <sheetData sheetId="24764" refreshError="1"/>
      <sheetData sheetId="24765" refreshError="1"/>
      <sheetData sheetId="24766" refreshError="1"/>
      <sheetData sheetId="24767" refreshError="1"/>
      <sheetData sheetId="24768" refreshError="1"/>
      <sheetData sheetId="24769" refreshError="1"/>
      <sheetData sheetId="24770" refreshError="1"/>
      <sheetData sheetId="24771" refreshError="1"/>
      <sheetData sheetId="24772" refreshError="1"/>
      <sheetData sheetId="24773" refreshError="1"/>
      <sheetData sheetId="24774" refreshError="1"/>
      <sheetData sheetId="24775" refreshError="1"/>
      <sheetData sheetId="24776" refreshError="1"/>
      <sheetData sheetId="24777" refreshError="1"/>
      <sheetData sheetId="24778" refreshError="1"/>
      <sheetData sheetId="24779" refreshError="1"/>
      <sheetData sheetId="24780" refreshError="1"/>
      <sheetData sheetId="24781" refreshError="1"/>
      <sheetData sheetId="24782" refreshError="1"/>
      <sheetData sheetId="24783" refreshError="1"/>
      <sheetData sheetId="24784" refreshError="1"/>
      <sheetData sheetId="24785" refreshError="1"/>
      <sheetData sheetId="24786" refreshError="1"/>
      <sheetData sheetId="24787" refreshError="1"/>
      <sheetData sheetId="24788" refreshError="1"/>
      <sheetData sheetId="24789" refreshError="1"/>
      <sheetData sheetId="24790" refreshError="1"/>
      <sheetData sheetId="24791" refreshError="1"/>
      <sheetData sheetId="24792" refreshError="1"/>
      <sheetData sheetId="24793" refreshError="1"/>
      <sheetData sheetId="24794" refreshError="1"/>
      <sheetData sheetId="24795" refreshError="1"/>
      <sheetData sheetId="24796" refreshError="1"/>
      <sheetData sheetId="24797" refreshError="1"/>
      <sheetData sheetId="24798" refreshError="1"/>
      <sheetData sheetId="24799" refreshError="1"/>
      <sheetData sheetId="24800" refreshError="1"/>
      <sheetData sheetId="24801" refreshError="1"/>
      <sheetData sheetId="24802" refreshError="1"/>
      <sheetData sheetId="24803" refreshError="1"/>
      <sheetData sheetId="24804" refreshError="1"/>
      <sheetData sheetId="24805" refreshError="1"/>
      <sheetData sheetId="24806" refreshError="1"/>
      <sheetData sheetId="24807" refreshError="1"/>
      <sheetData sheetId="24808"/>
      <sheetData sheetId="24809"/>
      <sheetData sheetId="24810"/>
      <sheetData sheetId="24811" refreshError="1"/>
      <sheetData sheetId="24812"/>
      <sheetData sheetId="24813"/>
      <sheetData sheetId="24814"/>
      <sheetData sheetId="24815"/>
      <sheetData sheetId="24816"/>
      <sheetData sheetId="24817"/>
      <sheetData sheetId="24818"/>
      <sheetData sheetId="24819"/>
      <sheetData sheetId="24820"/>
      <sheetData sheetId="24821"/>
      <sheetData sheetId="24822"/>
      <sheetData sheetId="24823" refreshError="1"/>
      <sheetData sheetId="24824"/>
      <sheetData sheetId="24825" refreshError="1"/>
      <sheetData sheetId="24826" refreshError="1"/>
      <sheetData sheetId="24827" refreshError="1"/>
      <sheetData sheetId="24828" refreshError="1"/>
      <sheetData sheetId="24829" refreshError="1"/>
      <sheetData sheetId="24830" refreshError="1"/>
      <sheetData sheetId="24831" refreshError="1"/>
      <sheetData sheetId="24832" refreshError="1"/>
      <sheetData sheetId="24833" refreshError="1"/>
      <sheetData sheetId="24834" refreshError="1"/>
      <sheetData sheetId="24835" refreshError="1"/>
      <sheetData sheetId="24836" refreshError="1"/>
      <sheetData sheetId="24837" refreshError="1"/>
      <sheetData sheetId="24838" refreshError="1"/>
      <sheetData sheetId="24839" refreshError="1"/>
      <sheetData sheetId="24840" refreshError="1"/>
      <sheetData sheetId="24841" refreshError="1"/>
      <sheetData sheetId="24842" refreshError="1"/>
      <sheetData sheetId="24843" refreshError="1"/>
      <sheetData sheetId="24844" refreshError="1"/>
      <sheetData sheetId="24845" refreshError="1"/>
      <sheetData sheetId="24846" refreshError="1"/>
      <sheetData sheetId="24847" refreshError="1"/>
      <sheetData sheetId="24848" refreshError="1"/>
      <sheetData sheetId="24849" refreshError="1"/>
      <sheetData sheetId="24850" refreshError="1"/>
      <sheetData sheetId="24851" refreshError="1"/>
      <sheetData sheetId="24852" refreshError="1"/>
      <sheetData sheetId="24853" refreshError="1"/>
      <sheetData sheetId="24854" refreshError="1"/>
      <sheetData sheetId="24855" refreshError="1"/>
      <sheetData sheetId="24856" refreshError="1"/>
      <sheetData sheetId="24857" refreshError="1"/>
      <sheetData sheetId="24858" refreshError="1"/>
      <sheetData sheetId="24859" refreshError="1"/>
      <sheetData sheetId="24860" refreshError="1"/>
      <sheetData sheetId="24861"/>
      <sheetData sheetId="24862" refreshError="1"/>
      <sheetData sheetId="24863"/>
      <sheetData sheetId="24864"/>
      <sheetData sheetId="24865"/>
      <sheetData sheetId="24866"/>
      <sheetData sheetId="24867"/>
      <sheetData sheetId="24868"/>
      <sheetData sheetId="24869"/>
      <sheetData sheetId="24870" refreshError="1"/>
      <sheetData sheetId="24871" refreshError="1"/>
      <sheetData sheetId="24872" refreshError="1"/>
      <sheetData sheetId="24873"/>
      <sheetData sheetId="24874"/>
      <sheetData sheetId="24875" refreshError="1"/>
      <sheetData sheetId="24876" refreshError="1"/>
      <sheetData sheetId="24877" refreshError="1"/>
      <sheetData sheetId="24878" refreshError="1"/>
      <sheetData sheetId="24879" refreshError="1"/>
      <sheetData sheetId="24880" refreshError="1"/>
      <sheetData sheetId="24881"/>
      <sheetData sheetId="24882"/>
      <sheetData sheetId="24883"/>
      <sheetData sheetId="24884"/>
      <sheetData sheetId="24885"/>
      <sheetData sheetId="24886"/>
      <sheetData sheetId="24887"/>
      <sheetData sheetId="24888"/>
      <sheetData sheetId="24889" refreshError="1"/>
      <sheetData sheetId="24890" refreshError="1"/>
      <sheetData sheetId="24891" refreshError="1"/>
      <sheetData sheetId="24892" refreshError="1"/>
      <sheetData sheetId="24893" refreshError="1"/>
      <sheetData sheetId="24894" refreshError="1"/>
      <sheetData sheetId="24895" refreshError="1"/>
      <sheetData sheetId="24896" refreshError="1"/>
      <sheetData sheetId="24897" refreshError="1"/>
      <sheetData sheetId="24898" refreshError="1"/>
      <sheetData sheetId="24899" refreshError="1"/>
      <sheetData sheetId="24900" refreshError="1"/>
      <sheetData sheetId="24901" refreshError="1"/>
      <sheetData sheetId="24902" refreshError="1"/>
      <sheetData sheetId="24903" refreshError="1"/>
      <sheetData sheetId="24904" refreshError="1"/>
      <sheetData sheetId="24905" refreshError="1"/>
      <sheetData sheetId="24906" refreshError="1"/>
      <sheetData sheetId="24907" refreshError="1"/>
      <sheetData sheetId="24908" refreshError="1"/>
      <sheetData sheetId="24909" refreshError="1"/>
      <sheetData sheetId="24910" refreshError="1"/>
      <sheetData sheetId="24911" refreshError="1"/>
      <sheetData sheetId="24912" refreshError="1"/>
      <sheetData sheetId="24913" refreshError="1"/>
      <sheetData sheetId="24914" refreshError="1"/>
      <sheetData sheetId="24915" refreshError="1"/>
      <sheetData sheetId="24916" refreshError="1"/>
      <sheetData sheetId="24917" refreshError="1"/>
      <sheetData sheetId="24918" refreshError="1"/>
      <sheetData sheetId="24919" refreshError="1"/>
      <sheetData sheetId="24920"/>
      <sheetData sheetId="24921" refreshError="1"/>
      <sheetData sheetId="24922" refreshError="1"/>
      <sheetData sheetId="24923" refreshError="1"/>
      <sheetData sheetId="24924"/>
      <sheetData sheetId="24925"/>
      <sheetData sheetId="24926" refreshError="1"/>
      <sheetData sheetId="24927" refreshError="1"/>
      <sheetData sheetId="24928"/>
      <sheetData sheetId="24929"/>
      <sheetData sheetId="24930"/>
      <sheetData sheetId="24931"/>
      <sheetData sheetId="24932"/>
      <sheetData sheetId="24933"/>
      <sheetData sheetId="24934"/>
      <sheetData sheetId="24935"/>
      <sheetData sheetId="24936"/>
      <sheetData sheetId="24937"/>
      <sheetData sheetId="24938" refreshError="1"/>
      <sheetData sheetId="24939" refreshError="1"/>
      <sheetData sheetId="24940" refreshError="1"/>
      <sheetData sheetId="24941" refreshError="1"/>
      <sheetData sheetId="24942" refreshError="1"/>
      <sheetData sheetId="24943" refreshError="1"/>
      <sheetData sheetId="24944" refreshError="1"/>
      <sheetData sheetId="24945" refreshError="1"/>
      <sheetData sheetId="24946"/>
      <sheetData sheetId="24947" refreshError="1"/>
      <sheetData sheetId="24948"/>
      <sheetData sheetId="24949" refreshError="1"/>
      <sheetData sheetId="24950" refreshError="1"/>
      <sheetData sheetId="24951" refreshError="1"/>
      <sheetData sheetId="24952" refreshError="1"/>
      <sheetData sheetId="24953" refreshError="1"/>
      <sheetData sheetId="24954" refreshError="1"/>
      <sheetData sheetId="24955" refreshError="1"/>
      <sheetData sheetId="24956" refreshError="1"/>
      <sheetData sheetId="24957"/>
      <sheetData sheetId="24958" refreshError="1"/>
      <sheetData sheetId="24959">
        <row r="1413">
          <cell r="O1413">
            <v>1.22248</v>
          </cell>
        </row>
      </sheetData>
      <sheetData sheetId="24960" refreshError="1"/>
      <sheetData sheetId="24961" refreshError="1"/>
      <sheetData sheetId="24962" refreshError="1"/>
      <sheetData sheetId="24963" refreshError="1"/>
      <sheetData sheetId="24964" refreshError="1"/>
      <sheetData sheetId="24965" refreshError="1"/>
      <sheetData sheetId="24966" refreshError="1"/>
      <sheetData sheetId="24967" refreshError="1"/>
      <sheetData sheetId="24968" refreshError="1"/>
      <sheetData sheetId="24969" refreshError="1"/>
      <sheetData sheetId="24970" refreshError="1"/>
      <sheetData sheetId="24971" refreshError="1"/>
      <sheetData sheetId="24972" refreshError="1"/>
      <sheetData sheetId="24973" refreshError="1"/>
      <sheetData sheetId="24974" refreshError="1"/>
      <sheetData sheetId="24975" refreshError="1"/>
      <sheetData sheetId="24976" refreshError="1"/>
      <sheetData sheetId="24977" refreshError="1"/>
      <sheetData sheetId="24978" refreshError="1"/>
      <sheetData sheetId="24979" refreshError="1"/>
      <sheetData sheetId="24980" refreshError="1"/>
      <sheetData sheetId="24981" refreshError="1"/>
      <sheetData sheetId="24982"/>
      <sheetData sheetId="24983" refreshError="1"/>
      <sheetData sheetId="24984" refreshError="1"/>
      <sheetData sheetId="24985" refreshError="1"/>
      <sheetData sheetId="24986" refreshError="1"/>
      <sheetData sheetId="24987" refreshError="1"/>
      <sheetData sheetId="24988" refreshError="1"/>
      <sheetData sheetId="24989" refreshError="1"/>
      <sheetData sheetId="24990" refreshError="1"/>
      <sheetData sheetId="24991" refreshError="1"/>
      <sheetData sheetId="24992" refreshError="1"/>
      <sheetData sheetId="24993" refreshError="1"/>
      <sheetData sheetId="24994" refreshError="1"/>
      <sheetData sheetId="24995" refreshError="1"/>
      <sheetData sheetId="24996" refreshError="1"/>
      <sheetData sheetId="24997" refreshError="1"/>
      <sheetData sheetId="24998" refreshError="1"/>
      <sheetData sheetId="24999" refreshError="1"/>
      <sheetData sheetId="25000" refreshError="1"/>
      <sheetData sheetId="25001" refreshError="1"/>
      <sheetData sheetId="25002" refreshError="1"/>
      <sheetData sheetId="25003" refreshError="1"/>
      <sheetData sheetId="25004" refreshError="1"/>
      <sheetData sheetId="25005" refreshError="1"/>
      <sheetData sheetId="25006" refreshError="1"/>
      <sheetData sheetId="25007" refreshError="1"/>
      <sheetData sheetId="25008" refreshError="1"/>
      <sheetData sheetId="25009" refreshError="1"/>
      <sheetData sheetId="25010" refreshError="1"/>
      <sheetData sheetId="25011" refreshError="1"/>
      <sheetData sheetId="25012" refreshError="1"/>
      <sheetData sheetId="25013" refreshError="1"/>
      <sheetData sheetId="25014" refreshError="1"/>
      <sheetData sheetId="25015" refreshError="1"/>
      <sheetData sheetId="25016" refreshError="1"/>
      <sheetData sheetId="25017" refreshError="1"/>
      <sheetData sheetId="25018" refreshError="1"/>
      <sheetData sheetId="25019" refreshError="1"/>
      <sheetData sheetId="25020" refreshError="1"/>
      <sheetData sheetId="25021" refreshError="1"/>
      <sheetData sheetId="25022" refreshError="1"/>
      <sheetData sheetId="25023" refreshError="1"/>
      <sheetData sheetId="25024" refreshError="1"/>
      <sheetData sheetId="25025" refreshError="1"/>
      <sheetData sheetId="25026" refreshError="1"/>
      <sheetData sheetId="25027" refreshError="1"/>
      <sheetData sheetId="25028" refreshError="1"/>
      <sheetData sheetId="25029" refreshError="1"/>
      <sheetData sheetId="25030" refreshError="1"/>
      <sheetData sheetId="25031" refreshError="1"/>
      <sheetData sheetId="25032" refreshError="1"/>
      <sheetData sheetId="25033" refreshError="1"/>
      <sheetData sheetId="25034" refreshError="1"/>
      <sheetData sheetId="25035" refreshError="1"/>
      <sheetData sheetId="25036" refreshError="1"/>
      <sheetData sheetId="25037" refreshError="1"/>
      <sheetData sheetId="25038" refreshError="1"/>
      <sheetData sheetId="25039" refreshError="1"/>
      <sheetData sheetId="25040" refreshError="1"/>
      <sheetData sheetId="25041" refreshError="1"/>
      <sheetData sheetId="25042" refreshError="1"/>
      <sheetData sheetId="25043" refreshError="1"/>
      <sheetData sheetId="25044" refreshError="1"/>
      <sheetData sheetId="25045" refreshError="1"/>
      <sheetData sheetId="25046" refreshError="1"/>
      <sheetData sheetId="25047" refreshError="1"/>
      <sheetData sheetId="25048" refreshError="1"/>
      <sheetData sheetId="25049" refreshError="1"/>
      <sheetData sheetId="25050" refreshError="1"/>
      <sheetData sheetId="25051" refreshError="1"/>
      <sheetData sheetId="25052" refreshError="1"/>
      <sheetData sheetId="25053" refreshError="1"/>
      <sheetData sheetId="25054" refreshError="1"/>
      <sheetData sheetId="25055" refreshError="1"/>
      <sheetData sheetId="25056" refreshError="1"/>
      <sheetData sheetId="25057" refreshError="1"/>
      <sheetData sheetId="25058" refreshError="1"/>
      <sheetData sheetId="25059" refreshError="1"/>
      <sheetData sheetId="25060" refreshError="1"/>
      <sheetData sheetId="25061" refreshError="1"/>
      <sheetData sheetId="25062" refreshError="1"/>
      <sheetData sheetId="25063" refreshError="1"/>
      <sheetData sheetId="25064" refreshError="1"/>
      <sheetData sheetId="25065" refreshError="1"/>
      <sheetData sheetId="25066" refreshError="1"/>
      <sheetData sheetId="25067" refreshError="1"/>
      <sheetData sheetId="25068" refreshError="1"/>
      <sheetData sheetId="25069" refreshError="1"/>
      <sheetData sheetId="25070" refreshError="1"/>
      <sheetData sheetId="25071" refreshError="1"/>
      <sheetData sheetId="25072" refreshError="1"/>
      <sheetData sheetId="25073" refreshError="1"/>
      <sheetData sheetId="25074" refreshError="1"/>
      <sheetData sheetId="25075" refreshError="1"/>
      <sheetData sheetId="25076" refreshError="1"/>
      <sheetData sheetId="25077" refreshError="1"/>
      <sheetData sheetId="25078" refreshError="1"/>
      <sheetData sheetId="25079" refreshError="1"/>
      <sheetData sheetId="25080" refreshError="1"/>
      <sheetData sheetId="25081" refreshError="1"/>
      <sheetData sheetId="25082" refreshError="1"/>
      <sheetData sheetId="25083" refreshError="1"/>
      <sheetData sheetId="25084" refreshError="1"/>
      <sheetData sheetId="25085" refreshError="1"/>
      <sheetData sheetId="25086" refreshError="1"/>
      <sheetData sheetId="25087" refreshError="1"/>
      <sheetData sheetId="25088" refreshError="1"/>
      <sheetData sheetId="25089" refreshError="1"/>
      <sheetData sheetId="25090" refreshError="1"/>
      <sheetData sheetId="25091" refreshError="1"/>
      <sheetData sheetId="25092" refreshError="1"/>
      <sheetData sheetId="25093" refreshError="1"/>
      <sheetData sheetId="25094" refreshError="1"/>
      <sheetData sheetId="25095" refreshError="1"/>
      <sheetData sheetId="25096" refreshError="1"/>
      <sheetData sheetId="25097" refreshError="1"/>
      <sheetData sheetId="25098" refreshError="1"/>
      <sheetData sheetId="25099" refreshError="1"/>
      <sheetData sheetId="25100" refreshError="1"/>
      <sheetData sheetId="25101" refreshError="1"/>
      <sheetData sheetId="25102" refreshError="1"/>
      <sheetData sheetId="25103" refreshError="1"/>
      <sheetData sheetId="25104" refreshError="1"/>
      <sheetData sheetId="25105" refreshError="1"/>
      <sheetData sheetId="25106" refreshError="1"/>
      <sheetData sheetId="25107" refreshError="1"/>
      <sheetData sheetId="25108" refreshError="1"/>
      <sheetData sheetId="25109" refreshError="1"/>
      <sheetData sheetId="25110" refreshError="1"/>
      <sheetData sheetId="25111" refreshError="1"/>
      <sheetData sheetId="25112" refreshError="1"/>
      <sheetData sheetId="25113" refreshError="1"/>
      <sheetData sheetId="25114" refreshError="1"/>
      <sheetData sheetId="25115" refreshError="1"/>
      <sheetData sheetId="25116" refreshError="1"/>
      <sheetData sheetId="25117" refreshError="1"/>
      <sheetData sheetId="25118" refreshError="1"/>
      <sheetData sheetId="25119" refreshError="1"/>
      <sheetData sheetId="25120" refreshError="1"/>
      <sheetData sheetId="25121" refreshError="1"/>
      <sheetData sheetId="25122" refreshError="1"/>
      <sheetData sheetId="25123" refreshError="1"/>
      <sheetData sheetId="25124" refreshError="1"/>
      <sheetData sheetId="25125" refreshError="1"/>
      <sheetData sheetId="25126" refreshError="1"/>
      <sheetData sheetId="25127" refreshError="1"/>
      <sheetData sheetId="25128" refreshError="1"/>
      <sheetData sheetId="25129" refreshError="1"/>
      <sheetData sheetId="25130" refreshError="1"/>
      <sheetData sheetId="25131" refreshError="1"/>
      <sheetData sheetId="25132" refreshError="1"/>
      <sheetData sheetId="25133" refreshError="1"/>
      <sheetData sheetId="25134" refreshError="1"/>
      <sheetData sheetId="25135" refreshError="1"/>
      <sheetData sheetId="25136" refreshError="1"/>
      <sheetData sheetId="25137" refreshError="1"/>
      <sheetData sheetId="25138" refreshError="1"/>
      <sheetData sheetId="25139" refreshError="1"/>
      <sheetData sheetId="25140" refreshError="1"/>
      <sheetData sheetId="25141" refreshError="1"/>
      <sheetData sheetId="25142" refreshError="1"/>
      <sheetData sheetId="25143" refreshError="1"/>
      <sheetData sheetId="25144" refreshError="1"/>
      <sheetData sheetId="25145" refreshError="1"/>
      <sheetData sheetId="25146" refreshError="1"/>
      <sheetData sheetId="25147" refreshError="1"/>
      <sheetData sheetId="25148" refreshError="1"/>
      <sheetData sheetId="25149" refreshError="1"/>
      <sheetData sheetId="25150" refreshError="1"/>
      <sheetData sheetId="25151" refreshError="1"/>
      <sheetData sheetId="25152" refreshError="1"/>
      <sheetData sheetId="25153" refreshError="1"/>
      <sheetData sheetId="25154" refreshError="1"/>
      <sheetData sheetId="25155" refreshError="1"/>
      <sheetData sheetId="25156" refreshError="1"/>
      <sheetData sheetId="25157" refreshError="1"/>
      <sheetData sheetId="25158" refreshError="1"/>
      <sheetData sheetId="25159" refreshError="1"/>
      <sheetData sheetId="25160" refreshError="1"/>
      <sheetData sheetId="25161" refreshError="1"/>
      <sheetData sheetId="25162" refreshError="1"/>
      <sheetData sheetId="25163" refreshError="1"/>
      <sheetData sheetId="25164" refreshError="1"/>
      <sheetData sheetId="25165" refreshError="1"/>
      <sheetData sheetId="25166" refreshError="1"/>
      <sheetData sheetId="25167" refreshError="1"/>
      <sheetData sheetId="25168" refreshError="1"/>
      <sheetData sheetId="25169" refreshError="1"/>
      <sheetData sheetId="25170" refreshError="1"/>
      <sheetData sheetId="25171" refreshError="1"/>
      <sheetData sheetId="25172" refreshError="1"/>
      <sheetData sheetId="25173" refreshError="1"/>
      <sheetData sheetId="25174" refreshError="1"/>
      <sheetData sheetId="25175" refreshError="1"/>
      <sheetData sheetId="25176" refreshError="1"/>
      <sheetData sheetId="25177" refreshError="1"/>
      <sheetData sheetId="25178" refreshError="1"/>
      <sheetData sheetId="25179" refreshError="1"/>
      <sheetData sheetId="25180" refreshError="1"/>
      <sheetData sheetId="25181" refreshError="1"/>
      <sheetData sheetId="25182" refreshError="1"/>
      <sheetData sheetId="25183" refreshError="1"/>
      <sheetData sheetId="25184" refreshError="1"/>
      <sheetData sheetId="25185" refreshError="1"/>
      <sheetData sheetId="25186" refreshError="1"/>
      <sheetData sheetId="25187" refreshError="1"/>
      <sheetData sheetId="25188" refreshError="1"/>
      <sheetData sheetId="25189" refreshError="1"/>
      <sheetData sheetId="25190" refreshError="1"/>
      <sheetData sheetId="25191" refreshError="1"/>
      <sheetData sheetId="25192" refreshError="1"/>
      <sheetData sheetId="25193" refreshError="1"/>
      <sheetData sheetId="25194" refreshError="1"/>
      <sheetData sheetId="25195" refreshError="1"/>
      <sheetData sheetId="25196" refreshError="1"/>
      <sheetData sheetId="25197" refreshError="1"/>
      <sheetData sheetId="25198" refreshError="1"/>
      <sheetData sheetId="25199" refreshError="1"/>
      <sheetData sheetId="25200" refreshError="1"/>
      <sheetData sheetId="25201" refreshError="1"/>
      <sheetData sheetId="25202" refreshError="1"/>
      <sheetData sheetId="25203" refreshError="1"/>
      <sheetData sheetId="25204" refreshError="1"/>
      <sheetData sheetId="25205" refreshError="1"/>
      <sheetData sheetId="25206" refreshError="1"/>
      <sheetData sheetId="25207" refreshError="1"/>
      <sheetData sheetId="25208" refreshError="1"/>
      <sheetData sheetId="25209" refreshError="1"/>
      <sheetData sheetId="25210" refreshError="1"/>
      <sheetData sheetId="25211" refreshError="1"/>
      <sheetData sheetId="25212" refreshError="1"/>
      <sheetData sheetId="25213" refreshError="1"/>
      <sheetData sheetId="25214" refreshError="1"/>
      <sheetData sheetId="25215" refreshError="1"/>
      <sheetData sheetId="25216" refreshError="1"/>
      <sheetData sheetId="25217" refreshError="1"/>
      <sheetData sheetId="25218" refreshError="1"/>
      <sheetData sheetId="25219" refreshError="1"/>
      <sheetData sheetId="25220" refreshError="1"/>
      <sheetData sheetId="25221" refreshError="1"/>
      <sheetData sheetId="25222" refreshError="1"/>
      <sheetData sheetId="25223" refreshError="1"/>
      <sheetData sheetId="25224" refreshError="1"/>
      <sheetData sheetId="25225" refreshError="1"/>
      <sheetData sheetId="25226" refreshError="1"/>
      <sheetData sheetId="25227" refreshError="1"/>
      <sheetData sheetId="25228" refreshError="1"/>
      <sheetData sheetId="25229" refreshError="1"/>
      <sheetData sheetId="25230" refreshError="1"/>
      <sheetData sheetId="25231" refreshError="1"/>
      <sheetData sheetId="25232" refreshError="1"/>
      <sheetData sheetId="25233" refreshError="1"/>
      <sheetData sheetId="25234" refreshError="1"/>
      <sheetData sheetId="25235" refreshError="1"/>
      <sheetData sheetId="25236" refreshError="1"/>
      <sheetData sheetId="25237" refreshError="1"/>
      <sheetData sheetId="25238" refreshError="1"/>
      <sheetData sheetId="25239" refreshError="1"/>
      <sheetData sheetId="25240" refreshError="1"/>
      <sheetData sheetId="25241" refreshError="1"/>
      <sheetData sheetId="25242" refreshError="1"/>
      <sheetData sheetId="25243" refreshError="1"/>
      <sheetData sheetId="25244" refreshError="1"/>
      <sheetData sheetId="25245" refreshError="1"/>
      <sheetData sheetId="25246" refreshError="1"/>
      <sheetData sheetId="25247" refreshError="1"/>
      <sheetData sheetId="25248" refreshError="1"/>
      <sheetData sheetId="25249" refreshError="1"/>
      <sheetData sheetId="25250" refreshError="1"/>
      <sheetData sheetId="25251" refreshError="1"/>
      <sheetData sheetId="25252" refreshError="1"/>
      <sheetData sheetId="25253" refreshError="1"/>
      <sheetData sheetId="25254" refreshError="1"/>
      <sheetData sheetId="25255" refreshError="1"/>
      <sheetData sheetId="25256" refreshError="1"/>
      <sheetData sheetId="25257" refreshError="1"/>
      <sheetData sheetId="25258" refreshError="1"/>
      <sheetData sheetId="25259" refreshError="1"/>
      <sheetData sheetId="25260" refreshError="1"/>
      <sheetData sheetId="25261" refreshError="1"/>
      <sheetData sheetId="25262" refreshError="1"/>
      <sheetData sheetId="25263" refreshError="1"/>
      <sheetData sheetId="25264" refreshError="1"/>
      <sheetData sheetId="25265" refreshError="1"/>
      <sheetData sheetId="25266" refreshError="1"/>
      <sheetData sheetId="25267" refreshError="1"/>
      <sheetData sheetId="25268" refreshError="1"/>
      <sheetData sheetId="25269" refreshError="1"/>
      <sheetData sheetId="25270" refreshError="1"/>
      <sheetData sheetId="25271" refreshError="1"/>
      <sheetData sheetId="25272" refreshError="1"/>
      <sheetData sheetId="25273" refreshError="1"/>
      <sheetData sheetId="25274" refreshError="1"/>
      <sheetData sheetId="25275" refreshError="1"/>
      <sheetData sheetId="25276" refreshError="1"/>
      <sheetData sheetId="25277" refreshError="1"/>
      <sheetData sheetId="25278" refreshError="1"/>
      <sheetData sheetId="25279" refreshError="1"/>
      <sheetData sheetId="25280" refreshError="1"/>
      <sheetData sheetId="25281" refreshError="1"/>
      <sheetData sheetId="25282" refreshError="1"/>
      <sheetData sheetId="25283" refreshError="1"/>
      <sheetData sheetId="25284" refreshError="1"/>
      <sheetData sheetId="25285" refreshError="1"/>
      <sheetData sheetId="25286" refreshError="1"/>
      <sheetData sheetId="25287" refreshError="1"/>
      <sheetData sheetId="25288" refreshError="1"/>
      <sheetData sheetId="25289" refreshError="1"/>
      <sheetData sheetId="25290" refreshError="1"/>
      <sheetData sheetId="25291" refreshError="1"/>
      <sheetData sheetId="25292" refreshError="1"/>
      <sheetData sheetId="25293" refreshError="1"/>
      <sheetData sheetId="25294" refreshError="1"/>
      <sheetData sheetId="25295" refreshError="1"/>
      <sheetData sheetId="25296" refreshError="1"/>
      <sheetData sheetId="25297" refreshError="1"/>
      <sheetData sheetId="25298" refreshError="1"/>
      <sheetData sheetId="25299" refreshError="1"/>
      <sheetData sheetId="25300" refreshError="1"/>
      <sheetData sheetId="25301" refreshError="1"/>
      <sheetData sheetId="25302" refreshError="1"/>
      <sheetData sheetId="25303" refreshError="1"/>
      <sheetData sheetId="25304" refreshError="1"/>
      <sheetData sheetId="25305" refreshError="1"/>
      <sheetData sheetId="25306" refreshError="1"/>
      <sheetData sheetId="25307" refreshError="1"/>
      <sheetData sheetId="25308" refreshError="1"/>
      <sheetData sheetId="25309" refreshError="1"/>
      <sheetData sheetId="25310" refreshError="1"/>
      <sheetData sheetId="25311" refreshError="1"/>
      <sheetData sheetId="25312" refreshError="1"/>
      <sheetData sheetId="25313" refreshError="1"/>
      <sheetData sheetId="25314" refreshError="1"/>
      <sheetData sheetId="25315" refreshError="1"/>
      <sheetData sheetId="25316" refreshError="1"/>
      <sheetData sheetId="25317" refreshError="1"/>
      <sheetData sheetId="25318" refreshError="1"/>
      <sheetData sheetId="25319" refreshError="1"/>
      <sheetData sheetId="25320" refreshError="1"/>
      <sheetData sheetId="25321" refreshError="1"/>
      <sheetData sheetId="25322" refreshError="1"/>
      <sheetData sheetId="25323" refreshError="1"/>
      <sheetData sheetId="25324" refreshError="1"/>
      <sheetData sheetId="25325" refreshError="1"/>
      <sheetData sheetId="25326" refreshError="1"/>
      <sheetData sheetId="25327" refreshError="1"/>
      <sheetData sheetId="25328" refreshError="1"/>
      <sheetData sheetId="25329" refreshError="1"/>
      <sheetData sheetId="25330" refreshError="1"/>
      <sheetData sheetId="25331" refreshError="1"/>
      <sheetData sheetId="25332" refreshError="1"/>
      <sheetData sheetId="25333" refreshError="1"/>
      <sheetData sheetId="25334" refreshError="1"/>
      <sheetData sheetId="25335" refreshError="1"/>
      <sheetData sheetId="25336" refreshError="1"/>
      <sheetData sheetId="25337" refreshError="1"/>
      <sheetData sheetId="25338" refreshError="1"/>
      <sheetData sheetId="25339" refreshError="1"/>
      <sheetData sheetId="25340" refreshError="1"/>
      <sheetData sheetId="25341" refreshError="1"/>
      <sheetData sheetId="25342" refreshError="1"/>
      <sheetData sheetId="25343" refreshError="1"/>
      <sheetData sheetId="25344" refreshError="1"/>
      <sheetData sheetId="25345" refreshError="1"/>
      <sheetData sheetId="25346" refreshError="1"/>
      <sheetData sheetId="25347" refreshError="1"/>
      <sheetData sheetId="25348" refreshError="1"/>
      <sheetData sheetId="25349" refreshError="1"/>
      <sheetData sheetId="25350" refreshError="1"/>
      <sheetData sheetId="25351" refreshError="1"/>
      <sheetData sheetId="25352" refreshError="1"/>
      <sheetData sheetId="25353" refreshError="1"/>
      <sheetData sheetId="25354" refreshError="1"/>
      <sheetData sheetId="25355" refreshError="1"/>
      <sheetData sheetId="25356" refreshError="1"/>
      <sheetData sheetId="25357" refreshError="1"/>
      <sheetData sheetId="25358" refreshError="1"/>
      <sheetData sheetId="25359" refreshError="1"/>
      <sheetData sheetId="25360" refreshError="1"/>
      <sheetData sheetId="25361" refreshError="1"/>
      <sheetData sheetId="25362" refreshError="1"/>
      <sheetData sheetId="25363" refreshError="1"/>
      <sheetData sheetId="25364" refreshError="1"/>
      <sheetData sheetId="25365" refreshError="1"/>
      <sheetData sheetId="25366" refreshError="1"/>
      <sheetData sheetId="25367" refreshError="1"/>
      <sheetData sheetId="25368" refreshError="1"/>
      <sheetData sheetId="25369" refreshError="1"/>
      <sheetData sheetId="25370" refreshError="1"/>
      <sheetData sheetId="25371" refreshError="1"/>
      <sheetData sheetId="25372" refreshError="1"/>
      <sheetData sheetId="25373" refreshError="1"/>
      <sheetData sheetId="25374" refreshError="1"/>
      <sheetData sheetId="25375" refreshError="1"/>
      <sheetData sheetId="25376" refreshError="1"/>
      <sheetData sheetId="25377" refreshError="1"/>
      <sheetData sheetId="25378" refreshError="1"/>
      <sheetData sheetId="25379" refreshError="1"/>
      <sheetData sheetId="25380" refreshError="1"/>
      <sheetData sheetId="25381" refreshError="1"/>
      <sheetData sheetId="25382" refreshError="1"/>
      <sheetData sheetId="25383" refreshError="1"/>
      <sheetData sheetId="25384" refreshError="1"/>
      <sheetData sheetId="25385" refreshError="1"/>
      <sheetData sheetId="25386" refreshError="1"/>
      <sheetData sheetId="25387" refreshError="1"/>
      <sheetData sheetId="25388" refreshError="1"/>
      <sheetData sheetId="25389" refreshError="1"/>
      <sheetData sheetId="25390" refreshError="1"/>
      <sheetData sheetId="25391" refreshError="1"/>
      <sheetData sheetId="25392" refreshError="1"/>
      <sheetData sheetId="25393" refreshError="1"/>
      <sheetData sheetId="25394" refreshError="1"/>
      <sheetData sheetId="25395" refreshError="1"/>
      <sheetData sheetId="25396" refreshError="1"/>
      <sheetData sheetId="25397" refreshError="1"/>
      <sheetData sheetId="25398" refreshError="1"/>
      <sheetData sheetId="25399" refreshError="1"/>
      <sheetData sheetId="25400" refreshError="1"/>
      <sheetData sheetId="25401"/>
      <sheetData sheetId="25402"/>
      <sheetData sheetId="25403"/>
      <sheetData sheetId="25404"/>
      <sheetData sheetId="25405"/>
      <sheetData sheetId="25406"/>
      <sheetData sheetId="25407"/>
      <sheetData sheetId="25408"/>
      <sheetData sheetId="25409"/>
      <sheetData sheetId="25410"/>
      <sheetData sheetId="25411" refreshError="1"/>
      <sheetData sheetId="25412" refreshError="1"/>
      <sheetData sheetId="25413" refreshError="1"/>
      <sheetData sheetId="25414" refreshError="1"/>
      <sheetData sheetId="25415" refreshError="1"/>
      <sheetData sheetId="25416"/>
      <sheetData sheetId="25417"/>
      <sheetData sheetId="25418"/>
      <sheetData sheetId="25419"/>
      <sheetData sheetId="25420"/>
      <sheetData sheetId="25421"/>
      <sheetData sheetId="25422"/>
      <sheetData sheetId="25423"/>
      <sheetData sheetId="25424"/>
      <sheetData sheetId="25425"/>
      <sheetData sheetId="25426"/>
      <sheetData sheetId="25427"/>
      <sheetData sheetId="25428"/>
      <sheetData sheetId="25429"/>
      <sheetData sheetId="25430"/>
      <sheetData sheetId="25431"/>
      <sheetData sheetId="25432"/>
      <sheetData sheetId="25433"/>
      <sheetData sheetId="25434"/>
      <sheetData sheetId="25435"/>
      <sheetData sheetId="25436"/>
      <sheetData sheetId="25437"/>
      <sheetData sheetId="25438"/>
      <sheetData sheetId="25439"/>
      <sheetData sheetId="25440"/>
      <sheetData sheetId="25441"/>
      <sheetData sheetId="25442"/>
      <sheetData sheetId="25443"/>
      <sheetData sheetId="25444"/>
      <sheetData sheetId="25445"/>
      <sheetData sheetId="25446"/>
      <sheetData sheetId="25447"/>
      <sheetData sheetId="25448"/>
      <sheetData sheetId="25449"/>
      <sheetData sheetId="25450"/>
      <sheetData sheetId="25451"/>
      <sheetData sheetId="25452"/>
      <sheetData sheetId="25453"/>
      <sheetData sheetId="25454"/>
      <sheetData sheetId="25455"/>
      <sheetData sheetId="25456"/>
      <sheetData sheetId="25457"/>
      <sheetData sheetId="25458"/>
      <sheetData sheetId="25459"/>
      <sheetData sheetId="25460"/>
      <sheetData sheetId="25461"/>
      <sheetData sheetId="25462"/>
      <sheetData sheetId="25463"/>
      <sheetData sheetId="25464"/>
      <sheetData sheetId="25465"/>
      <sheetData sheetId="25466" refreshError="1"/>
      <sheetData sheetId="25467" refreshError="1"/>
      <sheetData sheetId="25468" refreshError="1"/>
      <sheetData sheetId="25469" refreshError="1"/>
      <sheetData sheetId="25470" refreshError="1"/>
      <sheetData sheetId="25471" refreshError="1"/>
      <sheetData sheetId="25472" refreshError="1"/>
      <sheetData sheetId="25473"/>
      <sheetData sheetId="25474"/>
      <sheetData sheetId="25475"/>
      <sheetData sheetId="25476"/>
      <sheetData sheetId="25477"/>
      <sheetData sheetId="25478"/>
      <sheetData sheetId="25479"/>
      <sheetData sheetId="25480"/>
      <sheetData sheetId="25481"/>
      <sheetData sheetId="25482" refreshError="1"/>
      <sheetData sheetId="25483" refreshError="1"/>
      <sheetData sheetId="25484" refreshError="1"/>
      <sheetData sheetId="25485" refreshError="1"/>
      <sheetData sheetId="25486" refreshError="1"/>
      <sheetData sheetId="25487" refreshError="1"/>
      <sheetData sheetId="25488" refreshError="1"/>
      <sheetData sheetId="25489" refreshError="1"/>
      <sheetData sheetId="25490" refreshError="1"/>
      <sheetData sheetId="25491" refreshError="1"/>
      <sheetData sheetId="25492" refreshError="1"/>
      <sheetData sheetId="25493" refreshError="1"/>
      <sheetData sheetId="25494" refreshError="1"/>
      <sheetData sheetId="25495" refreshError="1"/>
      <sheetData sheetId="25496" refreshError="1"/>
      <sheetData sheetId="25497" refreshError="1"/>
      <sheetData sheetId="25498" refreshError="1"/>
      <sheetData sheetId="25499" refreshError="1"/>
      <sheetData sheetId="25500" refreshError="1"/>
      <sheetData sheetId="25501" refreshError="1"/>
      <sheetData sheetId="25502" refreshError="1"/>
      <sheetData sheetId="25503" refreshError="1"/>
      <sheetData sheetId="25504" refreshError="1"/>
      <sheetData sheetId="25505" refreshError="1"/>
      <sheetData sheetId="25506" refreshError="1"/>
      <sheetData sheetId="25507" refreshError="1"/>
      <sheetData sheetId="25508" refreshError="1"/>
      <sheetData sheetId="25509" refreshError="1"/>
      <sheetData sheetId="25510" refreshError="1"/>
      <sheetData sheetId="25511" refreshError="1"/>
      <sheetData sheetId="25512" refreshError="1"/>
      <sheetData sheetId="25513" refreshError="1"/>
      <sheetData sheetId="25514" refreshError="1"/>
      <sheetData sheetId="25515" refreshError="1"/>
      <sheetData sheetId="25516" refreshError="1"/>
      <sheetData sheetId="25517" refreshError="1"/>
      <sheetData sheetId="25518" refreshError="1"/>
      <sheetData sheetId="25519" refreshError="1"/>
      <sheetData sheetId="25520" refreshError="1"/>
      <sheetData sheetId="25521" refreshError="1"/>
      <sheetData sheetId="25522" refreshError="1"/>
      <sheetData sheetId="25523" refreshError="1"/>
      <sheetData sheetId="25524" refreshError="1"/>
      <sheetData sheetId="25525" refreshError="1"/>
      <sheetData sheetId="25526" refreshError="1"/>
      <sheetData sheetId="25527" refreshError="1"/>
      <sheetData sheetId="25528" refreshError="1"/>
      <sheetData sheetId="25529" refreshError="1"/>
      <sheetData sheetId="25530" refreshError="1"/>
      <sheetData sheetId="25531" refreshError="1"/>
      <sheetData sheetId="25532" refreshError="1"/>
      <sheetData sheetId="25533" refreshError="1"/>
      <sheetData sheetId="25534" refreshError="1"/>
      <sheetData sheetId="25535" refreshError="1"/>
      <sheetData sheetId="25536" refreshError="1"/>
      <sheetData sheetId="25537" refreshError="1"/>
      <sheetData sheetId="25538" refreshError="1"/>
      <sheetData sheetId="25539" refreshError="1"/>
      <sheetData sheetId="25540" refreshError="1"/>
      <sheetData sheetId="25541" refreshError="1"/>
      <sheetData sheetId="25542" refreshError="1"/>
      <sheetData sheetId="25543" refreshError="1"/>
      <sheetData sheetId="25544" refreshError="1"/>
      <sheetData sheetId="25545" refreshError="1"/>
      <sheetData sheetId="25546" refreshError="1"/>
      <sheetData sheetId="25547" refreshError="1"/>
      <sheetData sheetId="25548" refreshError="1"/>
      <sheetData sheetId="25549" refreshError="1"/>
      <sheetData sheetId="25550" refreshError="1"/>
      <sheetData sheetId="25551" refreshError="1"/>
      <sheetData sheetId="25552" refreshError="1"/>
      <sheetData sheetId="25553" refreshError="1"/>
      <sheetData sheetId="25554" refreshError="1"/>
      <sheetData sheetId="25555" refreshError="1"/>
      <sheetData sheetId="25556" refreshError="1"/>
      <sheetData sheetId="25557" refreshError="1"/>
      <sheetData sheetId="25558" refreshError="1"/>
      <sheetData sheetId="25559" refreshError="1"/>
      <sheetData sheetId="25560" refreshError="1"/>
      <sheetData sheetId="25561" refreshError="1"/>
      <sheetData sheetId="25562" refreshError="1"/>
      <sheetData sheetId="25563" refreshError="1"/>
      <sheetData sheetId="25564" refreshError="1"/>
      <sheetData sheetId="25565" refreshError="1"/>
      <sheetData sheetId="25566" refreshError="1"/>
      <sheetData sheetId="25567" refreshError="1"/>
      <sheetData sheetId="25568" refreshError="1"/>
      <sheetData sheetId="25569" refreshError="1"/>
      <sheetData sheetId="25570" refreshError="1"/>
      <sheetData sheetId="25571" refreshError="1"/>
      <sheetData sheetId="25572" refreshError="1"/>
      <sheetData sheetId="25573" refreshError="1"/>
      <sheetData sheetId="25574" refreshError="1"/>
      <sheetData sheetId="25575" refreshError="1"/>
      <sheetData sheetId="25576" refreshError="1"/>
      <sheetData sheetId="25577" refreshError="1"/>
      <sheetData sheetId="25578" refreshError="1"/>
      <sheetData sheetId="25579" refreshError="1"/>
      <sheetData sheetId="25580" refreshError="1"/>
      <sheetData sheetId="25581" refreshError="1"/>
      <sheetData sheetId="25582" refreshError="1"/>
      <sheetData sheetId="25583" refreshError="1"/>
      <sheetData sheetId="25584" refreshError="1"/>
      <sheetData sheetId="25585" refreshError="1"/>
      <sheetData sheetId="25586" refreshError="1"/>
      <sheetData sheetId="25587" refreshError="1"/>
      <sheetData sheetId="25588" refreshError="1"/>
      <sheetData sheetId="25589" refreshError="1"/>
      <sheetData sheetId="25590" refreshError="1"/>
      <sheetData sheetId="25591" refreshError="1"/>
      <sheetData sheetId="25592" refreshError="1"/>
      <sheetData sheetId="25593" refreshError="1"/>
      <sheetData sheetId="25594" refreshError="1"/>
      <sheetData sheetId="25595" refreshError="1"/>
      <sheetData sheetId="25596" refreshError="1"/>
      <sheetData sheetId="25597" refreshError="1"/>
      <sheetData sheetId="25598" refreshError="1"/>
      <sheetData sheetId="25599" refreshError="1"/>
      <sheetData sheetId="25600" refreshError="1"/>
      <sheetData sheetId="25601" refreshError="1"/>
      <sheetData sheetId="25602" refreshError="1"/>
      <sheetData sheetId="25603" refreshError="1"/>
      <sheetData sheetId="25604" refreshError="1"/>
      <sheetData sheetId="25605" refreshError="1"/>
      <sheetData sheetId="25606" refreshError="1"/>
      <sheetData sheetId="25607" refreshError="1"/>
      <sheetData sheetId="25608" refreshError="1"/>
      <sheetData sheetId="25609" refreshError="1"/>
      <sheetData sheetId="25610" refreshError="1"/>
      <sheetData sheetId="25611" refreshError="1"/>
      <sheetData sheetId="25612" refreshError="1"/>
      <sheetData sheetId="25613" refreshError="1"/>
      <sheetData sheetId="25614" refreshError="1"/>
      <sheetData sheetId="25615" refreshError="1"/>
      <sheetData sheetId="25616" refreshError="1"/>
      <sheetData sheetId="25617" refreshError="1"/>
      <sheetData sheetId="25618" refreshError="1"/>
      <sheetData sheetId="25619" refreshError="1"/>
      <sheetData sheetId="25620" refreshError="1"/>
      <sheetData sheetId="25621" refreshError="1"/>
      <sheetData sheetId="25622" refreshError="1"/>
      <sheetData sheetId="25623" refreshError="1"/>
      <sheetData sheetId="25624" refreshError="1"/>
      <sheetData sheetId="25625" refreshError="1"/>
      <sheetData sheetId="25626" refreshError="1"/>
      <sheetData sheetId="25627" refreshError="1"/>
      <sheetData sheetId="25628" refreshError="1"/>
      <sheetData sheetId="25629" refreshError="1"/>
      <sheetData sheetId="25630" refreshError="1"/>
      <sheetData sheetId="25631" refreshError="1"/>
      <sheetData sheetId="25632" refreshError="1"/>
      <sheetData sheetId="25633" refreshError="1"/>
      <sheetData sheetId="25634" refreshError="1"/>
      <sheetData sheetId="25635" refreshError="1"/>
      <sheetData sheetId="25636" refreshError="1"/>
      <sheetData sheetId="25637" refreshError="1"/>
      <sheetData sheetId="25638" refreshError="1"/>
      <sheetData sheetId="25639" refreshError="1"/>
      <sheetData sheetId="25640" refreshError="1"/>
      <sheetData sheetId="25641" refreshError="1"/>
      <sheetData sheetId="25642" refreshError="1"/>
      <sheetData sheetId="25643" refreshError="1"/>
      <sheetData sheetId="25644" refreshError="1"/>
      <sheetData sheetId="25645" refreshError="1"/>
      <sheetData sheetId="25646" refreshError="1"/>
      <sheetData sheetId="25647" refreshError="1"/>
      <sheetData sheetId="25648" refreshError="1"/>
      <sheetData sheetId="25649" refreshError="1"/>
      <sheetData sheetId="25650" refreshError="1"/>
      <sheetData sheetId="25651" refreshError="1"/>
      <sheetData sheetId="25652" refreshError="1"/>
      <sheetData sheetId="25653" refreshError="1"/>
      <sheetData sheetId="25654" refreshError="1"/>
      <sheetData sheetId="25655" refreshError="1"/>
      <sheetData sheetId="25656" refreshError="1"/>
      <sheetData sheetId="25657" refreshError="1"/>
      <sheetData sheetId="25658" refreshError="1"/>
      <sheetData sheetId="25659" refreshError="1"/>
      <sheetData sheetId="25660" refreshError="1"/>
      <sheetData sheetId="25661" refreshError="1"/>
      <sheetData sheetId="25662" refreshError="1"/>
      <sheetData sheetId="25663" refreshError="1"/>
      <sheetData sheetId="25664" refreshError="1"/>
      <sheetData sheetId="25665" refreshError="1"/>
      <sheetData sheetId="25666" refreshError="1"/>
      <sheetData sheetId="25667" refreshError="1"/>
      <sheetData sheetId="25668" refreshError="1"/>
      <sheetData sheetId="25669" refreshError="1"/>
      <sheetData sheetId="25670" refreshError="1"/>
      <sheetData sheetId="25671" refreshError="1"/>
      <sheetData sheetId="25672" refreshError="1"/>
      <sheetData sheetId="25673" refreshError="1"/>
      <sheetData sheetId="25674" refreshError="1"/>
      <sheetData sheetId="25675" refreshError="1"/>
      <sheetData sheetId="25676" refreshError="1"/>
      <sheetData sheetId="25677" refreshError="1"/>
      <sheetData sheetId="25678" refreshError="1"/>
      <sheetData sheetId="25679" refreshError="1"/>
      <sheetData sheetId="25680" refreshError="1"/>
      <sheetData sheetId="25681" refreshError="1"/>
      <sheetData sheetId="25682" refreshError="1"/>
      <sheetData sheetId="25683" refreshError="1"/>
      <sheetData sheetId="25684" refreshError="1"/>
      <sheetData sheetId="25685" refreshError="1"/>
      <sheetData sheetId="25686" refreshError="1"/>
      <sheetData sheetId="25687" refreshError="1"/>
      <sheetData sheetId="25688" refreshError="1"/>
      <sheetData sheetId="25689" refreshError="1"/>
      <sheetData sheetId="25690" refreshError="1"/>
      <sheetData sheetId="25691" refreshError="1"/>
      <sheetData sheetId="25692" refreshError="1"/>
      <sheetData sheetId="25693" refreshError="1"/>
      <sheetData sheetId="25694" refreshError="1"/>
      <sheetData sheetId="25695" refreshError="1"/>
      <sheetData sheetId="25696" refreshError="1"/>
      <sheetData sheetId="25697" refreshError="1"/>
      <sheetData sheetId="25698" refreshError="1"/>
      <sheetData sheetId="25699" refreshError="1"/>
      <sheetData sheetId="25700" refreshError="1"/>
      <sheetData sheetId="25701" refreshError="1"/>
      <sheetData sheetId="25702" refreshError="1"/>
      <sheetData sheetId="25703" refreshError="1"/>
      <sheetData sheetId="25704" refreshError="1"/>
      <sheetData sheetId="25705" refreshError="1"/>
      <sheetData sheetId="25706" refreshError="1"/>
      <sheetData sheetId="25707" refreshError="1"/>
      <sheetData sheetId="25708" refreshError="1"/>
      <sheetData sheetId="25709" refreshError="1"/>
      <sheetData sheetId="25710" refreshError="1"/>
      <sheetData sheetId="25711" refreshError="1"/>
      <sheetData sheetId="25712" refreshError="1"/>
      <sheetData sheetId="25713" refreshError="1"/>
      <sheetData sheetId="25714" refreshError="1"/>
      <sheetData sheetId="25715" refreshError="1"/>
      <sheetData sheetId="25716" refreshError="1"/>
      <sheetData sheetId="25717" refreshError="1"/>
      <sheetData sheetId="25718" refreshError="1"/>
      <sheetData sheetId="25719" refreshError="1"/>
      <sheetData sheetId="25720" refreshError="1"/>
      <sheetData sheetId="25721" refreshError="1"/>
      <sheetData sheetId="25722" refreshError="1"/>
      <sheetData sheetId="25723" refreshError="1"/>
      <sheetData sheetId="25724" refreshError="1"/>
      <sheetData sheetId="25725" refreshError="1"/>
      <sheetData sheetId="25726" refreshError="1"/>
      <sheetData sheetId="25727" refreshError="1"/>
      <sheetData sheetId="25728" refreshError="1"/>
      <sheetData sheetId="25729" refreshError="1"/>
      <sheetData sheetId="25730" refreshError="1"/>
      <sheetData sheetId="25731" refreshError="1"/>
      <sheetData sheetId="25732" refreshError="1"/>
      <sheetData sheetId="25733" refreshError="1"/>
      <sheetData sheetId="25734" refreshError="1"/>
      <sheetData sheetId="25735" refreshError="1"/>
      <sheetData sheetId="25736" refreshError="1"/>
      <sheetData sheetId="25737" refreshError="1"/>
      <sheetData sheetId="25738" refreshError="1"/>
      <sheetData sheetId="25739" refreshError="1"/>
      <sheetData sheetId="25740" refreshError="1"/>
      <sheetData sheetId="25741" refreshError="1"/>
      <sheetData sheetId="25742" refreshError="1"/>
      <sheetData sheetId="25743" refreshError="1"/>
      <sheetData sheetId="25744" refreshError="1"/>
      <sheetData sheetId="25745" refreshError="1"/>
      <sheetData sheetId="25746" refreshError="1"/>
      <sheetData sheetId="25747" refreshError="1"/>
      <sheetData sheetId="25748" refreshError="1"/>
      <sheetData sheetId="25749" refreshError="1"/>
      <sheetData sheetId="25750" refreshError="1"/>
      <sheetData sheetId="25751" refreshError="1"/>
      <sheetData sheetId="25752" refreshError="1"/>
      <sheetData sheetId="25753" refreshError="1"/>
      <sheetData sheetId="25754" refreshError="1"/>
      <sheetData sheetId="25755" refreshError="1"/>
      <sheetData sheetId="25756" refreshError="1"/>
      <sheetData sheetId="25757" refreshError="1"/>
      <sheetData sheetId="25758" refreshError="1"/>
      <sheetData sheetId="25759" refreshError="1"/>
      <sheetData sheetId="25760" refreshError="1"/>
      <sheetData sheetId="25761" refreshError="1"/>
      <sheetData sheetId="25762" refreshError="1"/>
      <sheetData sheetId="25763" refreshError="1"/>
      <sheetData sheetId="25764" refreshError="1"/>
      <sheetData sheetId="25765" refreshError="1"/>
      <sheetData sheetId="25766" refreshError="1"/>
      <sheetData sheetId="25767" refreshError="1"/>
      <sheetData sheetId="25768" refreshError="1"/>
      <sheetData sheetId="25769" refreshError="1"/>
      <sheetData sheetId="25770" refreshError="1"/>
      <sheetData sheetId="25771" refreshError="1"/>
      <sheetData sheetId="25772" refreshError="1"/>
      <sheetData sheetId="25773" refreshError="1"/>
      <sheetData sheetId="25774" refreshError="1"/>
      <sheetData sheetId="25775" refreshError="1"/>
      <sheetData sheetId="25776" refreshError="1"/>
      <sheetData sheetId="25777" refreshError="1"/>
      <sheetData sheetId="25778" refreshError="1"/>
      <sheetData sheetId="25779" refreshError="1"/>
      <sheetData sheetId="25780" refreshError="1"/>
      <sheetData sheetId="25781" refreshError="1"/>
      <sheetData sheetId="25782" refreshError="1"/>
      <sheetData sheetId="25783" refreshError="1"/>
      <sheetData sheetId="25784" refreshError="1"/>
      <sheetData sheetId="25785" refreshError="1"/>
      <sheetData sheetId="25786" refreshError="1"/>
      <sheetData sheetId="25787" refreshError="1"/>
      <sheetData sheetId="25788" refreshError="1"/>
      <sheetData sheetId="25789" refreshError="1"/>
      <sheetData sheetId="25790" refreshError="1"/>
      <sheetData sheetId="25791" refreshError="1"/>
      <sheetData sheetId="25792" refreshError="1"/>
      <sheetData sheetId="25793" refreshError="1"/>
      <sheetData sheetId="25794" refreshError="1"/>
      <sheetData sheetId="25795" refreshError="1"/>
      <sheetData sheetId="25796" refreshError="1"/>
      <sheetData sheetId="25797" refreshError="1"/>
      <sheetData sheetId="25798" refreshError="1"/>
      <sheetData sheetId="25799" refreshError="1"/>
      <sheetData sheetId="25800" refreshError="1"/>
      <sheetData sheetId="25801" refreshError="1"/>
      <sheetData sheetId="25802" refreshError="1"/>
      <sheetData sheetId="25803" refreshError="1"/>
      <sheetData sheetId="25804" refreshError="1"/>
      <sheetData sheetId="25805" refreshError="1"/>
      <sheetData sheetId="25806" refreshError="1"/>
      <sheetData sheetId="25807" refreshError="1"/>
      <sheetData sheetId="25808" refreshError="1"/>
      <sheetData sheetId="25809" refreshError="1"/>
      <sheetData sheetId="25810" refreshError="1"/>
      <sheetData sheetId="25811" refreshError="1"/>
      <sheetData sheetId="25812" refreshError="1"/>
      <sheetData sheetId="25813" refreshError="1"/>
      <sheetData sheetId="25814" refreshError="1"/>
      <sheetData sheetId="25815" refreshError="1"/>
      <sheetData sheetId="25816" refreshError="1"/>
      <sheetData sheetId="25817" refreshError="1"/>
      <sheetData sheetId="25818" refreshError="1"/>
      <sheetData sheetId="25819" refreshError="1"/>
      <sheetData sheetId="25820" refreshError="1"/>
      <sheetData sheetId="25821" refreshError="1"/>
      <sheetData sheetId="25822" refreshError="1"/>
      <sheetData sheetId="25823" refreshError="1"/>
      <sheetData sheetId="25824" refreshError="1"/>
      <sheetData sheetId="25825" refreshError="1"/>
      <sheetData sheetId="25826" refreshError="1"/>
      <sheetData sheetId="25827" refreshError="1"/>
      <sheetData sheetId="25828" refreshError="1"/>
      <sheetData sheetId="25829" refreshError="1"/>
      <sheetData sheetId="25830" refreshError="1"/>
      <sheetData sheetId="25831" refreshError="1"/>
      <sheetData sheetId="25832" refreshError="1"/>
      <sheetData sheetId="25833" refreshError="1"/>
      <sheetData sheetId="25834" refreshError="1"/>
      <sheetData sheetId="25835" refreshError="1"/>
      <sheetData sheetId="25836" refreshError="1"/>
      <sheetData sheetId="25837" refreshError="1"/>
      <sheetData sheetId="25838" refreshError="1"/>
      <sheetData sheetId="25839" refreshError="1"/>
      <sheetData sheetId="25840" refreshError="1"/>
      <sheetData sheetId="25841" refreshError="1"/>
      <sheetData sheetId="25842" refreshError="1"/>
      <sheetData sheetId="25843" refreshError="1"/>
      <sheetData sheetId="25844" refreshError="1"/>
      <sheetData sheetId="25845" refreshError="1"/>
      <sheetData sheetId="25846" refreshError="1"/>
      <sheetData sheetId="25847" refreshError="1"/>
      <sheetData sheetId="25848" refreshError="1"/>
      <sheetData sheetId="25849" refreshError="1"/>
      <sheetData sheetId="25850" refreshError="1"/>
      <sheetData sheetId="25851" refreshError="1"/>
      <sheetData sheetId="25852" refreshError="1"/>
      <sheetData sheetId="25853" refreshError="1"/>
      <sheetData sheetId="25854" refreshError="1"/>
      <sheetData sheetId="25855" refreshError="1"/>
      <sheetData sheetId="25856" refreshError="1"/>
      <sheetData sheetId="25857" refreshError="1"/>
      <sheetData sheetId="25858" refreshError="1"/>
      <sheetData sheetId="25859" refreshError="1"/>
      <sheetData sheetId="25860" refreshError="1"/>
      <sheetData sheetId="25861" refreshError="1"/>
      <sheetData sheetId="25862" refreshError="1"/>
      <sheetData sheetId="25863" refreshError="1"/>
      <sheetData sheetId="25864" refreshError="1"/>
      <sheetData sheetId="25865" refreshError="1"/>
      <sheetData sheetId="25866" refreshError="1"/>
      <sheetData sheetId="25867" refreshError="1"/>
      <sheetData sheetId="25868" refreshError="1"/>
      <sheetData sheetId="25869" refreshError="1"/>
      <sheetData sheetId="25870" refreshError="1"/>
      <sheetData sheetId="25871" refreshError="1"/>
      <sheetData sheetId="25872" refreshError="1"/>
      <sheetData sheetId="25873" refreshError="1"/>
      <sheetData sheetId="25874" refreshError="1"/>
      <sheetData sheetId="25875" refreshError="1"/>
      <sheetData sheetId="25876" refreshError="1"/>
      <sheetData sheetId="25877" refreshError="1"/>
      <sheetData sheetId="25878" refreshError="1"/>
      <sheetData sheetId="25879" refreshError="1"/>
      <sheetData sheetId="25880" refreshError="1"/>
      <sheetData sheetId="25881" refreshError="1"/>
      <sheetData sheetId="25882" refreshError="1"/>
      <sheetData sheetId="25883" refreshError="1"/>
      <sheetData sheetId="25884" refreshError="1"/>
      <sheetData sheetId="25885" refreshError="1"/>
      <sheetData sheetId="25886" refreshError="1"/>
      <sheetData sheetId="25887" refreshError="1"/>
      <sheetData sheetId="25888" refreshError="1"/>
      <sheetData sheetId="25889" refreshError="1"/>
      <sheetData sheetId="25890" refreshError="1"/>
      <sheetData sheetId="25891" refreshError="1"/>
      <sheetData sheetId="25892" refreshError="1"/>
      <sheetData sheetId="25893" refreshError="1"/>
      <sheetData sheetId="25894" refreshError="1"/>
      <sheetData sheetId="25895" refreshError="1"/>
      <sheetData sheetId="25896" refreshError="1"/>
      <sheetData sheetId="25897" refreshError="1"/>
      <sheetData sheetId="25898" refreshError="1"/>
      <sheetData sheetId="25899" refreshError="1"/>
      <sheetData sheetId="25900" refreshError="1"/>
      <sheetData sheetId="25901" refreshError="1"/>
      <sheetData sheetId="25902" refreshError="1"/>
      <sheetData sheetId="25903" refreshError="1"/>
      <sheetData sheetId="25904" refreshError="1"/>
      <sheetData sheetId="25905" refreshError="1"/>
      <sheetData sheetId="25906" refreshError="1"/>
      <sheetData sheetId="25907" refreshError="1"/>
      <sheetData sheetId="25908" refreshError="1"/>
      <sheetData sheetId="25909" refreshError="1"/>
      <sheetData sheetId="25910" refreshError="1"/>
      <sheetData sheetId="25911" refreshError="1"/>
      <sheetData sheetId="25912" refreshError="1"/>
      <sheetData sheetId="25913" refreshError="1"/>
      <sheetData sheetId="25914" refreshError="1"/>
      <sheetData sheetId="25915" refreshError="1"/>
      <sheetData sheetId="25916" refreshError="1"/>
      <sheetData sheetId="25917" refreshError="1"/>
      <sheetData sheetId="25918" refreshError="1"/>
      <sheetData sheetId="25919" refreshError="1"/>
      <sheetData sheetId="25920" refreshError="1"/>
      <sheetData sheetId="25921" refreshError="1"/>
      <sheetData sheetId="25922" refreshError="1"/>
      <sheetData sheetId="25923" refreshError="1"/>
      <sheetData sheetId="25924" refreshError="1"/>
      <sheetData sheetId="25925" refreshError="1"/>
      <sheetData sheetId="25926" refreshError="1"/>
      <sheetData sheetId="25927" refreshError="1"/>
      <sheetData sheetId="25928" refreshError="1"/>
      <sheetData sheetId="25929" refreshError="1"/>
      <sheetData sheetId="25930" refreshError="1"/>
      <sheetData sheetId="25931" refreshError="1"/>
      <sheetData sheetId="25932" refreshError="1"/>
      <sheetData sheetId="25933" refreshError="1"/>
      <sheetData sheetId="25934" refreshError="1"/>
      <sheetData sheetId="25935" refreshError="1"/>
      <sheetData sheetId="25936" refreshError="1"/>
      <sheetData sheetId="25937" refreshError="1"/>
      <sheetData sheetId="25938" refreshError="1"/>
      <sheetData sheetId="25939" refreshError="1"/>
      <sheetData sheetId="25940" refreshError="1"/>
      <sheetData sheetId="25941" refreshError="1"/>
      <sheetData sheetId="25942" refreshError="1"/>
      <sheetData sheetId="25943" refreshError="1"/>
      <sheetData sheetId="25944" refreshError="1"/>
      <sheetData sheetId="25945" refreshError="1"/>
      <sheetData sheetId="25946" refreshError="1"/>
      <sheetData sheetId="25947" refreshError="1"/>
      <sheetData sheetId="25948" refreshError="1"/>
      <sheetData sheetId="25949" refreshError="1"/>
      <sheetData sheetId="25950" refreshError="1"/>
      <sheetData sheetId="25951" refreshError="1"/>
      <sheetData sheetId="25952" refreshError="1"/>
      <sheetData sheetId="25953" refreshError="1"/>
      <sheetData sheetId="25954" refreshError="1"/>
      <sheetData sheetId="25955" refreshError="1"/>
      <sheetData sheetId="25956" refreshError="1"/>
      <sheetData sheetId="25957" refreshError="1"/>
      <sheetData sheetId="25958" refreshError="1"/>
      <sheetData sheetId="25959" refreshError="1"/>
      <sheetData sheetId="25960" refreshError="1"/>
      <sheetData sheetId="25961" refreshError="1"/>
      <sheetData sheetId="25962" refreshError="1"/>
      <sheetData sheetId="25963" refreshError="1"/>
      <sheetData sheetId="25964" refreshError="1"/>
      <sheetData sheetId="25965" refreshError="1"/>
      <sheetData sheetId="25966" refreshError="1"/>
      <sheetData sheetId="25967" refreshError="1"/>
      <sheetData sheetId="25968" refreshError="1"/>
      <sheetData sheetId="25969" refreshError="1"/>
      <sheetData sheetId="25970" refreshError="1"/>
      <sheetData sheetId="25971" refreshError="1"/>
      <sheetData sheetId="25972" refreshError="1"/>
      <sheetData sheetId="25973" refreshError="1"/>
      <sheetData sheetId="25974" refreshError="1"/>
      <sheetData sheetId="25975" refreshError="1"/>
      <sheetData sheetId="25976" refreshError="1"/>
      <sheetData sheetId="25977" refreshError="1"/>
      <sheetData sheetId="25978" refreshError="1"/>
      <sheetData sheetId="25979" refreshError="1"/>
      <sheetData sheetId="25980" refreshError="1"/>
      <sheetData sheetId="25981" refreshError="1"/>
      <sheetData sheetId="25982" refreshError="1"/>
      <sheetData sheetId="25983" refreshError="1"/>
      <sheetData sheetId="25984" refreshError="1"/>
      <sheetData sheetId="25985" refreshError="1"/>
      <sheetData sheetId="25986" refreshError="1"/>
      <sheetData sheetId="25987" refreshError="1"/>
      <sheetData sheetId="25988" refreshError="1"/>
      <sheetData sheetId="25989" refreshError="1"/>
      <sheetData sheetId="25990" refreshError="1"/>
      <sheetData sheetId="25991" refreshError="1"/>
      <sheetData sheetId="25992" refreshError="1"/>
      <sheetData sheetId="25993" refreshError="1"/>
      <sheetData sheetId="25994" refreshError="1"/>
      <sheetData sheetId="25995" refreshError="1"/>
      <sheetData sheetId="25996" refreshError="1"/>
      <sheetData sheetId="25997" refreshError="1"/>
      <sheetData sheetId="25998" refreshError="1"/>
      <sheetData sheetId="25999" refreshError="1"/>
      <sheetData sheetId="26000" refreshError="1"/>
      <sheetData sheetId="26001" refreshError="1"/>
      <sheetData sheetId="26002" refreshError="1"/>
      <sheetData sheetId="26003" refreshError="1"/>
      <sheetData sheetId="26004" refreshError="1"/>
      <sheetData sheetId="26005" refreshError="1"/>
      <sheetData sheetId="26006" refreshError="1"/>
      <sheetData sheetId="26007" refreshError="1"/>
      <sheetData sheetId="26008" refreshError="1"/>
      <sheetData sheetId="26009" refreshError="1"/>
      <sheetData sheetId="26010" refreshError="1"/>
      <sheetData sheetId="26011" refreshError="1"/>
      <sheetData sheetId="26012" refreshError="1"/>
      <sheetData sheetId="26013" refreshError="1"/>
      <sheetData sheetId="26014" refreshError="1"/>
      <sheetData sheetId="26015" refreshError="1"/>
      <sheetData sheetId="26016" refreshError="1"/>
      <sheetData sheetId="26017" refreshError="1"/>
      <sheetData sheetId="26018" refreshError="1"/>
      <sheetData sheetId="26019" refreshError="1"/>
      <sheetData sheetId="26020" refreshError="1"/>
      <sheetData sheetId="26021" refreshError="1"/>
      <sheetData sheetId="26022" refreshError="1"/>
      <sheetData sheetId="26023" refreshError="1"/>
      <sheetData sheetId="26024" refreshError="1"/>
      <sheetData sheetId="26025" refreshError="1"/>
      <sheetData sheetId="26026" refreshError="1"/>
      <sheetData sheetId="26027" refreshError="1"/>
      <sheetData sheetId="26028" refreshError="1"/>
      <sheetData sheetId="26029" refreshError="1"/>
      <sheetData sheetId="26030" refreshError="1"/>
      <sheetData sheetId="26031" refreshError="1"/>
      <sheetData sheetId="26032" refreshError="1"/>
      <sheetData sheetId="26033" refreshError="1"/>
      <sheetData sheetId="26034" refreshError="1"/>
      <sheetData sheetId="26035" refreshError="1"/>
      <sheetData sheetId="26036" refreshError="1"/>
      <sheetData sheetId="26037" refreshError="1"/>
      <sheetData sheetId="26038" refreshError="1"/>
      <sheetData sheetId="26039" refreshError="1"/>
      <sheetData sheetId="26040" refreshError="1"/>
      <sheetData sheetId="26041" refreshError="1"/>
      <sheetData sheetId="26042" refreshError="1"/>
      <sheetData sheetId="26043" refreshError="1"/>
      <sheetData sheetId="26044" refreshError="1"/>
      <sheetData sheetId="26045" refreshError="1"/>
      <sheetData sheetId="26046" refreshError="1"/>
      <sheetData sheetId="26047" refreshError="1"/>
      <sheetData sheetId="26048" refreshError="1"/>
      <sheetData sheetId="26049" refreshError="1"/>
      <sheetData sheetId="26050" refreshError="1"/>
      <sheetData sheetId="26051" refreshError="1"/>
      <sheetData sheetId="26052" refreshError="1"/>
      <sheetData sheetId="26053" refreshError="1"/>
      <sheetData sheetId="26054" refreshError="1"/>
      <sheetData sheetId="26055" refreshError="1"/>
      <sheetData sheetId="26056" refreshError="1"/>
      <sheetData sheetId="26057" refreshError="1"/>
      <sheetData sheetId="26058" refreshError="1"/>
      <sheetData sheetId="26059" refreshError="1"/>
      <sheetData sheetId="26060" refreshError="1"/>
      <sheetData sheetId="26061" refreshError="1"/>
      <sheetData sheetId="26062" refreshError="1"/>
      <sheetData sheetId="26063" refreshError="1"/>
      <sheetData sheetId="26064" refreshError="1"/>
      <sheetData sheetId="26065" refreshError="1"/>
      <sheetData sheetId="26066" refreshError="1"/>
      <sheetData sheetId="26067" refreshError="1"/>
      <sheetData sheetId="26068" refreshError="1"/>
      <sheetData sheetId="26069" refreshError="1"/>
      <sheetData sheetId="26070" refreshError="1"/>
      <sheetData sheetId="26071" refreshError="1"/>
      <sheetData sheetId="26072" refreshError="1"/>
      <sheetData sheetId="26073" refreshError="1"/>
      <sheetData sheetId="26074" refreshError="1"/>
      <sheetData sheetId="26075" refreshError="1"/>
      <sheetData sheetId="26076" refreshError="1"/>
      <sheetData sheetId="26077" refreshError="1"/>
      <sheetData sheetId="26078" refreshError="1"/>
      <sheetData sheetId="26079" refreshError="1"/>
      <sheetData sheetId="26080" refreshError="1"/>
      <sheetData sheetId="26081" refreshError="1"/>
      <sheetData sheetId="26082" refreshError="1"/>
      <sheetData sheetId="26083" refreshError="1"/>
      <sheetData sheetId="26084" refreshError="1"/>
      <sheetData sheetId="26085" refreshError="1"/>
      <sheetData sheetId="26086" refreshError="1"/>
      <sheetData sheetId="26087" refreshError="1"/>
      <sheetData sheetId="26088" refreshError="1"/>
      <sheetData sheetId="26089" refreshError="1"/>
      <sheetData sheetId="26090" refreshError="1"/>
      <sheetData sheetId="26091" refreshError="1"/>
      <sheetData sheetId="26092" refreshError="1"/>
      <sheetData sheetId="26093" refreshError="1"/>
      <sheetData sheetId="26094" refreshError="1"/>
      <sheetData sheetId="26095" refreshError="1"/>
      <sheetData sheetId="26096" refreshError="1"/>
      <sheetData sheetId="26097" refreshError="1"/>
      <sheetData sheetId="26098" refreshError="1"/>
      <sheetData sheetId="26099" refreshError="1"/>
      <sheetData sheetId="26100" refreshError="1"/>
      <sheetData sheetId="26101" refreshError="1"/>
      <sheetData sheetId="26102" refreshError="1"/>
      <sheetData sheetId="26103" refreshError="1"/>
      <sheetData sheetId="26104" refreshError="1"/>
      <sheetData sheetId="26105" refreshError="1"/>
      <sheetData sheetId="26106" refreshError="1"/>
      <sheetData sheetId="26107" refreshError="1"/>
      <sheetData sheetId="26108" refreshError="1"/>
      <sheetData sheetId="26109" refreshError="1"/>
      <sheetData sheetId="26110" refreshError="1"/>
      <sheetData sheetId="26111" refreshError="1"/>
      <sheetData sheetId="26112" refreshError="1"/>
      <sheetData sheetId="26113" refreshError="1"/>
      <sheetData sheetId="26114" refreshError="1"/>
      <sheetData sheetId="26115" refreshError="1"/>
      <sheetData sheetId="26116" refreshError="1"/>
      <sheetData sheetId="26117" refreshError="1"/>
      <sheetData sheetId="26118" refreshError="1"/>
      <sheetData sheetId="26119" refreshError="1"/>
      <sheetData sheetId="26120" refreshError="1"/>
      <sheetData sheetId="26121" refreshError="1"/>
      <sheetData sheetId="26122" refreshError="1"/>
      <sheetData sheetId="26123" refreshError="1"/>
      <sheetData sheetId="26124" refreshError="1"/>
      <sheetData sheetId="26125" refreshError="1"/>
      <sheetData sheetId="26126" refreshError="1"/>
      <sheetData sheetId="26127" refreshError="1"/>
      <sheetData sheetId="26128" refreshError="1"/>
      <sheetData sheetId="26129" refreshError="1"/>
      <sheetData sheetId="26130" refreshError="1"/>
      <sheetData sheetId="26131" refreshError="1"/>
      <sheetData sheetId="26132" refreshError="1"/>
      <sheetData sheetId="26133" refreshError="1"/>
      <sheetData sheetId="26134" refreshError="1"/>
      <sheetData sheetId="26135" refreshError="1"/>
      <sheetData sheetId="26136" refreshError="1"/>
      <sheetData sheetId="26137" refreshError="1"/>
      <sheetData sheetId="26138" refreshError="1"/>
      <sheetData sheetId="26139" refreshError="1"/>
      <sheetData sheetId="26140" refreshError="1"/>
      <sheetData sheetId="26141" refreshError="1"/>
      <sheetData sheetId="26142" refreshError="1"/>
      <sheetData sheetId="26143" refreshError="1"/>
      <sheetData sheetId="26144"/>
      <sheetData sheetId="26145">
        <row r="1">
          <cell r="J1" t="str">
            <v>PROFIT=</v>
          </cell>
        </row>
      </sheetData>
      <sheetData sheetId="26146">
        <row r="1">
          <cell r="A1" t="str">
            <v>TECNICAS REUNIDAS, S. A.</v>
          </cell>
        </row>
      </sheetData>
      <sheetData sheetId="26147"/>
      <sheetData sheetId="26148">
        <row r="1">
          <cell r="A1" t="str">
            <v>MONTHLY PLANNING</v>
          </cell>
        </row>
      </sheetData>
      <sheetData sheetId="26149">
        <row r="1">
          <cell r="A1" t="str">
            <v>TECNICAS REUNIDAS, S. A.</v>
          </cell>
        </row>
      </sheetData>
      <sheetData sheetId="26150">
        <row r="1">
          <cell r="A1" t="str">
            <v>MONTHLY PLANNING</v>
          </cell>
        </row>
      </sheetData>
      <sheetData sheetId="26151">
        <row r="1">
          <cell r="A1" t="str">
            <v>MONTHLY PLANNING</v>
          </cell>
        </row>
      </sheetData>
      <sheetData sheetId="26152">
        <row r="1">
          <cell r="A1" t="str">
            <v>MONTHLY PLANNING</v>
          </cell>
        </row>
      </sheetData>
      <sheetData sheetId="26153">
        <row r="1">
          <cell r="A1" t="str">
            <v>TECNICAS REUNIDAS, S. A.</v>
          </cell>
        </row>
      </sheetData>
      <sheetData sheetId="26154" refreshError="1"/>
      <sheetData sheetId="26155" refreshError="1"/>
      <sheetData sheetId="26156" refreshError="1"/>
      <sheetData sheetId="26157" refreshError="1"/>
      <sheetData sheetId="26158" refreshError="1"/>
      <sheetData sheetId="26159" refreshError="1"/>
      <sheetData sheetId="26160" refreshError="1"/>
      <sheetData sheetId="26161" refreshError="1"/>
      <sheetData sheetId="26162" refreshError="1"/>
      <sheetData sheetId="26163" refreshError="1"/>
      <sheetData sheetId="26164" refreshError="1"/>
      <sheetData sheetId="26165" refreshError="1"/>
      <sheetData sheetId="26166" refreshError="1"/>
      <sheetData sheetId="26167" refreshError="1"/>
      <sheetData sheetId="26168" refreshError="1"/>
      <sheetData sheetId="26169" refreshError="1"/>
      <sheetData sheetId="26170" refreshError="1"/>
      <sheetData sheetId="26171" refreshError="1"/>
      <sheetData sheetId="26172" refreshError="1"/>
      <sheetData sheetId="26173" refreshError="1"/>
      <sheetData sheetId="26174" refreshError="1"/>
      <sheetData sheetId="26175" refreshError="1"/>
      <sheetData sheetId="26176" refreshError="1"/>
      <sheetData sheetId="26177" refreshError="1"/>
      <sheetData sheetId="26178" refreshError="1"/>
      <sheetData sheetId="26179" refreshError="1"/>
      <sheetData sheetId="26180" refreshError="1"/>
      <sheetData sheetId="26181" refreshError="1"/>
      <sheetData sheetId="26182" refreshError="1"/>
      <sheetData sheetId="26183" refreshError="1"/>
      <sheetData sheetId="26184" refreshError="1"/>
      <sheetData sheetId="26185" refreshError="1"/>
      <sheetData sheetId="26186" refreshError="1"/>
      <sheetData sheetId="26187" refreshError="1"/>
      <sheetData sheetId="26188" refreshError="1"/>
      <sheetData sheetId="26189" refreshError="1"/>
      <sheetData sheetId="26190" refreshError="1"/>
      <sheetData sheetId="26191" refreshError="1"/>
      <sheetData sheetId="26192" refreshError="1"/>
      <sheetData sheetId="26193" refreshError="1"/>
      <sheetData sheetId="26194" refreshError="1"/>
      <sheetData sheetId="26195" refreshError="1"/>
      <sheetData sheetId="26196" refreshError="1"/>
      <sheetData sheetId="26197" refreshError="1"/>
      <sheetData sheetId="26198" refreshError="1"/>
      <sheetData sheetId="26199" refreshError="1"/>
      <sheetData sheetId="26200" refreshError="1"/>
      <sheetData sheetId="26201" refreshError="1"/>
      <sheetData sheetId="26202" refreshError="1"/>
      <sheetData sheetId="26203" refreshError="1"/>
      <sheetData sheetId="26204" refreshError="1"/>
      <sheetData sheetId="26205" refreshError="1"/>
      <sheetData sheetId="26206" refreshError="1"/>
      <sheetData sheetId="26207" refreshError="1"/>
      <sheetData sheetId="26208" refreshError="1"/>
      <sheetData sheetId="26209" refreshError="1"/>
      <sheetData sheetId="26210" refreshError="1"/>
      <sheetData sheetId="26211" refreshError="1"/>
      <sheetData sheetId="26212" refreshError="1"/>
      <sheetData sheetId="26213" refreshError="1"/>
      <sheetData sheetId="26214" refreshError="1"/>
      <sheetData sheetId="26215" refreshError="1"/>
      <sheetData sheetId="26216" refreshError="1"/>
      <sheetData sheetId="26217" refreshError="1"/>
      <sheetData sheetId="26218" refreshError="1"/>
      <sheetData sheetId="26219" refreshError="1"/>
      <sheetData sheetId="26220" refreshError="1"/>
      <sheetData sheetId="26221" refreshError="1"/>
      <sheetData sheetId="26222" refreshError="1"/>
      <sheetData sheetId="26223" refreshError="1"/>
      <sheetData sheetId="26224" refreshError="1"/>
      <sheetData sheetId="26225" refreshError="1"/>
      <sheetData sheetId="26226" refreshError="1"/>
      <sheetData sheetId="26227" refreshError="1"/>
      <sheetData sheetId="26228" refreshError="1"/>
      <sheetData sheetId="26229" refreshError="1"/>
      <sheetData sheetId="26230" refreshError="1"/>
      <sheetData sheetId="26231" refreshError="1"/>
      <sheetData sheetId="26232" refreshError="1"/>
      <sheetData sheetId="26233" refreshError="1"/>
      <sheetData sheetId="26234" refreshError="1"/>
      <sheetData sheetId="26235" refreshError="1"/>
      <sheetData sheetId="26236" refreshError="1"/>
      <sheetData sheetId="26237" refreshError="1"/>
      <sheetData sheetId="26238" refreshError="1"/>
      <sheetData sheetId="26239" refreshError="1"/>
      <sheetData sheetId="26240" refreshError="1"/>
      <sheetData sheetId="26241" refreshError="1"/>
      <sheetData sheetId="26242" refreshError="1"/>
      <sheetData sheetId="26243" refreshError="1"/>
      <sheetData sheetId="26244" refreshError="1"/>
      <sheetData sheetId="26245" refreshError="1"/>
      <sheetData sheetId="26246" refreshError="1"/>
      <sheetData sheetId="26247" refreshError="1"/>
      <sheetData sheetId="26248" refreshError="1"/>
      <sheetData sheetId="26249" refreshError="1"/>
      <sheetData sheetId="26250" refreshError="1"/>
      <sheetData sheetId="26251" refreshError="1"/>
      <sheetData sheetId="26252" refreshError="1"/>
      <sheetData sheetId="26253" refreshError="1"/>
      <sheetData sheetId="26254" refreshError="1"/>
      <sheetData sheetId="26255" refreshError="1"/>
      <sheetData sheetId="26256" refreshError="1"/>
      <sheetData sheetId="26257" refreshError="1"/>
      <sheetData sheetId="26258" refreshError="1"/>
      <sheetData sheetId="26259" refreshError="1"/>
      <sheetData sheetId="26260" refreshError="1"/>
      <sheetData sheetId="26261" refreshError="1"/>
      <sheetData sheetId="26262" refreshError="1"/>
      <sheetData sheetId="26263" refreshError="1"/>
      <sheetData sheetId="26264" refreshError="1"/>
      <sheetData sheetId="26265" refreshError="1"/>
      <sheetData sheetId="26266" refreshError="1"/>
      <sheetData sheetId="26267" refreshError="1"/>
      <sheetData sheetId="26268" refreshError="1"/>
      <sheetData sheetId="26269" refreshError="1"/>
      <sheetData sheetId="26270" refreshError="1"/>
      <sheetData sheetId="26271" refreshError="1"/>
      <sheetData sheetId="26272" refreshError="1"/>
      <sheetData sheetId="26273" refreshError="1"/>
      <sheetData sheetId="26274" refreshError="1"/>
      <sheetData sheetId="26275" refreshError="1"/>
      <sheetData sheetId="26276" refreshError="1"/>
      <sheetData sheetId="26277" refreshError="1"/>
      <sheetData sheetId="26278" refreshError="1"/>
      <sheetData sheetId="26279" refreshError="1"/>
      <sheetData sheetId="26280" refreshError="1"/>
      <sheetData sheetId="26281" refreshError="1"/>
      <sheetData sheetId="26282" refreshError="1"/>
      <sheetData sheetId="26283" refreshError="1"/>
      <sheetData sheetId="26284" refreshError="1"/>
      <sheetData sheetId="26285" refreshError="1"/>
      <sheetData sheetId="26286" refreshError="1"/>
      <sheetData sheetId="26287" refreshError="1"/>
      <sheetData sheetId="26288" refreshError="1"/>
      <sheetData sheetId="26289" refreshError="1"/>
      <sheetData sheetId="26290" refreshError="1"/>
      <sheetData sheetId="26291" refreshError="1"/>
      <sheetData sheetId="26292" refreshError="1"/>
      <sheetData sheetId="26293" refreshError="1"/>
      <sheetData sheetId="26294" refreshError="1"/>
      <sheetData sheetId="26295" refreshError="1"/>
      <sheetData sheetId="26296" refreshError="1"/>
      <sheetData sheetId="26297" refreshError="1"/>
      <sheetData sheetId="26298" refreshError="1"/>
      <sheetData sheetId="26299" refreshError="1"/>
      <sheetData sheetId="26300" refreshError="1"/>
      <sheetData sheetId="26301" refreshError="1"/>
      <sheetData sheetId="26302" refreshError="1"/>
      <sheetData sheetId="26303" refreshError="1"/>
      <sheetData sheetId="26304" refreshError="1"/>
      <sheetData sheetId="26305" refreshError="1"/>
      <sheetData sheetId="26306" refreshError="1"/>
      <sheetData sheetId="26307" refreshError="1"/>
      <sheetData sheetId="26308" refreshError="1"/>
      <sheetData sheetId="26309" refreshError="1"/>
      <sheetData sheetId="26310" refreshError="1"/>
      <sheetData sheetId="26311" refreshError="1"/>
      <sheetData sheetId="26312" refreshError="1"/>
      <sheetData sheetId="26313" refreshError="1"/>
      <sheetData sheetId="26314" refreshError="1"/>
      <sheetData sheetId="26315" refreshError="1"/>
      <sheetData sheetId="26316" refreshError="1"/>
      <sheetData sheetId="26317" refreshError="1"/>
      <sheetData sheetId="26318" refreshError="1"/>
      <sheetData sheetId="26319" refreshError="1"/>
      <sheetData sheetId="26320" refreshError="1"/>
      <sheetData sheetId="26321" refreshError="1"/>
      <sheetData sheetId="26322" refreshError="1"/>
      <sheetData sheetId="26323" refreshError="1"/>
      <sheetData sheetId="26324" refreshError="1"/>
      <sheetData sheetId="26325" refreshError="1"/>
      <sheetData sheetId="26326" refreshError="1"/>
      <sheetData sheetId="26327" refreshError="1"/>
      <sheetData sheetId="26328" refreshError="1"/>
      <sheetData sheetId="26329" refreshError="1"/>
      <sheetData sheetId="26330" refreshError="1"/>
      <sheetData sheetId="26331" refreshError="1"/>
      <sheetData sheetId="26332" refreshError="1"/>
      <sheetData sheetId="26333" refreshError="1"/>
      <sheetData sheetId="26334" refreshError="1"/>
      <sheetData sheetId="26335" refreshError="1"/>
      <sheetData sheetId="26336" refreshError="1"/>
      <sheetData sheetId="26337" refreshError="1"/>
      <sheetData sheetId="26338" refreshError="1"/>
      <sheetData sheetId="26339" refreshError="1"/>
      <sheetData sheetId="26340" refreshError="1"/>
      <sheetData sheetId="26341" refreshError="1"/>
      <sheetData sheetId="26342" refreshError="1"/>
      <sheetData sheetId="26343" refreshError="1"/>
      <sheetData sheetId="26344" refreshError="1"/>
      <sheetData sheetId="26345" refreshError="1"/>
      <sheetData sheetId="26346" refreshError="1"/>
      <sheetData sheetId="26347" refreshError="1"/>
      <sheetData sheetId="26348" refreshError="1"/>
      <sheetData sheetId="26349" refreshError="1"/>
      <sheetData sheetId="26350" refreshError="1"/>
      <sheetData sheetId="26351" refreshError="1"/>
      <sheetData sheetId="26352" refreshError="1"/>
      <sheetData sheetId="26353" refreshError="1"/>
      <sheetData sheetId="26354" refreshError="1"/>
      <sheetData sheetId="26355" refreshError="1"/>
      <sheetData sheetId="26356" refreshError="1"/>
      <sheetData sheetId="26357" refreshError="1"/>
      <sheetData sheetId="26358" refreshError="1"/>
      <sheetData sheetId="26359" refreshError="1"/>
      <sheetData sheetId="26360" refreshError="1"/>
      <sheetData sheetId="26361" refreshError="1"/>
      <sheetData sheetId="26362" refreshError="1"/>
      <sheetData sheetId="26363" refreshError="1"/>
      <sheetData sheetId="26364" refreshError="1"/>
      <sheetData sheetId="26365" refreshError="1"/>
      <sheetData sheetId="26366" refreshError="1"/>
      <sheetData sheetId="26367" refreshError="1"/>
      <sheetData sheetId="26368" refreshError="1"/>
      <sheetData sheetId="26369" refreshError="1"/>
      <sheetData sheetId="26370" refreshError="1"/>
      <sheetData sheetId="26371" refreshError="1"/>
      <sheetData sheetId="26372" refreshError="1"/>
      <sheetData sheetId="26373" refreshError="1"/>
      <sheetData sheetId="26374" refreshError="1"/>
      <sheetData sheetId="26375" refreshError="1"/>
      <sheetData sheetId="26376" refreshError="1"/>
      <sheetData sheetId="26377" refreshError="1"/>
      <sheetData sheetId="26378" refreshError="1"/>
      <sheetData sheetId="26379" refreshError="1"/>
      <sheetData sheetId="26380" refreshError="1"/>
      <sheetData sheetId="26381" refreshError="1"/>
      <sheetData sheetId="26382" refreshError="1"/>
      <sheetData sheetId="26383" refreshError="1"/>
      <sheetData sheetId="26384" refreshError="1"/>
      <sheetData sheetId="26385" refreshError="1"/>
      <sheetData sheetId="26386" refreshError="1"/>
      <sheetData sheetId="26387" refreshError="1"/>
      <sheetData sheetId="26388" refreshError="1"/>
      <sheetData sheetId="26389" refreshError="1"/>
      <sheetData sheetId="26390" refreshError="1"/>
      <sheetData sheetId="26391" refreshError="1"/>
      <sheetData sheetId="26392" refreshError="1"/>
      <sheetData sheetId="26393" refreshError="1"/>
      <sheetData sheetId="26394" refreshError="1"/>
      <sheetData sheetId="26395" refreshError="1"/>
      <sheetData sheetId="26396" refreshError="1"/>
      <sheetData sheetId="26397" refreshError="1"/>
      <sheetData sheetId="26398" refreshError="1"/>
      <sheetData sheetId="26399" refreshError="1"/>
      <sheetData sheetId="26400" refreshError="1"/>
      <sheetData sheetId="26401" refreshError="1"/>
      <sheetData sheetId="26402" refreshError="1"/>
      <sheetData sheetId="26403" refreshError="1"/>
      <sheetData sheetId="26404" refreshError="1"/>
      <sheetData sheetId="26405" refreshError="1"/>
      <sheetData sheetId="26406" refreshError="1"/>
      <sheetData sheetId="26407" refreshError="1"/>
      <sheetData sheetId="26408" refreshError="1"/>
      <sheetData sheetId="26409" refreshError="1"/>
      <sheetData sheetId="26410" refreshError="1"/>
      <sheetData sheetId="26411" refreshError="1"/>
      <sheetData sheetId="26412" refreshError="1"/>
      <sheetData sheetId="26413" refreshError="1"/>
      <sheetData sheetId="26414" refreshError="1"/>
      <sheetData sheetId="26415" refreshError="1"/>
      <sheetData sheetId="26416" refreshError="1"/>
      <sheetData sheetId="26417" refreshError="1"/>
      <sheetData sheetId="26418" refreshError="1"/>
      <sheetData sheetId="26419" refreshError="1"/>
      <sheetData sheetId="26420" refreshError="1"/>
      <sheetData sheetId="26421" refreshError="1"/>
      <sheetData sheetId="26422" refreshError="1"/>
      <sheetData sheetId="26423" refreshError="1"/>
      <sheetData sheetId="26424" refreshError="1"/>
      <sheetData sheetId="26425" refreshError="1"/>
      <sheetData sheetId="26426" refreshError="1"/>
      <sheetData sheetId="26427" refreshError="1"/>
      <sheetData sheetId="26428" refreshError="1"/>
      <sheetData sheetId="26429" refreshError="1"/>
      <sheetData sheetId="26430" refreshError="1"/>
      <sheetData sheetId="26431" refreshError="1"/>
      <sheetData sheetId="26432" refreshError="1"/>
      <sheetData sheetId="26433" refreshError="1"/>
      <sheetData sheetId="26434" refreshError="1"/>
      <sheetData sheetId="26435" refreshError="1"/>
      <sheetData sheetId="26436" refreshError="1"/>
      <sheetData sheetId="26437" refreshError="1"/>
      <sheetData sheetId="26438" refreshError="1"/>
      <sheetData sheetId="26439" refreshError="1"/>
      <sheetData sheetId="26440" refreshError="1"/>
      <sheetData sheetId="26441" refreshError="1"/>
      <sheetData sheetId="26442" refreshError="1"/>
      <sheetData sheetId="26443" refreshError="1"/>
      <sheetData sheetId="26444" refreshError="1"/>
      <sheetData sheetId="26445" refreshError="1"/>
      <sheetData sheetId="26446" refreshError="1"/>
      <sheetData sheetId="26447" refreshError="1"/>
      <sheetData sheetId="26448" refreshError="1"/>
      <sheetData sheetId="26449" refreshError="1"/>
      <sheetData sheetId="26450" refreshError="1"/>
      <sheetData sheetId="26451" refreshError="1"/>
      <sheetData sheetId="26452" refreshError="1"/>
      <sheetData sheetId="26453" refreshError="1"/>
      <sheetData sheetId="26454" refreshError="1"/>
      <sheetData sheetId="26455" refreshError="1"/>
      <sheetData sheetId="26456" refreshError="1"/>
      <sheetData sheetId="26457" refreshError="1"/>
      <sheetData sheetId="26458" refreshError="1"/>
      <sheetData sheetId="26459" refreshError="1"/>
      <sheetData sheetId="26460" refreshError="1"/>
      <sheetData sheetId="26461" refreshError="1"/>
      <sheetData sheetId="26462" refreshError="1"/>
      <sheetData sheetId="26463" refreshError="1"/>
      <sheetData sheetId="26464" refreshError="1"/>
      <sheetData sheetId="26465" refreshError="1"/>
      <sheetData sheetId="26466" refreshError="1"/>
      <sheetData sheetId="26467" refreshError="1"/>
      <sheetData sheetId="26468" refreshError="1"/>
      <sheetData sheetId="26469" refreshError="1"/>
      <sheetData sheetId="26470" refreshError="1"/>
      <sheetData sheetId="26471" refreshError="1"/>
      <sheetData sheetId="26472" refreshError="1"/>
      <sheetData sheetId="26473" refreshError="1"/>
      <sheetData sheetId="26474" refreshError="1"/>
      <sheetData sheetId="26475" refreshError="1"/>
      <sheetData sheetId="26476" refreshError="1"/>
      <sheetData sheetId="26477" refreshError="1"/>
      <sheetData sheetId="26478" refreshError="1"/>
      <sheetData sheetId="26479" refreshError="1"/>
      <sheetData sheetId="26480" refreshError="1"/>
      <sheetData sheetId="26481" refreshError="1"/>
      <sheetData sheetId="26482" refreshError="1"/>
      <sheetData sheetId="26483" refreshError="1"/>
      <sheetData sheetId="26484" refreshError="1"/>
      <sheetData sheetId="26485" refreshError="1"/>
      <sheetData sheetId="26486" refreshError="1"/>
      <sheetData sheetId="26487" refreshError="1"/>
      <sheetData sheetId="26488" refreshError="1"/>
      <sheetData sheetId="26489" refreshError="1"/>
      <sheetData sheetId="26490" refreshError="1"/>
      <sheetData sheetId="26491" refreshError="1"/>
      <sheetData sheetId="26492" refreshError="1"/>
      <sheetData sheetId="26493" refreshError="1"/>
      <sheetData sheetId="26494" refreshError="1"/>
      <sheetData sheetId="26495" refreshError="1"/>
      <sheetData sheetId="26496" refreshError="1"/>
      <sheetData sheetId="26497" refreshError="1"/>
      <sheetData sheetId="26498" refreshError="1"/>
      <sheetData sheetId="26499" refreshError="1"/>
      <sheetData sheetId="26500" refreshError="1"/>
      <sheetData sheetId="26501" refreshError="1"/>
      <sheetData sheetId="26502" refreshError="1"/>
      <sheetData sheetId="26503" refreshError="1"/>
      <sheetData sheetId="26504" refreshError="1"/>
      <sheetData sheetId="26505" refreshError="1"/>
      <sheetData sheetId="26506" refreshError="1"/>
      <sheetData sheetId="26507" refreshError="1"/>
      <sheetData sheetId="26508" refreshError="1"/>
      <sheetData sheetId="26509" refreshError="1"/>
      <sheetData sheetId="26510" refreshError="1"/>
      <sheetData sheetId="26511" refreshError="1"/>
      <sheetData sheetId="26512" refreshError="1"/>
      <sheetData sheetId="26513" refreshError="1"/>
      <sheetData sheetId="26514" refreshError="1"/>
      <sheetData sheetId="26515" refreshError="1"/>
      <sheetData sheetId="26516" refreshError="1"/>
      <sheetData sheetId="26517" refreshError="1"/>
      <sheetData sheetId="26518" refreshError="1"/>
      <sheetData sheetId="26519" refreshError="1"/>
      <sheetData sheetId="26520" refreshError="1"/>
      <sheetData sheetId="26521" refreshError="1"/>
      <sheetData sheetId="26522" refreshError="1"/>
      <sheetData sheetId="26523" refreshError="1"/>
      <sheetData sheetId="26524" refreshError="1"/>
      <sheetData sheetId="26525" refreshError="1"/>
      <sheetData sheetId="26526" refreshError="1"/>
      <sheetData sheetId="26527" refreshError="1"/>
      <sheetData sheetId="26528" refreshError="1"/>
      <sheetData sheetId="26529" refreshError="1"/>
      <sheetData sheetId="26530" refreshError="1"/>
      <sheetData sheetId="26531" refreshError="1"/>
      <sheetData sheetId="26532" refreshError="1"/>
      <sheetData sheetId="26533" refreshError="1"/>
      <sheetData sheetId="26534" refreshError="1"/>
      <sheetData sheetId="26535" refreshError="1"/>
      <sheetData sheetId="26536" refreshError="1"/>
      <sheetData sheetId="26537" refreshError="1"/>
      <sheetData sheetId="26538" refreshError="1"/>
      <sheetData sheetId="26539" refreshError="1"/>
      <sheetData sheetId="26540" refreshError="1"/>
      <sheetData sheetId="26541" refreshError="1"/>
      <sheetData sheetId="26542" refreshError="1"/>
      <sheetData sheetId="26543" refreshError="1"/>
      <sheetData sheetId="26544" refreshError="1"/>
      <sheetData sheetId="26545" refreshError="1"/>
      <sheetData sheetId="26546" refreshError="1"/>
      <sheetData sheetId="26547" refreshError="1"/>
      <sheetData sheetId="26548" refreshError="1"/>
      <sheetData sheetId="26549" refreshError="1"/>
      <sheetData sheetId="26550" refreshError="1"/>
      <sheetData sheetId="26551" refreshError="1"/>
      <sheetData sheetId="26552" refreshError="1"/>
      <sheetData sheetId="26553" refreshError="1"/>
      <sheetData sheetId="26554" refreshError="1"/>
      <sheetData sheetId="26555" refreshError="1"/>
      <sheetData sheetId="26556" refreshError="1"/>
      <sheetData sheetId="26557" refreshError="1"/>
      <sheetData sheetId="26558" refreshError="1"/>
      <sheetData sheetId="26559" refreshError="1"/>
      <sheetData sheetId="26560" refreshError="1"/>
      <sheetData sheetId="26561" refreshError="1"/>
      <sheetData sheetId="26562" refreshError="1"/>
      <sheetData sheetId="26563" refreshError="1"/>
      <sheetData sheetId="26564" refreshError="1"/>
      <sheetData sheetId="26565" refreshError="1"/>
      <sheetData sheetId="26566" refreshError="1"/>
      <sheetData sheetId="26567" refreshError="1"/>
      <sheetData sheetId="26568" refreshError="1"/>
      <sheetData sheetId="26569" refreshError="1"/>
      <sheetData sheetId="26570" refreshError="1"/>
      <sheetData sheetId="26571" refreshError="1"/>
      <sheetData sheetId="26572" refreshError="1"/>
      <sheetData sheetId="26573" refreshError="1"/>
      <sheetData sheetId="26574" refreshError="1"/>
      <sheetData sheetId="26575" refreshError="1"/>
      <sheetData sheetId="26576" refreshError="1"/>
      <sheetData sheetId="26577" refreshError="1"/>
      <sheetData sheetId="26578" refreshError="1"/>
      <sheetData sheetId="26579" refreshError="1"/>
      <sheetData sheetId="26580" refreshError="1"/>
      <sheetData sheetId="26581" refreshError="1"/>
      <sheetData sheetId="26582" refreshError="1"/>
      <sheetData sheetId="26583" refreshError="1"/>
      <sheetData sheetId="26584" refreshError="1"/>
      <sheetData sheetId="26585" refreshError="1"/>
      <sheetData sheetId="26586" refreshError="1"/>
      <sheetData sheetId="26587" refreshError="1"/>
      <sheetData sheetId="26588" refreshError="1"/>
      <sheetData sheetId="26589" refreshError="1"/>
      <sheetData sheetId="26590" refreshError="1"/>
      <sheetData sheetId="26591" refreshError="1"/>
      <sheetData sheetId="26592" refreshError="1"/>
      <sheetData sheetId="26593" refreshError="1"/>
      <sheetData sheetId="26594" refreshError="1"/>
      <sheetData sheetId="26595" refreshError="1"/>
      <sheetData sheetId="26596" refreshError="1"/>
      <sheetData sheetId="26597" refreshError="1"/>
      <sheetData sheetId="26598" refreshError="1"/>
      <sheetData sheetId="26599" refreshError="1"/>
      <sheetData sheetId="26600" refreshError="1"/>
      <sheetData sheetId="26601" refreshError="1"/>
      <sheetData sheetId="26602" refreshError="1"/>
      <sheetData sheetId="26603" refreshError="1"/>
      <sheetData sheetId="26604" refreshError="1"/>
      <sheetData sheetId="26605" refreshError="1"/>
      <sheetData sheetId="26606" refreshError="1"/>
      <sheetData sheetId="26607" refreshError="1"/>
      <sheetData sheetId="26608" refreshError="1"/>
      <sheetData sheetId="26609" refreshError="1"/>
      <sheetData sheetId="26610" refreshError="1"/>
      <sheetData sheetId="26611" refreshError="1"/>
      <sheetData sheetId="26612" refreshError="1"/>
      <sheetData sheetId="26613" refreshError="1"/>
      <sheetData sheetId="26614" refreshError="1"/>
      <sheetData sheetId="26615" refreshError="1"/>
      <sheetData sheetId="26616" refreshError="1"/>
      <sheetData sheetId="26617" refreshError="1"/>
      <sheetData sheetId="26618" refreshError="1"/>
      <sheetData sheetId="26619" refreshError="1"/>
      <sheetData sheetId="26620" refreshError="1"/>
      <sheetData sheetId="26621" refreshError="1"/>
      <sheetData sheetId="26622" refreshError="1"/>
      <sheetData sheetId="26623" refreshError="1"/>
      <sheetData sheetId="26624" refreshError="1"/>
      <sheetData sheetId="26625" refreshError="1"/>
      <sheetData sheetId="26626" refreshError="1"/>
      <sheetData sheetId="26627" refreshError="1"/>
      <sheetData sheetId="26628" refreshError="1"/>
      <sheetData sheetId="26629" refreshError="1"/>
      <sheetData sheetId="26630" refreshError="1"/>
      <sheetData sheetId="26631" refreshError="1"/>
      <sheetData sheetId="26632" refreshError="1"/>
      <sheetData sheetId="26633" refreshError="1"/>
      <sheetData sheetId="26634" refreshError="1"/>
      <sheetData sheetId="26635" refreshError="1"/>
      <sheetData sheetId="26636" refreshError="1"/>
      <sheetData sheetId="26637" refreshError="1"/>
      <sheetData sheetId="26638" refreshError="1"/>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refreshError="1"/>
      <sheetData sheetId="26648" refreshError="1"/>
      <sheetData sheetId="26649" refreshError="1"/>
      <sheetData sheetId="26650" refreshError="1"/>
      <sheetData sheetId="26651" refreshError="1"/>
      <sheetData sheetId="26652" refreshError="1"/>
      <sheetData sheetId="26653" refreshError="1"/>
      <sheetData sheetId="26654" refreshError="1"/>
      <sheetData sheetId="26655" refreshError="1"/>
      <sheetData sheetId="26656" refreshError="1"/>
      <sheetData sheetId="26657" refreshError="1"/>
      <sheetData sheetId="26658" refreshError="1"/>
      <sheetData sheetId="26659" refreshError="1"/>
      <sheetData sheetId="26660" refreshError="1"/>
      <sheetData sheetId="26661" refreshError="1"/>
      <sheetData sheetId="26662" refreshError="1"/>
      <sheetData sheetId="26663" refreshError="1"/>
      <sheetData sheetId="26664" refreshError="1"/>
      <sheetData sheetId="26665" refreshError="1"/>
      <sheetData sheetId="26666" refreshError="1"/>
      <sheetData sheetId="26667" refreshError="1"/>
      <sheetData sheetId="26668" refreshError="1"/>
      <sheetData sheetId="26669" refreshError="1"/>
      <sheetData sheetId="26670" refreshError="1"/>
      <sheetData sheetId="26671" refreshError="1"/>
      <sheetData sheetId="26672" refreshError="1"/>
      <sheetData sheetId="26673" refreshError="1"/>
      <sheetData sheetId="26674" refreshError="1"/>
      <sheetData sheetId="26675" refreshError="1"/>
      <sheetData sheetId="26676" refreshError="1"/>
      <sheetData sheetId="26677" refreshError="1"/>
      <sheetData sheetId="26678" refreshError="1"/>
      <sheetData sheetId="26679" refreshError="1"/>
      <sheetData sheetId="26680" refreshError="1"/>
      <sheetData sheetId="26681" refreshError="1"/>
      <sheetData sheetId="26682" refreshError="1"/>
      <sheetData sheetId="26683" refreshError="1"/>
      <sheetData sheetId="26684" refreshError="1"/>
      <sheetData sheetId="26685" refreshError="1"/>
      <sheetData sheetId="26686" refreshError="1"/>
      <sheetData sheetId="26687" refreshError="1"/>
      <sheetData sheetId="26688" refreshError="1"/>
      <sheetData sheetId="26689" refreshError="1"/>
      <sheetData sheetId="26690" refreshError="1"/>
      <sheetData sheetId="26691" refreshError="1"/>
      <sheetData sheetId="26692" refreshError="1"/>
      <sheetData sheetId="26693" refreshError="1"/>
      <sheetData sheetId="26694" refreshError="1"/>
      <sheetData sheetId="26695" refreshError="1"/>
      <sheetData sheetId="26696" refreshError="1"/>
      <sheetData sheetId="26697" refreshError="1"/>
      <sheetData sheetId="26698" refreshError="1"/>
      <sheetData sheetId="26699" refreshError="1"/>
      <sheetData sheetId="26700" refreshError="1"/>
      <sheetData sheetId="26701" refreshError="1"/>
      <sheetData sheetId="26702" refreshError="1"/>
      <sheetData sheetId="26703" refreshError="1"/>
      <sheetData sheetId="26704" refreshError="1"/>
      <sheetData sheetId="26705" refreshError="1"/>
      <sheetData sheetId="26706" refreshError="1"/>
      <sheetData sheetId="26707" refreshError="1"/>
      <sheetData sheetId="26708" refreshError="1"/>
      <sheetData sheetId="26709" refreshError="1"/>
      <sheetData sheetId="26710" refreshError="1"/>
      <sheetData sheetId="26711" refreshError="1"/>
      <sheetData sheetId="26712" refreshError="1"/>
      <sheetData sheetId="26713" refreshError="1"/>
      <sheetData sheetId="26714" refreshError="1"/>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refreshError="1"/>
      <sheetData sheetId="26757" refreshError="1"/>
      <sheetData sheetId="26758" refreshError="1"/>
      <sheetData sheetId="26759" refreshError="1"/>
      <sheetData sheetId="26760" refreshError="1"/>
      <sheetData sheetId="26761" refreshError="1"/>
      <sheetData sheetId="26762" refreshError="1"/>
      <sheetData sheetId="26763" refreshError="1"/>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efreshError="1"/>
      <sheetData sheetId="26782" refreshError="1"/>
      <sheetData sheetId="26783" refreshError="1"/>
      <sheetData sheetId="26784" refreshError="1"/>
      <sheetData sheetId="26785" refreshError="1"/>
      <sheetData sheetId="26786" refreshError="1"/>
      <sheetData sheetId="26787" refreshError="1"/>
      <sheetData sheetId="26788" refreshError="1"/>
      <sheetData sheetId="26789" refreshError="1"/>
      <sheetData sheetId="26790" refreshError="1"/>
      <sheetData sheetId="26791" refreshError="1"/>
      <sheetData sheetId="26792" refreshError="1"/>
      <sheetData sheetId="26793" refreshError="1"/>
      <sheetData sheetId="26794" refreshError="1"/>
      <sheetData sheetId="26795" refreshError="1"/>
      <sheetData sheetId="26796" refreshError="1"/>
      <sheetData sheetId="26797" refreshError="1"/>
      <sheetData sheetId="26798" refreshError="1"/>
      <sheetData sheetId="26799" refreshError="1"/>
      <sheetData sheetId="26800" refreshError="1"/>
      <sheetData sheetId="26801" refreshError="1"/>
      <sheetData sheetId="26802" refreshError="1"/>
      <sheetData sheetId="26803" refreshError="1"/>
      <sheetData sheetId="26804" refreshError="1"/>
      <sheetData sheetId="26805" refreshError="1"/>
      <sheetData sheetId="26806" refreshError="1"/>
      <sheetData sheetId="26807" refreshError="1"/>
      <sheetData sheetId="26808" refreshError="1"/>
      <sheetData sheetId="26809" refreshError="1"/>
      <sheetData sheetId="26810" refreshError="1"/>
      <sheetData sheetId="26811" refreshError="1"/>
      <sheetData sheetId="26812" refreshError="1"/>
      <sheetData sheetId="26813" refreshError="1"/>
      <sheetData sheetId="26814" refreshError="1"/>
      <sheetData sheetId="26815" refreshError="1"/>
      <sheetData sheetId="26816" refreshError="1"/>
      <sheetData sheetId="26817" refreshError="1"/>
      <sheetData sheetId="26818" refreshError="1"/>
      <sheetData sheetId="26819" refreshError="1"/>
      <sheetData sheetId="26820" refreshError="1"/>
      <sheetData sheetId="26821" refreshError="1"/>
      <sheetData sheetId="26822" refreshError="1"/>
      <sheetData sheetId="26823" refreshError="1"/>
      <sheetData sheetId="26824"/>
      <sheetData sheetId="26825"/>
      <sheetData sheetId="26826"/>
      <sheetData sheetId="26827"/>
      <sheetData sheetId="26828"/>
      <sheetData sheetId="26829" refreshError="1"/>
      <sheetData sheetId="26830" refreshError="1"/>
      <sheetData sheetId="26831"/>
      <sheetData sheetId="26832"/>
      <sheetData sheetId="26833" refreshError="1"/>
      <sheetData sheetId="26834" refreshError="1"/>
      <sheetData sheetId="26835"/>
      <sheetData sheetId="26836" refreshError="1"/>
      <sheetData sheetId="26837" refreshError="1"/>
      <sheetData sheetId="26838" refreshError="1"/>
      <sheetData sheetId="26839" refreshError="1"/>
      <sheetData sheetId="26840" refreshError="1"/>
      <sheetData sheetId="26841"/>
      <sheetData sheetId="26842"/>
      <sheetData sheetId="26843"/>
      <sheetData sheetId="26844"/>
      <sheetData sheetId="26845"/>
      <sheetData sheetId="26846"/>
      <sheetData sheetId="26847"/>
      <sheetData sheetId="26848"/>
      <sheetData sheetId="26849"/>
      <sheetData sheetId="26850"/>
      <sheetData sheetId="26851"/>
      <sheetData sheetId="26852"/>
      <sheetData sheetId="26853"/>
      <sheetData sheetId="26854"/>
      <sheetData sheetId="26855"/>
      <sheetData sheetId="26856"/>
      <sheetData sheetId="26857"/>
      <sheetData sheetId="26858"/>
      <sheetData sheetId="26859"/>
      <sheetData sheetId="26860"/>
      <sheetData sheetId="26861"/>
      <sheetData sheetId="26862"/>
      <sheetData sheetId="26863"/>
      <sheetData sheetId="26864"/>
      <sheetData sheetId="26865"/>
      <sheetData sheetId="26866"/>
      <sheetData sheetId="26867" refreshError="1"/>
      <sheetData sheetId="26868" refreshError="1"/>
      <sheetData sheetId="26869" refreshError="1"/>
      <sheetData sheetId="26870" refreshError="1"/>
      <sheetData sheetId="26871" refreshError="1"/>
      <sheetData sheetId="26872" refreshError="1"/>
      <sheetData sheetId="26873" refreshError="1"/>
      <sheetData sheetId="26874" refreshError="1"/>
      <sheetData sheetId="26875" refreshError="1"/>
      <sheetData sheetId="26876" refreshError="1"/>
      <sheetData sheetId="26877" refreshError="1"/>
      <sheetData sheetId="26878" refreshError="1"/>
      <sheetData sheetId="26879" refreshError="1"/>
      <sheetData sheetId="26880" refreshError="1"/>
      <sheetData sheetId="26881" refreshError="1"/>
      <sheetData sheetId="26882" refreshError="1"/>
      <sheetData sheetId="26883" refreshError="1"/>
      <sheetData sheetId="26884" refreshError="1"/>
      <sheetData sheetId="26885" refreshError="1"/>
      <sheetData sheetId="26886" refreshError="1"/>
      <sheetData sheetId="26887" refreshError="1"/>
      <sheetData sheetId="26888" refreshError="1"/>
      <sheetData sheetId="26889" refreshError="1"/>
      <sheetData sheetId="26890" refreshError="1"/>
      <sheetData sheetId="26891" refreshError="1"/>
      <sheetData sheetId="26892" refreshError="1"/>
      <sheetData sheetId="26893" refreshError="1"/>
      <sheetData sheetId="26894" refreshError="1"/>
      <sheetData sheetId="26895" refreshError="1"/>
      <sheetData sheetId="26896" refreshError="1"/>
      <sheetData sheetId="26897" refreshError="1"/>
      <sheetData sheetId="26898" refreshError="1"/>
      <sheetData sheetId="26899" refreshError="1"/>
      <sheetData sheetId="26900" refreshError="1"/>
      <sheetData sheetId="26901" refreshError="1"/>
      <sheetData sheetId="26902" refreshError="1"/>
      <sheetData sheetId="26903" refreshError="1"/>
      <sheetData sheetId="26904" refreshError="1"/>
      <sheetData sheetId="26905" refreshError="1"/>
      <sheetData sheetId="26906" refreshError="1"/>
      <sheetData sheetId="26907" refreshError="1"/>
      <sheetData sheetId="26908" refreshError="1"/>
      <sheetData sheetId="26909" refreshError="1"/>
      <sheetData sheetId="26910" refreshError="1"/>
      <sheetData sheetId="26911" refreshError="1"/>
      <sheetData sheetId="26912" refreshError="1"/>
      <sheetData sheetId="26913" refreshError="1"/>
      <sheetData sheetId="26914" refreshError="1"/>
      <sheetData sheetId="26915" refreshError="1"/>
      <sheetData sheetId="26916" refreshError="1"/>
      <sheetData sheetId="26917" refreshError="1"/>
      <sheetData sheetId="26918" refreshError="1"/>
      <sheetData sheetId="26919" refreshError="1"/>
      <sheetData sheetId="26920" refreshError="1"/>
      <sheetData sheetId="26921" refreshError="1"/>
      <sheetData sheetId="26922" refreshError="1"/>
      <sheetData sheetId="26923" refreshError="1"/>
      <sheetData sheetId="26924" refreshError="1"/>
      <sheetData sheetId="26925" refreshError="1"/>
      <sheetData sheetId="26926" refreshError="1"/>
      <sheetData sheetId="26927" refreshError="1"/>
      <sheetData sheetId="26928" refreshError="1"/>
      <sheetData sheetId="26929"/>
      <sheetData sheetId="26930"/>
      <sheetData sheetId="26931"/>
      <sheetData sheetId="26932" refreshError="1"/>
      <sheetData sheetId="26933" refreshError="1"/>
      <sheetData sheetId="26934" refreshError="1"/>
      <sheetData sheetId="26935" refreshError="1"/>
      <sheetData sheetId="26936" refreshError="1"/>
      <sheetData sheetId="26937" refreshError="1"/>
      <sheetData sheetId="26938" refreshError="1"/>
      <sheetData sheetId="26939" refreshError="1"/>
      <sheetData sheetId="26940" refreshError="1"/>
      <sheetData sheetId="26941" refreshError="1"/>
      <sheetData sheetId="26942" refreshError="1"/>
      <sheetData sheetId="26943" refreshError="1"/>
      <sheetData sheetId="26944" refreshError="1"/>
      <sheetData sheetId="26945" refreshError="1"/>
      <sheetData sheetId="26946" refreshError="1"/>
      <sheetData sheetId="26947" refreshError="1"/>
      <sheetData sheetId="26948" refreshError="1"/>
      <sheetData sheetId="26949" refreshError="1"/>
      <sheetData sheetId="26950" refreshError="1"/>
      <sheetData sheetId="26951" refreshError="1"/>
      <sheetData sheetId="26952" refreshError="1"/>
      <sheetData sheetId="26953" refreshError="1"/>
      <sheetData sheetId="26954" refreshError="1"/>
      <sheetData sheetId="26955" refreshError="1"/>
      <sheetData sheetId="26956" refreshError="1"/>
      <sheetData sheetId="26957" refreshError="1"/>
      <sheetData sheetId="26958" refreshError="1"/>
      <sheetData sheetId="26959" refreshError="1"/>
      <sheetData sheetId="26960" refreshError="1"/>
      <sheetData sheetId="26961" refreshError="1"/>
      <sheetData sheetId="26962" refreshError="1"/>
      <sheetData sheetId="26963" refreshError="1"/>
      <sheetData sheetId="26964" refreshError="1"/>
      <sheetData sheetId="26965" refreshError="1"/>
      <sheetData sheetId="26966" refreshError="1"/>
      <sheetData sheetId="26967" refreshError="1"/>
      <sheetData sheetId="26968" refreshError="1"/>
      <sheetData sheetId="26969" refreshError="1"/>
      <sheetData sheetId="26970" refreshError="1"/>
      <sheetData sheetId="26971" refreshError="1"/>
      <sheetData sheetId="26972" refreshError="1"/>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refreshError="1"/>
      <sheetData sheetId="27004" refreshError="1"/>
      <sheetData sheetId="27005" refreshError="1"/>
      <sheetData sheetId="27006" refreshError="1"/>
      <sheetData sheetId="27007" refreshError="1"/>
      <sheetData sheetId="27008" refreshError="1"/>
      <sheetData sheetId="27009" refreshError="1"/>
      <sheetData sheetId="27010" refreshError="1"/>
      <sheetData sheetId="27011" refreshError="1"/>
      <sheetData sheetId="27012" refreshError="1"/>
      <sheetData sheetId="27013" refreshError="1"/>
      <sheetData sheetId="27014" refreshError="1"/>
      <sheetData sheetId="27015" refreshError="1"/>
      <sheetData sheetId="27016" refreshError="1"/>
      <sheetData sheetId="27017" refreshError="1"/>
      <sheetData sheetId="27018" refreshError="1"/>
      <sheetData sheetId="27019" refreshError="1"/>
      <sheetData sheetId="27020" refreshError="1"/>
      <sheetData sheetId="27021" refreshError="1"/>
      <sheetData sheetId="27022" refreshError="1"/>
      <sheetData sheetId="27023" refreshError="1"/>
      <sheetData sheetId="27024" refreshError="1"/>
      <sheetData sheetId="27025" refreshError="1"/>
      <sheetData sheetId="27026" refreshError="1"/>
      <sheetData sheetId="27027" refreshError="1"/>
      <sheetData sheetId="27028" refreshError="1"/>
      <sheetData sheetId="27029" refreshError="1"/>
      <sheetData sheetId="27030" refreshError="1"/>
      <sheetData sheetId="27031" refreshError="1"/>
      <sheetData sheetId="27032" refreshError="1"/>
      <sheetData sheetId="27033" refreshError="1"/>
      <sheetData sheetId="27034" refreshError="1"/>
      <sheetData sheetId="27035" refreshError="1"/>
      <sheetData sheetId="27036" refreshError="1"/>
      <sheetData sheetId="27037" refreshError="1"/>
      <sheetData sheetId="27038" refreshError="1"/>
      <sheetData sheetId="27039" refreshError="1"/>
      <sheetData sheetId="27040" refreshError="1"/>
      <sheetData sheetId="27041" refreshError="1"/>
      <sheetData sheetId="27042" refreshError="1"/>
      <sheetData sheetId="27043" refreshError="1"/>
      <sheetData sheetId="27044" refreshError="1"/>
      <sheetData sheetId="27045" refreshError="1"/>
      <sheetData sheetId="27046" refreshError="1"/>
      <sheetData sheetId="27047" refreshError="1"/>
      <sheetData sheetId="27048" refreshError="1"/>
      <sheetData sheetId="27049" refreshError="1"/>
      <sheetData sheetId="27050" refreshError="1"/>
      <sheetData sheetId="27051" refreshError="1"/>
      <sheetData sheetId="27052" refreshError="1"/>
      <sheetData sheetId="27053" refreshError="1"/>
      <sheetData sheetId="27054" refreshError="1"/>
      <sheetData sheetId="27055" refreshError="1"/>
      <sheetData sheetId="27056" refreshError="1"/>
      <sheetData sheetId="27057" refreshError="1"/>
      <sheetData sheetId="27058" refreshError="1"/>
      <sheetData sheetId="27059" refreshError="1"/>
      <sheetData sheetId="27060" refreshError="1"/>
      <sheetData sheetId="27061" refreshError="1"/>
      <sheetData sheetId="27062" refreshError="1"/>
      <sheetData sheetId="27063" refreshError="1"/>
      <sheetData sheetId="27064" refreshError="1"/>
      <sheetData sheetId="27065" refreshError="1"/>
      <sheetData sheetId="27066" refreshError="1"/>
      <sheetData sheetId="27067" refreshError="1"/>
      <sheetData sheetId="27068" refreshError="1"/>
      <sheetData sheetId="27069" refreshError="1"/>
      <sheetData sheetId="27070" refreshError="1"/>
      <sheetData sheetId="27071" refreshError="1"/>
      <sheetData sheetId="27072" refreshError="1"/>
      <sheetData sheetId="27073" refreshError="1"/>
      <sheetData sheetId="27074" refreshError="1"/>
      <sheetData sheetId="27075" refreshError="1"/>
      <sheetData sheetId="27076" refreshError="1"/>
      <sheetData sheetId="27077" refreshError="1"/>
      <sheetData sheetId="27078" refreshError="1"/>
      <sheetData sheetId="27079" refreshError="1"/>
      <sheetData sheetId="27080" refreshError="1"/>
      <sheetData sheetId="27081" refreshError="1"/>
      <sheetData sheetId="27082" refreshError="1"/>
      <sheetData sheetId="27083" refreshError="1"/>
      <sheetData sheetId="27084" refreshError="1"/>
      <sheetData sheetId="27085" refreshError="1"/>
      <sheetData sheetId="27086" refreshError="1"/>
      <sheetData sheetId="27087" refreshError="1"/>
      <sheetData sheetId="27088" refreshError="1"/>
      <sheetData sheetId="27089" refreshError="1"/>
      <sheetData sheetId="27090" refreshError="1"/>
      <sheetData sheetId="27091" refreshError="1"/>
      <sheetData sheetId="27092" refreshError="1"/>
      <sheetData sheetId="27093" refreshError="1"/>
      <sheetData sheetId="27094" refreshError="1"/>
      <sheetData sheetId="27095" refreshError="1"/>
      <sheetData sheetId="27096" refreshError="1"/>
      <sheetData sheetId="27097" refreshError="1"/>
      <sheetData sheetId="27098" refreshError="1"/>
      <sheetData sheetId="27099" refreshError="1"/>
      <sheetData sheetId="27100" refreshError="1"/>
      <sheetData sheetId="27101" refreshError="1"/>
      <sheetData sheetId="27102" refreshError="1"/>
      <sheetData sheetId="27103" refreshError="1"/>
      <sheetData sheetId="27104" refreshError="1"/>
      <sheetData sheetId="27105" refreshError="1"/>
      <sheetData sheetId="27106" refreshError="1"/>
      <sheetData sheetId="27107" refreshError="1"/>
      <sheetData sheetId="27108" refreshError="1"/>
      <sheetData sheetId="27109" refreshError="1"/>
      <sheetData sheetId="27110" refreshError="1"/>
      <sheetData sheetId="27111" refreshError="1"/>
      <sheetData sheetId="27112" refreshError="1"/>
      <sheetData sheetId="27113" refreshError="1"/>
      <sheetData sheetId="27114" refreshError="1"/>
      <sheetData sheetId="27115" refreshError="1"/>
      <sheetData sheetId="27116" refreshError="1"/>
      <sheetData sheetId="27117" refreshError="1"/>
      <sheetData sheetId="27118" refreshError="1"/>
      <sheetData sheetId="27119" refreshError="1"/>
      <sheetData sheetId="27120" refreshError="1"/>
      <sheetData sheetId="27121" refreshError="1"/>
      <sheetData sheetId="27122" refreshError="1"/>
      <sheetData sheetId="27123" refreshError="1"/>
      <sheetData sheetId="27124" refreshError="1"/>
      <sheetData sheetId="27125" refreshError="1"/>
      <sheetData sheetId="27126" refreshError="1"/>
      <sheetData sheetId="27127" refreshError="1"/>
      <sheetData sheetId="27128" refreshError="1"/>
      <sheetData sheetId="27129" refreshError="1"/>
      <sheetData sheetId="27130" refreshError="1"/>
      <sheetData sheetId="27131" refreshError="1"/>
      <sheetData sheetId="27132" refreshError="1"/>
      <sheetData sheetId="27133" refreshError="1"/>
      <sheetData sheetId="27134" refreshError="1"/>
      <sheetData sheetId="27135" refreshError="1"/>
      <sheetData sheetId="27136" refreshError="1"/>
      <sheetData sheetId="27137" refreshError="1"/>
      <sheetData sheetId="27138" refreshError="1"/>
      <sheetData sheetId="27139" refreshError="1"/>
      <sheetData sheetId="27140" refreshError="1"/>
      <sheetData sheetId="27141" refreshError="1"/>
      <sheetData sheetId="27142" refreshError="1"/>
      <sheetData sheetId="27143" refreshError="1"/>
      <sheetData sheetId="27144" refreshError="1"/>
      <sheetData sheetId="27145" refreshError="1"/>
      <sheetData sheetId="27146" refreshError="1"/>
      <sheetData sheetId="27147" refreshError="1"/>
      <sheetData sheetId="27148" refreshError="1"/>
      <sheetData sheetId="27149" refreshError="1"/>
      <sheetData sheetId="27150" refreshError="1"/>
      <sheetData sheetId="27151" refreshError="1"/>
      <sheetData sheetId="27152" refreshError="1"/>
      <sheetData sheetId="27153" refreshError="1"/>
      <sheetData sheetId="27154" refreshError="1"/>
      <sheetData sheetId="27155" refreshError="1"/>
      <sheetData sheetId="27156" refreshError="1"/>
      <sheetData sheetId="27157" refreshError="1"/>
      <sheetData sheetId="27158" refreshError="1"/>
      <sheetData sheetId="27159" refreshError="1"/>
      <sheetData sheetId="27160" refreshError="1"/>
      <sheetData sheetId="27161" refreshError="1"/>
      <sheetData sheetId="27162" refreshError="1"/>
      <sheetData sheetId="27163" refreshError="1"/>
      <sheetData sheetId="27164" refreshError="1"/>
      <sheetData sheetId="27165" refreshError="1"/>
      <sheetData sheetId="27166" refreshError="1"/>
      <sheetData sheetId="27167" refreshError="1"/>
      <sheetData sheetId="27168" refreshError="1"/>
      <sheetData sheetId="27169" refreshError="1"/>
      <sheetData sheetId="27170" refreshError="1"/>
      <sheetData sheetId="27171" refreshError="1"/>
      <sheetData sheetId="27172" refreshError="1"/>
      <sheetData sheetId="27173" refreshError="1"/>
      <sheetData sheetId="27174" refreshError="1"/>
      <sheetData sheetId="27175" refreshError="1"/>
      <sheetData sheetId="27176" refreshError="1"/>
      <sheetData sheetId="27177" refreshError="1"/>
      <sheetData sheetId="27178" refreshError="1"/>
      <sheetData sheetId="27179" refreshError="1"/>
      <sheetData sheetId="27180" refreshError="1"/>
      <sheetData sheetId="27181" refreshError="1"/>
      <sheetData sheetId="27182" refreshError="1"/>
      <sheetData sheetId="27183" refreshError="1"/>
      <sheetData sheetId="27184" refreshError="1"/>
      <sheetData sheetId="27185" refreshError="1"/>
      <sheetData sheetId="27186" refreshError="1"/>
      <sheetData sheetId="27187" refreshError="1"/>
      <sheetData sheetId="27188" refreshError="1"/>
      <sheetData sheetId="27189" refreshError="1"/>
      <sheetData sheetId="27190" refreshError="1"/>
      <sheetData sheetId="27191" refreshError="1"/>
      <sheetData sheetId="27192" refreshError="1"/>
      <sheetData sheetId="27193" refreshError="1"/>
      <sheetData sheetId="27194" refreshError="1"/>
      <sheetData sheetId="27195" refreshError="1"/>
      <sheetData sheetId="27196" refreshError="1"/>
      <sheetData sheetId="27197" refreshError="1"/>
      <sheetData sheetId="27198" refreshError="1"/>
      <sheetData sheetId="27199" refreshError="1"/>
      <sheetData sheetId="27200" refreshError="1"/>
      <sheetData sheetId="27201" refreshError="1"/>
      <sheetData sheetId="27202" refreshError="1"/>
      <sheetData sheetId="27203" refreshError="1"/>
      <sheetData sheetId="27204" refreshError="1"/>
      <sheetData sheetId="27205" refreshError="1"/>
      <sheetData sheetId="27206" refreshError="1"/>
      <sheetData sheetId="27207" refreshError="1"/>
      <sheetData sheetId="27208" refreshError="1"/>
      <sheetData sheetId="27209" refreshError="1"/>
      <sheetData sheetId="27210" refreshError="1"/>
      <sheetData sheetId="27211" refreshError="1"/>
      <sheetData sheetId="27212" refreshError="1"/>
      <sheetData sheetId="27213" refreshError="1"/>
      <sheetData sheetId="27214" refreshError="1"/>
      <sheetData sheetId="27215" refreshError="1"/>
      <sheetData sheetId="27216" refreshError="1"/>
      <sheetData sheetId="27217" refreshError="1"/>
      <sheetData sheetId="27218" refreshError="1"/>
      <sheetData sheetId="27219" refreshError="1"/>
      <sheetData sheetId="27220" refreshError="1"/>
      <sheetData sheetId="27221" refreshError="1"/>
      <sheetData sheetId="27222" refreshError="1"/>
      <sheetData sheetId="27223" refreshError="1"/>
      <sheetData sheetId="27224" refreshError="1"/>
      <sheetData sheetId="27225" refreshError="1"/>
      <sheetData sheetId="27226" refreshError="1"/>
      <sheetData sheetId="27227" refreshError="1"/>
      <sheetData sheetId="27228" refreshError="1"/>
      <sheetData sheetId="27229" refreshError="1"/>
      <sheetData sheetId="27230" refreshError="1"/>
      <sheetData sheetId="27231" refreshError="1"/>
      <sheetData sheetId="27232" refreshError="1"/>
      <sheetData sheetId="27233" refreshError="1"/>
      <sheetData sheetId="27234" refreshError="1"/>
      <sheetData sheetId="27235" refreshError="1"/>
      <sheetData sheetId="27236" refreshError="1"/>
      <sheetData sheetId="27237" refreshError="1"/>
      <sheetData sheetId="27238" refreshError="1"/>
      <sheetData sheetId="27239" refreshError="1"/>
      <sheetData sheetId="27240" refreshError="1"/>
      <sheetData sheetId="27241" refreshError="1"/>
      <sheetData sheetId="27242" refreshError="1"/>
      <sheetData sheetId="27243" refreshError="1"/>
      <sheetData sheetId="27244" refreshError="1"/>
      <sheetData sheetId="27245" refreshError="1"/>
      <sheetData sheetId="27246" refreshError="1"/>
      <sheetData sheetId="27247" refreshError="1"/>
      <sheetData sheetId="27248" refreshError="1"/>
      <sheetData sheetId="27249" refreshError="1"/>
      <sheetData sheetId="27250" refreshError="1"/>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MRATES"/>
      <sheetName val="Boq"/>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0">
          <cell r="J10">
            <v>28.5</v>
          </cell>
        </row>
        <row r="12">
          <cell r="J12">
            <v>10.5</v>
          </cell>
        </row>
        <row r="13">
          <cell r="J13">
            <v>7.1</v>
          </cell>
        </row>
        <row r="14">
          <cell r="J14">
            <v>19.5</v>
          </cell>
        </row>
        <row r="15">
          <cell r="J15">
            <v>31.5</v>
          </cell>
        </row>
        <row r="16">
          <cell r="J16">
            <v>32</v>
          </cell>
        </row>
        <row r="19">
          <cell r="J19">
            <v>494</v>
          </cell>
        </row>
        <row r="20">
          <cell r="J20">
            <v>395</v>
          </cell>
        </row>
        <row r="21">
          <cell r="J21">
            <v>329</v>
          </cell>
        </row>
        <row r="22">
          <cell r="J22">
            <v>249</v>
          </cell>
        </row>
        <row r="23">
          <cell r="J23">
            <v>282</v>
          </cell>
        </row>
        <row r="26">
          <cell r="J26">
            <v>109</v>
          </cell>
        </row>
        <row r="27">
          <cell r="J27">
            <v>94</v>
          </cell>
        </row>
        <row r="28">
          <cell r="J28">
            <v>249</v>
          </cell>
        </row>
        <row r="29">
          <cell r="J29">
            <v>329</v>
          </cell>
        </row>
        <row r="30">
          <cell r="J30">
            <v>394</v>
          </cell>
        </row>
        <row r="31">
          <cell r="J31">
            <v>492</v>
          </cell>
        </row>
        <row r="32">
          <cell r="J32">
            <v>492</v>
          </cell>
        </row>
        <row r="33">
          <cell r="J33">
            <v>282</v>
          </cell>
        </row>
        <row r="34">
          <cell r="J34">
            <v>196</v>
          </cell>
        </row>
        <row r="35">
          <cell r="J35">
            <v>131</v>
          </cell>
        </row>
        <row r="36">
          <cell r="J36">
            <v>194</v>
          </cell>
        </row>
        <row r="37">
          <cell r="J37">
            <v>16</v>
          </cell>
        </row>
        <row r="38">
          <cell r="J38">
            <v>86.5</v>
          </cell>
        </row>
        <row r="39">
          <cell r="J39">
            <v>86.5</v>
          </cell>
        </row>
        <row r="40">
          <cell r="J40">
            <v>184</v>
          </cell>
        </row>
        <row r="41">
          <cell r="J41">
            <v>72.5</v>
          </cell>
        </row>
        <row r="42">
          <cell r="J42">
            <v>72.5</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91">
          <cell r="J91">
            <v>9.1999999999999993</v>
          </cell>
        </row>
        <row r="92">
          <cell r="J92">
            <v>6.3</v>
          </cell>
        </row>
        <row r="93">
          <cell r="J93">
            <v>6.3</v>
          </cell>
        </row>
        <row r="96">
          <cell r="J96">
            <v>7.2</v>
          </cell>
        </row>
        <row r="97">
          <cell r="J97">
            <v>5.9</v>
          </cell>
        </row>
        <row r="98">
          <cell r="J98">
            <v>3.8</v>
          </cell>
        </row>
        <row r="101">
          <cell r="J101">
            <v>12.3</v>
          </cell>
        </row>
        <row r="102">
          <cell r="J102">
            <v>7.9</v>
          </cell>
        </row>
        <row r="112">
          <cell r="J112">
            <v>156</v>
          </cell>
        </row>
        <row r="113">
          <cell r="J113">
            <v>137</v>
          </cell>
        </row>
        <row r="114">
          <cell r="J114">
            <v>106</v>
          </cell>
        </row>
        <row r="116">
          <cell r="J116">
            <v>64.8</v>
          </cell>
        </row>
        <row r="122">
          <cell r="J122">
            <v>468.7</v>
          </cell>
        </row>
        <row r="123">
          <cell r="J123">
            <v>744.1</v>
          </cell>
        </row>
        <row r="124">
          <cell r="J124">
            <v>878</v>
          </cell>
        </row>
        <row r="125">
          <cell r="J125">
            <v>605.9</v>
          </cell>
        </row>
        <row r="126">
          <cell r="J126">
            <v>788.4</v>
          </cell>
        </row>
        <row r="129">
          <cell r="J129">
            <v>34</v>
          </cell>
        </row>
        <row r="144">
          <cell r="J144">
            <v>703.1</v>
          </cell>
        </row>
        <row r="145">
          <cell r="J145">
            <v>699</v>
          </cell>
        </row>
        <row r="146">
          <cell r="J146">
            <v>572</v>
          </cell>
        </row>
        <row r="152">
          <cell r="J152">
            <v>121</v>
          </cell>
        </row>
        <row r="155">
          <cell r="J155">
            <v>40</v>
          </cell>
        </row>
        <row r="156">
          <cell r="J156">
            <v>98.3</v>
          </cell>
        </row>
        <row r="157">
          <cell r="J157">
            <v>183.6</v>
          </cell>
        </row>
        <row r="174">
          <cell r="J174">
            <v>16.2</v>
          </cell>
        </row>
        <row r="175">
          <cell r="J175">
            <v>29.5</v>
          </cell>
        </row>
        <row r="176">
          <cell r="J176">
            <v>43.2</v>
          </cell>
        </row>
        <row r="188">
          <cell r="J188">
            <v>34.6</v>
          </cell>
        </row>
        <row r="189">
          <cell r="J189">
            <v>69.099999999999994</v>
          </cell>
        </row>
        <row r="190">
          <cell r="J190">
            <v>103.7</v>
          </cell>
        </row>
        <row r="194">
          <cell r="J194">
            <v>127</v>
          </cell>
        </row>
        <row r="195">
          <cell r="J195">
            <v>46</v>
          </cell>
        </row>
        <row r="198">
          <cell r="J198">
            <v>19.5</v>
          </cell>
        </row>
        <row r="201">
          <cell r="J201">
            <v>173</v>
          </cell>
        </row>
        <row r="203">
          <cell r="J203">
            <v>39.5</v>
          </cell>
        </row>
        <row r="210">
          <cell r="J210">
            <v>91.8</v>
          </cell>
        </row>
        <row r="211">
          <cell r="J211">
            <v>129.6</v>
          </cell>
        </row>
        <row r="212">
          <cell r="J212">
            <v>135</v>
          </cell>
        </row>
        <row r="213">
          <cell r="J213">
            <v>793.8</v>
          </cell>
        </row>
        <row r="232">
          <cell r="P232">
            <v>857.61</v>
          </cell>
        </row>
        <row r="233">
          <cell r="P233">
            <v>733.86</v>
          </cell>
        </row>
        <row r="234">
          <cell r="P234">
            <v>651.36</v>
          </cell>
        </row>
        <row r="235">
          <cell r="P235">
            <v>551.36</v>
          </cell>
        </row>
        <row r="236">
          <cell r="P236">
            <v>592.61</v>
          </cell>
        </row>
        <row r="238">
          <cell r="P238">
            <v>301.10000000000002</v>
          </cell>
        </row>
        <row r="239">
          <cell r="P239">
            <v>349.4</v>
          </cell>
        </row>
        <row r="240">
          <cell r="P240">
            <v>253.98</v>
          </cell>
        </row>
        <row r="241">
          <cell r="P241">
            <v>214.28</v>
          </cell>
        </row>
        <row r="242">
          <cell r="P242">
            <v>138.22</v>
          </cell>
        </row>
        <row r="243">
          <cell r="P243">
            <v>1385</v>
          </cell>
        </row>
        <row r="245">
          <cell r="P245">
            <v>3400</v>
          </cell>
        </row>
        <row r="247">
          <cell r="P247">
            <v>915.6</v>
          </cell>
        </row>
        <row r="248">
          <cell r="P248">
            <v>1277.4000000000001</v>
          </cell>
        </row>
        <row r="250">
          <cell r="P250">
            <v>3543</v>
          </cell>
        </row>
        <row r="261">
          <cell r="P261">
            <v>261.14999999999998</v>
          </cell>
        </row>
        <row r="264">
          <cell r="P264">
            <v>251.21</v>
          </cell>
        </row>
        <row r="266">
          <cell r="P266">
            <v>215.53</v>
          </cell>
        </row>
        <row r="267">
          <cell r="P267">
            <v>236.15</v>
          </cell>
        </row>
        <row r="271">
          <cell r="P271">
            <v>156</v>
          </cell>
        </row>
        <row r="272">
          <cell r="P272">
            <v>137</v>
          </cell>
        </row>
        <row r="273">
          <cell r="P273">
            <v>106</v>
          </cell>
        </row>
        <row r="316">
          <cell r="J316">
            <v>1909.38</v>
          </cell>
        </row>
        <row r="325">
          <cell r="J325">
            <v>1501.38</v>
          </cell>
        </row>
        <row r="334">
          <cell r="J334">
            <v>1256.58</v>
          </cell>
        </row>
        <row r="343">
          <cell r="J343">
            <v>1093.3800000000001</v>
          </cell>
        </row>
        <row r="363">
          <cell r="J363">
            <v>441.29</v>
          </cell>
        </row>
        <row r="393">
          <cell r="J393">
            <v>780.82</v>
          </cell>
        </row>
        <row r="400">
          <cell r="J400">
            <v>794</v>
          </cell>
        </row>
        <row r="521">
          <cell r="J521">
            <v>705.43</v>
          </cell>
        </row>
      </sheetData>
      <sheetData sheetId="7" refreshError="1"/>
      <sheetData sheetId="8" refreshError="1"/>
      <sheetData sheetId="9" refreshError="1"/>
      <sheetData sheetId="10" refreshError="1"/>
      <sheetData sheetId="11"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efreshError="1">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r"/>
      <sheetName val="DATA"/>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Cover"/>
      <sheetName val="SSR 2014-15 Rates"/>
      <sheetName val="DATA-2005-06"/>
      <sheetName val="not req 3"/>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oad data"/>
      <sheetName val="abs road"/>
      <sheetName val="R_Det"/>
      <sheetName val="Rates"/>
      <sheetName val="Design"/>
      <sheetName val="Works"/>
      <sheetName val="Bridge Data 2005-06"/>
      <sheetName val="precast RC element"/>
      <sheetName val="pvc-pipe-rates"/>
      <sheetName val="Specification report"/>
      <sheetName val="Boq"/>
      <sheetName val="Data.F8.BTR"/>
      <sheetName val="m"/>
      <sheetName val="Boq (Main Building)"/>
    </sheetNames>
    <sheetDataSet>
      <sheetData sheetId="0">
        <row r="17">
          <cell r="T17">
            <v>47500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 val="Road data"/>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ble"/>
      <sheetName val="hdpe-int-Dia"/>
      <sheetName val="pvc-int-Dia"/>
      <sheetName val="final-kannaraopet-bore"/>
      <sheetName val="pump-selection"/>
      <sheetName val="Lead statement"/>
      <sheetName val="SPT vs PHI"/>
      <sheetName val="title"/>
      <sheetName val="pier design"/>
    </sheetNames>
    <sheetDataSet>
      <sheetData sheetId="0">
        <row r="2">
          <cell r="B2" t="str">
            <v>AC</v>
          </cell>
        </row>
      </sheetData>
      <sheetData sheetId="1">
        <row r="3">
          <cell r="J3">
            <v>0.71124831159631552</v>
          </cell>
          <cell r="K3">
            <v>0.71124831159631552</v>
          </cell>
          <cell r="L3">
            <v>0.87945105108053812</v>
          </cell>
          <cell r="M3">
            <v>1.0678836313061615</v>
          </cell>
        </row>
        <row r="4">
          <cell r="J4">
            <v>0.44407502449601582</v>
          </cell>
          <cell r="K4">
            <v>0.44407502449601582</v>
          </cell>
          <cell r="L4">
            <v>0.55258490741876654</v>
          </cell>
          <cell r="M4">
            <v>0.68344552403594327</v>
          </cell>
        </row>
        <row r="5">
          <cell r="J5">
            <v>0.23377430221937776</v>
          </cell>
          <cell r="K5">
            <v>0.27762272415796063</v>
          </cell>
          <cell r="L5">
            <v>0.3567989445629316</v>
          </cell>
          <cell r="M5">
            <v>0.4374051353830038</v>
          </cell>
        </row>
        <row r="6">
          <cell r="J6">
            <v>0.15987581495786576</v>
          </cell>
          <cell r="K6">
            <v>0.18601167353498108</v>
          </cell>
          <cell r="L6">
            <v>0.2198955739983858</v>
          </cell>
          <cell r="M6">
            <v>0.29011769800020826</v>
          </cell>
        </row>
        <row r="7">
          <cell r="J7">
            <v>0.11352882462548235</v>
          </cell>
          <cell r="K7">
            <v>0.12898462527602589</v>
          </cell>
          <cell r="L7">
            <v>0.15486548308937162</v>
          </cell>
          <cell r="M7">
            <v>0.20303245512731408</v>
          </cell>
        </row>
        <row r="8">
          <cell r="J8">
            <v>7.8339149329354235E-2</v>
          </cell>
          <cell r="K8">
            <v>8.8529920596630812E-2</v>
          </cell>
          <cell r="L8">
            <v>0.1068353554508952</v>
          </cell>
          <cell r="M8">
            <v>0.1399829064357484</v>
          </cell>
        </row>
        <row r="9">
          <cell r="J9">
            <v>5.1682858011804278E-2</v>
          </cell>
          <cell r="K9">
            <v>5.9342994589979492E-2</v>
          </cell>
          <cell r="L9">
            <v>7.160418747495563E-2</v>
          </cell>
          <cell r="M9">
            <v>9.2181166249706542E-2</v>
          </cell>
        </row>
        <row r="10">
          <cell r="J10">
            <v>3.9938744937100985E-2</v>
          </cell>
          <cell r="K10">
            <v>4.5624541015772589E-2</v>
          </cell>
          <cell r="L10">
            <v>5.5221887054829638E-2</v>
          </cell>
          <cell r="M10">
            <v>7.1837352503793056E-2</v>
          </cell>
        </row>
        <row r="11">
          <cell r="J11">
            <v>3.1786045281433299E-2</v>
          </cell>
          <cell r="K11">
            <v>3.6509597056556826E-2</v>
          </cell>
          <cell r="L11">
            <v>4.3879771794383633E-2</v>
          </cell>
          <cell r="M11">
            <v>5.7108752431659991E-2</v>
          </cell>
        </row>
        <row r="12">
          <cell r="J12">
            <v>2.4146645870948669E-2</v>
          </cell>
          <cell r="K12">
            <v>2.7754689031000989E-2</v>
          </cell>
          <cell r="L12">
            <v>3.3523635416455068E-2</v>
          </cell>
          <cell r="M12">
            <v>4.3596906146648469E-2</v>
          </cell>
        </row>
        <row r="13">
          <cell r="J13">
            <v>1.9117630986490022E-2</v>
          </cell>
          <cell r="K13">
            <v>2.1970144599235533E-2</v>
          </cell>
          <cell r="L13">
            <v>2.6531938281657941E-2</v>
          </cell>
          <cell r="M13">
            <v>3.4369046208215862E-2</v>
          </cell>
        </row>
        <row r="14">
          <cell r="J14">
            <v>1.5397322961217983E-2</v>
          </cell>
          <cell r="K14">
            <v>1.7703988677416176E-2</v>
          </cell>
          <cell r="L14">
            <v>2.1455126666531248E-2</v>
          </cell>
          <cell r="M14">
            <v>2.7788526614321317E-2</v>
          </cell>
        </row>
        <row r="15">
          <cell r="J15">
            <v>1.2136030830649005E-2</v>
          </cell>
          <cell r="K15">
            <v>1.3998693321776549E-2</v>
          </cell>
          <cell r="L15">
            <v>1.6890154593352011E-2</v>
          </cell>
          <cell r="M15">
            <v>2.1916595113691414E-2</v>
          </cell>
        </row>
        <row r="16">
          <cell r="J16">
            <v>9.8109138205325283E-3</v>
          </cell>
          <cell r="K16">
            <v>1.1285292559659618E-2</v>
          </cell>
          <cell r="L16">
            <v>1.3706597875292107E-2</v>
          </cell>
          <cell r="M16">
            <v>1.7726699884757155E-2</v>
          </cell>
        </row>
        <row r="17">
          <cell r="J17">
            <v>7.8640149704751888E-3</v>
          </cell>
          <cell r="K17">
            <v>8.9982830830405997E-3</v>
          </cell>
          <cell r="L17">
            <v>1.0923069970943092E-2</v>
          </cell>
          <cell r="M17">
            <v>1.4111848019576793E-2</v>
          </cell>
        </row>
        <row r="18">
          <cell r="J18">
            <v>6.162960506590735E-3</v>
          </cell>
          <cell r="K18">
            <v>7.1361517608267604E-3</v>
          </cell>
          <cell r="L18">
            <v>8.6141404627554687E-3</v>
          </cell>
          <cell r="M18">
            <v>1.1135653312421072E-2</v>
          </cell>
        </row>
        <row r="19">
          <cell r="J19">
            <v>4.8482062528525556E-3</v>
          </cell>
          <cell r="K19">
            <v>5.5681371758707033E-3</v>
          </cell>
          <cell r="L19">
            <v>8.7573417215001254E-3</v>
          </cell>
          <cell r="M19">
            <v>8.7573417215001254E-3</v>
          </cell>
        </row>
        <row r="20">
          <cell r="J20">
            <v>3.9485315955124925E-3</v>
          </cell>
          <cell r="K20">
            <v>4.5594429553849529E-3</v>
          </cell>
          <cell r="L20">
            <v>7.2346335845692323E-3</v>
          </cell>
          <cell r="M20">
            <v>7.2346335845692323E-3</v>
          </cell>
        </row>
      </sheetData>
      <sheetData sheetId="2">
        <row r="3">
          <cell r="J3" t="e">
            <v>#DIV/0!</v>
          </cell>
        </row>
      </sheetData>
      <sheetData sheetId="3"/>
      <sheetData sheetId="4"/>
      <sheetData sheetId="5" refreshError="1"/>
      <sheetData sheetId="6" refreshError="1"/>
      <sheetData sheetId="7" refreshError="1"/>
      <sheetData sheetId="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hdpe-int-Dia"/>
    </sheetNames>
    <sheetDataSet>
      <sheetData sheetId="0" refreshError="1"/>
      <sheetData sheetId="1" refreshError="1"/>
      <sheetData sheetId="2" refreshError="1"/>
      <sheetData sheetId="3" refreshError="1"/>
      <sheetData sheetId="4" refreshError="1"/>
      <sheetData sheetId="5" refreshError="1">
        <row r="30">
          <cell r="G30">
            <v>102</v>
          </cell>
        </row>
      </sheetData>
      <sheetData sheetId="6" refreshError="1">
        <row r="46">
          <cell r="H46">
            <v>242.04</v>
          </cell>
        </row>
      </sheetData>
      <sheetData sheetId="7" refreshError="1"/>
      <sheetData sheetId="8" refreshError="1">
        <row r="16">
          <cell r="C16">
            <v>73.2</v>
          </cell>
        </row>
        <row r="30">
          <cell r="O30">
            <v>1690.77</v>
          </cell>
        </row>
      </sheetData>
      <sheetData sheetId="9" refreshError="1">
        <row r="37">
          <cell r="D37">
            <v>960.38</v>
          </cell>
        </row>
      </sheetData>
      <sheetData sheetId="10" refreshError="1"/>
      <sheetData sheetId="11" refreshError="1"/>
      <sheetData sheetId="12"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Usage"/>
      <sheetName val="Common "/>
      <sheetName val="General"/>
      <sheetName val="com_st_PM1"/>
      <sheetName val="comst_GM1"/>
      <sheetName val="G_R_P1"/>
      <sheetName val="Lead_statement"/>
      <sheetName val="SPT_vs_PHI"/>
      <sheetName val="PRSH"/>
      <sheetName val="Lead"/>
      <sheetName val="m"/>
      <sheetName val="maya"/>
      <sheetName val="Works"/>
      <sheetName val="Bitumen trunk"/>
      <sheetName val="Feeder"/>
      <sheetName val="R99 etc"/>
      <sheetName val="Trunk unpaved"/>
      <sheetName val="mlead"/>
      <sheetName val="DATA_PRG"/>
      <sheetName val="Proforma -II "/>
      <sheetName val="rdamdata"/>
      <sheetName val="bom"/>
      <sheetName val="Analy_7-10"/>
    </sheetNames>
    <sheetDataSet>
      <sheetData sheetId="0">
        <row r="14">
          <cell r="G14">
            <v>35.35</v>
          </cell>
        </row>
      </sheetData>
      <sheetData sheetId="1">
        <row r="30">
          <cell r="L30">
            <v>887.49</v>
          </cell>
        </row>
      </sheetData>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not req 3"/>
      <sheetName val="SPT vs PHI"/>
      <sheetName val="DATA-2005-06"/>
      <sheetName val="final abstract"/>
      <sheetName val="pvc"/>
      <sheetName val="SSR 2014-15 Rates"/>
      <sheetName val="DI"/>
      <sheetName val="hdpe_basic"/>
      <sheetName val="rdamdata"/>
      <sheetName val="lead-st"/>
      <sheetName val="DATA_PRG"/>
      <sheetName val="CD data"/>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 val="Civil-works"/>
      <sheetName val="Intro"/>
      <sheetName val="VARIABLE"/>
      <sheetName val="Detailed RD  estimate"/>
      <sheetName val="Rates-May-14"/>
      <sheetName val="HP cd 3 Rof 1000"/>
      <sheetName val="1V of 2m slab"/>
      <sheetName val="2V of 3.0Mslab"/>
      <sheetName val="HP cD3rows of 1000mm"/>
      <sheetName val="Fee Rate Summary"/>
      <sheetName val="Prjt"/>
      <sheetName val="HWEQUIV"/>
      <sheetName val="Abs"/>
      <sheetName val="Newabstract"/>
      <sheetName val="Main sheet"/>
      <sheetName val="title"/>
      <sheetName val="pier design"/>
      <sheetName val="Sheet2"/>
      <sheetName val="1"/>
      <sheetName val="2"/>
      <sheetName val="3"/>
      <sheetName val="4"/>
      <sheetName val="Works"/>
      <sheetName val="data existing_do not delete"/>
      <sheetName val="ESTIMATE"/>
      <sheetName val="Work_sheet"/>
      <sheetName val="MRoad_data"/>
      <sheetName val="abs_road"/>
      <sheetName val="road_est"/>
      <sheetName val="Bridge_Data_2005-06"/>
      <sheetName val="data_existing_do_not_delete"/>
      <sheetName val="Common_2"/>
      <sheetName val="RMR_2"/>
      <sheetName val="Lead_statement1"/>
      <sheetName val="Road_data1"/>
      <sheetName val="_1"/>
      <sheetName val="Estimate_1"/>
      <sheetName val="not_req_31"/>
      <sheetName val="SPT_vs_PHI1"/>
      <sheetName val="final_abstract1"/>
      <sheetName val="SSR_2014-15_Rates1"/>
      <sheetName val="Proforma -II "/>
      <sheetName val="Boq"/>
      <sheetName val="Boq (Main Building)"/>
      <sheetName val="Mach Reco"/>
      <sheetName val="Data_F8_BTR"/>
      <sheetName val="DAE_R"/>
      <sheetName val="GA_R"/>
      <sheetName val="DAE_S"/>
      <sheetName val="GA_S"/>
      <sheetName val="DAE_WS"/>
      <sheetName val="GA_WS"/>
      <sheetName val="DAE_W"/>
      <sheetName val="GA_W"/>
      <sheetName val="CD_data"/>
      <sheetName val="Labour_rates"/>
      <sheetName val="2a_Main_Road"/>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 -I"/>
      <sheetName val="Proforma -II "/>
      <sheetName val="Abs Prof_I"/>
      <sheetName val="Abs Prof(2)"/>
      <sheetName val="Abs Final"/>
      <sheetName val="Print Proforma -I (2)"/>
      <sheetName val="Abs Crs"/>
      <sheetName val="HDPE"/>
      <sheetName val="pvc"/>
      <sheetName val="DI"/>
      <sheetName val="pvc_basic"/>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HDPE"/>
      <sheetName val="pvc_basic"/>
      <sheetName val="Proforma -II "/>
      <sheetName val="Lead statement"/>
      <sheetName val="Common "/>
      <sheetName val="Usage"/>
      <sheetName val="MRATES"/>
      <sheetName val="DI"/>
      <sheetName val="pvc"/>
      <sheetName val="hdpe_basic"/>
      <sheetName val="rda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Lead"/>
      <sheetName val="Usage"/>
      <sheetName val="Common "/>
      <sheetName val="General"/>
      <sheetName val="Rates"/>
      <sheetName val="PH data"/>
      <sheetName val="labour"/>
      <sheetName val="Details (3)"/>
      <sheetName val="Rates-May-14"/>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Labour &amp; Plant"/>
      <sheetName val="Flight-1"/>
      <sheetName val="SOR"/>
      <sheetName val="concrete"/>
      <sheetName val="선수금"/>
      <sheetName val="Code"/>
      <sheetName val="Set"/>
      <sheetName val="Summary_Bank"/>
      <sheetName val="Staircase "/>
      <sheetName val="NLD - Assum"/>
      <sheetName val="Capex-fixed"/>
      <sheetName val="schedule nos"/>
      <sheetName val="CPIPE"/>
      <sheetName val="pvc"/>
      <sheetName val="PRECAST lightconc-II"/>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ssr-rates"/>
      <sheetName val="leads"/>
      <sheetName val="DATA-2005-06"/>
      <sheetName val="Register"/>
      <sheetName val="Data.F8.BTR"/>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r"/>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roforma -II "/>
      <sheetName val="Pump se_x0000_Ñ"/>
      <sheetName val="BS"/>
      <sheetName val="Capex"/>
      <sheetName val="CIV INV&amp;EXP"/>
      <sheetName val="not req 3"/>
      <sheetName val="220Kv (2)"/>
      <sheetName val="COMPLEXALL"/>
      <sheetName val="DATA_PRG"/>
      <sheetName val="Material"/>
      <sheetName val="Lead statement ss5"/>
      <sheetName val="Ellis &amp; WS&amp;S"/>
      <sheetName val="Drip mould &amp; Elevation"/>
      <sheetName val="Trussess"/>
      <sheetName val="MRATES"/>
      <sheetName val="Pump se"/>
      <sheetName val="Works - Quote Sheet"/>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_x0000_fÙ_x0002_G"/>
      <sheetName val="Mater"/>
      <sheetName val="Cover"/>
      <sheetName val="DATA-BASE"/>
      <sheetName val="DATA-ABSTRACT"/>
      <sheetName val="v"/>
      <sheetName val="Plant &amp;  Machinery"/>
      <sheetName val="MRoad data"/>
      <sheetName val="DATA SHEET FOR 2014-15"/>
      <sheetName val="wh_data_R"/>
      <sheetName val="Abs_CD_2"/>
      <sheetName val="road est"/>
      <sheetName val="ECV"/>
      <sheetName val="ABST SANITARY"/>
      <sheetName val="ABST CIVIL"/>
      <sheetName val="DI"/>
      <sheetName val="wh_data"/>
      <sheetName val="CPHEEO"/>
      <sheetName val="SSR 2014-15 Rates"/>
      <sheetName val="GROUND FLOOR"/>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C-data"/>
      <sheetName val="Bitumen trunk"/>
      <sheetName val="Feeder"/>
      <sheetName val="R99 etc"/>
      <sheetName val="Trunk unpaved"/>
      <sheetName val="maya"/>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m"/>
      <sheetName val="Newabstract"/>
      <sheetName val="CivilOld"/>
      <sheetName val="hdpe_basic"/>
      <sheetName val="Mth-Vana"/>
      <sheetName val="Demand"/>
      <sheetName val="Occ"/>
      <sheetName val="LOCAL RATES"/>
      <sheetName val="Cal"/>
      <sheetName val="Abs"/>
      <sheetName val="well"/>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PROCTO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細目"/>
      <sheetName val="MaterfÙ_x0002_G"/>
      <sheetName val="MN__x0005_"/>
      <sheetName val="MN_ꮸ》_x0005_"/>
      <sheetName val="MN_ꮸ⾥_x0005_"/>
      <sheetName val="SSR 2010-11 Rates"/>
      <sheetName val="mtc esti"/>
      <sheetName val="Road Detail Est."/>
      <sheetName val="P.C"/>
      <sheetName val="RAB ABSTRACT-C&amp;B"/>
      <sheetName val="MB-EarthWork"/>
      <sheetName val="Water supply  "/>
      <sheetName val="Nt Item"/>
      <sheetName val="MB-PCC"/>
      <sheetName val="MB-Grade Slab"/>
      <sheetName val="MB-Fdn&amp;RW Ftgs."/>
      <sheetName val="MB-RCC-Walls"/>
      <sheetName val="Chart1"/>
      <sheetName val="Weld mesh"/>
      <sheetName val="BBS"/>
      <sheetName val="MB-RCC-Col.&amp;Ped"/>
      <sheetName val="MB-Ped&amp;Col.-Shut."/>
      <sheetName val="MB-RCC-Deck Slab"/>
      <sheetName val="MB-Wall-Shut."/>
      <sheetName val="MB-RCC-Others"/>
      <sheetName val="MB-Others-Shut."/>
      <sheetName val="MB-Footings Shut"/>
      <sheetName val="MB-Grouting"/>
      <sheetName val="MB-Anchorage"/>
      <sheetName val="MB-Block Work"/>
      <sheetName val="MB-Plastering"/>
      <sheetName val="MB-VDF"/>
      <sheetName val="MB-Insert Plates"/>
      <sheetName val="Basic Rate Summary Steel"/>
      <sheetName val="Basic Rate Summary RMC"/>
      <sheetName val="Elec. Debit"/>
      <sheetName val="Physical Check"/>
      <sheetName val="Man Power"/>
      <sheetName val="02"/>
      <sheetName val="03"/>
      <sheetName val="04"/>
      <sheetName val="͕_x0000__x0000_S͖_x0000__x0000_C͗_x0000__x0000_s͘_x0000__x0000_r͙_x0000__x0000_ ͙_x0000__x0000_c͙_x0000__x0000_t͙_x0000__x0000_"/>
      <sheetName val="͙_x0000__x0000_S͙_x0000__x0000_C͚_x0000__x0000_s͙_x0000__x0000_D͙_x0000__x0000_N͘_x0000__x0000_S͘_x0000__x0000_E͙_x0000__x0000_"/>
      <sheetName val="Approved MTD Pro_x0000__x0000_#͕_x0000_"/>
      <sheetName val="͖_x0000__x0000_S͗_x0000__x0000_C͘_x0000__x0000_s͙_x0000__x0000_r͙_x0000__x0000__͙_x0000__x0000_c͙_x0000__x0000_t͙_x0000__x0000_"/>
      <sheetName val="͞_x0000__x0000_S͞_x0000__x0000_C͟_x0000__x0000_s͕_x0000__x0000_t͖_x0000__x0000_a͗_x0000__x0000_q͘_x0000__x0000_m͙_x0000__x0000_"/>
      <sheetName val="TB"/>
      <sheetName val="Specification report"/>
      <sheetName val="MN__x0005_"/>
      <sheetName val="MN_ꮸ》_x0005_"/>
      <sheetName val="MN_ꮸ⾥_x0005_"/>
      <sheetName val="First Floor "/>
      <sheetName val="͘_x0000__x0000_S͘_x0000__x0000_C͙_x0000__x0000_s͙_x0000__x0000_D͙_x0000__x0000_N͙_x0000__x0000_S͛_x0000__x0000_E͛_x0000__x0000_"/>
      <sheetName val="title"/>
      <sheetName val="pier design"/>
      <sheetName val="const_stat_exp_pipe"/>
      <sheetName val="abs_wirefencin"/>
      <sheetName val="abs_cartage_material"/>
      <sheetName val="state-protect"/>
      <sheetName val="detal_gravit"/>
      <sheetName val="RCC_clear"/>
      <sheetName val="abstra_quarter"/>
      <sheetName val="detail_room"/>
      <sheetName val="unit_barbedwire"/>
      <sheetName val="weight_pipe"/>
      <sheetName val="prjt"/>
      <sheetName val="Chamber on BW "/>
      <sheetName val="JACKWELL"/>
      <sheetName val="BASE_ALL"/>
      <sheetName val="72"/>
      <sheetName val="Schedule &quot;B&quot;"/>
      <sheetName val="CH-8"/>
      <sheetName val="DESBAST"/>
      <sheetName val="0000000000000"/>
      <sheetName val="CASH-FLOW"/>
      <sheetName val="Uls"/>
      <sheetName val="SEW4"/>
      <sheetName val="18-misc"/>
      <sheetName val="5-pipe"/>
      <sheetName val="sch-3"/>
      <sheetName val="Staff Acco_"/>
      <sheetName val="HEAD"/>
      <sheetName val="activit-graph  "/>
      <sheetName val="Staff"/>
      <sheetName val="Construction"/>
      <sheetName val="steam outlet"/>
      <sheetName val="Data-Month"/>
      <sheetName val="doq"/>
      <sheetName val="Groupings-final"/>
      <sheetName val="Detail 1A"/>
      <sheetName val="Sched"/>
      <sheetName val="Trial"/>
      <sheetName val="FA_Final"/>
      <sheetName val="Non-Factory"/>
      <sheetName val="cover page"/>
      <sheetName val="REFERANCE_DATA"/>
      <sheetName val="DOOR_WINDOW"/>
      <sheetName val="Roof__PT_beams_"/>
      <sheetName val="Cash_Flow_Working"/>
      <sheetName val="Plant_&amp;__Machinery"/>
      <sheetName val="Beam-design exp"/>
      <sheetName val="PART-I_(2)65"/>
      <sheetName val="final_abstract65"/>
      <sheetName val="Basement_Budget64"/>
      <sheetName val="Fee_Rate_Summary64"/>
      <sheetName val="Rate_analysis64"/>
      <sheetName val="Materials_Cost64"/>
      <sheetName val="10__&amp;_11__Rate_Code_&amp;_BQ64"/>
      <sheetName val="RES_STEEL_TO64"/>
      <sheetName val="Break_up_Sheet64"/>
      <sheetName val="B_&amp;_C_-_M_-_ccp64"/>
      <sheetName val="RMZ_Summary64"/>
      <sheetName val="Fill_this_out_first___64"/>
      <sheetName val="TBAL9697_-group_wise__sdpl64"/>
      <sheetName val="Fin_Sum64"/>
      <sheetName val="Site_Dev_BOQ64"/>
      <sheetName val="Staff_Forecast_spread64"/>
      <sheetName val="Field_Values64"/>
      <sheetName val="Structure_Bills_Qty64"/>
      <sheetName val="Builtup_Area64"/>
      <sheetName val="MASTER_RATE_ANALYSIS64"/>
      <sheetName val="Cop_-VGN64"/>
      <sheetName val="IO_List64"/>
      <sheetName val="BOQ_Direct_selling_cost64"/>
      <sheetName val="Stress_Calculation64"/>
      <sheetName val="Pipe_Supports64"/>
      <sheetName val="Materials_64"/>
      <sheetName val="MN_T_B_64"/>
      <sheetName val="ORDER_BOOKING4"/>
      <sheetName val="Break_Dw64"/>
      <sheetName val="For_Bill-04_PS4"/>
      <sheetName val="RCC,Ret__Wall40"/>
      <sheetName val="RA_4_Challan_Summary_40"/>
      <sheetName val="Labour_productivity40"/>
      <sheetName val="labour_coeff40"/>
      <sheetName val="BOQ_(2)5"/>
      <sheetName val="beam-reinft-IIInd_floor4"/>
      <sheetName val="Bed_Class9"/>
      <sheetName val="PH_data4"/>
      <sheetName val="Details_(3)4"/>
      <sheetName val="Desgn(zone_I)9"/>
      <sheetName val="M_B-QtyRecn6"/>
      <sheetName val="Sqn__Main__Abs4"/>
      <sheetName val="Staff_Acco_4"/>
      <sheetName val="Section_Catalogue4"/>
      <sheetName val="Approved_MTD_Proj_#'s4"/>
      <sheetName val="ACAD_Finishes5"/>
      <sheetName val="Site_Details5"/>
      <sheetName val="Site_Area_Statement5"/>
      <sheetName val="CABLE_DATA4"/>
      <sheetName val="Mat_Cost6"/>
      <sheetName val="GR_slab-reinft4"/>
      <sheetName val="BOQ_civil4"/>
      <sheetName val="NLD_-_Assum4"/>
      <sheetName val="schedule_nos4"/>
      <sheetName val="std_wt_4"/>
      <sheetName val="Column_Steel-R24"/>
      <sheetName val="Staircase_4"/>
      <sheetName val="INPUT_SHEET4"/>
      <sheetName val="M-Book_for_Conc4"/>
      <sheetName val="M-Book_for_FW4"/>
      <sheetName val="Cash_Flows_&amp;_IRR4"/>
      <sheetName val="d-safe_specs4"/>
      <sheetName val="d-safe_DELUXE4"/>
      <sheetName val="Diawise_steel_abstract4"/>
      <sheetName val="Rising_Main4"/>
      <sheetName val="PACK_(B)4"/>
      <sheetName val="Material_4"/>
      <sheetName val="bill_24"/>
      <sheetName val="Estimate_4"/>
      <sheetName val="QS_Name4"/>
      <sheetName val="CANDY_BOQ4"/>
      <sheetName val="CFForecast_detail4"/>
      <sheetName val="Model_(Not_Merged)4"/>
      <sheetName val="Tender_Summary4"/>
      <sheetName val="train_cash4"/>
      <sheetName val="accom_cash4"/>
      <sheetName val="Common_4"/>
      <sheetName val="Meas_-Hotel_Part4"/>
      <sheetName val="3__Elemental_Summary3"/>
      <sheetName val="Material_Rate3"/>
      <sheetName val="Retaing_wall3"/>
      <sheetName val="WORK_TABLE4"/>
      <sheetName val="220_11__BS_4"/>
      <sheetName val="Intro_4"/>
      <sheetName val="Operating_Statistics4"/>
      <sheetName val="except_wiring3"/>
      <sheetName val="CPIPE_13"/>
      <sheetName val="beam-reinft-machine_rm4"/>
      <sheetName val="intr_stool_brkup3"/>
      <sheetName val="Occ,_Other_Rev,_Exp,_Dispo3"/>
      <sheetName val="Vind_-_BtB4"/>
      <sheetName val="SGS_ACQ4"/>
      <sheetName val="Form_64"/>
      <sheetName val="Price_Schedule5"/>
      <sheetName val="Cost_Any_5"/>
      <sheetName val="S_&amp;_A5"/>
      <sheetName val="PointNo_53"/>
      <sheetName val="BOQ_Distribution3"/>
      <sheetName val="A_O_R_3"/>
      <sheetName val="PRECAST_lightconc-II3"/>
      <sheetName val="Detail_In_Door_Stad3"/>
      <sheetName val="P_Well(_RCC)3"/>
      <sheetName val="PO_Summary3"/>
      <sheetName val="BOQ_Summary3"/>
      <sheetName val="Sec_1_Loose_Furniture_18%_GST3"/>
      <sheetName val="Sec_1_Loose_Furniture_12%_GST3"/>
      <sheetName val="Sec_1_Loose_Furniture_5%_GST3"/>
      <sheetName val="Sec_2_Cafeteria_Tables3"/>
      <sheetName val="Sec_3_Cafeteria_Chairs3"/>
      <sheetName val="Sec_4_Work_Floors_-_NT_3"/>
      <sheetName val="Sec_5_LGF_Chairs-NT3"/>
      <sheetName val="Sec_6_Additional_18%_GST_3"/>
      <sheetName val="Sec_6_Additional_12%_GST_3"/>
      <sheetName val="Sec_11-NT_set_33"/>
      <sheetName val="DC_Summary3"/>
      <sheetName val="M_Sheet3"/>
      <sheetName val="RA4_Checklist3"/>
      <sheetName val="PC_Master_List3"/>
      <sheetName val="Project_Details__3"/>
      <sheetName val="Labor_abs-NMR3"/>
      <sheetName val="소상_&quot;1&quot;3"/>
      <sheetName val="M_S_3"/>
      <sheetName val="Discount_&amp;_Margin3"/>
      <sheetName val="Branch_Power3"/>
      <sheetName val="RAJU_ASSO3"/>
      <sheetName val="P-Ins_&amp;_Bonds3"/>
      <sheetName val="2_대외공문3"/>
      <sheetName val="NEW-IDs_Fun_&amp;_Group3"/>
      <sheetName val="LABOUR_SALARY_1"/>
      <sheetName val="Brickwork_1"/>
      <sheetName val="Finishing_items1"/>
      <sheetName val="M-_Rate1"/>
      <sheetName val="August_Construction_Planning__1"/>
      <sheetName val="Internal_Planning1"/>
      <sheetName val="July'2019_Weekly1"/>
      <sheetName val="9__Package_split_-_Cost_1"/>
      <sheetName val="Estimate_10_00_Lakhs_1"/>
      <sheetName val="abs_road1"/>
      <sheetName val="Road_data1"/>
      <sheetName val="Bld_SSR1"/>
      <sheetName val="SSR_-Sani_1"/>
      <sheetName val="Elec_SSR1"/>
      <sheetName val="PH-_SSR1"/>
      <sheetName val="R_&amp;_B_SSR1"/>
      <sheetName val="RCC_Pipes1"/>
      <sheetName val="DI-Pipes_&amp;_Spe1"/>
      <sheetName val="CI_Spe1"/>
      <sheetName val="Bolts&amp;_rings1"/>
      <sheetName val="Dist_Lines-150-old1"/>
      <sheetName val="GA-GVMC_-NW(Com)_1"/>
      <sheetName val="GA-GVMC_-NW_1"/>
      <sheetName val="Dist_Lines-1001"/>
      <sheetName val="Dist-Lines_-5001"/>
      <sheetName val="Dist_Lines-1501"/>
      <sheetName val="GA-GVMC_-NW__(2)1"/>
      <sheetName val="GA-GVMC_-NW__1"/>
      <sheetName val="Dist-Lines_B-1_1"/>
      <sheetName val="Dist-Lines-Final_checked1"/>
      <sheetName val="Pumping_mains-1"/>
      <sheetName val="Feeder_main-old1"/>
      <sheetName val="Dist-Lines_-B-21"/>
      <sheetName val="Dist-Lines_-B-31"/>
      <sheetName val="Dist-Lines_B-41"/>
      <sheetName val="Dist-Lines_B-51"/>
      <sheetName val="Dist-Lines_-B-61"/>
      <sheetName val="Dist-Lines_-B-71"/>
      <sheetName val="Dist-Lines_-B-81"/>
      <sheetName val="Dist-Lines_-B-91"/>
      <sheetName val="Dist-Lines_-B-101"/>
      <sheetName val="Dist-Lines_-B-111"/>
      <sheetName val="Dist-Lines_-B-121"/>
      <sheetName val="Dist-Lines_-B-131"/>
      <sheetName val="Dist-Lines_-B-141"/>
      <sheetName val="Dist-Lines_-B-151"/>
      <sheetName val="Dist-Lines_-B-161"/>
      <sheetName val="Feeder_mains-_11"/>
      <sheetName val="Feeder_mains-_21"/>
      <sheetName val="Feeder_mains-_(1)1"/>
      <sheetName val="Feeder_mains-up_to_8001"/>
      <sheetName val="Pumping_Main-800mm1"/>
      <sheetName val="ELSR-600_KL-Z-21"/>
      <sheetName val="750_KL_GLSR-Z-31"/>
      <sheetName val="ELSR-750_KL-Z-31"/>
      <sheetName val="ELSR-500_KL-Z-41"/>
      <sheetName val="500_KL_GLSR-Z-41"/>
      <sheetName val="ELSR-1850_KL-Z-81"/>
      <sheetName val="1850_KL_GLSR-Z-81"/>
      <sheetName val="800_KL_GLSR-Z-111"/>
      <sheetName val="900_KL_GLSR-Z-121"/>
      <sheetName val="ELSR-2500_KL-Z-131"/>
      <sheetName val="ELSR-2400_KL-Z-141"/>
      <sheetName val="ELSR-1200_KL-Z-151"/>
      <sheetName val="ELSR-2000_KL-Z-161"/>
      <sheetName val="Pumping_Main-500mm-(2)1"/>
      <sheetName val="terrace_parapet_block_work1"/>
      <sheetName val="Canopy-2_RCC11"/>
      <sheetName val="Canopy-2_BBS1"/>
      <sheetName val="Canopy-1_RCC11"/>
      <sheetName val="Canopy-1_BBS1"/>
      <sheetName val="Above_terrace_columns_RCC1"/>
      <sheetName val="Above_terrace_columns_BBS1"/>
      <sheetName val="Parapet_wall_RCC1"/>
      <sheetName val="Parapet_wall_BBS1"/>
      <sheetName val="OHWT_RCC1"/>
      <sheetName val="OHWT_Slab_BBS1"/>
      <sheetName val="OHWT_Beams__BBS1"/>
      <sheetName val="Slab_&amp;_Beam_@_0_00_Lvl1"/>
      <sheetName val="Slab_&amp;_Beam1"/>
      <sheetName val="Lintels_&amp;_Window1"/>
      <sheetName val="Column_Steel_(UBF)1"/>
      <sheetName val="Column_Steel_(SF)1"/>
      <sheetName val="Column_Steel_(1F)1"/>
      <sheetName val="Column_Steel_(2F)1"/>
      <sheetName val="Column_Steel_(3F)1"/>
      <sheetName val="Column_Steel_(4F-6F)1"/>
      <sheetName val="Column_Steel_(7F-9F)1"/>
      <sheetName val="Column_Steel_(10F-12F)1"/>
      <sheetName val="Column_Steel_(13F-15F)1"/>
      <sheetName val="Column_Steel_(16F-17F)1"/>
      <sheetName val="Column_Steel_(18F)1"/>
      <sheetName val="Lift_Steel_(UBF)1"/>
      <sheetName val="Lift_Steel_(SF)1"/>
      <sheetName val="Lift_Steel_(1F-6F)1"/>
      <sheetName val="Lift_Steel_(7F-12F)1"/>
      <sheetName val="Lift_Steel_(13F-18F)1"/>
      <sheetName val="_Staircase_Steel_(UBF)1"/>
      <sheetName val="_Staircase_Steel_(SF)1"/>
      <sheetName val="_Staircase_Steel_(1F-7F)1"/>
      <sheetName val="_Staircase_Steel_(8F-18F)1"/>
      <sheetName val="Beams_Steel_(SF)1"/>
      <sheetName val="Slab_Steel_(SF)1"/>
      <sheetName val="Beams_Steel_(1F)1"/>
      <sheetName val="Slab_Steel_(1F)1"/>
      <sheetName val="Beams_Steel_(2F&amp;3F)1"/>
      <sheetName val="Slab_Steel_(2F&amp;3F)1"/>
      <sheetName val="Beams_Steel_(4F)1"/>
      <sheetName val="Slab_Steel_(4F)1"/>
      <sheetName val="Beams_Steel_(5F-7F)1"/>
      <sheetName val="Slab_Steel_(5F-7F)1"/>
      <sheetName val="Beams_Steel_(8F-15F&amp;18F)1"/>
      <sheetName val="Slab_Steel_(8F-15F&amp;18F)1"/>
      <sheetName val="Beams_Steel_(16F&amp;17F)1"/>
      <sheetName val="Slab_Steel_(16F&amp;17F)1"/>
      <sheetName val="Beams_Steel_(TF)1"/>
      <sheetName val="Slab_Steel_(TF)1"/>
      <sheetName val="100mm_Block_Work1"/>
      <sheetName val="150mm_BLOCKS1"/>
      <sheetName val="200mm_BLOCKS1"/>
      <sheetName val="Internal_Walls_Plastering1"/>
      <sheetName val="Internal_Ceiling_Plastering1"/>
      <sheetName val="External_plaster1"/>
      <sheetName val="Tower-_A_(Abstract)1"/>
      <sheetName val="Canopy-2_RCC2"/>
      <sheetName val="Canopy_-1_RCC1"/>
      <sheetName val="Canaopy-2_steel1"/>
      <sheetName val="Canopy-1_steel1"/>
      <sheetName val="Columns_above_terrace1"/>
      <sheetName val="OHT_bottom_&amp;_walls_1"/>
      <sheetName val="Slab_&amp;_Beam_at_0_00lvl1"/>
      <sheetName val="Slab_&amp;_Beam_at_+3_25lvl1"/>
      <sheetName val="Parapet_slab&amp;beams1"/>
      <sheetName val="Column_Steel(SF_to_TF)1"/>
      <sheetName val="Above_terrace_column_steel1"/>
      <sheetName val="Lift_Wall_-_Stilt_Floor1"/>
      <sheetName val="Lift_Wall_1F-6F1"/>
      <sheetName val="Lift_Wall_7F-12F1"/>
      <sheetName val="Lift_Wall_13F-18F1"/>
      <sheetName val="Lift_wall_terrace_floor1"/>
      <sheetName val="Staircase_-_UBF1"/>
      <sheetName val="Staircase_-_SF1"/>
      <sheetName val="Staircase_-_1F-7F1"/>
      <sheetName val="Staircase_-_8F-18F1"/>
      <sheetName val="Beam_Steel_-_SF1"/>
      <sheetName val="Slab_Steel_-_SF1"/>
      <sheetName val="Beam_Steel-_1F1"/>
      <sheetName val="Slab_Steel_-_1F1"/>
      <sheetName val="Beams_Steel_2F1"/>
      <sheetName val="Slab_steel_2F1"/>
      <sheetName val="Beams_Steel_3F1"/>
      <sheetName val="Slab_steel_3F1"/>
      <sheetName val="Beams_Steel_-_4F1"/>
      <sheetName val="Slab_steel_4F1"/>
      <sheetName val="Beam_steel_5F-7F1"/>
      <sheetName val="Slab_steel_5F-7F1"/>
      <sheetName val="Beam_steel_8F-15F_&amp;_18F1"/>
      <sheetName val="Slab_steel_8F-15F&amp;_18F1"/>
      <sheetName val="Beam_steel_16F_-_17F1"/>
      <sheetName val="Slab_steel_16F_-_17F1"/>
      <sheetName val="Beam_steel_TF1"/>
      <sheetName val="Slab_steel_TF1"/>
      <sheetName val="OHT_Slab_steel_1"/>
      <sheetName val="OHT_beam_steel_1"/>
      <sheetName val="A-_terrace_coping_BBS1"/>
      <sheetName val="Copping_beam_BBS_A_terrace1"/>
      <sheetName val="150_mm_BLOCKS1"/>
      <sheetName val="200_mm_BLOCKS1"/>
      <sheetName val="Pumping_Main-450mm-(3)1"/>
      <sheetName val="Pumping_Main-(4)1"/>
      <sheetName val="350_KL_GLSR1"/>
      <sheetName val="1000_KL_Sump-1"/>
      <sheetName val="1000_KL_MBR1"/>
      <sheetName val="MBR-1000_KL1"/>
      <sheetName val="Pump_room-12x81"/>
      <sheetName val="B_F_Meters1"/>
      <sheetName val="Pump_sets1"/>
      <sheetName val="Pump_sets_(2)1"/>
      <sheetName val="Gen_sets1"/>
      <sheetName val="PR_Valves1"/>
      <sheetName val="W_man_Qrt-1"/>
      <sheetName val="O_&amp;M1"/>
      <sheetName val="Generator_Room-11"/>
      <sheetName val="200_KL_GLSR-6_(2)1"/>
      <sheetName val="500_KL_Sump-(1)1"/>
      <sheetName val="250_KL_Sump-(3)1"/>
      <sheetName val="Office_-_MBR1"/>
      <sheetName val="HSC_(2)1"/>
      <sheetName val="Gen_sets_(2)1"/>
      <sheetName val="DI_pipes1"/>
      <sheetName val="Wt_of_DI_Spe_1"/>
      <sheetName val="HDPE_pipes1"/>
      <sheetName val="RCC_SS1"/>
      <sheetName val="CI_Spe_1"/>
      <sheetName val="data-ELSR_1"/>
      <sheetName val="data-Water_Supply1"/>
      <sheetName val="Sump_&amp;_ST1"/>
      <sheetName val="Bld_Stnd,Data1"/>
      <sheetName val="Bld_up_to_3F1"/>
      <sheetName val="CC_road1"/>
      <sheetName val="Dist_Lines1"/>
      <sheetName val="Feeder_mains-21"/>
      <sheetName val="Gravity_Main-900mm1"/>
      <sheetName val="550_KL_Sump-11"/>
      <sheetName val="550_KL_Sump-21"/>
      <sheetName val="ELSR-1200_KL1"/>
      <sheetName val="650_KL_GLSR_(2)1"/>
      <sheetName val="850_KL_GLSR_1"/>
      <sheetName val="500_KL_sump1"/>
      <sheetName val="200_KL-_ELSR_Yelluru1"/>
      <sheetName val="Dist-Zone-below_500001"/>
      <sheetName val="Data_-O&amp;M1"/>
      <sheetName val="Pumping_main-350mm1"/>
      <sheetName val="Inf_Well1"/>
      <sheetName val="Approah_road_to_MBR1"/>
      <sheetName val="Approach_Roads-Source1"/>
      <sheetName val="400mm-P_Main1"/>
      <sheetName val="13_Mld-WTP1"/>
      <sheetName val="data-Intake_well1"/>
      <sheetName val="Model_GLSR-1"/>
      <sheetName val="Feeder_main-1_(2)1"/>
      <sheetName val="Dist_&amp;_Feeder_mains__(2)1"/>
      <sheetName val="BFlow_meters1"/>
      <sheetName val="O_Nd_M1"/>
      <sheetName val="Pump_room-6_59x6_00m1"/>
      <sheetName val="GA-GVMC_-Raiwada-BWSC1"/>
      <sheetName val="BWSC-Pumping_Main-1200mm1"/>
      <sheetName val="GA-GVMC_-Raiwada1"/>
      <sheetName val="MS-Pumping_Main-1300mm1"/>
      <sheetName val="Thurst-F_mains1"/>
      <sheetName val="Thrust-P_mains1"/>
      <sheetName val="CI_weights1"/>
      <sheetName val="Proforma_-II_1"/>
      <sheetName val="LIST_OF_MAKES1"/>
      <sheetName val="April_Analysts1"/>
      <sheetName val="Basic_Rate1"/>
      <sheetName val="Consumer_Fraud1"/>
      <sheetName val="Avoidance_1"/>
      <sheetName val="Cons_Recov_Rates1"/>
      <sheetName val="Consumer_Supps1"/>
      <sheetName val="Consumer_Outbound1"/>
      <sheetName val="FY_Loss_Frcst1"/>
      <sheetName val="FITZ_MORT_941"/>
      <sheetName val="footing_for_SP1"/>
      <sheetName val="Master_Info1"/>
      <sheetName val="AD_ST1"/>
      <sheetName val="PRECAST_lightconc_II"/>
      <sheetName val="Client_Addressess_"/>
      <sheetName val="Basic_Rates"/>
      <sheetName val="SP_Break_Up"/>
      <sheetName val="Basic Rates - Lab"/>
      <sheetName val="Basic Rates - Assump"/>
      <sheetName val="Mix Design"/>
      <sheetName val="ltgload"/>
      <sheetName val="Bechtel Norms"/>
      <sheetName val="CS PIPING"/>
      <sheetName val="TECH DATA"/>
      <sheetName val="no."/>
      <sheetName val="Machinery"/>
      <sheetName val="Section_by_layers_old"/>
      <sheetName val="sumary"/>
      <sheetName val="2nd "/>
      <sheetName val="shuttering"/>
      <sheetName val="Sheet7"/>
      <sheetName val="strain"/>
      <sheetName val="dBase"/>
      <sheetName val="L (4)"/>
      <sheetName val="PART-I_(2)66"/>
      <sheetName val="final_abstract66"/>
      <sheetName val="Basement_Budget65"/>
      <sheetName val="Fee_Rate_Summary65"/>
      <sheetName val="Rate_analysis65"/>
      <sheetName val="Break_up_Sheet65"/>
      <sheetName val="TBAL9697_-group_wise__sdpl65"/>
      <sheetName val="B_&amp;_C_-_M_-_ccp65"/>
      <sheetName val="Materials_Cost65"/>
      <sheetName val="10__&amp;_11__Rate_Code_&amp;_BQ65"/>
      <sheetName val="RES_STEEL_TO65"/>
      <sheetName val="RMZ_Summary65"/>
      <sheetName val="Site_Dev_BOQ65"/>
      <sheetName val="Staff_Forecast_spread65"/>
      <sheetName val="Fin_Sum65"/>
      <sheetName val="IO_List65"/>
      <sheetName val="Fill_this_out_first___65"/>
      <sheetName val="Field_Values65"/>
      <sheetName val="INDORAMA_Group_June_0264"/>
      <sheetName val="Structure_Bills_Qty65"/>
      <sheetName val="Builtup_Area65"/>
      <sheetName val="MASTER_RATE_ANALYSIS65"/>
      <sheetName val="Cop_-VGN65"/>
      <sheetName val="Pipe_Supports65"/>
      <sheetName val="Materials_65"/>
      <sheetName val="BOQ_Direct_selling_cost65"/>
      <sheetName val="Stress_Calculation65"/>
      <sheetName val="MN_T_B_65"/>
      <sheetName val="E_&amp;_R64"/>
      <sheetName val="Exp_64"/>
      <sheetName val="INDIGINEOUS_ITEMS_64"/>
      <sheetName val="Break_Dw65"/>
      <sheetName val="Load_Details(B1)64"/>
      <sheetName val="SPT_vs_PHI64"/>
      <sheetName val="Civil_Boq64"/>
      <sheetName val="Debits_as_on_12_04_0864"/>
      <sheetName val="RCC,Ret__Wall41"/>
      <sheetName val="RA_4_Challan_Summary_41"/>
      <sheetName val="Labour_productivity41"/>
      <sheetName val="labour_coeff41"/>
      <sheetName val="BOQ_(2)6"/>
      <sheetName val="GR_slab-reinft5"/>
      <sheetName val="For_Bill-04_PS5"/>
      <sheetName val="ORDER_BOOKING5"/>
      <sheetName val="beam-reinft-IIInd_floor5"/>
      <sheetName val="PA-_Consutant_64"/>
      <sheetName val="Sheet3_(2)64"/>
      <sheetName val="CABLE_DATA5"/>
      <sheetName val="Approved_MTD_Proj_#'s5"/>
      <sheetName val="M_B-QtyRecn7"/>
      <sheetName val="Bed_Class10"/>
      <sheetName val="PH_data5"/>
      <sheetName val="Details_(3)5"/>
      <sheetName val="Desgn(zone_I)10"/>
      <sheetName val="NLD_-_Assum5"/>
      <sheetName val="schedule_nos5"/>
      <sheetName val="Sqn__Main__Abs5"/>
      <sheetName val="Mat_Cost7"/>
      <sheetName val="Staff_Acco_5"/>
      <sheetName val="Section_Catalogue5"/>
      <sheetName val="ACAD_Finishes6"/>
      <sheetName val="Site_Details6"/>
      <sheetName val="Site_Area_Statement6"/>
      <sheetName val="M-Book_for_Conc5"/>
      <sheetName val="M-Book_for_FW5"/>
      <sheetName val="PACK_(B)5"/>
      <sheetName val="BOQ_civil5"/>
      <sheetName val="Staircase_5"/>
      <sheetName val="Material_5"/>
      <sheetName val="Estimate_5"/>
      <sheetName val="bill_25"/>
      <sheetName val="INPUT_SHEET5"/>
      <sheetName val="Rising_Main5"/>
      <sheetName val="d-safe_specs5"/>
      <sheetName val="d-safe_DELUXE5"/>
      <sheetName val="Diawise_steel_abstract5"/>
      <sheetName val="Tender_Summary5"/>
      <sheetName val="std_wt_5"/>
      <sheetName val="Column_Steel-R25"/>
      <sheetName val="Cash_Flows_&amp;_IRR5"/>
      <sheetName val="QS_Name5"/>
      <sheetName val="CANDY_BOQ5"/>
      <sheetName val="CFForecast_detail5"/>
      <sheetName val="Model_(Not_Merged)5"/>
      <sheetName val="SGS_ACQ5"/>
      <sheetName val="train_cash5"/>
      <sheetName val="accom_cash5"/>
      <sheetName val="Common_5"/>
      <sheetName val="Meas_-Hotel_Part5"/>
      <sheetName val="beam-reinft-machine_rm5"/>
      <sheetName val="Vind_-_BtB5"/>
      <sheetName val="WORK_TABLE5"/>
      <sheetName val="220_11__BS_5"/>
      <sheetName val="Intro_5"/>
      <sheetName val="Form_65"/>
      <sheetName val="Operating_Statistics5"/>
      <sheetName val="Material_Rate4"/>
      <sheetName val="Retaing_wall4"/>
      <sheetName val="except_wiring4"/>
      <sheetName val="CPIPE_14"/>
      <sheetName val="intr_stool_brkup4"/>
      <sheetName val="3__Elemental_Summary4"/>
      <sheetName val="Detail_In_Door_Stad4"/>
      <sheetName val="M_S_4"/>
      <sheetName val="RAJU_ASSO4"/>
      <sheetName val="Price_Schedule6"/>
      <sheetName val="Cost_Any_6"/>
      <sheetName val="S_&amp;_A6"/>
      <sheetName val="PointNo_54"/>
      <sheetName val="BOQ_Distribution4"/>
      <sheetName val="A_O_R_4"/>
      <sheetName val="PRECAST_lightconc-II4"/>
      <sheetName val="PO_Summary4"/>
      <sheetName val="BOQ_Summary4"/>
      <sheetName val="Sec_1_Loose_Furniture_18%_GST4"/>
      <sheetName val="Sec_1_Loose_Furniture_12%_GST4"/>
      <sheetName val="Sec_1_Loose_Furniture_5%_GST4"/>
      <sheetName val="Sec_2_Cafeteria_Tables4"/>
      <sheetName val="Sec_3_Cafeteria_Chairs4"/>
      <sheetName val="Sec_4_Work_Floors_-_NT_4"/>
      <sheetName val="Sec_5_LGF_Chairs-NT4"/>
      <sheetName val="Sec_6_Additional_18%_GST_4"/>
      <sheetName val="Sec_6_Additional_12%_GST_4"/>
      <sheetName val="Sec_11-NT_set_34"/>
      <sheetName val="DC_Summary4"/>
      <sheetName val="M_Sheet4"/>
      <sheetName val="RA4_Checklist4"/>
      <sheetName val="Occ,_Other_Rev,_Exp,_Dispo4"/>
      <sheetName val="Cleaning_&amp;_Grubbing2"/>
      <sheetName val="Labor_abs-NMR4"/>
      <sheetName val="water_prop_2"/>
      <sheetName val="Name_List2"/>
      <sheetName val="Abs_PMRL2"/>
      <sheetName val="DOOR-WINDOW_SCHEDULE2"/>
      <sheetName val="BLOCK_WORK-GRD_FLR2"/>
      <sheetName val="P_Well(_RCC)4"/>
      <sheetName val="소상_&quot;1&quot;4"/>
      <sheetName val="Discount_&amp;_Margin4"/>
      <sheetName val="Branch_Power4"/>
      <sheetName val="Japan_Reco2"/>
      <sheetName val="_Block_work2"/>
      <sheetName val="Flooring_&amp;_Road2"/>
      <sheetName val="BOM_2"/>
      <sheetName val="SUBMITED_bISS2"/>
      <sheetName val="TOTAL_SUMMARY2"/>
      <sheetName val="P-Ins_&amp;_Bonds4"/>
      <sheetName val="PC_Master_List4"/>
      <sheetName val="Project_Details__4"/>
      <sheetName val="2_대외공문4"/>
      <sheetName val="NEW-IDs_Fun_&amp;_Group4"/>
      <sheetName val="Labour_&amp;_Plant2"/>
      <sheetName val="4_Annex_1_Basic_rate2"/>
      <sheetName val="Door_Qty2"/>
      <sheetName val="Win_Qty2"/>
      <sheetName val="220Kv_(2)2"/>
      <sheetName val="Capital_Structure2"/>
      <sheetName val="Mar_Roster2"/>
      <sheetName val="costing_sheet2"/>
      <sheetName val="Project_Budget_Worksheet2"/>
      <sheetName val="All_Components_Report2"/>
      <sheetName val="R_A_2"/>
      <sheetName val="Recap_2"/>
      <sheetName val="Schedule_A12"/>
      <sheetName val="Abstract_(Buyback)2"/>
      <sheetName val="Civil_RA2"/>
      <sheetName val="Plumbing_RA2"/>
      <sheetName val="Electrical__RA2"/>
      <sheetName val="ELV_RA2"/>
      <sheetName val="FFTG_RA2"/>
      <sheetName val="HVAC_RA2"/>
      <sheetName val="Furniture_RA2"/>
      <sheetName val="Kichen_Equi__RA2"/>
      <sheetName val="Price_Comparison2"/>
      <sheetName val="BLOCK-A_(MEA_SHEET)2"/>
      <sheetName val="India_F&amp;S_Template2"/>
      <sheetName val="DETAILED__BOQ2"/>
      <sheetName val="BASIS_-DEC_082"/>
      <sheetName val="_2"/>
      <sheetName val="BUD_07-082"/>
      <sheetName val="UNP-NCW_2"/>
      <sheetName val="Final_Basic_rate2"/>
      <sheetName val="Step_12"/>
      <sheetName val="Source_Ref_2"/>
      <sheetName val="Elect_2"/>
      <sheetName val="Bill_1-BOQ-Civil_Works2"/>
      <sheetName val="old_boq2"/>
      <sheetName val="2_1_受電設備棟2"/>
      <sheetName val="2_2_受・防火水槽2"/>
      <sheetName val="2_3_排水処理設備棟2"/>
      <sheetName val="2_4_倉庫棟2"/>
      <sheetName val="2_5_守衛棟2"/>
      <sheetName val="Global_Assmptions2"/>
      <sheetName val="9__Package_split_-_Cost_2"/>
      <sheetName val="FITZ_MORT_942"/>
      <sheetName val="CABLENOS_2"/>
      <sheetName val="August_Construction_Planning__2"/>
      <sheetName val="Internal_Planning2"/>
      <sheetName val="July'2019_Weekly2"/>
      <sheetName val="M-_Rate2"/>
      <sheetName val="Works_-_Quote_Sheet2"/>
      <sheetName val="Lead_statement2"/>
      <sheetName val="Data_F8_BTR2"/>
      <sheetName val="Main_Sheet1"/>
      <sheetName val="Lookup_data1"/>
      <sheetName val="Sheet1_(2)2"/>
      <sheetName val="site_fab&amp;ernstr2"/>
      <sheetName val="13__Steel_-_Ratio1"/>
      <sheetName val="Bld_SSR2"/>
      <sheetName val="SSR_-Sani_2"/>
      <sheetName val="Elec_SSR2"/>
      <sheetName val="PH-_SSR2"/>
      <sheetName val="R_&amp;_B_SSR2"/>
      <sheetName val="RCC_Pipes2"/>
      <sheetName val="DI-Pipes_&amp;_Spe2"/>
      <sheetName val="CI_Spe2"/>
      <sheetName val="Bolts&amp;_rings2"/>
      <sheetName val="Dist_Lines-150-old2"/>
      <sheetName val="GA-GVMC_-NW(Com)_2"/>
      <sheetName val="GA-GVMC_-NW_2"/>
      <sheetName val="Dist_Lines-1002"/>
      <sheetName val="Dist-Lines_-5002"/>
      <sheetName val="Dist_Lines-1502"/>
      <sheetName val="GA-GVMC_-NW__(2)2"/>
      <sheetName val="GA-GVMC_-NW__2"/>
      <sheetName val="Dist-Lines_B-1_2"/>
      <sheetName val="Dist-Lines-Final_checked2"/>
      <sheetName val="Pumping_mains-2"/>
      <sheetName val="Feeder_main-old2"/>
      <sheetName val="Dist-Lines_-B-22"/>
      <sheetName val="Dist-Lines_-B-32"/>
      <sheetName val="Dist-Lines_B-42"/>
      <sheetName val="Dist-Lines_B-52"/>
      <sheetName val="Dist-Lines_-B-62"/>
      <sheetName val="Dist-Lines_-B-72"/>
      <sheetName val="Dist-Lines_-B-82"/>
      <sheetName val="Dist-Lines_-B-92"/>
      <sheetName val="Dist-Lines_-B-102"/>
      <sheetName val="Dist-Lines_-B-112"/>
      <sheetName val="Dist-Lines_-B-122"/>
      <sheetName val="Dist-Lines_-B-132"/>
      <sheetName val="Dist-Lines_-B-142"/>
      <sheetName val="Dist-Lines_-B-152"/>
      <sheetName val="Dist-Lines_-B-162"/>
      <sheetName val="Feeder_mains-_12"/>
      <sheetName val="Feeder_mains-_22"/>
      <sheetName val="Feeder_mains-_(1)2"/>
      <sheetName val="Feeder_mains-up_to_8002"/>
      <sheetName val="Pumping_Main-800mm2"/>
      <sheetName val="ELSR-600_KL-Z-22"/>
      <sheetName val="750_KL_GLSR-Z-32"/>
      <sheetName val="ELSR-750_KL-Z-32"/>
      <sheetName val="ELSR-500_KL-Z-42"/>
      <sheetName val="500_KL_GLSR-Z-42"/>
      <sheetName val="ELSR-1850_KL-Z-82"/>
      <sheetName val="1850_KL_GLSR-Z-82"/>
      <sheetName val="800_KL_GLSR-Z-112"/>
      <sheetName val="900_KL_GLSR-Z-122"/>
      <sheetName val="ELSR-2500_KL-Z-132"/>
      <sheetName val="ELSR-2400_KL-Z-142"/>
      <sheetName val="ELSR-1200_KL-Z-152"/>
      <sheetName val="ELSR-2000_KL-Z-162"/>
      <sheetName val="CIV_INV&amp;EXP1"/>
      <sheetName val="Pumping_Main-500mm-(2)2"/>
      <sheetName val="Pumping_Main-450mm-(3)2"/>
      <sheetName val="Pumping_Main-(4)2"/>
      <sheetName val="350_KL_GLSR2"/>
      <sheetName val="Proforma_-II_2"/>
      <sheetName val="Road_data2"/>
      <sheetName val="Master_Info2"/>
      <sheetName val="NRC_Rationalisation2"/>
      <sheetName val="Labour_Rate_2"/>
      <sheetName val="Material_List_2"/>
      <sheetName val="Data_sheet2"/>
      <sheetName val="foot-slab_reinft2"/>
      <sheetName val="Core_Data1"/>
      <sheetName val="1000_KL_Sump-2"/>
      <sheetName val="1000_KL_MBR2"/>
      <sheetName val="MBR-1000_KL2"/>
      <sheetName val="Pump_room-12x82"/>
      <sheetName val="B_F_Meters2"/>
      <sheetName val="Estimate_10_00_Lakhs_2"/>
      <sheetName val="abs_road2"/>
      <sheetName val="Pump_sets2"/>
      <sheetName val="Pump_sets_(2)2"/>
      <sheetName val="Gen_sets2"/>
      <sheetName val="PR_Valves2"/>
      <sheetName val="W_man_Qrt-2"/>
      <sheetName val="O_&amp;M2"/>
      <sheetName val="Generator_Room-12"/>
      <sheetName val="200_KL_GLSR-6_(2)2"/>
      <sheetName val="500_KL_Sump-(1)2"/>
      <sheetName val="250_KL_Sump-(3)2"/>
      <sheetName val="Office_-_MBR2"/>
      <sheetName val="HSC_(2)2"/>
      <sheetName val="Gen_sets_(2)2"/>
      <sheetName val="DI_pipes2"/>
      <sheetName val="Wt_of_DI_Spe_2"/>
      <sheetName val="HDPE_pipes2"/>
      <sheetName val="RCC_SS2"/>
      <sheetName val="CI_Spe_2"/>
      <sheetName val="data-ELSR_2"/>
      <sheetName val="data-Water_Supply2"/>
      <sheetName val="Sump_&amp;_ST2"/>
      <sheetName val="Bld_Stnd,Data2"/>
      <sheetName val="Bld_up_to_3F2"/>
      <sheetName val="CC_road2"/>
      <sheetName val="Dist_Lines2"/>
      <sheetName val="Feeder_mains-22"/>
      <sheetName val="Gravity_Main-900mm2"/>
      <sheetName val="550_KL_Sump-12"/>
      <sheetName val="550_KL_Sump-22"/>
      <sheetName val="ELSR-1200_KL2"/>
      <sheetName val="650_KL_GLSR_(2)2"/>
      <sheetName val="850_KL_GLSR_2"/>
      <sheetName val="500_KL_sump2"/>
      <sheetName val="200_KL-_ELSR_Yelluru2"/>
      <sheetName val="Dist-Zone-below_500002"/>
      <sheetName val="Data_-O&amp;M2"/>
      <sheetName val="Pumping_main-350mm2"/>
      <sheetName val="Inf_Well2"/>
      <sheetName val="Approah_road_to_MBR2"/>
      <sheetName val="Approach_Roads-Source2"/>
      <sheetName val="400mm-P_Main2"/>
      <sheetName val="13_Mld-WTP2"/>
      <sheetName val="data-Intake_well2"/>
      <sheetName val="Model_GLSR-2"/>
      <sheetName val="Feeder_main-1_(2)2"/>
      <sheetName val="Dist_&amp;_Feeder_mains__(2)2"/>
      <sheetName val="BFlow_meters2"/>
      <sheetName val="O_Nd_M2"/>
      <sheetName val="Pump_room-6_59x6_00m2"/>
      <sheetName val="GA-GVMC_-Raiwada-BWSC2"/>
      <sheetName val="BWSC-Pumping_Main-1200mm2"/>
      <sheetName val="GA-GVMC_-Raiwada2"/>
      <sheetName val="MS-Pumping_Main-1300mm2"/>
      <sheetName val="Thurst-F_mains2"/>
      <sheetName val="Thrust-P_mains2"/>
      <sheetName val="CI_weights2"/>
      <sheetName val="FLCB_List1"/>
      <sheetName val="LABOUR_SALARY_2"/>
      <sheetName val="Brickwork_2"/>
      <sheetName val="Finishing_items2"/>
      <sheetName val="terrace_parapet_block_work2"/>
      <sheetName val="Canopy-2_RCC12"/>
      <sheetName val="Canopy-2_BBS2"/>
      <sheetName val="Canopy-1_RCC12"/>
      <sheetName val="Canopy-1_BBS2"/>
      <sheetName val="Above_terrace_columns_RCC2"/>
      <sheetName val="Above_terrace_columns_BBS2"/>
      <sheetName val="Parapet_wall_RCC2"/>
      <sheetName val="Parapet_wall_BBS2"/>
      <sheetName val="OHWT_RCC2"/>
      <sheetName val="OHWT_Slab_BBS2"/>
      <sheetName val="OHWT_Beams__BBS2"/>
      <sheetName val="Slab_&amp;_Beam_@_0_00_Lvl2"/>
      <sheetName val="Slab_&amp;_Beam2"/>
      <sheetName val="Lintels_&amp;_Window2"/>
      <sheetName val="Column_Steel_(UBF)2"/>
      <sheetName val="Column_Steel_(SF)2"/>
      <sheetName val="Column_Steel_(1F)2"/>
      <sheetName val="Column_Steel_(2F)2"/>
      <sheetName val="Column_Steel_(3F)2"/>
      <sheetName val="Column_Steel_(4F-6F)2"/>
      <sheetName val="Column_Steel_(7F-9F)2"/>
      <sheetName val="Column_Steel_(10F-12F)2"/>
      <sheetName val="Column_Steel_(13F-15F)2"/>
      <sheetName val="Column_Steel_(16F-17F)2"/>
      <sheetName val="Column_Steel_(18F)2"/>
      <sheetName val="Lift_Steel_(UBF)2"/>
      <sheetName val="Lift_Steel_(SF)2"/>
      <sheetName val="Lift_Steel_(1F-6F)2"/>
      <sheetName val="Lift_Steel_(7F-12F)2"/>
      <sheetName val="Lift_Steel_(13F-18F)2"/>
      <sheetName val="_Staircase_Steel_(UBF)2"/>
      <sheetName val="_Staircase_Steel_(SF)2"/>
      <sheetName val="_Staircase_Steel_(1F-7F)2"/>
      <sheetName val="_Staircase_Steel_(8F-18F)2"/>
      <sheetName val="Beams_Steel_(SF)2"/>
      <sheetName val="Slab_Steel_(SF)2"/>
      <sheetName val="Beams_Steel_(1F)2"/>
      <sheetName val="Slab_Steel_(1F)2"/>
      <sheetName val="Beams_Steel_(2F&amp;3F)2"/>
      <sheetName val="Slab_Steel_(2F&amp;3F)2"/>
      <sheetName val="Beams_Steel_(4F)2"/>
      <sheetName val="Slab_Steel_(4F)2"/>
      <sheetName val="Beams_Steel_(5F-7F)2"/>
      <sheetName val="Slab_Steel_(5F-7F)2"/>
      <sheetName val="Beams_Steel_(8F-15F&amp;18F)2"/>
      <sheetName val="Slab_Steel_(8F-15F&amp;18F)2"/>
      <sheetName val="Beams_Steel_(16F&amp;17F)2"/>
      <sheetName val="Slab_Steel_(16F&amp;17F)2"/>
      <sheetName val="Beams_Steel_(TF)2"/>
      <sheetName val="Slab_Steel_(TF)2"/>
      <sheetName val="100mm_Block_Work2"/>
      <sheetName val="150mm_BLOCKS2"/>
      <sheetName val="200mm_BLOCKS2"/>
      <sheetName val="Internal_Walls_Plastering2"/>
      <sheetName val="Internal_Ceiling_Plastering2"/>
      <sheetName val="External_plaster2"/>
      <sheetName val="Tower-_A_(Abstract)2"/>
      <sheetName val="Canopy-2_RCC3"/>
      <sheetName val="Canopy_-1_RCC2"/>
      <sheetName val="Canaopy-2_steel2"/>
      <sheetName val="Canopy-1_steel2"/>
      <sheetName val="Columns_above_terrace2"/>
      <sheetName val="OHT_bottom_&amp;_walls_2"/>
      <sheetName val="Slab_&amp;_Beam_at_0_00lvl2"/>
      <sheetName val="Slab_&amp;_Beam_at_+3_25lvl2"/>
      <sheetName val="Parapet_slab&amp;beams2"/>
      <sheetName val="Column_Steel(SF_to_TF)2"/>
      <sheetName val="Above_terrace_column_steel2"/>
      <sheetName val="Lift_Wall_-_Stilt_Floor2"/>
      <sheetName val="Lift_Wall_1F-6F2"/>
      <sheetName val="Lift_Wall_7F-12F2"/>
      <sheetName val="Lift_Wall_13F-18F2"/>
      <sheetName val="Lift_wall_terrace_floor2"/>
      <sheetName val="Staircase_-_UBF2"/>
      <sheetName val="Staircase_-_SF2"/>
      <sheetName val="Staircase_-_1F-7F2"/>
      <sheetName val="Staircase_-_8F-18F2"/>
      <sheetName val="Beam_Steel_-_SF2"/>
      <sheetName val="Slab_Steel_-_SF2"/>
      <sheetName val="Beam_Steel-_1F2"/>
      <sheetName val="Slab_Steel_-_1F2"/>
      <sheetName val="Beams_Steel_2F2"/>
      <sheetName val="Slab_steel_2F2"/>
      <sheetName val="Beams_Steel_3F2"/>
      <sheetName val="Slab_steel_3F2"/>
      <sheetName val="Beams_Steel_-_4F2"/>
      <sheetName val="Slab_steel_4F2"/>
      <sheetName val="Beam_steel_5F-7F2"/>
      <sheetName val="Slab_steel_5F-7F2"/>
      <sheetName val="Beam_steel_8F-15F_&amp;_18F2"/>
      <sheetName val="Slab_steel_8F-15F&amp;_18F2"/>
      <sheetName val="Beam_steel_16F_-_17F2"/>
      <sheetName val="Slab_steel_16F_-_17F2"/>
      <sheetName val="Beam_steel_TF2"/>
      <sheetName val="Slab_steel_TF2"/>
      <sheetName val="OHT_Slab_steel_2"/>
      <sheetName val="OHT_beam_steel_2"/>
      <sheetName val="A-_terrace_coping_BBS2"/>
      <sheetName val="Copping_beam_BBS_A_terrace2"/>
      <sheetName val="150_mm_BLOCKS2"/>
      <sheetName val="200_mm_BLOCKS2"/>
      <sheetName val="LIST_OF_MAKES2"/>
      <sheetName val="April_Analysts2"/>
      <sheetName val="Basic_Rate2"/>
      <sheetName val="Consumer_Fraud2"/>
      <sheetName val="Avoidance_2"/>
      <sheetName val="Cons_Recov_Rates2"/>
      <sheetName val="Consumer_Supps2"/>
      <sheetName val="Consumer_Outbound2"/>
      <sheetName val="FY_Loss_Frcst2"/>
      <sheetName val="footing_for_SP2"/>
      <sheetName val="AD_ST2"/>
      <sheetName val="Inc_St_-Link1"/>
      <sheetName val="Sales_&amp;_Prod"/>
      <sheetName val="Exim_FCL"/>
      <sheetName val="Civil_Works1"/>
      <sheetName val="August_TB1"/>
      <sheetName val="2000_MOR1"/>
      <sheetName val="Fx_DATA"/>
      <sheetName val="PRECAST_lightconc_II1"/>
      <sheetName val="Roof__PT_beams_1"/>
      <sheetName val="Client_Addressess_1"/>
      <sheetName val="Basic_Rates1"/>
      <sheetName val="SP_Break_Up1"/>
      <sheetName val="PMV_Data"/>
      <sheetName val="TORRENT_CEMENT"/>
      <sheetName val="02_10_06"/>
      <sheetName val="DATA_INPU_KN_(1)"/>
      <sheetName val="DATA_INPU_KN"/>
      <sheetName val="SPEC_SHEET"/>
      <sheetName val="cubes_M25_Nov-03"/>
      <sheetName val="GM_&amp;_TA"/>
      <sheetName val="ABS_Sec_C"/>
      <sheetName val="HR_&amp;_Admin"/>
      <sheetName val="Pile_cap"/>
      <sheetName val="Boq_(Main_Building)"/>
      <sheetName val="Annexue_B"/>
      <sheetName val="7_Other_Costs"/>
      <sheetName val="Staff_Acco_6"/>
      <sheetName val="activit-graph__"/>
      <sheetName val="Schedule_v1"/>
      <sheetName val="LOCAL_RATES"/>
      <sheetName val="2_Pardi"/>
      <sheetName val="Meas_-Tender"/>
      <sheetName val="Extra_item"/>
      <sheetName val="1_MPB_Conveyer_Pit"/>
      <sheetName val="2_Boiler_Pit"/>
      <sheetName val="3__SWRC"/>
      <sheetName val="Diaphragm_"/>
      <sheetName val="Pump_se"/>
      <sheetName val="Pump_seÑ"/>
      <sheetName val="Ellis_&amp;_WS&amp;S"/>
      <sheetName val="Drip_mould_&amp;_Elevation"/>
      <sheetName val="not_req_3"/>
      <sheetName val="Lead_statement_ss5"/>
      <sheetName val="MaterfÙG"/>
      <sheetName val="MRoad_data"/>
      <sheetName val="steam_outlet"/>
      <sheetName val="ETC_Plant_Cost"/>
      <sheetName val="P_C"/>
      <sheetName val="RAB_ABSTRACT-C&amp;B"/>
      <sheetName val="Water_supply__"/>
      <sheetName val="Nt_Item"/>
      <sheetName val="MB-Grade_Slab"/>
      <sheetName val="MB-Fdn&amp;RW_Ftgs_"/>
      <sheetName val="Weld_mesh"/>
      <sheetName val="MB-RCC-Col_&amp;Ped"/>
      <sheetName val="MB-Ped&amp;Col_-Shut_"/>
      <sheetName val="MB-RCC-Deck_Slab"/>
      <sheetName val="MB-Wall-Shut_"/>
      <sheetName val="MB-Others-Shut_"/>
      <sheetName val="MB-Footings_Shut"/>
      <sheetName val="MB-Block_Work"/>
      <sheetName val="MB-Insert_Plates"/>
      <sheetName val="Basic_Rate_Summary_Steel"/>
      <sheetName val="Basic_Rate_Summary_RMC"/>
      <sheetName val="Elec__Debit"/>
      <sheetName val="Physical_Check"/>
      <sheetName val="Man_Power"/>
      <sheetName val="BUILT UP BBM"/>
      <sheetName val="Background"/>
      <sheetName val="Sectors"/>
      <sheetName val="Assmpns"/>
      <sheetName val="PRL"/>
      <sheetName val="BOQ - Plaster"/>
      <sheetName val="BOQ - Gypsum"/>
      <sheetName val="BOQ - Waterproofing"/>
      <sheetName val="Podium Finishing"/>
      <sheetName val="Mezzanine Floor Beam"/>
      <sheetName val="Ground Floor Slab"/>
      <sheetName val="storm water1"/>
      <sheetName val="Col up to plinth"/>
      <sheetName val="Footing"/>
      <sheetName val="EEV(Prilim)"/>
      <sheetName val="(M+L)"/>
      <sheetName val="Dura Board"/>
      <sheetName val="Milestone Corr"/>
      <sheetName val="Staircase"/>
      <sheetName val="Plinth Beam "/>
      <sheetName val="Dtype-Civil"/>
      <sheetName val="Reinf Constants"/>
      <sheetName val="TPL-Ceiling_OB"/>
      <sheetName val="TPL-Ceiling_DH"/>
      <sheetName val="S1-DH+OB"/>
      <sheetName val="Room Data"/>
      <sheetName val="M1"/>
      <sheetName val="M2"/>
      <sheetName val="M3"/>
      <sheetName val="M4"/>
      <sheetName val="M5"/>
      <sheetName val="M6"/>
      <sheetName val="M7"/>
      <sheetName val="TPL-Room_OB"/>
      <sheetName val="TPL-Wall_OB_New"/>
      <sheetName val="TPL-Wall_DH_New"/>
      <sheetName val="IDCCALHYD_GOO"/>
      <sheetName val="PRICE COMP"/>
      <sheetName val="1.Report-1"/>
      <sheetName val="Accounts Data"/>
      <sheetName val="合成単価作成表-BLDG"/>
      <sheetName val="Detailed Summary (3)"/>
      <sheetName val="Lintel Beam 104.70 (GF)  "/>
      <sheetName val="Line"/>
      <sheetName val="MN__x0005_???"/>
      <sheetName val="Part A"/>
      <sheetName val="AE Water Supply"/>
      <sheetName val="B A"/>
      <sheetName val="SUMP1420KL@HW"/>
      <sheetName val="table"/>
      <sheetName val="͕S͖C͗s͘r͙ ͙c͙t͙"/>
      <sheetName val="͙S͙C͚s͙D͙N͘S͘E͙"/>
      <sheetName val="Approved MTD Pro#͕"/>
      <sheetName val="͖S͗C͘s͙r͙_͙c͙t͙"/>
      <sheetName val="͘S͘C͙s͙D͙N͙S͛E͛"/>
      <sheetName val="͞S͞C͟s͕t͖a͗q͘m͙"/>
      <sheetName val="MG"/>
      <sheetName val="MERGED CODES &amp; NAMES"/>
      <sheetName val="TYPES"/>
      <sheetName val="MPC"/>
      <sheetName val="200205C"/>
      <sheetName val="SC Cost FEB 03"/>
      <sheetName val="SPILL OVER"/>
      <sheetName val="ABS est"/>
      <sheetName val="Abut Cap"/>
      <sheetName val="C.D.Abs.Est."/>
      <sheetName val="PM&amp;GM"/>
      <sheetName val="AV-DI"/>
      <sheetName val="AV-PVC"/>
      <sheetName val="DI gate-DI"/>
      <sheetName val="DIgate_PVC "/>
      <sheetName val="scour-DI-CI"/>
      <sheetName val="scour-pvc-hdpe-psc-bwsc"/>
      <sheetName val="zone-2"/>
      <sheetName val="Pop"/>
      <sheetName val="_5wgdhabfinal00_01"/>
      <sheetName val="͕"/>
      <sheetName val="͙"/>
      <sheetName val="Approved MTD Pro"/>
      <sheetName val="͖"/>
      <sheetName val="͘"/>
      <sheetName val="͞"/>
      <sheetName val="RA_05"/>
      <sheetName val="RFP002"/>
      <sheetName val="BTB"/>
      <sheetName val="cf"/>
      <sheetName val="orders"/>
      <sheetName val="Lease rents"/>
      <sheetName val="2.civil-RA"/>
      <sheetName val="매크로"/>
      <sheetName val="Exp"/>
      <sheetName val="Rev Fct"/>
      <sheetName val="fig to words"/>
      <sheetName val="tb 1-7 to 30-6"/>
      <sheetName val="tb 1-7 to 31-8"/>
      <sheetName val="1201"/>
      <sheetName val="As per PCA"/>
      <sheetName val="temp-SDData (2)"/>
      <sheetName val="labour-16-17"/>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ow r="52">
          <cell r="B52" t="str">
            <v>Main Panel</v>
          </cell>
        </row>
      </sheetData>
      <sheetData sheetId="184">
        <row r="52">
          <cell r="B52" t="str">
            <v>Main Panel</v>
          </cell>
        </row>
      </sheetData>
      <sheetData sheetId="185">
        <row r="52">
          <cell r="B52" t="str">
            <v>Main Panel</v>
          </cell>
        </row>
      </sheetData>
      <sheetData sheetId="186">
        <row r="52">
          <cell r="B52" t="str">
            <v>Main Panel</v>
          </cell>
        </row>
      </sheetData>
      <sheetData sheetId="187">
        <row r="52">
          <cell r="B52" t="str">
            <v>Main Panel</v>
          </cell>
        </row>
      </sheetData>
      <sheetData sheetId="188">
        <row r="52">
          <cell r="B52" t="str">
            <v>Main Panel</v>
          </cell>
        </row>
      </sheetData>
      <sheetData sheetId="189">
        <row r="52">
          <cell r="B52" t="str">
            <v>Main Panel</v>
          </cell>
        </row>
      </sheetData>
      <sheetData sheetId="190">
        <row r="52">
          <cell r="B52" t="str">
            <v>Main Panel</v>
          </cell>
        </row>
      </sheetData>
      <sheetData sheetId="191">
        <row r="52">
          <cell r="B52" t="str">
            <v>Main Panel</v>
          </cell>
        </row>
      </sheetData>
      <sheetData sheetId="192"/>
      <sheetData sheetId="193">
        <row r="52">
          <cell r="B52" t="str">
            <v>Main Panel</v>
          </cell>
        </row>
      </sheetData>
      <sheetData sheetId="194">
        <row r="52">
          <cell r="B52" t="str">
            <v>Main Panel</v>
          </cell>
        </row>
      </sheetData>
      <sheetData sheetId="195">
        <row r="52">
          <cell r="B52" t="str">
            <v>Main Panel</v>
          </cell>
        </row>
      </sheetData>
      <sheetData sheetId="196">
        <row r="52">
          <cell r="B52" t="str">
            <v>Main Panel</v>
          </cell>
        </row>
      </sheetData>
      <sheetData sheetId="197">
        <row r="52">
          <cell r="B52" t="str">
            <v>Main Panel</v>
          </cell>
        </row>
      </sheetData>
      <sheetData sheetId="198">
        <row r="52">
          <cell r="B52" t="str">
            <v>Main Panel</v>
          </cell>
        </row>
      </sheetData>
      <sheetData sheetId="199">
        <row r="52">
          <cell r="B52" t="str">
            <v>Main Panel</v>
          </cell>
        </row>
      </sheetData>
      <sheetData sheetId="200">
        <row r="52">
          <cell r="B52" t="str">
            <v>Main Panel</v>
          </cell>
        </row>
      </sheetData>
      <sheetData sheetId="201">
        <row r="52">
          <cell r="B52" t="str">
            <v>Main Panel</v>
          </cell>
        </row>
      </sheetData>
      <sheetData sheetId="202">
        <row r="52">
          <cell r="B52" t="str">
            <v>Main Panel</v>
          </cell>
        </row>
      </sheetData>
      <sheetData sheetId="203">
        <row r="52">
          <cell r="B52" t="str">
            <v>Main Panel</v>
          </cell>
        </row>
      </sheetData>
      <sheetData sheetId="204">
        <row r="52">
          <cell r="B52" t="str">
            <v>Main Panel</v>
          </cell>
        </row>
      </sheetData>
      <sheetData sheetId="205">
        <row r="52">
          <cell r="B52" t="str">
            <v>Main Panel</v>
          </cell>
        </row>
      </sheetData>
      <sheetData sheetId="206">
        <row r="52">
          <cell r="B52" t="str">
            <v>Main Panel</v>
          </cell>
        </row>
      </sheetData>
      <sheetData sheetId="207">
        <row r="52">
          <cell r="B52" t="str">
            <v>Main Panel</v>
          </cell>
        </row>
      </sheetData>
      <sheetData sheetId="208">
        <row r="52">
          <cell r="B52" t="str">
            <v>Main Panel</v>
          </cell>
        </row>
      </sheetData>
      <sheetData sheetId="209">
        <row r="52">
          <cell r="B52" t="str">
            <v>Main Panel</v>
          </cell>
        </row>
      </sheetData>
      <sheetData sheetId="210">
        <row r="52">
          <cell r="B52" t="str">
            <v>Main Panel</v>
          </cell>
        </row>
      </sheetData>
      <sheetData sheetId="211">
        <row r="52">
          <cell r="B52" t="str">
            <v>Main Panel</v>
          </cell>
        </row>
      </sheetData>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sheetData sheetId="228">
        <row r="52">
          <cell r="B52" t="str">
            <v>Main Panel</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ow r="52">
          <cell r="B52" t="str">
            <v>Main Panel</v>
          </cell>
        </row>
      </sheetData>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ow r="52">
          <cell r="B52" t="str">
            <v>Main Panel</v>
          </cell>
        </row>
      </sheetData>
      <sheetData sheetId="768">
        <row r="52">
          <cell r="B52" t="str">
            <v>Main Panel</v>
          </cell>
        </row>
      </sheetData>
      <sheetData sheetId="769">
        <row r="52">
          <cell r="B52" t="str">
            <v>Main Panel</v>
          </cell>
        </row>
      </sheetData>
      <sheetData sheetId="770">
        <row r="52">
          <cell r="B52" t="str">
            <v>Main Panel</v>
          </cell>
        </row>
      </sheetData>
      <sheetData sheetId="771">
        <row r="52">
          <cell r="B52" t="str">
            <v>Main Panel</v>
          </cell>
        </row>
      </sheetData>
      <sheetData sheetId="772">
        <row r="52">
          <cell r="B52" t="str">
            <v>Main Panel</v>
          </cell>
        </row>
      </sheetData>
      <sheetData sheetId="773">
        <row r="52">
          <cell r="B52" t="str">
            <v>Main Panel</v>
          </cell>
        </row>
      </sheetData>
      <sheetData sheetId="774">
        <row r="52">
          <cell r="B52" t="str">
            <v>Main Panel</v>
          </cell>
        </row>
      </sheetData>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ow r="52">
          <cell r="B52" t="str">
            <v>Main Panel</v>
          </cell>
        </row>
      </sheetData>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ow r="52">
          <cell r="B52" t="str">
            <v>Main Panel</v>
          </cell>
        </row>
      </sheetData>
      <sheetData sheetId="890">
        <row r="52">
          <cell r="B52" t="str">
            <v>Main Panel</v>
          </cell>
        </row>
      </sheetData>
      <sheetData sheetId="891">
        <row r="52">
          <cell r="B52" t="str">
            <v>Main Panel</v>
          </cell>
        </row>
      </sheetData>
      <sheetData sheetId="892" refreshError="1"/>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ow r="52">
          <cell r="B52" t="str">
            <v>Main Panel</v>
          </cell>
        </row>
      </sheetData>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ow r="52">
          <cell r="B52" t="str">
            <v>Main Panel</v>
          </cell>
        </row>
      </sheetData>
      <sheetData sheetId="956">
        <row r="52">
          <cell r="B52" t="str">
            <v>Main Panel</v>
          </cell>
        </row>
      </sheetData>
      <sheetData sheetId="957">
        <row r="52">
          <cell r="B52" t="str">
            <v>Main Panel</v>
          </cell>
        </row>
      </sheetData>
      <sheetData sheetId="958">
        <row r="52">
          <cell r="B52" t="str">
            <v>Main Panel</v>
          </cell>
        </row>
      </sheetData>
      <sheetData sheetId="959">
        <row r="52">
          <cell r="B52" t="str">
            <v>Main Panel</v>
          </cell>
        </row>
      </sheetData>
      <sheetData sheetId="960">
        <row r="52">
          <cell r="B52" t="str">
            <v>Main Panel</v>
          </cell>
        </row>
      </sheetData>
      <sheetData sheetId="961">
        <row r="52">
          <cell r="B52" t="str">
            <v>Main Panel</v>
          </cell>
        </row>
      </sheetData>
      <sheetData sheetId="962">
        <row r="52">
          <cell r="B52" t="str">
            <v>Main Panel</v>
          </cell>
        </row>
      </sheetData>
      <sheetData sheetId="963">
        <row r="52">
          <cell r="B52" t="str">
            <v>Main Panel</v>
          </cell>
        </row>
      </sheetData>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sheetData sheetId="1003"/>
      <sheetData sheetId="1004"/>
      <sheetData sheetId="1005"/>
      <sheetData sheetId="1006"/>
      <sheetData sheetId="1007">
        <row r="52">
          <cell r="B52" t="str">
            <v>Main Panel</v>
          </cell>
        </row>
      </sheetData>
      <sheetData sheetId="1008">
        <row r="52">
          <cell r="B52" t="str">
            <v>Main Panel</v>
          </cell>
        </row>
      </sheetData>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ow r="52">
          <cell r="B52" t="str">
            <v>Main Panel</v>
          </cell>
        </row>
      </sheetData>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ow r="52">
          <cell r="B52" t="str">
            <v>Main Panel</v>
          </cell>
        </row>
      </sheetData>
      <sheetData sheetId="1454">
        <row r="52">
          <cell r="B52" t="str">
            <v>Main Panel</v>
          </cell>
        </row>
      </sheetData>
      <sheetData sheetId="1455">
        <row r="52">
          <cell r="B52" t="str">
            <v>Main Panel</v>
          </cell>
        </row>
      </sheetData>
      <sheetData sheetId="1456">
        <row r="52">
          <cell r="B52" t="str">
            <v>Main Panel</v>
          </cell>
        </row>
      </sheetData>
      <sheetData sheetId="1457" refreshError="1"/>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ow r="52">
          <cell r="B52" t="str">
            <v>Main Panel</v>
          </cell>
        </row>
      </sheetData>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ow r="52">
          <cell r="B52" t="str">
            <v>Main Panel</v>
          </cell>
        </row>
      </sheetData>
      <sheetData sheetId="1488">
        <row r="52">
          <cell r="B52" t="str">
            <v>Main Panel</v>
          </cell>
        </row>
      </sheetData>
      <sheetData sheetId="1489">
        <row r="52">
          <cell r="B52" t="str">
            <v>Main Panel</v>
          </cell>
        </row>
      </sheetData>
      <sheetData sheetId="1490">
        <row r="52">
          <cell r="B52" t="str">
            <v>Main Panel</v>
          </cell>
        </row>
      </sheetData>
      <sheetData sheetId="1491">
        <row r="52">
          <cell r="B52" t="str">
            <v>Main Panel</v>
          </cell>
        </row>
      </sheetData>
      <sheetData sheetId="1492">
        <row r="52">
          <cell r="B52" t="str">
            <v>Main Panel</v>
          </cell>
        </row>
      </sheetData>
      <sheetData sheetId="1493">
        <row r="52">
          <cell r="B52" t="str">
            <v>Main Panel</v>
          </cell>
        </row>
      </sheetData>
      <sheetData sheetId="1494">
        <row r="52">
          <cell r="B52" t="str">
            <v>Main Panel</v>
          </cell>
        </row>
      </sheetData>
      <sheetData sheetId="1495">
        <row r="52">
          <cell r="B52" t="str">
            <v>Main Panel</v>
          </cell>
        </row>
      </sheetData>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sheetData sheetId="1535"/>
      <sheetData sheetId="1536"/>
      <sheetData sheetId="1537"/>
      <sheetData sheetId="1538"/>
      <sheetData sheetId="1539">
        <row r="52">
          <cell r="B52" t="str">
            <v>Main Panel</v>
          </cell>
        </row>
      </sheetData>
      <sheetData sheetId="1540">
        <row r="52">
          <cell r="B52" t="str">
            <v>Main Panel</v>
          </cell>
        </row>
      </sheetData>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ow r="52">
          <cell r="B52" t="str">
            <v>Main Panel</v>
          </cell>
        </row>
      </sheetData>
      <sheetData sheetId="1565">
        <row r="52">
          <cell r="B52" t="str">
            <v>Main Panel</v>
          </cell>
        </row>
      </sheetData>
      <sheetData sheetId="1566">
        <row r="52">
          <cell r="B52" t="str">
            <v>Main Panel</v>
          </cell>
        </row>
      </sheetData>
      <sheetData sheetId="1567">
        <row r="52">
          <cell r="B52" t="str">
            <v>Main Panel</v>
          </cell>
        </row>
      </sheetData>
      <sheetData sheetId="1568">
        <row r="52">
          <cell r="B52" t="str">
            <v>Main Panel</v>
          </cell>
        </row>
      </sheetData>
      <sheetData sheetId="1569">
        <row r="52">
          <cell r="B52" t="str">
            <v>Main Panel</v>
          </cell>
        </row>
      </sheetData>
      <sheetData sheetId="1570">
        <row r="52">
          <cell r="B52" t="str">
            <v>Main Panel</v>
          </cell>
        </row>
      </sheetData>
      <sheetData sheetId="1571">
        <row r="52">
          <cell r="B52" t="str">
            <v>Main Panel</v>
          </cell>
        </row>
      </sheetData>
      <sheetData sheetId="1572">
        <row r="52">
          <cell r="B52" t="str">
            <v>Main Panel</v>
          </cell>
        </row>
      </sheetData>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sheetData sheetId="1612"/>
      <sheetData sheetId="1613"/>
      <sheetData sheetId="1614"/>
      <sheetData sheetId="1615"/>
      <sheetData sheetId="1616">
        <row r="52">
          <cell r="B52" t="str">
            <v>Main Panel</v>
          </cell>
        </row>
      </sheetData>
      <sheetData sheetId="1617">
        <row r="52">
          <cell r="B52" t="str">
            <v>Main Panel</v>
          </cell>
        </row>
      </sheetData>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ow r="52">
          <cell r="B52" t="str">
            <v>Main Panel</v>
          </cell>
        </row>
      </sheetData>
      <sheetData sheetId="1642">
        <row r="52">
          <cell r="B52" t="str">
            <v>Main Panel</v>
          </cell>
        </row>
      </sheetData>
      <sheetData sheetId="1643">
        <row r="52">
          <cell r="B52" t="str">
            <v>Main Panel</v>
          </cell>
        </row>
      </sheetData>
      <sheetData sheetId="1644">
        <row r="52">
          <cell r="B52" t="str">
            <v>Main Panel</v>
          </cell>
        </row>
      </sheetData>
      <sheetData sheetId="1645">
        <row r="52">
          <cell r="B52" t="str">
            <v>Main Panel</v>
          </cell>
        </row>
      </sheetData>
      <sheetData sheetId="1646">
        <row r="52">
          <cell r="B52" t="str">
            <v>Main Panel</v>
          </cell>
        </row>
      </sheetData>
      <sheetData sheetId="1647">
        <row r="52">
          <cell r="B52" t="str">
            <v>Main Panel</v>
          </cell>
        </row>
      </sheetData>
      <sheetData sheetId="1648">
        <row r="52">
          <cell r="B52" t="str">
            <v>Main Panel</v>
          </cell>
        </row>
      </sheetData>
      <sheetData sheetId="1649">
        <row r="52">
          <cell r="B52" t="str">
            <v>Main Panel</v>
          </cell>
        </row>
      </sheetData>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sheetData sheetId="1690"/>
      <sheetData sheetId="1691"/>
      <sheetData sheetId="1692"/>
      <sheetData sheetId="1693"/>
      <sheetData sheetId="1694">
        <row r="52">
          <cell r="B52" t="str">
            <v>Main Panel</v>
          </cell>
        </row>
      </sheetData>
      <sheetData sheetId="1695">
        <row r="52">
          <cell r="B52" t="str">
            <v>Main Panel</v>
          </cell>
        </row>
      </sheetData>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ow r="52">
          <cell r="B52" t="str">
            <v>Main Panel</v>
          </cell>
        </row>
      </sheetData>
      <sheetData sheetId="1720">
        <row r="52">
          <cell r="B52" t="str">
            <v>Main Panel</v>
          </cell>
        </row>
      </sheetData>
      <sheetData sheetId="1721">
        <row r="52">
          <cell r="B52" t="str">
            <v>Main Panel</v>
          </cell>
        </row>
      </sheetData>
      <sheetData sheetId="1722">
        <row r="52">
          <cell r="B52" t="str">
            <v>Main Panel</v>
          </cell>
        </row>
      </sheetData>
      <sheetData sheetId="1723">
        <row r="52">
          <cell r="B52" t="str">
            <v>Main Panel</v>
          </cell>
        </row>
      </sheetData>
      <sheetData sheetId="1724">
        <row r="52">
          <cell r="B52" t="str">
            <v>Main Panel</v>
          </cell>
        </row>
      </sheetData>
      <sheetData sheetId="1725">
        <row r="52">
          <cell r="B52" t="str">
            <v>Main Panel</v>
          </cell>
        </row>
      </sheetData>
      <sheetData sheetId="1726">
        <row r="52">
          <cell r="B52" t="str">
            <v>Main Panel</v>
          </cell>
        </row>
      </sheetData>
      <sheetData sheetId="1727">
        <row r="52">
          <cell r="B52" t="str">
            <v>Main Panel</v>
          </cell>
        </row>
      </sheetData>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sheetData sheetId="1845"/>
      <sheetData sheetId="1846"/>
      <sheetData sheetId="1847"/>
      <sheetData sheetId="1848"/>
      <sheetData sheetId="1849">
        <row r="52">
          <cell r="B52" t="str">
            <v>Main Panel</v>
          </cell>
        </row>
      </sheetData>
      <sheetData sheetId="1850">
        <row r="52">
          <cell r="B52" t="str">
            <v>Main Panel</v>
          </cell>
        </row>
      </sheetData>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ow r="52">
          <cell r="B52" t="str">
            <v>Main Panel</v>
          </cell>
        </row>
      </sheetData>
      <sheetData sheetId="2107">
        <row r="52">
          <cell r="B52" t="str">
            <v>Main Panel</v>
          </cell>
        </row>
      </sheetData>
      <sheetData sheetId="2108">
        <row r="52">
          <cell r="B52" t="str">
            <v>Main Panel</v>
          </cell>
        </row>
      </sheetData>
      <sheetData sheetId="2109">
        <row r="52">
          <cell r="B52" t="str">
            <v>Main Panel</v>
          </cell>
        </row>
      </sheetData>
      <sheetData sheetId="2110">
        <row r="52">
          <cell r="B52" t="str">
            <v>Main Panel</v>
          </cell>
        </row>
      </sheetData>
      <sheetData sheetId="2111">
        <row r="52">
          <cell r="B52" t="str">
            <v>Main Panel</v>
          </cell>
        </row>
      </sheetData>
      <sheetData sheetId="2112">
        <row r="52">
          <cell r="B52" t="str">
            <v>Main Panel</v>
          </cell>
        </row>
      </sheetData>
      <sheetData sheetId="2113">
        <row r="52">
          <cell r="B52" t="str">
            <v>Main Panel</v>
          </cell>
        </row>
      </sheetData>
      <sheetData sheetId="2114">
        <row r="52">
          <cell r="B52" t="str">
            <v>Main Panel</v>
          </cell>
        </row>
      </sheetData>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sheetData sheetId="2155"/>
      <sheetData sheetId="2156"/>
      <sheetData sheetId="2157"/>
      <sheetData sheetId="2158"/>
      <sheetData sheetId="2159">
        <row r="52">
          <cell r="B52" t="str">
            <v>Main Panel</v>
          </cell>
        </row>
      </sheetData>
      <sheetData sheetId="2160">
        <row r="52">
          <cell r="B52" t="str">
            <v>Main Panel</v>
          </cell>
        </row>
      </sheetData>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ow r="52">
          <cell r="B52" t="str">
            <v>Main Panel</v>
          </cell>
        </row>
      </sheetData>
      <sheetData sheetId="2185">
        <row r="52">
          <cell r="B52" t="str">
            <v>Main Panel</v>
          </cell>
        </row>
      </sheetData>
      <sheetData sheetId="2186">
        <row r="52">
          <cell r="B52" t="str">
            <v>Main Panel</v>
          </cell>
        </row>
      </sheetData>
      <sheetData sheetId="2187">
        <row r="52">
          <cell r="B52" t="str">
            <v>Main Panel</v>
          </cell>
        </row>
      </sheetData>
      <sheetData sheetId="2188">
        <row r="52">
          <cell r="B52" t="str">
            <v>Main Panel</v>
          </cell>
        </row>
      </sheetData>
      <sheetData sheetId="2189">
        <row r="52">
          <cell r="B52" t="str">
            <v>Main Panel</v>
          </cell>
        </row>
      </sheetData>
      <sheetData sheetId="2190">
        <row r="52">
          <cell r="B52" t="str">
            <v>Main Panel</v>
          </cell>
        </row>
      </sheetData>
      <sheetData sheetId="2191">
        <row r="52">
          <cell r="B52" t="str">
            <v>Main Panel</v>
          </cell>
        </row>
      </sheetData>
      <sheetData sheetId="2192">
        <row r="52">
          <cell r="B52" t="str">
            <v>Main Panel</v>
          </cell>
        </row>
      </sheetData>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sheetData sheetId="2272"/>
      <sheetData sheetId="2273"/>
      <sheetData sheetId="2274"/>
      <sheetData sheetId="2275"/>
      <sheetData sheetId="2276">
        <row r="52">
          <cell r="B52" t="str">
            <v>Main Panel</v>
          </cell>
        </row>
      </sheetData>
      <sheetData sheetId="2277">
        <row r="52">
          <cell r="B52" t="str">
            <v>Main Panel</v>
          </cell>
        </row>
      </sheetData>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ow r="52">
          <cell r="B52" t="str">
            <v>Main Panel</v>
          </cell>
        </row>
      </sheetData>
      <sheetData sheetId="2458">
        <row r="52">
          <cell r="B52" t="str">
            <v>Main Panel</v>
          </cell>
        </row>
      </sheetData>
      <sheetData sheetId="2459">
        <row r="52">
          <cell r="B52" t="str">
            <v>Main Panel</v>
          </cell>
        </row>
      </sheetData>
      <sheetData sheetId="2460">
        <row r="52">
          <cell r="B52" t="str">
            <v>Main Panel</v>
          </cell>
        </row>
      </sheetData>
      <sheetData sheetId="2461">
        <row r="52">
          <cell r="B52" t="str">
            <v>Main Panel</v>
          </cell>
        </row>
      </sheetData>
      <sheetData sheetId="2462">
        <row r="52">
          <cell r="B52" t="str">
            <v>Main Panel</v>
          </cell>
        </row>
      </sheetData>
      <sheetData sheetId="2463">
        <row r="52">
          <cell r="B52" t="str">
            <v>Main Panel</v>
          </cell>
        </row>
      </sheetData>
      <sheetData sheetId="2464">
        <row r="52">
          <cell r="B52" t="str">
            <v>Main Panel</v>
          </cell>
        </row>
      </sheetData>
      <sheetData sheetId="2465">
        <row r="52">
          <cell r="B52" t="str">
            <v>Main Panel</v>
          </cell>
        </row>
      </sheetData>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sheetData sheetId="2506"/>
      <sheetData sheetId="2507"/>
      <sheetData sheetId="2508">
        <row r="52">
          <cell r="B52" t="str">
            <v>Main Panel</v>
          </cell>
        </row>
      </sheetData>
      <sheetData sheetId="2509">
        <row r="52">
          <cell r="B52" t="str">
            <v>Main Panel</v>
          </cell>
        </row>
      </sheetData>
      <sheetData sheetId="2510">
        <row r="52">
          <cell r="B52" t="str">
            <v>Main Panel</v>
          </cell>
        </row>
      </sheetData>
      <sheetData sheetId="2511">
        <row r="52">
          <cell r="B52" t="str">
            <v>Main Panel</v>
          </cell>
        </row>
      </sheetData>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ow r="52">
          <cell r="B52" t="str">
            <v>Main Panel</v>
          </cell>
        </row>
      </sheetData>
      <sheetData sheetId="2848">
        <row r="52">
          <cell r="B52" t="str">
            <v>Main Panel</v>
          </cell>
        </row>
      </sheetData>
      <sheetData sheetId="2849">
        <row r="52">
          <cell r="B52" t="str">
            <v>Main Panel</v>
          </cell>
        </row>
      </sheetData>
      <sheetData sheetId="2850">
        <row r="52">
          <cell r="B52" t="str">
            <v>Main Panel</v>
          </cell>
        </row>
      </sheetData>
      <sheetData sheetId="2851">
        <row r="52">
          <cell r="B52" t="str">
            <v>Main Panel</v>
          </cell>
        </row>
      </sheetData>
      <sheetData sheetId="2852">
        <row r="52">
          <cell r="B52" t="str">
            <v>Main Panel</v>
          </cell>
        </row>
      </sheetData>
      <sheetData sheetId="2853">
        <row r="52">
          <cell r="B52" t="str">
            <v>Main Panel</v>
          </cell>
        </row>
      </sheetData>
      <sheetData sheetId="2854">
        <row r="52">
          <cell r="B52" t="str">
            <v>Main Panel</v>
          </cell>
        </row>
      </sheetData>
      <sheetData sheetId="2855">
        <row r="52">
          <cell r="B52" t="str">
            <v>Main Panel</v>
          </cell>
        </row>
      </sheetData>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sheetData sheetId="3086"/>
      <sheetData sheetId="3087"/>
      <sheetData sheetId="3088"/>
      <sheetData sheetId="3089"/>
      <sheetData sheetId="3090"/>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ow r="52">
          <cell r="B52" t="str">
            <v>Main Panel</v>
          </cell>
        </row>
      </sheetData>
      <sheetData sheetId="3272">
        <row r="52">
          <cell r="B52" t="str">
            <v>Main Panel</v>
          </cell>
        </row>
      </sheetData>
      <sheetData sheetId="3273">
        <row r="52">
          <cell r="B52" t="str">
            <v>Main Panel</v>
          </cell>
        </row>
      </sheetData>
      <sheetData sheetId="3274">
        <row r="52">
          <cell r="B52" t="str">
            <v>Main Panel</v>
          </cell>
        </row>
      </sheetData>
      <sheetData sheetId="3275">
        <row r="52">
          <cell r="B52" t="str">
            <v>Main Panel</v>
          </cell>
        </row>
      </sheetData>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efreshError="1"/>
      <sheetData sheetId="3301" refreshError="1"/>
      <sheetData sheetId="3302" refreshError="1"/>
      <sheetData sheetId="3303" refreshError="1"/>
      <sheetData sheetId="3304"/>
      <sheetData sheetId="3305"/>
      <sheetData sheetId="3306"/>
      <sheetData sheetId="3307"/>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sheetData sheetId="3341"/>
      <sheetData sheetId="3342"/>
      <sheetData sheetId="3343"/>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sheetData sheetId="3422"/>
      <sheetData sheetId="3423"/>
      <sheetData sheetId="3424"/>
      <sheetData sheetId="3425">
        <row r="52">
          <cell r="B52" t="str">
            <v>Main Panel</v>
          </cell>
        </row>
      </sheetData>
      <sheetData sheetId="3426">
        <row r="52">
          <cell r="B52" t="str">
            <v>Main Panel</v>
          </cell>
        </row>
      </sheetData>
      <sheetData sheetId="3427">
        <row r="52">
          <cell r="B52" t="str">
            <v>Main Panel</v>
          </cell>
        </row>
      </sheetData>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ow r="52">
          <cell r="B52" t="str">
            <v>Main Panel</v>
          </cell>
        </row>
      </sheetData>
      <sheetData sheetId="3480" refreshError="1"/>
      <sheetData sheetId="3481" refreshError="1"/>
      <sheetData sheetId="3482" refreshError="1"/>
      <sheetData sheetId="3483" refreshError="1"/>
      <sheetData sheetId="3484" refreshError="1"/>
      <sheetData sheetId="3485" refreshError="1"/>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ow r="52">
          <cell r="B52" t="str">
            <v>Main Panel</v>
          </cell>
        </row>
      </sheetData>
      <sheetData sheetId="3518" refreshError="1"/>
      <sheetData sheetId="3519" refreshError="1"/>
      <sheetData sheetId="3520" refreshError="1"/>
      <sheetData sheetId="3521" refreshError="1"/>
      <sheetData sheetId="3522" refreshError="1"/>
      <sheetData sheetId="3523" refreshError="1"/>
      <sheetData sheetId="3524">
        <row r="52">
          <cell r="B52" t="str">
            <v>Main Panel</v>
          </cell>
        </row>
      </sheetData>
      <sheetData sheetId="3525" refreshError="1"/>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ow r="52">
          <cell r="B52" t="str">
            <v>Main Panel</v>
          </cell>
        </row>
      </sheetData>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ow r="52">
          <cell r="B52" t="str">
            <v>Main Panel</v>
          </cell>
        </row>
      </sheetData>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efreshError="1"/>
      <sheetData sheetId="4099">
        <row r="52">
          <cell r="B52" t="str">
            <v>Main Panel</v>
          </cell>
        </row>
      </sheetData>
      <sheetData sheetId="4100">
        <row r="52">
          <cell r="B52" t="str">
            <v>Main Panel</v>
          </cell>
        </row>
      </sheetData>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ow r="52">
          <cell r="B52" t="str">
            <v>Main Panel</v>
          </cell>
        </row>
      </sheetData>
      <sheetData sheetId="4137" refreshError="1"/>
      <sheetData sheetId="4138" refreshError="1"/>
      <sheetData sheetId="4139" refreshError="1"/>
      <sheetData sheetId="4140" refreshError="1"/>
      <sheetData sheetId="4141">
        <row r="52">
          <cell r="B52" t="str">
            <v>Main Panel</v>
          </cell>
        </row>
      </sheetData>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ow r="52">
          <cell r="B52" t="str">
            <v>Main Panel</v>
          </cell>
        </row>
      </sheetData>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ow r="52">
          <cell r="B52" t="str">
            <v>Main Panel</v>
          </cell>
        </row>
      </sheetData>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efreshError="1"/>
      <sheetData sheetId="4250">
        <row r="52">
          <cell r="B52" t="str">
            <v>Main Panel</v>
          </cell>
        </row>
      </sheetData>
      <sheetData sheetId="4251" refreshError="1"/>
      <sheetData sheetId="4252">
        <row r="52">
          <cell r="B52" t="str">
            <v>Main Panel</v>
          </cell>
        </row>
      </sheetData>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ow r="52">
          <cell r="B52" t="str">
            <v>Main Panel</v>
          </cell>
        </row>
      </sheetData>
      <sheetData sheetId="4341">
        <row r="52">
          <cell r="B52" t="str">
            <v>Main Panel</v>
          </cell>
        </row>
      </sheetData>
      <sheetData sheetId="4342">
        <row r="52">
          <cell r="B52" t="str">
            <v>Main Panel</v>
          </cell>
        </row>
      </sheetData>
      <sheetData sheetId="4343">
        <row r="52">
          <cell r="B52" t="str">
            <v>Main Panel</v>
          </cell>
        </row>
      </sheetData>
      <sheetData sheetId="4344">
        <row r="52">
          <cell r="B52" t="str">
            <v>Main Panel</v>
          </cell>
        </row>
      </sheetData>
      <sheetData sheetId="4345">
        <row r="52">
          <cell r="B52" t="str">
            <v>Main Panel</v>
          </cell>
        </row>
      </sheetData>
      <sheetData sheetId="4346">
        <row r="52">
          <cell r="B52" t="str">
            <v>Main Panel</v>
          </cell>
        </row>
      </sheetData>
      <sheetData sheetId="4347">
        <row r="52">
          <cell r="B52" t="str">
            <v>Main Panel</v>
          </cell>
        </row>
      </sheetData>
      <sheetData sheetId="4348">
        <row r="52">
          <cell r="B52" t="str">
            <v>Main Panel</v>
          </cell>
        </row>
      </sheetData>
      <sheetData sheetId="4349" refreshError="1"/>
      <sheetData sheetId="4350">
        <row r="52">
          <cell r="B52" t="str">
            <v>Main Panel</v>
          </cell>
        </row>
      </sheetData>
      <sheetData sheetId="4351">
        <row r="52">
          <cell r="B52" t="str">
            <v>Main Panel</v>
          </cell>
        </row>
      </sheetData>
      <sheetData sheetId="4352">
        <row r="52">
          <cell r="B52" t="str">
            <v>Main Panel</v>
          </cell>
        </row>
      </sheetData>
      <sheetData sheetId="4353">
        <row r="52">
          <cell r="B52" t="str">
            <v>Main Panel</v>
          </cell>
        </row>
      </sheetData>
      <sheetData sheetId="4354">
        <row r="52">
          <cell r="B52" t="str">
            <v>Main Panel</v>
          </cell>
        </row>
      </sheetData>
      <sheetData sheetId="4355">
        <row r="52">
          <cell r="B52" t="str">
            <v>Main Panel</v>
          </cell>
        </row>
      </sheetData>
      <sheetData sheetId="4356">
        <row r="52">
          <cell r="B52" t="str">
            <v>Main Panel</v>
          </cell>
        </row>
      </sheetData>
      <sheetData sheetId="4357">
        <row r="52">
          <cell r="B52" t="str">
            <v>Main Panel</v>
          </cell>
        </row>
      </sheetData>
      <sheetData sheetId="4358">
        <row r="52">
          <cell r="B52" t="str">
            <v>Main Panel</v>
          </cell>
        </row>
      </sheetData>
      <sheetData sheetId="4359">
        <row r="52">
          <cell r="B52" t="str">
            <v>Main Panel</v>
          </cell>
        </row>
      </sheetData>
      <sheetData sheetId="4360">
        <row r="52">
          <cell r="B52" t="str">
            <v>Main Panel</v>
          </cell>
        </row>
      </sheetData>
      <sheetData sheetId="4361">
        <row r="52">
          <cell r="B52" t="str">
            <v>Main Panel</v>
          </cell>
        </row>
      </sheetData>
      <sheetData sheetId="4362">
        <row r="52">
          <cell r="B52" t="str">
            <v>Main Panel</v>
          </cell>
        </row>
      </sheetData>
      <sheetData sheetId="4363">
        <row r="52">
          <cell r="B52" t="str">
            <v>Main Panel</v>
          </cell>
        </row>
      </sheetData>
      <sheetData sheetId="4364">
        <row r="52">
          <cell r="B52" t="str">
            <v>Main Panel</v>
          </cell>
        </row>
      </sheetData>
      <sheetData sheetId="4365">
        <row r="52">
          <cell r="B52" t="str">
            <v>Main Panel</v>
          </cell>
        </row>
      </sheetData>
      <sheetData sheetId="4366">
        <row r="52">
          <cell r="B52" t="str">
            <v>Main Panel</v>
          </cell>
        </row>
      </sheetData>
      <sheetData sheetId="4367">
        <row r="52">
          <cell r="B52" t="str">
            <v>Main Panel</v>
          </cell>
        </row>
      </sheetData>
      <sheetData sheetId="4368">
        <row r="52">
          <cell r="B52" t="str">
            <v>Main Panel</v>
          </cell>
        </row>
      </sheetData>
      <sheetData sheetId="4369">
        <row r="52">
          <cell r="B52" t="str">
            <v>Main Panel</v>
          </cell>
        </row>
      </sheetData>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ow r="52">
          <cell r="B52" t="str">
            <v>Main Panel</v>
          </cell>
        </row>
      </sheetData>
      <sheetData sheetId="4391">
        <row r="52">
          <cell r="B52" t="str">
            <v>Main Panel</v>
          </cell>
        </row>
      </sheetData>
      <sheetData sheetId="4392" refreshError="1"/>
      <sheetData sheetId="4393">
        <row r="52">
          <cell r="B52" t="str">
            <v>Main Panel</v>
          </cell>
        </row>
      </sheetData>
      <sheetData sheetId="4394">
        <row r="52">
          <cell r="B52" t="str">
            <v>Main Panel</v>
          </cell>
        </row>
      </sheetData>
      <sheetData sheetId="4395" refreshError="1"/>
      <sheetData sheetId="4396">
        <row r="52">
          <cell r="B52" t="str">
            <v>Main Panel</v>
          </cell>
        </row>
      </sheetData>
      <sheetData sheetId="4397">
        <row r="52">
          <cell r="B52" t="str">
            <v>Main Panel</v>
          </cell>
        </row>
      </sheetData>
      <sheetData sheetId="4398">
        <row r="52">
          <cell r="B52" t="str">
            <v>Main Panel</v>
          </cell>
        </row>
      </sheetData>
      <sheetData sheetId="4399">
        <row r="52">
          <cell r="B52" t="str">
            <v>Main Panel</v>
          </cell>
        </row>
      </sheetData>
      <sheetData sheetId="4400">
        <row r="52">
          <cell r="B52" t="str">
            <v>Main Panel</v>
          </cell>
        </row>
      </sheetData>
      <sheetData sheetId="4401">
        <row r="52">
          <cell r="B52" t="str">
            <v>Main Panel</v>
          </cell>
        </row>
      </sheetData>
      <sheetData sheetId="4402">
        <row r="52">
          <cell r="B52" t="str">
            <v>Main Panel</v>
          </cell>
        </row>
      </sheetData>
      <sheetData sheetId="4403">
        <row r="52">
          <cell r="B52" t="str">
            <v>Main Panel</v>
          </cell>
        </row>
      </sheetData>
      <sheetData sheetId="4404">
        <row r="52">
          <cell r="B52" t="str">
            <v>Main Panel</v>
          </cell>
        </row>
      </sheetData>
      <sheetData sheetId="4405">
        <row r="52">
          <cell r="B52" t="str">
            <v>Main Panel</v>
          </cell>
        </row>
      </sheetData>
      <sheetData sheetId="4406">
        <row r="52">
          <cell r="B52" t="str">
            <v>Main Panel</v>
          </cell>
        </row>
      </sheetData>
      <sheetData sheetId="4407">
        <row r="52">
          <cell r="B52" t="str">
            <v>Main Panel</v>
          </cell>
        </row>
      </sheetData>
      <sheetData sheetId="4408">
        <row r="52">
          <cell r="B52" t="str">
            <v>Main Panel</v>
          </cell>
        </row>
      </sheetData>
      <sheetData sheetId="4409">
        <row r="52">
          <cell r="B52" t="str">
            <v>Main Panel</v>
          </cell>
        </row>
      </sheetData>
      <sheetData sheetId="4410">
        <row r="52">
          <cell r="B52" t="str">
            <v>Main Panel</v>
          </cell>
        </row>
      </sheetData>
      <sheetData sheetId="4411">
        <row r="52">
          <cell r="B52" t="str">
            <v>Main Panel</v>
          </cell>
        </row>
      </sheetData>
      <sheetData sheetId="4412">
        <row r="52">
          <cell r="B52" t="str">
            <v>Main Panel</v>
          </cell>
        </row>
      </sheetData>
      <sheetData sheetId="4413">
        <row r="52">
          <cell r="B52" t="str">
            <v>Main Panel</v>
          </cell>
        </row>
      </sheetData>
      <sheetData sheetId="4414">
        <row r="52">
          <cell r="B52" t="str">
            <v>Main Panel</v>
          </cell>
        </row>
      </sheetData>
      <sheetData sheetId="4415">
        <row r="52">
          <cell r="B52" t="str">
            <v>Main Panel</v>
          </cell>
        </row>
      </sheetData>
      <sheetData sheetId="4416">
        <row r="52">
          <cell r="B52" t="str">
            <v>Main Panel</v>
          </cell>
        </row>
      </sheetData>
      <sheetData sheetId="4417">
        <row r="52">
          <cell r="B52" t="str">
            <v>Main Panel</v>
          </cell>
        </row>
      </sheetData>
      <sheetData sheetId="4418">
        <row r="52">
          <cell r="B52" t="str">
            <v>Main Panel</v>
          </cell>
        </row>
      </sheetData>
      <sheetData sheetId="4419">
        <row r="52">
          <cell r="B52" t="str">
            <v>Main Panel</v>
          </cell>
        </row>
      </sheetData>
      <sheetData sheetId="4420">
        <row r="52">
          <cell r="B52" t="str">
            <v>Main Panel</v>
          </cell>
        </row>
      </sheetData>
      <sheetData sheetId="4421">
        <row r="52">
          <cell r="B52" t="str">
            <v>Main Panel</v>
          </cell>
        </row>
      </sheetData>
      <sheetData sheetId="4422">
        <row r="52">
          <cell r="B52" t="str">
            <v>Main Panel</v>
          </cell>
        </row>
      </sheetData>
      <sheetData sheetId="4423">
        <row r="52">
          <cell r="B52" t="str">
            <v>Main Panel</v>
          </cell>
        </row>
      </sheetData>
      <sheetData sheetId="4424">
        <row r="52">
          <cell r="B52" t="str">
            <v>Main Panel</v>
          </cell>
        </row>
      </sheetData>
      <sheetData sheetId="4425">
        <row r="52">
          <cell r="B52" t="str">
            <v>Main Panel</v>
          </cell>
        </row>
      </sheetData>
      <sheetData sheetId="4426">
        <row r="52">
          <cell r="B52" t="str">
            <v>Main Panel</v>
          </cell>
        </row>
      </sheetData>
      <sheetData sheetId="4427">
        <row r="52">
          <cell r="B52" t="str">
            <v>Main Panel</v>
          </cell>
        </row>
      </sheetData>
      <sheetData sheetId="4428">
        <row r="52">
          <cell r="B52" t="str">
            <v>Main Panel</v>
          </cell>
        </row>
      </sheetData>
      <sheetData sheetId="4429">
        <row r="52">
          <cell r="B52" t="str">
            <v>Main Panel</v>
          </cell>
        </row>
      </sheetData>
      <sheetData sheetId="4430">
        <row r="52">
          <cell r="B52" t="str">
            <v>Main Panel</v>
          </cell>
        </row>
      </sheetData>
      <sheetData sheetId="4431">
        <row r="52">
          <cell r="B52" t="str">
            <v>Main Panel</v>
          </cell>
        </row>
      </sheetData>
      <sheetData sheetId="4432">
        <row r="52">
          <cell r="B52" t="str">
            <v>Main Panel</v>
          </cell>
        </row>
      </sheetData>
      <sheetData sheetId="4433">
        <row r="52">
          <cell r="B52" t="str">
            <v>Main Panel</v>
          </cell>
        </row>
      </sheetData>
      <sheetData sheetId="4434">
        <row r="52">
          <cell r="B52" t="str">
            <v>Main Panel</v>
          </cell>
        </row>
      </sheetData>
      <sheetData sheetId="4435">
        <row r="52">
          <cell r="B52" t="str">
            <v>Main Panel</v>
          </cell>
        </row>
      </sheetData>
      <sheetData sheetId="4436">
        <row r="52">
          <cell r="B52" t="str">
            <v>Main Panel</v>
          </cell>
        </row>
      </sheetData>
      <sheetData sheetId="4437">
        <row r="52">
          <cell r="B52" t="str">
            <v>Main Panel</v>
          </cell>
        </row>
      </sheetData>
      <sheetData sheetId="4438">
        <row r="52">
          <cell r="B52" t="str">
            <v>Main Panel</v>
          </cell>
        </row>
      </sheetData>
      <sheetData sheetId="4439">
        <row r="52">
          <cell r="B52" t="str">
            <v>Main Panel</v>
          </cell>
        </row>
      </sheetData>
      <sheetData sheetId="4440">
        <row r="52">
          <cell r="B52" t="str">
            <v>Main Panel</v>
          </cell>
        </row>
      </sheetData>
      <sheetData sheetId="4441">
        <row r="52">
          <cell r="B52" t="str">
            <v>Main Panel</v>
          </cell>
        </row>
      </sheetData>
      <sheetData sheetId="4442">
        <row r="52">
          <cell r="B52" t="str">
            <v>Main Panel</v>
          </cell>
        </row>
      </sheetData>
      <sheetData sheetId="4443">
        <row r="52">
          <cell r="B52" t="str">
            <v>Main Panel</v>
          </cell>
        </row>
      </sheetData>
      <sheetData sheetId="4444">
        <row r="52">
          <cell r="B52" t="str">
            <v>Main Panel</v>
          </cell>
        </row>
      </sheetData>
      <sheetData sheetId="4445">
        <row r="52">
          <cell r="B52" t="str">
            <v>Main Panel</v>
          </cell>
        </row>
      </sheetData>
      <sheetData sheetId="4446">
        <row r="52">
          <cell r="B52" t="str">
            <v>Main Panel</v>
          </cell>
        </row>
      </sheetData>
      <sheetData sheetId="4447">
        <row r="52">
          <cell r="B52" t="str">
            <v>Main Panel</v>
          </cell>
        </row>
      </sheetData>
      <sheetData sheetId="4448">
        <row r="52">
          <cell r="B52" t="str">
            <v>Main Panel</v>
          </cell>
        </row>
      </sheetData>
      <sheetData sheetId="4449">
        <row r="52">
          <cell r="B52" t="str">
            <v>Main Panel</v>
          </cell>
        </row>
      </sheetData>
      <sheetData sheetId="4450">
        <row r="52">
          <cell r="B52" t="str">
            <v>Main Panel</v>
          </cell>
        </row>
      </sheetData>
      <sheetData sheetId="4451">
        <row r="52">
          <cell r="B52" t="str">
            <v>Main Panel</v>
          </cell>
        </row>
      </sheetData>
      <sheetData sheetId="4452">
        <row r="52">
          <cell r="B52" t="str">
            <v>Main Panel</v>
          </cell>
        </row>
      </sheetData>
      <sheetData sheetId="4453">
        <row r="52">
          <cell r="B52" t="str">
            <v>Main Panel</v>
          </cell>
        </row>
      </sheetData>
      <sheetData sheetId="4454">
        <row r="52">
          <cell r="B52" t="str">
            <v>Main Panel</v>
          </cell>
        </row>
      </sheetData>
      <sheetData sheetId="4455">
        <row r="52">
          <cell r="B52" t="str">
            <v>Main Panel</v>
          </cell>
        </row>
      </sheetData>
      <sheetData sheetId="4456">
        <row r="52">
          <cell r="B52" t="str">
            <v>Main Panel</v>
          </cell>
        </row>
      </sheetData>
      <sheetData sheetId="4457">
        <row r="52">
          <cell r="B52" t="str">
            <v>Main Panel</v>
          </cell>
        </row>
      </sheetData>
      <sheetData sheetId="4458">
        <row r="52">
          <cell r="B52" t="str">
            <v>Main Panel</v>
          </cell>
        </row>
      </sheetData>
      <sheetData sheetId="4459">
        <row r="52">
          <cell r="B52" t="str">
            <v>Main Panel</v>
          </cell>
        </row>
      </sheetData>
      <sheetData sheetId="4460">
        <row r="52">
          <cell r="B52" t="str">
            <v>Main Panel</v>
          </cell>
        </row>
      </sheetData>
      <sheetData sheetId="4461">
        <row r="52">
          <cell r="B52" t="str">
            <v>Main Panel</v>
          </cell>
        </row>
      </sheetData>
      <sheetData sheetId="4462">
        <row r="52">
          <cell r="B52" t="str">
            <v>Main Panel</v>
          </cell>
        </row>
      </sheetData>
      <sheetData sheetId="4463">
        <row r="52">
          <cell r="B52" t="str">
            <v>Main Panel</v>
          </cell>
        </row>
      </sheetData>
      <sheetData sheetId="4464">
        <row r="52">
          <cell r="B52" t="str">
            <v>Main Panel</v>
          </cell>
        </row>
      </sheetData>
      <sheetData sheetId="4465">
        <row r="52">
          <cell r="B52" t="str">
            <v>Main Panel</v>
          </cell>
        </row>
      </sheetData>
      <sheetData sheetId="4466">
        <row r="52">
          <cell r="B52" t="str">
            <v>Main Panel</v>
          </cell>
        </row>
      </sheetData>
      <sheetData sheetId="4467">
        <row r="52">
          <cell r="B52" t="str">
            <v>Main Panel</v>
          </cell>
        </row>
      </sheetData>
      <sheetData sheetId="4468">
        <row r="52">
          <cell r="B52" t="str">
            <v>Main Panel</v>
          </cell>
        </row>
      </sheetData>
      <sheetData sheetId="4469">
        <row r="52">
          <cell r="B52" t="str">
            <v>Main Panel</v>
          </cell>
        </row>
      </sheetData>
      <sheetData sheetId="4470">
        <row r="52">
          <cell r="B52" t="str">
            <v>Main Panel</v>
          </cell>
        </row>
      </sheetData>
      <sheetData sheetId="4471">
        <row r="52">
          <cell r="B52" t="str">
            <v>Main Panel</v>
          </cell>
        </row>
      </sheetData>
      <sheetData sheetId="4472">
        <row r="52">
          <cell r="B52" t="str">
            <v>Main Panel</v>
          </cell>
        </row>
      </sheetData>
      <sheetData sheetId="4473">
        <row r="52">
          <cell r="B52" t="str">
            <v>Main Panel</v>
          </cell>
        </row>
      </sheetData>
      <sheetData sheetId="4474">
        <row r="52">
          <cell r="B52" t="str">
            <v>Main Panel</v>
          </cell>
        </row>
      </sheetData>
      <sheetData sheetId="4475">
        <row r="52">
          <cell r="B52" t="str">
            <v>Main Panel</v>
          </cell>
        </row>
      </sheetData>
      <sheetData sheetId="4476">
        <row r="52">
          <cell r="B52" t="str">
            <v>Main Panel</v>
          </cell>
        </row>
      </sheetData>
      <sheetData sheetId="4477">
        <row r="52">
          <cell r="B52" t="str">
            <v>Main Panel</v>
          </cell>
        </row>
      </sheetData>
      <sheetData sheetId="4478">
        <row r="52">
          <cell r="B52" t="str">
            <v>Main Panel</v>
          </cell>
        </row>
      </sheetData>
      <sheetData sheetId="4479">
        <row r="52">
          <cell r="B52" t="str">
            <v>Main Panel</v>
          </cell>
        </row>
      </sheetData>
      <sheetData sheetId="4480">
        <row r="52">
          <cell r="B52" t="str">
            <v>Main Panel</v>
          </cell>
        </row>
      </sheetData>
      <sheetData sheetId="4481">
        <row r="52">
          <cell r="B52" t="str">
            <v>Main Panel</v>
          </cell>
        </row>
      </sheetData>
      <sheetData sheetId="4482">
        <row r="52">
          <cell r="B52" t="str">
            <v>Main Panel</v>
          </cell>
        </row>
      </sheetData>
      <sheetData sheetId="4483">
        <row r="52">
          <cell r="B52" t="str">
            <v>Main Panel</v>
          </cell>
        </row>
      </sheetData>
      <sheetData sheetId="4484">
        <row r="52">
          <cell r="B52" t="str">
            <v>Main Panel</v>
          </cell>
        </row>
      </sheetData>
      <sheetData sheetId="4485">
        <row r="52">
          <cell r="B52" t="str">
            <v>Main Panel</v>
          </cell>
        </row>
      </sheetData>
      <sheetData sheetId="4486">
        <row r="52">
          <cell r="B52" t="str">
            <v>Main Panel</v>
          </cell>
        </row>
      </sheetData>
      <sheetData sheetId="4487">
        <row r="52">
          <cell r="B52" t="str">
            <v>Main Panel</v>
          </cell>
        </row>
      </sheetData>
      <sheetData sheetId="4488">
        <row r="52">
          <cell r="B52" t="str">
            <v>Main Panel</v>
          </cell>
        </row>
      </sheetData>
      <sheetData sheetId="4489">
        <row r="52">
          <cell r="B52" t="str">
            <v>Main Panel</v>
          </cell>
        </row>
      </sheetData>
      <sheetData sheetId="4490">
        <row r="52">
          <cell r="B52" t="str">
            <v>Main Panel</v>
          </cell>
        </row>
      </sheetData>
      <sheetData sheetId="4491">
        <row r="52">
          <cell r="B52" t="str">
            <v>Main Panel</v>
          </cell>
        </row>
      </sheetData>
      <sheetData sheetId="4492">
        <row r="52">
          <cell r="B52" t="str">
            <v>Main Panel</v>
          </cell>
        </row>
      </sheetData>
      <sheetData sheetId="4493">
        <row r="52">
          <cell r="B52" t="str">
            <v>Main Panel</v>
          </cell>
        </row>
      </sheetData>
      <sheetData sheetId="4494">
        <row r="52">
          <cell r="B52" t="str">
            <v>Main Panel</v>
          </cell>
        </row>
      </sheetData>
      <sheetData sheetId="4495">
        <row r="52">
          <cell r="B52" t="str">
            <v>Main Panel</v>
          </cell>
        </row>
      </sheetData>
      <sheetData sheetId="4496">
        <row r="52">
          <cell r="B52" t="str">
            <v>Main Panel</v>
          </cell>
        </row>
      </sheetData>
      <sheetData sheetId="4497">
        <row r="52">
          <cell r="B52" t="str">
            <v>Main Panel</v>
          </cell>
        </row>
      </sheetData>
      <sheetData sheetId="4498">
        <row r="52">
          <cell r="B52" t="str">
            <v>Main Panel</v>
          </cell>
        </row>
      </sheetData>
      <sheetData sheetId="4499">
        <row r="52">
          <cell r="B52" t="str">
            <v>Main Panel</v>
          </cell>
        </row>
      </sheetData>
      <sheetData sheetId="4500">
        <row r="52">
          <cell r="B52" t="str">
            <v>Main Panel</v>
          </cell>
        </row>
      </sheetData>
      <sheetData sheetId="4501">
        <row r="52">
          <cell r="B52" t="str">
            <v>Main Panel</v>
          </cell>
        </row>
      </sheetData>
      <sheetData sheetId="4502">
        <row r="52">
          <cell r="B52" t="str">
            <v>Main Panel</v>
          </cell>
        </row>
      </sheetData>
      <sheetData sheetId="4503">
        <row r="52">
          <cell r="B52" t="str">
            <v>Main Panel</v>
          </cell>
        </row>
      </sheetData>
      <sheetData sheetId="4504">
        <row r="52">
          <cell r="B52" t="str">
            <v>Main Panel</v>
          </cell>
        </row>
      </sheetData>
      <sheetData sheetId="4505">
        <row r="52">
          <cell r="B52" t="str">
            <v>Main Panel</v>
          </cell>
        </row>
      </sheetData>
      <sheetData sheetId="4506">
        <row r="52">
          <cell r="B52" t="str">
            <v>Main Panel</v>
          </cell>
        </row>
      </sheetData>
      <sheetData sheetId="4507">
        <row r="52">
          <cell r="B52" t="str">
            <v>Main Panel</v>
          </cell>
        </row>
      </sheetData>
      <sheetData sheetId="4508">
        <row r="52">
          <cell r="B52" t="str">
            <v>Main Panel</v>
          </cell>
        </row>
      </sheetData>
      <sheetData sheetId="4509">
        <row r="52">
          <cell r="B52" t="str">
            <v>Main Panel</v>
          </cell>
        </row>
      </sheetData>
      <sheetData sheetId="4510">
        <row r="52">
          <cell r="B52" t="str">
            <v>Main Panel</v>
          </cell>
        </row>
      </sheetData>
      <sheetData sheetId="4511">
        <row r="52">
          <cell r="B52" t="str">
            <v>Main Panel</v>
          </cell>
        </row>
      </sheetData>
      <sheetData sheetId="4512">
        <row r="52">
          <cell r="B52" t="str">
            <v>Main Panel</v>
          </cell>
        </row>
      </sheetData>
      <sheetData sheetId="4513">
        <row r="52">
          <cell r="B52" t="str">
            <v>Main Panel</v>
          </cell>
        </row>
      </sheetData>
      <sheetData sheetId="4514">
        <row r="52">
          <cell r="B52" t="str">
            <v>Main Panel</v>
          </cell>
        </row>
      </sheetData>
      <sheetData sheetId="4515">
        <row r="52">
          <cell r="B52" t="str">
            <v>Main Panel</v>
          </cell>
        </row>
      </sheetData>
      <sheetData sheetId="4516">
        <row r="52">
          <cell r="B52" t="str">
            <v>Main Panel</v>
          </cell>
        </row>
      </sheetData>
      <sheetData sheetId="4517">
        <row r="52">
          <cell r="B52" t="str">
            <v>Main Panel</v>
          </cell>
        </row>
      </sheetData>
      <sheetData sheetId="4518">
        <row r="52">
          <cell r="B52" t="str">
            <v>Main Panel</v>
          </cell>
        </row>
      </sheetData>
      <sheetData sheetId="4519">
        <row r="52">
          <cell r="B52" t="str">
            <v>Main Panel</v>
          </cell>
        </row>
      </sheetData>
      <sheetData sheetId="4520">
        <row r="52">
          <cell r="B52" t="str">
            <v>Main Panel</v>
          </cell>
        </row>
      </sheetData>
      <sheetData sheetId="4521">
        <row r="52">
          <cell r="B52" t="str">
            <v>Main Panel</v>
          </cell>
        </row>
      </sheetData>
      <sheetData sheetId="4522">
        <row r="52">
          <cell r="B52" t="str">
            <v>Main Panel</v>
          </cell>
        </row>
      </sheetData>
      <sheetData sheetId="4523">
        <row r="52">
          <cell r="B52" t="str">
            <v>Main Panel</v>
          </cell>
        </row>
      </sheetData>
      <sheetData sheetId="4524">
        <row r="52">
          <cell r="B52" t="str">
            <v>Main Panel</v>
          </cell>
        </row>
      </sheetData>
      <sheetData sheetId="4525">
        <row r="52">
          <cell r="B52" t="str">
            <v>Main Panel</v>
          </cell>
        </row>
      </sheetData>
      <sheetData sheetId="4526">
        <row r="52">
          <cell r="B52" t="str">
            <v>Main Panel</v>
          </cell>
        </row>
      </sheetData>
      <sheetData sheetId="4527">
        <row r="52">
          <cell r="B52" t="str">
            <v>Main Panel</v>
          </cell>
        </row>
      </sheetData>
      <sheetData sheetId="4528">
        <row r="52">
          <cell r="B52" t="str">
            <v>Main Panel</v>
          </cell>
        </row>
      </sheetData>
      <sheetData sheetId="4529">
        <row r="52">
          <cell r="B52" t="str">
            <v>Main Panel</v>
          </cell>
        </row>
      </sheetData>
      <sheetData sheetId="4530">
        <row r="52">
          <cell r="B52" t="str">
            <v>Main Panel</v>
          </cell>
        </row>
      </sheetData>
      <sheetData sheetId="4531">
        <row r="52">
          <cell r="B52" t="str">
            <v>Main Panel</v>
          </cell>
        </row>
      </sheetData>
      <sheetData sheetId="4532">
        <row r="52">
          <cell r="B52" t="str">
            <v>Main Panel</v>
          </cell>
        </row>
      </sheetData>
      <sheetData sheetId="4533">
        <row r="52">
          <cell r="B52" t="str">
            <v>Main Panel</v>
          </cell>
        </row>
      </sheetData>
      <sheetData sheetId="4534">
        <row r="52">
          <cell r="B52" t="str">
            <v>Main Panel</v>
          </cell>
        </row>
      </sheetData>
      <sheetData sheetId="4535">
        <row r="52">
          <cell r="B52" t="str">
            <v>Main Panel</v>
          </cell>
        </row>
      </sheetData>
      <sheetData sheetId="4536">
        <row r="52">
          <cell r="B52" t="str">
            <v>Main Panel</v>
          </cell>
        </row>
      </sheetData>
      <sheetData sheetId="4537">
        <row r="52">
          <cell r="B52" t="str">
            <v>Main Panel</v>
          </cell>
        </row>
      </sheetData>
      <sheetData sheetId="4538">
        <row r="52">
          <cell r="B52" t="str">
            <v>Main Panel</v>
          </cell>
        </row>
      </sheetData>
      <sheetData sheetId="4539">
        <row r="52">
          <cell r="B52" t="str">
            <v>Main Panel</v>
          </cell>
        </row>
      </sheetData>
      <sheetData sheetId="4540">
        <row r="52">
          <cell r="B52" t="str">
            <v>Main Panel</v>
          </cell>
        </row>
      </sheetData>
      <sheetData sheetId="4541">
        <row r="52">
          <cell r="B52" t="str">
            <v>Main Panel</v>
          </cell>
        </row>
      </sheetData>
      <sheetData sheetId="4542">
        <row r="52">
          <cell r="B52" t="str">
            <v>Main Panel</v>
          </cell>
        </row>
      </sheetData>
      <sheetData sheetId="4543">
        <row r="52">
          <cell r="B52" t="str">
            <v>Main Panel</v>
          </cell>
        </row>
      </sheetData>
      <sheetData sheetId="4544">
        <row r="52">
          <cell r="B52" t="str">
            <v>Main Panel</v>
          </cell>
        </row>
      </sheetData>
      <sheetData sheetId="4545">
        <row r="52">
          <cell r="B52" t="str">
            <v>Main Panel</v>
          </cell>
        </row>
      </sheetData>
      <sheetData sheetId="4546">
        <row r="52">
          <cell r="B52" t="str">
            <v>Main Panel</v>
          </cell>
        </row>
      </sheetData>
      <sheetData sheetId="4547">
        <row r="52">
          <cell r="B52" t="str">
            <v>Main Panel</v>
          </cell>
        </row>
      </sheetData>
      <sheetData sheetId="4548">
        <row r="52">
          <cell r="B52" t="str">
            <v>Main Panel</v>
          </cell>
        </row>
      </sheetData>
      <sheetData sheetId="4549">
        <row r="52">
          <cell r="B52" t="str">
            <v>Main Panel</v>
          </cell>
        </row>
      </sheetData>
      <sheetData sheetId="4550">
        <row r="52">
          <cell r="B52" t="str">
            <v>Main Panel</v>
          </cell>
        </row>
      </sheetData>
      <sheetData sheetId="4551">
        <row r="52">
          <cell r="B52" t="str">
            <v>Main Panel</v>
          </cell>
        </row>
      </sheetData>
      <sheetData sheetId="4552">
        <row r="52">
          <cell r="B52" t="str">
            <v>Main Panel</v>
          </cell>
        </row>
      </sheetData>
      <sheetData sheetId="4553">
        <row r="52">
          <cell r="B52" t="str">
            <v>Main Panel</v>
          </cell>
        </row>
      </sheetData>
      <sheetData sheetId="4554">
        <row r="52">
          <cell r="B52" t="str">
            <v>Main Panel</v>
          </cell>
        </row>
      </sheetData>
      <sheetData sheetId="4555">
        <row r="52">
          <cell r="B52" t="str">
            <v>Main Panel</v>
          </cell>
        </row>
      </sheetData>
      <sheetData sheetId="4556">
        <row r="52">
          <cell r="B52" t="str">
            <v>Main Panel</v>
          </cell>
        </row>
      </sheetData>
      <sheetData sheetId="4557">
        <row r="52">
          <cell r="B52" t="str">
            <v>Main Panel</v>
          </cell>
        </row>
      </sheetData>
      <sheetData sheetId="4558">
        <row r="52">
          <cell r="B52" t="str">
            <v>Main Panel</v>
          </cell>
        </row>
      </sheetData>
      <sheetData sheetId="4559">
        <row r="52">
          <cell r="B52" t="str">
            <v>Main Panel</v>
          </cell>
        </row>
      </sheetData>
      <sheetData sheetId="4560">
        <row r="52">
          <cell r="B52" t="str">
            <v>Main Panel</v>
          </cell>
        </row>
      </sheetData>
      <sheetData sheetId="4561">
        <row r="52">
          <cell r="B52" t="str">
            <v>Main Panel</v>
          </cell>
        </row>
      </sheetData>
      <sheetData sheetId="4562">
        <row r="52">
          <cell r="B52" t="str">
            <v>Main Panel</v>
          </cell>
        </row>
      </sheetData>
      <sheetData sheetId="4563">
        <row r="52">
          <cell r="B52" t="str">
            <v>Main Panel</v>
          </cell>
        </row>
      </sheetData>
      <sheetData sheetId="4564">
        <row r="52">
          <cell r="B52" t="str">
            <v>Main Panel</v>
          </cell>
        </row>
      </sheetData>
      <sheetData sheetId="4565">
        <row r="52">
          <cell r="B52" t="str">
            <v>Main Panel</v>
          </cell>
        </row>
      </sheetData>
      <sheetData sheetId="4566">
        <row r="52">
          <cell r="B52" t="str">
            <v>Main Panel</v>
          </cell>
        </row>
      </sheetData>
      <sheetData sheetId="4567">
        <row r="52">
          <cell r="B52" t="str">
            <v>Main Panel</v>
          </cell>
        </row>
      </sheetData>
      <sheetData sheetId="4568">
        <row r="52">
          <cell r="B52" t="str">
            <v>Main Panel</v>
          </cell>
        </row>
      </sheetData>
      <sheetData sheetId="4569">
        <row r="52">
          <cell r="B52" t="str">
            <v>Main Panel</v>
          </cell>
        </row>
      </sheetData>
      <sheetData sheetId="4570">
        <row r="52">
          <cell r="B52" t="str">
            <v>Main Panel</v>
          </cell>
        </row>
      </sheetData>
      <sheetData sheetId="4571">
        <row r="52">
          <cell r="B52" t="str">
            <v>Main Panel</v>
          </cell>
        </row>
      </sheetData>
      <sheetData sheetId="4572">
        <row r="52">
          <cell r="B52" t="str">
            <v>Main Panel</v>
          </cell>
        </row>
      </sheetData>
      <sheetData sheetId="4573">
        <row r="52">
          <cell r="B52" t="str">
            <v>Main Panel</v>
          </cell>
        </row>
      </sheetData>
      <sheetData sheetId="4574">
        <row r="52">
          <cell r="B52" t="str">
            <v>Main Panel</v>
          </cell>
        </row>
      </sheetData>
      <sheetData sheetId="4575">
        <row r="52">
          <cell r="B52" t="str">
            <v>Main Panel</v>
          </cell>
        </row>
      </sheetData>
      <sheetData sheetId="4576">
        <row r="52">
          <cell r="B52" t="str">
            <v>Main Panel</v>
          </cell>
        </row>
      </sheetData>
      <sheetData sheetId="4577">
        <row r="52">
          <cell r="B52" t="str">
            <v>Main Panel</v>
          </cell>
        </row>
      </sheetData>
      <sheetData sheetId="4578">
        <row r="52">
          <cell r="B52" t="str">
            <v>Main Panel</v>
          </cell>
        </row>
      </sheetData>
      <sheetData sheetId="4579">
        <row r="52">
          <cell r="B52" t="str">
            <v>Main Panel</v>
          </cell>
        </row>
      </sheetData>
      <sheetData sheetId="4580">
        <row r="52">
          <cell r="B52" t="str">
            <v>Main Panel</v>
          </cell>
        </row>
      </sheetData>
      <sheetData sheetId="4581">
        <row r="52">
          <cell r="B52" t="str">
            <v>Main Panel</v>
          </cell>
        </row>
      </sheetData>
      <sheetData sheetId="4582">
        <row r="52">
          <cell r="B52" t="str">
            <v>Main Panel</v>
          </cell>
        </row>
      </sheetData>
      <sheetData sheetId="4583">
        <row r="52">
          <cell r="B52" t="str">
            <v>Main Panel</v>
          </cell>
        </row>
      </sheetData>
      <sheetData sheetId="4584">
        <row r="52">
          <cell r="B52" t="str">
            <v>Main Panel</v>
          </cell>
        </row>
      </sheetData>
      <sheetData sheetId="4585">
        <row r="52">
          <cell r="B52" t="str">
            <v>Main Panel</v>
          </cell>
        </row>
      </sheetData>
      <sheetData sheetId="4586">
        <row r="52">
          <cell r="B52" t="str">
            <v>Main Panel</v>
          </cell>
        </row>
      </sheetData>
      <sheetData sheetId="4587">
        <row r="52">
          <cell r="B52" t="str">
            <v>Main Panel</v>
          </cell>
        </row>
      </sheetData>
      <sheetData sheetId="4588">
        <row r="52">
          <cell r="B52" t="str">
            <v>Main Panel</v>
          </cell>
        </row>
      </sheetData>
      <sheetData sheetId="4589">
        <row r="52">
          <cell r="B52" t="str">
            <v>Main Panel</v>
          </cell>
        </row>
      </sheetData>
      <sheetData sheetId="4590">
        <row r="52">
          <cell r="B52" t="str">
            <v>Main Panel</v>
          </cell>
        </row>
      </sheetData>
      <sheetData sheetId="4591">
        <row r="52">
          <cell r="B52" t="str">
            <v>Main Panel</v>
          </cell>
        </row>
      </sheetData>
      <sheetData sheetId="4592">
        <row r="52">
          <cell r="B52" t="str">
            <v>Main Panel</v>
          </cell>
        </row>
      </sheetData>
      <sheetData sheetId="4593">
        <row r="52">
          <cell r="B52" t="str">
            <v>Main Panel</v>
          </cell>
        </row>
      </sheetData>
      <sheetData sheetId="4594">
        <row r="52">
          <cell r="B52" t="str">
            <v>Main Panel</v>
          </cell>
        </row>
      </sheetData>
      <sheetData sheetId="4595">
        <row r="52">
          <cell r="B52" t="str">
            <v>Main Panel</v>
          </cell>
        </row>
      </sheetData>
      <sheetData sheetId="4596">
        <row r="52">
          <cell r="B52" t="str">
            <v>Main Panel</v>
          </cell>
        </row>
      </sheetData>
      <sheetData sheetId="4597">
        <row r="52">
          <cell r="B52" t="str">
            <v>Main Panel</v>
          </cell>
        </row>
      </sheetData>
      <sheetData sheetId="4598">
        <row r="52">
          <cell r="B52" t="str">
            <v>Main Panel</v>
          </cell>
        </row>
      </sheetData>
      <sheetData sheetId="4599">
        <row r="52">
          <cell r="B52" t="str">
            <v>Main Panel</v>
          </cell>
        </row>
      </sheetData>
      <sheetData sheetId="4600">
        <row r="52">
          <cell r="B52" t="str">
            <v>Main Panel</v>
          </cell>
        </row>
      </sheetData>
      <sheetData sheetId="4601">
        <row r="52">
          <cell r="B52" t="str">
            <v>Main Panel</v>
          </cell>
        </row>
      </sheetData>
      <sheetData sheetId="4602">
        <row r="52">
          <cell r="B52" t="str">
            <v>Main Panel</v>
          </cell>
        </row>
      </sheetData>
      <sheetData sheetId="4603">
        <row r="52">
          <cell r="B52" t="str">
            <v>Main Panel</v>
          </cell>
        </row>
      </sheetData>
      <sheetData sheetId="4604">
        <row r="52">
          <cell r="B52" t="str">
            <v>Main Panel</v>
          </cell>
        </row>
      </sheetData>
      <sheetData sheetId="4605">
        <row r="52">
          <cell r="B52" t="str">
            <v>Main Panel</v>
          </cell>
        </row>
      </sheetData>
      <sheetData sheetId="4606">
        <row r="52">
          <cell r="B52" t="str">
            <v>Main Panel</v>
          </cell>
        </row>
      </sheetData>
      <sheetData sheetId="4607">
        <row r="52">
          <cell r="B52" t="str">
            <v>Main Panel</v>
          </cell>
        </row>
      </sheetData>
      <sheetData sheetId="4608">
        <row r="52">
          <cell r="B52" t="str">
            <v>Main Panel</v>
          </cell>
        </row>
      </sheetData>
      <sheetData sheetId="4609">
        <row r="52">
          <cell r="B52" t="str">
            <v>Main Panel</v>
          </cell>
        </row>
      </sheetData>
      <sheetData sheetId="4610">
        <row r="52">
          <cell r="B52" t="str">
            <v>Main Panel</v>
          </cell>
        </row>
      </sheetData>
      <sheetData sheetId="4611">
        <row r="52">
          <cell r="B52" t="str">
            <v>Main Panel</v>
          </cell>
        </row>
      </sheetData>
      <sheetData sheetId="4612">
        <row r="52">
          <cell r="B52" t="str">
            <v>Main Panel</v>
          </cell>
        </row>
      </sheetData>
      <sheetData sheetId="4613">
        <row r="52">
          <cell r="B52" t="str">
            <v>Main Panel</v>
          </cell>
        </row>
      </sheetData>
      <sheetData sheetId="4614">
        <row r="52">
          <cell r="B52" t="str">
            <v>Main Panel</v>
          </cell>
        </row>
      </sheetData>
      <sheetData sheetId="4615">
        <row r="52">
          <cell r="B52" t="str">
            <v>Main Panel</v>
          </cell>
        </row>
      </sheetData>
      <sheetData sheetId="4616">
        <row r="52">
          <cell r="B52" t="str">
            <v>Main Panel</v>
          </cell>
        </row>
      </sheetData>
      <sheetData sheetId="4617">
        <row r="52">
          <cell r="B52" t="str">
            <v>Main Panel</v>
          </cell>
        </row>
      </sheetData>
      <sheetData sheetId="4618">
        <row r="52">
          <cell r="B52" t="str">
            <v>Main Panel</v>
          </cell>
        </row>
      </sheetData>
      <sheetData sheetId="4619">
        <row r="52">
          <cell r="B52" t="str">
            <v>Main Panel</v>
          </cell>
        </row>
      </sheetData>
      <sheetData sheetId="4620">
        <row r="52">
          <cell r="B52" t="str">
            <v>Main Panel</v>
          </cell>
        </row>
      </sheetData>
      <sheetData sheetId="4621">
        <row r="52">
          <cell r="B52" t="str">
            <v>Main Panel</v>
          </cell>
        </row>
      </sheetData>
      <sheetData sheetId="4622">
        <row r="52">
          <cell r="B52" t="str">
            <v>Main Panel</v>
          </cell>
        </row>
      </sheetData>
      <sheetData sheetId="4623">
        <row r="52">
          <cell r="B52" t="str">
            <v>Main Panel</v>
          </cell>
        </row>
      </sheetData>
      <sheetData sheetId="4624">
        <row r="52">
          <cell r="B52" t="str">
            <v>Main Panel</v>
          </cell>
        </row>
      </sheetData>
      <sheetData sheetId="4625">
        <row r="52">
          <cell r="B52" t="str">
            <v>Main Panel</v>
          </cell>
        </row>
      </sheetData>
      <sheetData sheetId="4626">
        <row r="52">
          <cell r="B52" t="str">
            <v>Main Panel</v>
          </cell>
        </row>
      </sheetData>
      <sheetData sheetId="4627">
        <row r="52">
          <cell r="B52" t="str">
            <v>Main Panel</v>
          </cell>
        </row>
      </sheetData>
      <sheetData sheetId="4628">
        <row r="52">
          <cell r="B52" t="str">
            <v>Main Panel</v>
          </cell>
        </row>
      </sheetData>
      <sheetData sheetId="4629">
        <row r="52">
          <cell r="B52" t="str">
            <v>Main Panel</v>
          </cell>
        </row>
      </sheetData>
      <sheetData sheetId="4630">
        <row r="52">
          <cell r="B52" t="str">
            <v>Main Panel</v>
          </cell>
        </row>
      </sheetData>
      <sheetData sheetId="4631">
        <row r="52">
          <cell r="B52" t="str">
            <v>Main Panel</v>
          </cell>
        </row>
      </sheetData>
      <sheetData sheetId="4632">
        <row r="52">
          <cell r="B52" t="str">
            <v>Main Panel</v>
          </cell>
        </row>
      </sheetData>
      <sheetData sheetId="4633">
        <row r="52">
          <cell r="B52" t="str">
            <v>Main Panel</v>
          </cell>
        </row>
      </sheetData>
      <sheetData sheetId="4634">
        <row r="52">
          <cell r="B52" t="str">
            <v>Main Panel</v>
          </cell>
        </row>
      </sheetData>
      <sheetData sheetId="4635">
        <row r="52">
          <cell r="B52" t="str">
            <v>Main Panel</v>
          </cell>
        </row>
      </sheetData>
      <sheetData sheetId="4636">
        <row r="52">
          <cell r="B52" t="str">
            <v>Main Panel</v>
          </cell>
        </row>
      </sheetData>
      <sheetData sheetId="4637">
        <row r="52">
          <cell r="B52" t="str">
            <v>Main Panel</v>
          </cell>
        </row>
      </sheetData>
      <sheetData sheetId="4638">
        <row r="52">
          <cell r="B52" t="str">
            <v>Main Panel</v>
          </cell>
        </row>
      </sheetData>
      <sheetData sheetId="4639">
        <row r="52">
          <cell r="B52" t="str">
            <v>Main Panel</v>
          </cell>
        </row>
      </sheetData>
      <sheetData sheetId="4640">
        <row r="52">
          <cell r="B52" t="str">
            <v>Main Panel</v>
          </cell>
        </row>
      </sheetData>
      <sheetData sheetId="4641">
        <row r="52">
          <cell r="B52" t="str">
            <v>Main Panel</v>
          </cell>
        </row>
      </sheetData>
      <sheetData sheetId="4642">
        <row r="52">
          <cell r="B52" t="str">
            <v>Main Panel</v>
          </cell>
        </row>
      </sheetData>
      <sheetData sheetId="4643">
        <row r="52">
          <cell r="B52" t="str">
            <v>Main Panel</v>
          </cell>
        </row>
      </sheetData>
      <sheetData sheetId="4644">
        <row r="52">
          <cell r="B52" t="str">
            <v>Main Panel</v>
          </cell>
        </row>
      </sheetData>
      <sheetData sheetId="4645">
        <row r="52">
          <cell r="B52" t="str">
            <v>Main Panel</v>
          </cell>
        </row>
      </sheetData>
      <sheetData sheetId="4646">
        <row r="52">
          <cell r="B52" t="str">
            <v>Main Panel</v>
          </cell>
        </row>
      </sheetData>
      <sheetData sheetId="4647">
        <row r="52">
          <cell r="B52" t="str">
            <v>Main Panel</v>
          </cell>
        </row>
      </sheetData>
      <sheetData sheetId="4648">
        <row r="52">
          <cell r="B52" t="str">
            <v>Main Panel</v>
          </cell>
        </row>
      </sheetData>
      <sheetData sheetId="4649">
        <row r="52">
          <cell r="B52" t="str">
            <v>Main Panel</v>
          </cell>
        </row>
      </sheetData>
      <sheetData sheetId="4650">
        <row r="52">
          <cell r="B52" t="str">
            <v>Main Panel</v>
          </cell>
        </row>
      </sheetData>
      <sheetData sheetId="4651">
        <row r="52">
          <cell r="B52" t="str">
            <v>Main Panel</v>
          </cell>
        </row>
      </sheetData>
      <sheetData sheetId="4652">
        <row r="52">
          <cell r="B52" t="str">
            <v>Main Panel</v>
          </cell>
        </row>
      </sheetData>
      <sheetData sheetId="4653">
        <row r="52">
          <cell r="B52" t="str">
            <v>Main Panel</v>
          </cell>
        </row>
      </sheetData>
      <sheetData sheetId="4654">
        <row r="52">
          <cell r="B52" t="str">
            <v>Main Panel</v>
          </cell>
        </row>
      </sheetData>
      <sheetData sheetId="4655">
        <row r="52">
          <cell r="B52" t="str">
            <v>Main Panel</v>
          </cell>
        </row>
      </sheetData>
      <sheetData sheetId="4656">
        <row r="52">
          <cell r="B52" t="str">
            <v>Main Panel</v>
          </cell>
        </row>
      </sheetData>
      <sheetData sheetId="4657">
        <row r="52">
          <cell r="B52" t="str">
            <v>Main Panel</v>
          </cell>
        </row>
      </sheetData>
      <sheetData sheetId="4658">
        <row r="52">
          <cell r="B52" t="str">
            <v>Main Panel</v>
          </cell>
        </row>
      </sheetData>
      <sheetData sheetId="4659">
        <row r="52">
          <cell r="B52" t="str">
            <v>Main Panel</v>
          </cell>
        </row>
      </sheetData>
      <sheetData sheetId="4660">
        <row r="52">
          <cell r="B52" t="str">
            <v>Main Panel</v>
          </cell>
        </row>
      </sheetData>
      <sheetData sheetId="4661">
        <row r="52">
          <cell r="B52" t="str">
            <v>Main Panel</v>
          </cell>
        </row>
      </sheetData>
      <sheetData sheetId="4662">
        <row r="52">
          <cell r="B52" t="str">
            <v>Main Panel</v>
          </cell>
        </row>
      </sheetData>
      <sheetData sheetId="4663">
        <row r="52">
          <cell r="B52" t="str">
            <v>Main Panel</v>
          </cell>
        </row>
      </sheetData>
      <sheetData sheetId="4664">
        <row r="52">
          <cell r="B52" t="str">
            <v>Main Panel</v>
          </cell>
        </row>
      </sheetData>
      <sheetData sheetId="4665">
        <row r="52">
          <cell r="B52" t="str">
            <v>Main Panel</v>
          </cell>
        </row>
      </sheetData>
      <sheetData sheetId="4666">
        <row r="52">
          <cell r="B52" t="str">
            <v>Main Panel</v>
          </cell>
        </row>
      </sheetData>
      <sheetData sheetId="4667">
        <row r="52">
          <cell r="B52" t="str">
            <v>Main Panel</v>
          </cell>
        </row>
      </sheetData>
      <sheetData sheetId="4668">
        <row r="52">
          <cell r="B52" t="str">
            <v>Main Panel</v>
          </cell>
        </row>
      </sheetData>
      <sheetData sheetId="4669">
        <row r="52">
          <cell r="B52" t="str">
            <v>Main Panel</v>
          </cell>
        </row>
      </sheetData>
      <sheetData sheetId="4670">
        <row r="52">
          <cell r="B52" t="str">
            <v>Main Panel</v>
          </cell>
        </row>
      </sheetData>
      <sheetData sheetId="4671">
        <row r="52">
          <cell r="B52" t="str">
            <v>Main Panel</v>
          </cell>
        </row>
      </sheetData>
      <sheetData sheetId="4672">
        <row r="52">
          <cell r="B52" t="str">
            <v>Main Panel</v>
          </cell>
        </row>
      </sheetData>
      <sheetData sheetId="4673">
        <row r="52">
          <cell r="B52" t="str">
            <v>Main Panel</v>
          </cell>
        </row>
      </sheetData>
      <sheetData sheetId="4674">
        <row r="52">
          <cell r="B52" t="str">
            <v>Main Panel</v>
          </cell>
        </row>
      </sheetData>
      <sheetData sheetId="4675">
        <row r="52">
          <cell r="B52" t="str">
            <v>Main Panel</v>
          </cell>
        </row>
      </sheetData>
      <sheetData sheetId="4676">
        <row r="52">
          <cell r="B52" t="str">
            <v>Main Panel</v>
          </cell>
        </row>
      </sheetData>
      <sheetData sheetId="4677">
        <row r="52">
          <cell r="B52" t="str">
            <v>Main Panel</v>
          </cell>
        </row>
      </sheetData>
      <sheetData sheetId="4678">
        <row r="52">
          <cell r="B52" t="str">
            <v>Main Panel</v>
          </cell>
        </row>
      </sheetData>
      <sheetData sheetId="4679">
        <row r="52">
          <cell r="B52" t="str">
            <v>Main Panel</v>
          </cell>
        </row>
      </sheetData>
      <sheetData sheetId="4680">
        <row r="52">
          <cell r="B52" t="str">
            <v>Main Panel</v>
          </cell>
        </row>
      </sheetData>
      <sheetData sheetId="4681">
        <row r="52">
          <cell r="B52" t="str">
            <v>Main Panel</v>
          </cell>
        </row>
      </sheetData>
      <sheetData sheetId="4682">
        <row r="52">
          <cell r="B52" t="str">
            <v>Main Panel</v>
          </cell>
        </row>
      </sheetData>
      <sheetData sheetId="4683">
        <row r="52">
          <cell r="B52" t="str">
            <v>Main Panel</v>
          </cell>
        </row>
      </sheetData>
      <sheetData sheetId="4684">
        <row r="52">
          <cell r="B52" t="str">
            <v>Main Panel</v>
          </cell>
        </row>
      </sheetData>
      <sheetData sheetId="4685">
        <row r="52">
          <cell r="B52" t="str">
            <v>Main Panel</v>
          </cell>
        </row>
      </sheetData>
      <sheetData sheetId="4686">
        <row r="52">
          <cell r="B52" t="str">
            <v>Main Panel</v>
          </cell>
        </row>
      </sheetData>
      <sheetData sheetId="4687">
        <row r="52">
          <cell r="B52" t="str">
            <v>Main Panel</v>
          </cell>
        </row>
      </sheetData>
      <sheetData sheetId="4688">
        <row r="52">
          <cell r="B52" t="str">
            <v>Main Panel</v>
          </cell>
        </row>
      </sheetData>
      <sheetData sheetId="4689">
        <row r="52">
          <cell r="B52" t="str">
            <v>Main Panel</v>
          </cell>
        </row>
      </sheetData>
      <sheetData sheetId="4690">
        <row r="52">
          <cell r="B52" t="str">
            <v>Main Panel</v>
          </cell>
        </row>
      </sheetData>
      <sheetData sheetId="4691">
        <row r="52">
          <cell r="B52" t="str">
            <v>Main Panel</v>
          </cell>
        </row>
      </sheetData>
      <sheetData sheetId="4692">
        <row r="52">
          <cell r="B52" t="str">
            <v>Main Panel</v>
          </cell>
        </row>
      </sheetData>
      <sheetData sheetId="4693">
        <row r="52">
          <cell r="B52" t="str">
            <v>Main Panel</v>
          </cell>
        </row>
      </sheetData>
      <sheetData sheetId="4694">
        <row r="52">
          <cell r="B52" t="str">
            <v>Main Panel</v>
          </cell>
        </row>
      </sheetData>
      <sheetData sheetId="4695">
        <row r="52">
          <cell r="B52" t="str">
            <v>Main Panel</v>
          </cell>
        </row>
      </sheetData>
      <sheetData sheetId="4696">
        <row r="52">
          <cell r="B52" t="str">
            <v>Main Panel</v>
          </cell>
        </row>
      </sheetData>
      <sheetData sheetId="4697">
        <row r="52">
          <cell r="B52" t="str">
            <v>Main Panel</v>
          </cell>
        </row>
      </sheetData>
      <sheetData sheetId="4698">
        <row r="52">
          <cell r="B52" t="str">
            <v>Main Panel</v>
          </cell>
        </row>
      </sheetData>
      <sheetData sheetId="4699">
        <row r="52">
          <cell r="B52" t="str">
            <v>Main Panel</v>
          </cell>
        </row>
      </sheetData>
      <sheetData sheetId="4700">
        <row r="52">
          <cell r="B52" t="str">
            <v>Main Panel</v>
          </cell>
        </row>
      </sheetData>
      <sheetData sheetId="4701">
        <row r="52">
          <cell r="B52" t="str">
            <v>Main Panel</v>
          </cell>
        </row>
      </sheetData>
      <sheetData sheetId="4702">
        <row r="52">
          <cell r="B52" t="str">
            <v>Main Panel</v>
          </cell>
        </row>
      </sheetData>
      <sheetData sheetId="4703">
        <row r="52">
          <cell r="B52" t="str">
            <v>Main Panel</v>
          </cell>
        </row>
      </sheetData>
      <sheetData sheetId="4704">
        <row r="52">
          <cell r="B52" t="str">
            <v>Main Panel</v>
          </cell>
        </row>
      </sheetData>
      <sheetData sheetId="4705">
        <row r="52">
          <cell r="B52" t="str">
            <v>Main Panel</v>
          </cell>
        </row>
      </sheetData>
      <sheetData sheetId="4706">
        <row r="52">
          <cell r="B52" t="str">
            <v>Main Panel</v>
          </cell>
        </row>
      </sheetData>
      <sheetData sheetId="4707">
        <row r="52">
          <cell r="B52" t="str">
            <v>Main Panel</v>
          </cell>
        </row>
      </sheetData>
      <sheetData sheetId="4708">
        <row r="52">
          <cell r="B52" t="str">
            <v>Main Panel</v>
          </cell>
        </row>
      </sheetData>
      <sheetData sheetId="4709">
        <row r="52">
          <cell r="B52" t="str">
            <v>Main Panel</v>
          </cell>
        </row>
      </sheetData>
      <sheetData sheetId="4710">
        <row r="52">
          <cell r="B52" t="str">
            <v>Main Panel</v>
          </cell>
        </row>
      </sheetData>
      <sheetData sheetId="4711">
        <row r="52">
          <cell r="B52" t="str">
            <v>Main Panel</v>
          </cell>
        </row>
      </sheetData>
      <sheetData sheetId="4712">
        <row r="52">
          <cell r="B52" t="str">
            <v>Main Panel</v>
          </cell>
        </row>
      </sheetData>
      <sheetData sheetId="4713">
        <row r="52">
          <cell r="B52" t="str">
            <v>Main Panel</v>
          </cell>
        </row>
      </sheetData>
      <sheetData sheetId="4714">
        <row r="52">
          <cell r="B52" t="str">
            <v>Main Panel</v>
          </cell>
        </row>
      </sheetData>
      <sheetData sheetId="4715">
        <row r="52">
          <cell r="B52" t="str">
            <v>Main Panel</v>
          </cell>
        </row>
      </sheetData>
      <sheetData sheetId="4716">
        <row r="52">
          <cell r="B52" t="str">
            <v>Main Panel</v>
          </cell>
        </row>
      </sheetData>
      <sheetData sheetId="4717">
        <row r="52">
          <cell r="B52" t="str">
            <v>Main Panel</v>
          </cell>
        </row>
      </sheetData>
      <sheetData sheetId="4718">
        <row r="52">
          <cell r="B52" t="str">
            <v>Main Panel</v>
          </cell>
        </row>
      </sheetData>
      <sheetData sheetId="4719">
        <row r="52">
          <cell r="B52" t="str">
            <v>Main Panel</v>
          </cell>
        </row>
      </sheetData>
      <sheetData sheetId="4720">
        <row r="52">
          <cell r="B52" t="str">
            <v>Main Panel</v>
          </cell>
        </row>
      </sheetData>
      <sheetData sheetId="4721">
        <row r="52">
          <cell r="B52" t="str">
            <v>Main Panel</v>
          </cell>
        </row>
      </sheetData>
      <sheetData sheetId="4722">
        <row r="52">
          <cell r="B52" t="str">
            <v>Main Panel</v>
          </cell>
        </row>
      </sheetData>
      <sheetData sheetId="4723">
        <row r="52">
          <cell r="B52" t="str">
            <v>Main Panel</v>
          </cell>
        </row>
      </sheetData>
      <sheetData sheetId="4724">
        <row r="52">
          <cell r="B52" t="str">
            <v>Main Panel</v>
          </cell>
        </row>
      </sheetData>
      <sheetData sheetId="4725">
        <row r="52">
          <cell r="B52" t="str">
            <v>Main Panel</v>
          </cell>
        </row>
      </sheetData>
      <sheetData sheetId="4726">
        <row r="52">
          <cell r="B52" t="str">
            <v>Main Panel</v>
          </cell>
        </row>
      </sheetData>
      <sheetData sheetId="4727">
        <row r="52">
          <cell r="B52" t="str">
            <v>Main Panel</v>
          </cell>
        </row>
      </sheetData>
      <sheetData sheetId="4728">
        <row r="52">
          <cell r="B52" t="str">
            <v>Main Panel</v>
          </cell>
        </row>
      </sheetData>
      <sheetData sheetId="4729">
        <row r="52">
          <cell r="B52" t="str">
            <v>Main Panel</v>
          </cell>
        </row>
      </sheetData>
      <sheetData sheetId="4730">
        <row r="52">
          <cell r="B52" t="str">
            <v>Main Panel</v>
          </cell>
        </row>
      </sheetData>
      <sheetData sheetId="4731">
        <row r="52">
          <cell r="B52" t="str">
            <v>Main Panel</v>
          </cell>
        </row>
      </sheetData>
      <sheetData sheetId="4732">
        <row r="52">
          <cell r="B52" t="str">
            <v>Main Panel</v>
          </cell>
        </row>
      </sheetData>
      <sheetData sheetId="4733">
        <row r="52">
          <cell r="B52" t="str">
            <v>Main Panel</v>
          </cell>
        </row>
      </sheetData>
      <sheetData sheetId="4734">
        <row r="52">
          <cell r="B52" t="str">
            <v>Main Panel</v>
          </cell>
        </row>
      </sheetData>
      <sheetData sheetId="4735">
        <row r="52">
          <cell r="B52" t="str">
            <v>Main Panel</v>
          </cell>
        </row>
      </sheetData>
      <sheetData sheetId="4736">
        <row r="52">
          <cell r="B52" t="str">
            <v>Main Panel</v>
          </cell>
        </row>
      </sheetData>
      <sheetData sheetId="4737">
        <row r="52">
          <cell r="B52" t="str">
            <v>Main Panel</v>
          </cell>
        </row>
      </sheetData>
      <sheetData sheetId="4738">
        <row r="52">
          <cell r="B52" t="str">
            <v>Main Panel</v>
          </cell>
        </row>
      </sheetData>
      <sheetData sheetId="4739">
        <row r="52">
          <cell r="B52" t="str">
            <v>Main Panel</v>
          </cell>
        </row>
      </sheetData>
      <sheetData sheetId="4740">
        <row r="52">
          <cell r="B52" t="str">
            <v>Main Panel</v>
          </cell>
        </row>
      </sheetData>
      <sheetData sheetId="4741">
        <row r="52">
          <cell r="B52" t="str">
            <v>Main Panel</v>
          </cell>
        </row>
      </sheetData>
      <sheetData sheetId="4742">
        <row r="52">
          <cell r="B52" t="str">
            <v>Main Panel</v>
          </cell>
        </row>
      </sheetData>
      <sheetData sheetId="4743">
        <row r="52">
          <cell r="B52" t="str">
            <v>Main Panel</v>
          </cell>
        </row>
      </sheetData>
      <sheetData sheetId="4744">
        <row r="52">
          <cell r="B52" t="str">
            <v>Main Panel</v>
          </cell>
        </row>
      </sheetData>
      <sheetData sheetId="4745">
        <row r="52">
          <cell r="B52" t="str">
            <v>Main Panel</v>
          </cell>
        </row>
      </sheetData>
      <sheetData sheetId="4746">
        <row r="52">
          <cell r="B52" t="str">
            <v>Main Panel</v>
          </cell>
        </row>
      </sheetData>
      <sheetData sheetId="4747">
        <row r="52">
          <cell r="B52" t="str">
            <v>Main Panel</v>
          </cell>
        </row>
      </sheetData>
      <sheetData sheetId="4748">
        <row r="52">
          <cell r="B52" t="str">
            <v>Main Panel</v>
          </cell>
        </row>
      </sheetData>
      <sheetData sheetId="4749">
        <row r="52">
          <cell r="B52" t="str">
            <v>Main Panel</v>
          </cell>
        </row>
      </sheetData>
      <sheetData sheetId="4750">
        <row r="52">
          <cell r="B52" t="str">
            <v>Main Panel</v>
          </cell>
        </row>
      </sheetData>
      <sheetData sheetId="4751">
        <row r="52">
          <cell r="B52" t="str">
            <v>Main Panel</v>
          </cell>
        </row>
      </sheetData>
      <sheetData sheetId="4752">
        <row r="52">
          <cell r="B52" t="str">
            <v>Main Panel</v>
          </cell>
        </row>
      </sheetData>
      <sheetData sheetId="4753">
        <row r="52">
          <cell r="B52" t="str">
            <v>Main Panel</v>
          </cell>
        </row>
      </sheetData>
      <sheetData sheetId="4754">
        <row r="52">
          <cell r="B52" t="str">
            <v>Main Panel</v>
          </cell>
        </row>
      </sheetData>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ow r="52">
          <cell r="B52" t="str">
            <v>Main Panel</v>
          </cell>
        </row>
      </sheetData>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ow r="52">
          <cell r="B52" t="str">
            <v>Main Panel</v>
          </cell>
        </row>
      </sheetData>
      <sheetData sheetId="4793">
        <row r="52">
          <cell r="B52" t="str">
            <v>Main Panel</v>
          </cell>
        </row>
      </sheetData>
      <sheetData sheetId="4794">
        <row r="52">
          <cell r="B52" t="str">
            <v>Main Panel</v>
          </cell>
        </row>
      </sheetData>
      <sheetData sheetId="4795">
        <row r="52">
          <cell r="B52" t="str">
            <v>Main Panel</v>
          </cell>
        </row>
      </sheetData>
      <sheetData sheetId="4796">
        <row r="52">
          <cell r="B52" t="str">
            <v>Main Panel</v>
          </cell>
        </row>
      </sheetData>
      <sheetData sheetId="4797">
        <row r="52">
          <cell r="B52" t="str">
            <v>Main Panel</v>
          </cell>
        </row>
      </sheetData>
      <sheetData sheetId="4798">
        <row r="52">
          <cell r="B52" t="str">
            <v>Main Panel</v>
          </cell>
        </row>
      </sheetData>
      <sheetData sheetId="4799">
        <row r="52">
          <cell r="B52" t="str">
            <v>Main Panel</v>
          </cell>
        </row>
      </sheetData>
      <sheetData sheetId="4800">
        <row r="52">
          <cell r="B52" t="str">
            <v>Main Panel</v>
          </cell>
        </row>
      </sheetData>
      <sheetData sheetId="4801">
        <row r="52">
          <cell r="B52" t="str">
            <v>Main Panel</v>
          </cell>
        </row>
      </sheetData>
      <sheetData sheetId="4802">
        <row r="52">
          <cell r="B52" t="str">
            <v>Main Panel</v>
          </cell>
        </row>
      </sheetData>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ow r="52">
          <cell r="B52" t="str">
            <v>Main Panel</v>
          </cell>
        </row>
      </sheetData>
      <sheetData sheetId="4813">
        <row r="52">
          <cell r="B52" t="str">
            <v>Main Panel</v>
          </cell>
        </row>
      </sheetData>
      <sheetData sheetId="4814">
        <row r="52">
          <cell r="B52" t="str">
            <v>Main Panel</v>
          </cell>
        </row>
      </sheetData>
      <sheetData sheetId="4815">
        <row r="52">
          <cell r="B52" t="str">
            <v>Main Panel</v>
          </cell>
        </row>
      </sheetData>
      <sheetData sheetId="4816">
        <row r="52">
          <cell r="B52" t="str">
            <v>Main Panel</v>
          </cell>
        </row>
      </sheetData>
      <sheetData sheetId="4817">
        <row r="52">
          <cell r="B52" t="str">
            <v>Main Panel</v>
          </cell>
        </row>
      </sheetData>
      <sheetData sheetId="4818"/>
      <sheetData sheetId="4819">
        <row r="52">
          <cell r="B52" t="str">
            <v>Main Panel</v>
          </cell>
        </row>
      </sheetData>
      <sheetData sheetId="4820">
        <row r="52">
          <cell r="B52" t="str">
            <v>Main Panel</v>
          </cell>
        </row>
      </sheetData>
      <sheetData sheetId="4821">
        <row r="52">
          <cell r="B52" t="str">
            <v>Main Panel</v>
          </cell>
        </row>
      </sheetData>
      <sheetData sheetId="4822"/>
      <sheetData sheetId="4823">
        <row r="52">
          <cell r="B52" t="str">
            <v>Main Panel</v>
          </cell>
        </row>
      </sheetData>
      <sheetData sheetId="4824">
        <row r="52">
          <cell r="B52" t="str">
            <v>Main Panel</v>
          </cell>
        </row>
      </sheetData>
      <sheetData sheetId="4825">
        <row r="52">
          <cell r="B52" t="str">
            <v>Main Panel</v>
          </cell>
        </row>
      </sheetData>
      <sheetData sheetId="4826">
        <row r="52">
          <cell r="B52" t="str">
            <v>Main Panel</v>
          </cell>
        </row>
      </sheetData>
      <sheetData sheetId="4827">
        <row r="52">
          <cell r="B52" t="str">
            <v>Main Panel</v>
          </cell>
        </row>
      </sheetData>
      <sheetData sheetId="4828">
        <row r="52">
          <cell r="B52" t="str">
            <v>Main Panel</v>
          </cell>
        </row>
      </sheetData>
      <sheetData sheetId="4829">
        <row r="52">
          <cell r="B52" t="str">
            <v>Main Panel</v>
          </cell>
        </row>
      </sheetData>
      <sheetData sheetId="4830">
        <row r="52">
          <cell r="B52" t="str">
            <v>Main Panel</v>
          </cell>
        </row>
      </sheetData>
      <sheetData sheetId="4831">
        <row r="52">
          <cell r="B52" t="str">
            <v>Main Panel</v>
          </cell>
        </row>
      </sheetData>
      <sheetData sheetId="4832">
        <row r="52">
          <cell r="B52" t="str">
            <v>Main Panel</v>
          </cell>
        </row>
      </sheetData>
      <sheetData sheetId="4833">
        <row r="52">
          <cell r="B52" t="str">
            <v>Main Panel</v>
          </cell>
        </row>
      </sheetData>
      <sheetData sheetId="4834">
        <row r="52">
          <cell r="B52" t="str">
            <v>Main Panel</v>
          </cell>
        </row>
      </sheetData>
      <sheetData sheetId="4835">
        <row r="52">
          <cell r="B52" t="str">
            <v>Main Panel</v>
          </cell>
        </row>
      </sheetData>
      <sheetData sheetId="4836">
        <row r="52">
          <cell r="B52" t="str">
            <v>Main Panel</v>
          </cell>
        </row>
      </sheetData>
      <sheetData sheetId="4837">
        <row r="52">
          <cell r="B52" t="str">
            <v>Main Panel</v>
          </cell>
        </row>
      </sheetData>
      <sheetData sheetId="4838">
        <row r="52">
          <cell r="B52" t="str">
            <v>Main Panel</v>
          </cell>
        </row>
      </sheetData>
      <sheetData sheetId="4839">
        <row r="52">
          <cell r="B52" t="str">
            <v>Main Panel</v>
          </cell>
        </row>
      </sheetData>
      <sheetData sheetId="4840">
        <row r="52">
          <cell r="B52" t="str">
            <v>Main Panel</v>
          </cell>
        </row>
      </sheetData>
      <sheetData sheetId="4841">
        <row r="52">
          <cell r="B52" t="str">
            <v>Main Panel</v>
          </cell>
        </row>
      </sheetData>
      <sheetData sheetId="4842">
        <row r="52">
          <cell r="B52" t="str">
            <v>Main Panel</v>
          </cell>
        </row>
      </sheetData>
      <sheetData sheetId="4843">
        <row r="52">
          <cell r="B52" t="str">
            <v>Main Panel</v>
          </cell>
        </row>
      </sheetData>
      <sheetData sheetId="4844">
        <row r="52">
          <cell r="B52" t="str">
            <v>Main Panel</v>
          </cell>
        </row>
      </sheetData>
      <sheetData sheetId="4845">
        <row r="52">
          <cell r="B52" t="str">
            <v>Main Panel</v>
          </cell>
        </row>
      </sheetData>
      <sheetData sheetId="4846">
        <row r="52">
          <cell r="B52" t="str">
            <v>Main Panel</v>
          </cell>
        </row>
      </sheetData>
      <sheetData sheetId="4847">
        <row r="52">
          <cell r="B52" t="str">
            <v>Main Panel</v>
          </cell>
        </row>
      </sheetData>
      <sheetData sheetId="4848">
        <row r="52">
          <cell r="B52" t="str">
            <v>Main Panel</v>
          </cell>
        </row>
      </sheetData>
      <sheetData sheetId="4849">
        <row r="52">
          <cell r="B52" t="str">
            <v>Main Panel</v>
          </cell>
        </row>
      </sheetData>
      <sheetData sheetId="4850">
        <row r="52">
          <cell r="B52" t="str">
            <v>Main Panel</v>
          </cell>
        </row>
      </sheetData>
      <sheetData sheetId="4851">
        <row r="52">
          <cell r="B52" t="str">
            <v>Main Panel</v>
          </cell>
        </row>
      </sheetData>
      <sheetData sheetId="4852">
        <row r="52">
          <cell r="B52" t="str">
            <v>Main Panel</v>
          </cell>
        </row>
      </sheetData>
      <sheetData sheetId="4853">
        <row r="52">
          <cell r="B52" t="str">
            <v>Main Panel</v>
          </cell>
        </row>
      </sheetData>
      <sheetData sheetId="4854">
        <row r="52">
          <cell r="B52" t="str">
            <v>Main Panel</v>
          </cell>
        </row>
      </sheetData>
      <sheetData sheetId="4855">
        <row r="52">
          <cell r="B52" t="str">
            <v>Main Panel</v>
          </cell>
        </row>
      </sheetData>
      <sheetData sheetId="4856">
        <row r="52">
          <cell r="B52" t="str">
            <v>Main Panel</v>
          </cell>
        </row>
      </sheetData>
      <sheetData sheetId="4857">
        <row r="52">
          <cell r="B52" t="str">
            <v>Main Panel</v>
          </cell>
        </row>
      </sheetData>
      <sheetData sheetId="4858">
        <row r="52">
          <cell r="B52" t="str">
            <v>Main Panel</v>
          </cell>
        </row>
      </sheetData>
      <sheetData sheetId="4859">
        <row r="52">
          <cell r="B52" t="str">
            <v>Main Panel</v>
          </cell>
        </row>
      </sheetData>
      <sheetData sheetId="4860">
        <row r="52">
          <cell r="B52" t="str">
            <v>Main Panel</v>
          </cell>
        </row>
      </sheetData>
      <sheetData sheetId="4861">
        <row r="52">
          <cell r="B52" t="str">
            <v>Main Panel</v>
          </cell>
        </row>
      </sheetData>
      <sheetData sheetId="4862">
        <row r="52">
          <cell r="B52" t="str">
            <v>Main Panel</v>
          </cell>
        </row>
      </sheetData>
      <sheetData sheetId="4863">
        <row r="52">
          <cell r="B52" t="str">
            <v>Main Panel</v>
          </cell>
        </row>
      </sheetData>
      <sheetData sheetId="4864">
        <row r="52">
          <cell r="B52" t="str">
            <v>Main Panel</v>
          </cell>
        </row>
      </sheetData>
      <sheetData sheetId="4865">
        <row r="52">
          <cell r="B52" t="str">
            <v>Main Panel</v>
          </cell>
        </row>
      </sheetData>
      <sheetData sheetId="4866">
        <row r="52">
          <cell r="B52" t="str">
            <v>Main Panel</v>
          </cell>
        </row>
      </sheetData>
      <sheetData sheetId="4867">
        <row r="52">
          <cell r="B52" t="str">
            <v>Main Panel</v>
          </cell>
        </row>
      </sheetData>
      <sheetData sheetId="4868">
        <row r="52">
          <cell r="B52" t="str">
            <v>Main Panel</v>
          </cell>
        </row>
      </sheetData>
      <sheetData sheetId="4869">
        <row r="52">
          <cell r="B52" t="str">
            <v>Main Panel</v>
          </cell>
        </row>
      </sheetData>
      <sheetData sheetId="4870">
        <row r="52">
          <cell r="B52" t="str">
            <v>Main Panel</v>
          </cell>
        </row>
      </sheetData>
      <sheetData sheetId="4871">
        <row r="52">
          <cell r="B52" t="str">
            <v>Main Panel</v>
          </cell>
        </row>
      </sheetData>
      <sheetData sheetId="4872">
        <row r="52">
          <cell r="B52" t="str">
            <v>Main Panel</v>
          </cell>
        </row>
      </sheetData>
      <sheetData sheetId="4873">
        <row r="52">
          <cell r="B52" t="str">
            <v>Main Panel</v>
          </cell>
        </row>
      </sheetData>
      <sheetData sheetId="4874">
        <row r="52">
          <cell r="B52" t="str">
            <v>Main Panel</v>
          </cell>
        </row>
      </sheetData>
      <sheetData sheetId="4875">
        <row r="52">
          <cell r="B52" t="str">
            <v>Main Panel</v>
          </cell>
        </row>
      </sheetData>
      <sheetData sheetId="4876">
        <row r="52">
          <cell r="B52" t="str">
            <v>Main Panel</v>
          </cell>
        </row>
      </sheetData>
      <sheetData sheetId="4877">
        <row r="52">
          <cell r="B52" t="str">
            <v>Main Panel</v>
          </cell>
        </row>
      </sheetData>
      <sheetData sheetId="4878">
        <row r="52">
          <cell r="B52" t="str">
            <v>Main Panel</v>
          </cell>
        </row>
      </sheetData>
      <sheetData sheetId="4879">
        <row r="52">
          <cell r="B52" t="str">
            <v>Main Panel</v>
          </cell>
        </row>
      </sheetData>
      <sheetData sheetId="4880">
        <row r="52">
          <cell r="B52" t="str">
            <v>Main Panel</v>
          </cell>
        </row>
      </sheetData>
      <sheetData sheetId="4881">
        <row r="52">
          <cell r="B52" t="str">
            <v>Main Panel</v>
          </cell>
        </row>
      </sheetData>
      <sheetData sheetId="4882">
        <row r="52">
          <cell r="B52" t="str">
            <v>Main Panel</v>
          </cell>
        </row>
      </sheetData>
      <sheetData sheetId="4883">
        <row r="52">
          <cell r="B52" t="str">
            <v>Main Panel</v>
          </cell>
        </row>
      </sheetData>
      <sheetData sheetId="4884">
        <row r="52">
          <cell r="B52" t="str">
            <v>Main Panel</v>
          </cell>
        </row>
      </sheetData>
      <sheetData sheetId="4885">
        <row r="52">
          <cell r="B52" t="str">
            <v>Main Panel</v>
          </cell>
        </row>
      </sheetData>
      <sheetData sheetId="4886">
        <row r="52">
          <cell r="B52" t="str">
            <v>Main Panel</v>
          </cell>
        </row>
      </sheetData>
      <sheetData sheetId="4887">
        <row r="52">
          <cell r="B52" t="str">
            <v>Main Panel</v>
          </cell>
        </row>
      </sheetData>
      <sheetData sheetId="4888">
        <row r="52">
          <cell r="B52" t="str">
            <v>Main Panel</v>
          </cell>
        </row>
      </sheetData>
      <sheetData sheetId="4889">
        <row r="52">
          <cell r="B52" t="str">
            <v>Main Panel</v>
          </cell>
        </row>
      </sheetData>
      <sheetData sheetId="4890">
        <row r="52">
          <cell r="B52" t="str">
            <v>Main Panel</v>
          </cell>
        </row>
      </sheetData>
      <sheetData sheetId="4891">
        <row r="52">
          <cell r="B52" t="str">
            <v>Main Panel</v>
          </cell>
        </row>
      </sheetData>
      <sheetData sheetId="4892">
        <row r="52">
          <cell r="B52" t="str">
            <v>Main Panel</v>
          </cell>
        </row>
      </sheetData>
      <sheetData sheetId="4893">
        <row r="52">
          <cell r="B52" t="str">
            <v>Main Panel</v>
          </cell>
        </row>
      </sheetData>
      <sheetData sheetId="4894">
        <row r="52">
          <cell r="B52" t="str">
            <v>Main Panel</v>
          </cell>
        </row>
      </sheetData>
      <sheetData sheetId="4895">
        <row r="52">
          <cell r="B52" t="str">
            <v>Main Panel</v>
          </cell>
        </row>
      </sheetData>
      <sheetData sheetId="4896">
        <row r="52">
          <cell r="B52" t="str">
            <v>Main Panel</v>
          </cell>
        </row>
      </sheetData>
      <sheetData sheetId="4897">
        <row r="52">
          <cell r="B52" t="str">
            <v>Main Panel</v>
          </cell>
        </row>
      </sheetData>
      <sheetData sheetId="4898">
        <row r="52">
          <cell r="B52" t="str">
            <v>Main Panel</v>
          </cell>
        </row>
      </sheetData>
      <sheetData sheetId="4899">
        <row r="52">
          <cell r="B52" t="str">
            <v>Main Panel</v>
          </cell>
        </row>
      </sheetData>
      <sheetData sheetId="4900">
        <row r="52">
          <cell r="B52" t="str">
            <v>Main Panel</v>
          </cell>
        </row>
      </sheetData>
      <sheetData sheetId="4901">
        <row r="52">
          <cell r="B52" t="str">
            <v>Main Panel</v>
          </cell>
        </row>
      </sheetData>
      <sheetData sheetId="4902">
        <row r="52">
          <cell r="B52" t="str">
            <v>Main Panel</v>
          </cell>
        </row>
      </sheetData>
      <sheetData sheetId="4903">
        <row r="52">
          <cell r="B52" t="str">
            <v>Main Panel</v>
          </cell>
        </row>
      </sheetData>
      <sheetData sheetId="4904">
        <row r="52">
          <cell r="B52" t="str">
            <v>Main Panel</v>
          </cell>
        </row>
      </sheetData>
      <sheetData sheetId="4905">
        <row r="52">
          <cell r="B52" t="str">
            <v>Main Panel</v>
          </cell>
        </row>
      </sheetData>
      <sheetData sheetId="4906">
        <row r="52">
          <cell r="B52" t="str">
            <v>Main Panel</v>
          </cell>
        </row>
      </sheetData>
      <sheetData sheetId="4907">
        <row r="52">
          <cell r="B52" t="str">
            <v>Main Panel</v>
          </cell>
        </row>
      </sheetData>
      <sheetData sheetId="4908">
        <row r="52">
          <cell r="B52" t="str">
            <v>Main Panel</v>
          </cell>
        </row>
      </sheetData>
      <sheetData sheetId="4909">
        <row r="52">
          <cell r="B52" t="str">
            <v>Main Panel</v>
          </cell>
        </row>
      </sheetData>
      <sheetData sheetId="4910">
        <row r="52">
          <cell r="B52" t="str">
            <v>Main Panel</v>
          </cell>
        </row>
      </sheetData>
      <sheetData sheetId="4911">
        <row r="52">
          <cell r="B52" t="str">
            <v>Main Panel</v>
          </cell>
        </row>
      </sheetData>
      <sheetData sheetId="4912">
        <row r="52">
          <cell r="B52" t="str">
            <v>Main Panel</v>
          </cell>
        </row>
      </sheetData>
      <sheetData sheetId="4913">
        <row r="52">
          <cell r="B52" t="str">
            <v>Main Panel</v>
          </cell>
        </row>
      </sheetData>
      <sheetData sheetId="4914">
        <row r="52">
          <cell r="B52" t="str">
            <v>Main Panel</v>
          </cell>
        </row>
      </sheetData>
      <sheetData sheetId="4915">
        <row r="52">
          <cell r="B52" t="str">
            <v>Main Panel</v>
          </cell>
        </row>
      </sheetData>
      <sheetData sheetId="4916">
        <row r="52">
          <cell r="B52" t="str">
            <v>Main Panel</v>
          </cell>
        </row>
      </sheetData>
      <sheetData sheetId="4917">
        <row r="52">
          <cell r="B52" t="str">
            <v>Main Panel</v>
          </cell>
        </row>
      </sheetData>
      <sheetData sheetId="4918">
        <row r="52">
          <cell r="B52" t="str">
            <v>Main Panel</v>
          </cell>
        </row>
      </sheetData>
      <sheetData sheetId="4919">
        <row r="52">
          <cell r="B52" t="str">
            <v>Main Panel</v>
          </cell>
        </row>
      </sheetData>
      <sheetData sheetId="4920">
        <row r="52">
          <cell r="B52" t="str">
            <v>Main Panel</v>
          </cell>
        </row>
      </sheetData>
      <sheetData sheetId="4921">
        <row r="52">
          <cell r="B52" t="str">
            <v>Main Panel</v>
          </cell>
        </row>
      </sheetData>
      <sheetData sheetId="4922">
        <row r="52">
          <cell r="B52" t="str">
            <v>Main Panel</v>
          </cell>
        </row>
      </sheetData>
      <sheetData sheetId="4923">
        <row r="52">
          <cell r="B52" t="str">
            <v>Main Panel</v>
          </cell>
        </row>
      </sheetData>
      <sheetData sheetId="4924">
        <row r="52">
          <cell r="B52" t="str">
            <v>Main Panel</v>
          </cell>
        </row>
      </sheetData>
      <sheetData sheetId="4925">
        <row r="52">
          <cell r="B52" t="str">
            <v>Main Panel</v>
          </cell>
        </row>
      </sheetData>
      <sheetData sheetId="4926">
        <row r="52">
          <cell r="B52" t="str">
            <v>Main Panel</v>
          </cell>
        </row>
      </sheetData>
      <sheetData sheetId="4927">
        <row r="52">
          <cell r="B52" t="str">
            <v>Main Panel</v>
          </cell>
        </row>
      </sheetData>
      <sheetData sheetId="4928">
        <row r="52">
          <cell r="B52" t="str">
            <v>Main Panel</v>
          </cell>
        </row>
      </sheetData>
      <sheetData sheetId="4929">
        <row r="52">
          <cell r="B52" t="str">
            <v>Main Panel</v>
          </cell>
        </row>
      </sheetData>
      <sheetData sheetId="4930">
        <row r="52">
          <cell r="B52" t="str">
            <v>Main Panel</v>
          </cell>
        </row>
      </sheetData>
      <sheetData sheetId="4931">
        <row r="52">
          <cell r="B52" t="str">
            <v>Main Panel</v>
          </cell>
        </row>
      </sheetData>
      <sheetData sheetId="4932">
        <row r="52">
          <cell r="B52" t="str">
            <v>Main Panel</v>
          </cell>
        </row>
      </sheetData>
      <sheetData sheetId="4933">
        <row r="52">
          <cell r="B52" t="str">
            <v>Main Panel</v>
          </cell>
        </row>
      </sheetData>
      <sheetData sheetId="4934">
        <row r="52">
          <cell r="B52" t="str">
            <v>Main Panel</v>
          </cell>
        </row>
      </sheetData>
      <sheetData sheetId="4935">
        <row r="52">
          <cell r="B52" t="str">
            <v>Main Panel</v>
          </cell>
        </row>
      </sheetData>
      <sheetData sheetId="4936">
        <row r="52">
          <cell r="B52" t="str">
            <v>Main Panel</v>
          </cell>
        </row>
      </sheetData>
      <sheetData sheetId="4937">
        <row r="52">
          <cell r="B52" t="str">
            <v>Main Panel</v>
          </cell>
        </row>
      </sheetData>
      <sheetData sheetId="4938">
        <row r="52">
          <cell r="B52" t="str">
            <v>Main Panel</v>
          </cell>
        </row>
      </sheetData>
      <sheetData sheetId="4939">
        <row r="52">
          <cell r="B52" t="str">
            <v>Main Panel</v>
          </cell>
        </row>
      </sheetData>
      <sheetData sheetId="4940">
        <row r="52">
          <cell r="B52" t="str">
            <v>Main Panel</v>
          </cell>
        </row>
      </sheetData>
      <sheetData sheetId="4941">
        <row r="52">
          <cell r="B52" t="str">
            <v>Main Panel</v>
          </cell>
        </row>
      </sheetData>
      <sheetData sheetId="4942">
        <row r="52">
          <cell r="B52" t="str">
            <v>Main Panel</v>
          </cell>
        </row>
      </sheetData>
      <sheetData sheetId="4943">
        <row r="52">
          <cell r="B52" t="str">
            <v>Main Panel</v>
          </cell>
        </row>
      </sheetData>
      <sheetData sheetId="4944">
        <row r="52">
          <cell r="B52" t="str">
            <v>Main Panel</v>
          </cell>
        </row>
      </sheetData>
      <sheetData sheetId="4945">
        <row r="52">
          <cell r="B52" t="str">
            <v>Main Panel</v>
          </cell>
        </row>
      </sheetData>
      <sheetData sheetId="4946">
        <row r="52">
          <cell r="B52" t="str">
            <v>Main Panel</v>
          </cell>
        </row>
      </sheetData>
      <sheetData sheetId="4947">
        <row r="52">
          <cell r="B52" t="str">
            <v>Main Panel</v>
          </cell>
        </row>
      </sheetData>
      <sheetData sheetId="4948">
        <row r="52">
          <cell r="B52" t="str">
            <v>Main Panel</v>
          </cell>
        </row>
      </sheetData>
      <sheetData sheetId="4949">
        <row r="52">
          <cell r="B52" t="str">
            <v>Main Panel</v>
          </cell>
        </row>
      </sheetData>
      <sheetData sheetId="4950">
        <row r="52">
          <cell r="B52" t="str">
            <v>Main Panel</v>
          </cell>
        </row>
      </sheetData>
      <sheetData sheetId="4951">
        <row r="52">
          <cell r="B52" t="str">
            <v>Main Panel</v>
          </cell>
        </row>
      </sheetData>
      <sheetData sheetId="4952">
        <row r="52">
          <cell r="B52" t="str">
            <v>Main Panel</v>
          </cell>
        </row>
      </sheetData>
      <sheetData sheetId="4953">
        <row r="52">
          <cell r="B52" t="str">
            <v>Main Panel</v>
          </cell>
        </row>
      </sheetData>
      <sheetData sheetId="4954">
        <row r="52">
          <cell r="B52" t="str">
            <v>Main Panel</v>
          </cell>
        </row>
      </sheetData>
      <sheetData sheetId="4955">
        <row r="52">
          <cell r="B52" t="str">
            <v>Main Panel</v>
          </cell>
        </row>
      </sheetData>
      <sheetData sheetId="4956">
        <row r="52">
          <cell r="B52" t="str">
            <v>Main Panel</v>
          </cell>
        </row>
      </sheetData>
      <sheetData sheetId="4957">
        <row r="52">
          <cell r="B52" t="str">
            <v>Main Panel</v>
          </cell>
        </row>
      </sheetData>
      <sheetData sheetId="4958">
        <row r="52">
          <cell r="B52" t="str">
            <v>Main Panel</v>
          </cell>
        </row>
      </sheetData>
      <sheetData sheetId="4959">
        <row r="52">
          <cell r="B52" t="str">
            <v>Main Panel</v>
          </cell>
        </row>
      </sheetData>
      <sheetData sheetId="4960">
        <row r="52">
          <cell r="B52" t="str">
            <v>Main Panel</v>
          </cell>
        </row>
      </sheetData>
      <sheetData sheetId="4961">
        <row r="52">
          <cell r="B52" t="str">
            <v>Main Panel</v>
          </cell>
        </row>
      </sheetData>
      <sheetData sheetId="4962">
        <row r="52">
          <cell r="B52" t="str">
            <v>Main Panel</v>
          </cell>
        </row>
      </sheetData>
      <sheetData sheetId="4963">
        <row r="52">
          <cell r="B52" t="str">
            <v>Main Panel</v>
          </cell>
        </row>
      </sheetData>
      <sheetData sheetId="4964">
        <row r="52">
          <cell r="B52" t="str">
            <v>Main Panel</v>
          </cell>
        </row>
      </sheetData>
      <sheetData sheetId="4965">
        <row r="52">
          <cell r="B52" t="str">
            <v>Main Panel</v>
          </cell>
        </row>
      </sheetData>
      <sheetData sheetId="4966">
        <row r="52">
          <cell r="B52" t="str">
            <v>Main Panel</v>
          </cell>
        </row>
      </sheetData>
      <sheetData sheetId="4967">
        <row r="52">
          <cell r="B52" t="str">
            <v>Main Panel</v>
          </cell>
        </row>
      </sheetData>
      <sheetData sheetId="4968">
        <row r="52">
          <cell r="B52" t="str">
            <v>Main Panel</v>
          </cell>
        </row>
      </sheetData>
      <sheetData sheetId="4969">
        <row r="52">
          <cell r="B52" t="str">
            <v>Main Panel</v>
          </cell>
        </row>
      </sheetData>
      <sheetData sheetId="4970">
        <row r="52">
          <cell r="B52" t="str">
            <v>Main Panel</v>
          </cell>
        </row>
      </sheetData>
      <sheetData sheetId="4971">
        <row r="52">
          <cell r="B52" t="str">
            <v>Main Panel</v>
          </cell>
        </row>
      </sheetData>
      <sheetData sheetId="4972">
        <row r="52">
          <cell r="B52" t="str">
            <v>Main Panel</v>
          </cell>
        </row>
      </sheetData>
      <sheetData sheetId="4973">
        <row r="52">
          <cell r="B52" t="str">
            <v>Main Panel</v>
          </cell>
        </row>
      </sheetData>
      <sheetData sheetId="4974">
        <row r="52">
          <cell r="B52" t="str">
            <v>Main Panel</v>
          </cell>
        </row>
      </sheetData>
      <sheetData sheetId="4975">
        <row r="52">
          <cell r="B52" t="str">
            <v>Main Panel</v>
          </cell>
        </row>
      </sheetData>
      <sheetData sheetId="4976">
        <row r="52">
          <cell r="B52" t="str">
            <v>Main Panel</v>
          </cell>
        </row>
      </sheetData>
      <sheetData sheetId="4977">
        <row r="52">
          <cell r="B52" t="str">
            <v>Main Panel</v>
          </cell>
        </row>
      </sheetData>
      <sheetData sheetId="4978">
        <row r="52">
          <cell r="B52" t="str">
            <v>Main Panel</v>
          </cell>
        </row>
      </sheetData>
      <sheetData sheetId="4979">
        <row r="52">
          <cell r="B52" t="str">
            <v>Main Panel</v>
          </cell>
        </row>
      </sheetData>
      <sheetData sheetId="4980">
        <row r="52">
          <cell r="B52" t="str">
            <v>Main Panel</v>
          </cell>
        </row>
      </sheetData>
      <sheetData sheetId="4981">
        <row r="52">
          <cell r="B52" t="str">
            <v>Main Panel</v>
          </cell>
        </row>
      </sheetData>
      <sheetData sheetId="4982">
        <row r="52">
          <cell r="B52" t="str">
            <v>Main Panel</v>
          </cell>
        </row>
      </sheetData>
      <sheetData sheetId="4983">
        <row r="52">
          <cell r="B52" t="str">
            <v>Main Panel</v>
          </cell>
        </row>
      </sheetData>
      <sheetData sheetId="4984">
        <row r="52">
          <cell r="B52" t="str">
            <v>Main Panel</v>
          </cell>
        </row>
      </sheetData>
      <sheetData sheetId="4985">
        <row r="52">
          <cell r="B52" t="str">
            <v>Main Panel</v>
          </cell>
        </row>
      </sheetData>
      <sheetData sheetId="4986">
        <row r="52">
          <cell r="B52" t="str">
            <v>Main Panel</v>
          </cell>
        </row>
      </sheetData>
      <sheetData sheetId="4987">
        <row r="52">
          <cell r="B52" t="str">
            <v>Main Panel</v>
          </cell>
        </row>
      </sheetData>
      <sheetData sheetId="4988">
        <row r="52">
          <cell r="B52" t="str">
            <v>Main Panel</v>
          </cell>
        </row>
      </sheetData>
      <sheetData sheetId="4989">
        <row r="52">
          <cell r="B52" t="str">
            <v>Main Panel</v>
          </cell>
        </row>
      </sheetData>
      <sheetData sheetId="4990">
        <row r="52">
          <cell r="B52" t="str">
            <v>Main Panel</v>
          </cell>
        </row>
      </sheetData>
      <sheetData sheetId="4991">
        <row r="52">
          <cell r="B52" t="str">
            <v>Main Panel</v>
          </cell>
        </row>
      </sheetData>
      <sheetData sheetId="4992">
        <row r="52">
          <cell r="B52" t="str">
            <v>Main Panel</v>
          </cell>
        </row>
      </sheetData>
      <sheetData sheetId="4993">
        <row r="52">
          <cell r="B52" t="str">
            <v>Main Panel</v>
          </cell>
        </row>
      </sheetData>
      <sheetData sheetId="4994">
        <row r="52">
          <cell r="B52" t="str">
            <v>Main Panel</v>
          </cell>
        </row>
      </sheetData>
      <sheetData sheetId="4995">
        <row r="52">
          <cell r="B52" t="str">
            <v>Main Panel</v>
          </cell>
        </row>
      </sheetData>
      <sheetData sheetId="4996">
        <row r="52">
          <cell r="B52" t="str">
            <v>Main Panel</v>
          </cell>
        </row>
      </sheetData>
      <sheetData sheetId="4997">
        <row r="52">
          <cell r="B52" t="str">
            <v>Main Panel</v>
          </cell>
        </row>
      </sheetData>
      <sheetData sheetId="4998">
        <row r="52">
          <cell r="B52" t="str">
            <v>Main Panel</v>
          </cell>
        </row>
      </sheetData>
      <sheetData sheetId="4999">
        <row r="52">
          <cell r="B52" t="str">
            <v>Main Panel</v>
          </cell>
        </row>
      </sheetData>
      <sheetData sheetId="5000">
        <row r="52">
          <cell r="B52" t="str">
            <v>Main Panel</v>
          </cell>
        </row>
      </sheetData>
      <sheetData sheetId="5001">
        <row r="52">
          <cell r="B52" t="str">
            <v>Main Panel</v>
          </cell>
        </row>
      </sheetData>
      <sheetData sheetId="5002">
        <row r="52">
          <cell r="B52" t="str">
            <v>Main Panel</v>
          </cell>
        </row>
      </sheetData>
      <sheetData sheetId="5003">
        <row r="52">
          <cell r="B52" t="str">
            <v>Main Panel</v>
          </cell>
        </row>
      </sheetData>
      <sheetData sheetId="5004">
        <row r="52">
          <cell r="B52" t="str">
            <v>Main Panel</v>
          </cell>
        </row>
      </sheetData>
      <sheetData sheetId="5005">
        <row r="52">
          <cell r="B52" t="str">
            <v>Main Panel</v>
          </cell>
        </row>
      </sheetData>
      <sheetData sheetId="5006">
        <row r="52">
          <cell r="B52" t="str">
            <v>Main Panel</v>
          </cell>
        </row>
      </sheetData>
      <sheetData sheetId="5007">
        <row r="52">
          <cell r="B52" t="str">
            <v>Main Panel</v>
          </cell>
        </row>
      </sheetData>
      <sheetData sheetId="5008">
        <row r="52">
          <cell r="B52" t="str">
            <v>Main Panel</v>
          </cell>
        </row>
      </sheetData>
      <sheetData sheetId="5009">
        <row r="52">
          <cell r="B52" t="str">
            <v>Main Panel</v>
          </cell>
        </row>
      </sheetData>
      <sheetData sheetId="5010">
        <row r="52">
          <cell r="B52" t="str">
            <v>Main Panel</v>
          </cell>
        </row>
      </sheetData>
      <sheetData sheetId="5011">
        <row r="52">
          <cell r="B52" t="str">
            <v>Main Panel</v>
          </cell>
        </row>
      </sheetData>
      <sheetData sheetId="5012">
        <row r="52">
          <cell r="B52" t="str">
            <v>Main Panel</v>
          </cell>
        </row>
      </sheetData>
      <sheetData sheetId="5013">
        <row r="52">
          <cell r="B52" t="str">
            <v>Main Panel</v>
          </cell>
        </row>
      </sheetData>
      <sheetData sheetId="5014">
        <row r="52">
          <cell r="B52" t="str">
            <v>Main Panel</v>
          </cell>
        </row>
      </sheetData>
      <sheetData sheetId="5015">
        <row r="52">
          <cell r="B52" t="str">
            <v>Main Panel</v>
          </cell>
        </row>
      </sheetData>
      <sheetData sheetId="5016">
        <row r="52">
          <cell r="B52" t="str">
            <v>Main Panel</v>
          </cell>
        </row>
      </sheetData>
      <sheetData sheetId="5017">
        <row r="52">
          <cell r="B52" t="str">
            <v>Main Panel</v>
          </cell>
        </row>
      </sheetData>
      <sheetData sheetId="5018">
        <row r="52">
          <cell r="B52" t="str">
            <v>Main Panel</v>
          </cell>
        </row>
      </sheetData>
      <sheetData sheetId="5019">
        <row r="52">
          <cell r="B52" t="str">
            <v>Main Panel</v>
          </cell>
        </row>
      </sheetData>
      <sheetData sheetId="5020">
        <row r="52">
          <cell r="B52" t="str">
            <v>Main Panel</v>
          </cell>
        </row>
      </sheetData>
      <sheetData sheetId="5021">
        <row r="52">
          <cell r="B52" t="str">
            <v>Main Panel</v>
          </cell>
        </row>
      </sheetData>
      <sheetData sheetId="5022">
        <row r="52">
          <cell r="B52" t="str">
            <v>Main Panel</v>
          </cell>
        </row>
      </sheetData>
      <sheetData sheetId="5023">
        <row r="52">
          <cell r="B52" t="str">
            <v>Main Panel</v>
          </cell>
        </row>
      </sheetData>
      <sheetData sheetId="5024">
        <row r="52">
          <cell r="B52" t="str">
            <v>Main Panel</v>
          </cell>
        </row>
      </sheetData>
      <sheetData sheetId="5025">
        <row r="52">
          <cell r="B52" t="str">
            <v>Main Panel</v>
          </cell>
        </row>
      </sheetData>
      <sheetData sheetId="5026">
        <row r="52">
          <cell r="B52" t="str">
            <v>Main Panel</v>
          </cell>
        </row>
      </sheetData>
      <sheetData sheetId="5027">
        <row r="52">
          <cell r="B52" t="str">
            <v>Main Panel</v>
          </cell>
        </row>
      </sheetData>
      <sheetData sheetId="5028">
        <row r="52">
          <cell r="B52" t="str">
            <v>Main Panel</v>
          </cell>
        </row>
      </sheetData>
      <sheetData sheetId="5029">
        <row r="52">
          <cell r="B52" t="str">
            <v>Main Panel</v>
          </cell>
        </row>
      </sheetData>
      <sheetData sheetId="5030">
        <row r="52">
          <cell r="B52" t="str">
            <v>Main Panel</v>
          </cell>
        </row>
      </sheetData>
      <sheetData sheetId="5031">
        <row r="52">
          <cell r="B52" t="str">
            <v>Main Panel</v>
          </cell>
        </row>
      </sheetData>
      <sheetData sheetId="5032">
        <row r="52">
          <cell r="B52" t="str">
            <v>Main Panel</v>
          </cell>
        </row>
      </sheetData>
      <sheetData sheetId="5033">
        <row r="52">
          <cell r="B52" t="str">
            <v>Main Panel</v>
          </cell>
        </row>
      </sheetData>
      <sheetData sheetId="5034">
        <row r="52">
          <cell r="B52" t="str">
            <v>Main Panel</v>
          </cell>
        </row>
      </sheetData>
      <sheetData sheetId="5035">
        <row r="52">
          <cell r="B52" t="str">
            <v>Main Panel</v>
          </cell>
        </row>
      </sheetData>
      <sheetData sheetId="5036">
        <row r="52">
          <cell r="B52" t="str">
            <v>Main Panel</v>
          </cell>
        </row>
      </sheetData>
      <sheetData sheetId="5037">
        <row r="52">
          <cell r="B52" t="str">
            <v>Main Panel</v>
          </cell>
        </row>
      </sheetData>
      <sheetData sheetId="5038">
        <row r="52">
          <cell r="B52" t="str">
            <v>Main Panel</v>
          </cell>
        </row>
      </sheetData>
      <sheetData sheetId="5039">
        <row r="52">
          <cell r="B52" t="str">
            <v>Main Panel</v>
          </cell>
        </row>
      </sheetData>
      <sheetData sheetId="5040">
        <row r="52">
          <cell r="B52" t="str">
            <v>Main Panel</v>
          </cell>
        </row>
      </sheetData>
      <sheetData sheetId="5041">
        <row r="52">
          <cell r="B52" t="str">
            <v>Main Panel</v>
          </cell>
        </row>
      </sheetData>
      <sheetData sheetId="5042">
        <row r="52">
          <cell r="B52" t="str">
            <v>Main Panel</v>
          </cell>
        </row>
      </sheetData>
      <sheetData sheetId="5043">
        <row r="52">
          <cell r="B52" t="str">
            <v>Main Panel</v>
          </cell>
        </row>
      </sheetData>
      <sheetData sheetId="5044">
        <row r="52">
          <cell r="B52" t="str">
            <v>Main Panel</v>
          </cell>
        </row>
      </sheetData>
      <sheetData sheetId="5045">
        <row r="52">
          <cell r="B52" t="str">
            <v>Main Panel</v>
          </cell>
        </row>
      </sheetData>
      <sheetData sheetId="5046">
        <row r="52">
          <cell r="B52" t="str">
            <v>Main Panel</v>
          </cell>
        </row>
      </sheetData>
      <sheetData sheetId="5047">
        <row r="52">
          <cell r="B52" t="str">
            <v>Main Panel</v>
          </cell>
        </row>
      </sheetData>
      <sheetData sheetId="5048">
        <row r="52">
          <cell r="B52" t="str">
            <v>Main Panel</v>
          </cell>
        </row>
      </sheetData>
      <sheetData sheetId="5049">
        <row r="52">
          <cell r="B52" t="str">
            <v>Main Panel</v>
          </cell>
        </row>
      </sheetData>
      <sheetData sheetId="5050">
        <row r="52">
          <cell r="B52" t="str">
            <v>Main Panel</v>
          </cell>
        </row>
      </sheetData>
      <sheetData sheetId="5051">
        <row r="52">
          <cell r="B52" t="str">
            <v>Main Panel</v>
          </cell>
        </row>
      </sheetData>
      <sheetData sheetId="5052">
        <row r="52">
          <cell r="B52" t="str">
            <v>Main Panel</v>
          </cell>
        </row>
      </sheetData>
      <sheetData sheetId="5053">
        <row r="52">
          <cell r="B52" t="str">
            <v>Main Panel</v>
          </cell>
        </row>
      </sheetData>
      <sheetData sheetId="5054">
        <row r="52">
          <cell r="B52" t="str">
            <v>Main Panel</v>
          </cell>
        </row>
      </sheetData>
      <sheetData sheetId="5055">
        <row r="52">
          <cell r="B52" t="str">
            <v>Main Panel</v>
          </cell>
        </row>
      </sheetData>
      <sheetData sheetId="5056">
        <row r="52">
          <cell r="B52" t="str">
            <v>Main Panel</v>
          </cell>
        </row>
      </sheetData>
      <sheetData sheetId="5057">
        <row r="52">
          <cell r="B52" t="str">
            <v>Main Panel</v>
          </cell>
        </row>
      </sheetData>
      <sheetData sheetId="5058">
        <row r="52">
          <cell r="B52" t="str">
            <v>Main Panel</v>
          </cell>
        </row>
      </sheetData>
      <sheetData sheetId="5059">
        <row r="52">
          <cell r="B52" t="str">
            <v>Main Panel</v>
          </cell>
        </row>
      </sheetData>
      <sheetData sheetId="5060">
        <row r="52">
          <cell r="B52" t="str">
            <v>Main Panel</v>
          </cell>
        </row>
      </sheetData>
      <sheetData sheetId="5061">
        <row r="52">
          <cell r="B52" t="str">
            <v>Main Panel</v>
          </cell>
        </row>
      </sheetData>
      <sheetData sheetId="5062">
        <row r="52">
          <cell r="B52" t="str">
            <v>Main Panel</v>
          </cell>
        </row>
      </sheetData>
      <sheetData sheetId="5063">
        <row r="52">
          <cell r="B52" t="str">
            <v>Main Panel</v>
          </cell>
        </row>
      </sheetData>
      <sheetData sheetId="5064">
        <row r="52">
          <cell r="B52" t="str">
            <v>Main Panel</v>
          </cell>
        </row>
      </sheetData>
      <sheetData sheetId="5065">
        <row r="52">
          <cell r="B52" t="str">
            <v>Main Panel</v>
          </cell>
        </row>
      </sheetData>
      <sheetData sheetId="5066">
        <row r="52">
          <cell r="B52" t="str">
            <v>Main Panel</v>
          </cell>
        </row>
      </sheetData>
      <sheetData sheetId="5067">
        <row r="52">
          <cell r="B52" t="str">
            <v>Main Panel</v>
          </cell>
        </row>
      </sheetData>
      <sheetData sheetId="5068">
        <row r="52">
          <cell r="B52" t="str">
            <v>Main Panel</v>
          </cell>
        </row>
      </sheetData>
      <sheetData sheetId="5069">
        <row r="52">
          <cell r="B52" t="str">
            <v>Main Panel</v>
          </cell>
        </row>
      </sheetData>
      <sheetData sheetId="5070">
        <row r="52">
          <cell r="B52" t="str">
            <v>Main Panel</v>
          </cell>
        </row>
      </sheetData>
      <sheetData sheetId="5071">
        <row r="52">
          <cell r="B52" t="str">
            <v>Main Panel</v>
          </cell>
        </row>
      </sheetData>
      <sheetData sheetId="5072">
        <row r="52">
          <cell r="B52" t="str">
            <v>Main Panel</v>
          </cell>
        </row>
      </sheetData>
      <sheetData sheetId="5073">
        <row r="52">
          <cell r="B52" t="str">
            <v>Main Panel</v>
          </cell>
        </row>
      </sheetData>
      <sheetData sheetId="5074">
        <row r="52">
          <cell r="B52" t="str">
            <v>Main Panel</v>
          </cell>
        </row>
      </sheetData>
      <sheetData sheetId="5075">
        <row r="52">
          <cell r="B52" t="str">
            <v>Main Panel</v>
          </cell>
        </row>
      </sheetData>
      <sheetData sheetId="5076">
        <row r="52">
          <cell r="B52" t="str">
            <v>Main Panel</v>
          </cell>
        </row>
      </sheetData>
      <sheetData sheetId="5077">
        <row r="52">
          <cell r="B52" t="str">
            <v>Main Panel</v>
          </cell>
        </row>
      </sheetData>
      <sheetData sheetId="5078">
        <row r="52">
          <cell r="B52" t="str">
            <v>Main Panel</v>
          </cell>
        </row>
      </sheetData>
      <sheetData sheetId="5079">
        <row r="52">
          <cell r="B52" t="str">
            <v>Main Panel</v>
          </cell>
        </row>
      </sheetData>
      <sheetData sheetId="5080">
        <row r="52">
          <cell r="B52" t="str">
            <v>Main Panel</v>
          </cell>
        </row>
      </sheetData>
      <sheetData sheetId="5081">
        <row r="52">
          <cell r="B52" t="str">
            <v>Main Panel</v>
          </cell>
        </row>
      </sheetData>
      <sheetData sheetId="5082">
        <row r="52">
          <cell r="B52" t="str">
            <v>Main Panel</v>
          </cell>
        </row>
      </sheetData>
      <sheetData sheetId="5083">
        <row r="52">
          <cell r="B52" t="str">
            <v>Main Panel</v>
          </cell>
        </row>
      </sheetData>
      <sheetData sheetId="5084">
        <row r="52">
          <cell r="B52" t="str">
            <v>Main Panel</v>
          </cell>
        </row>
      </sheetData>
      <sheetData sheetId="5085">
        <row r="52">
          <cell r="B52" t="str">
            <v>Main Panel</v>
          </cell>
        </row>
      </sheetData>
      <sheetData sheetId="5086">
        <row r="52">
          <cell r="B52" t="str">
            <v>Main Panel</v>
          </cell>
        </row>
      </sheetData>
      <sheetData sheetId="5087">
        <row r="52">
          <cell r="B52" t="str">
            <v>Main Panel</v>
          </cell>
        </row>
      </sheetData>
      <sheetData sheetId="5088">
        <row r="52">
          <cell r="B52" t="str">
            <v>Main Panel</v>
          </cell>
        </row>
      </sheetData>
      <sheetData sheetId="5089">
        <row r="52">
          <cell r="B52" t="str">
            <v>Main Panel</v>
          </cell>
        </row>
      </sheetData>
      <sheetData sheetId="5090">
        <row r="52">
          <cell r="B52" t="str">
            <v>Main Panel</v>
          </cell>
        </row>
      </sheetData>
      <sheetData sheetId="5091">
        <row r="52">
          <cell r="B52" t="str">
            <v>Main Panel</v>
          </cell>
        </row>
      </sheetData>
      <sheetData sheetId="5092">
        <row r="52">
          <cell r="B52" t="str">
            <v>Main Panel</v>
          </cell>
        </row>
      </sheetData>
      <sheetData sheetId="5093">
        <row r="52">
          <cell r="B52" t="str">
            <v>Main Panel</v>
          </cell>
        </row>
      </sheetData>
      <sheetData sheetId="5094">
        <row r="52">
          <cell r="B52" t="str">
            <v>Main Panel</v>
          </cell>
        </row>
      </sheetData>
      <sheetData sheetId="5095">
        <row r="52">
          <cell r="B52" t="str">
            <v>Main Panel</v>
          </cell>
        </row>
      </sheetData>
      <sheetData sheetId="5096">
        <row r="52">
          <cell r="B52" t="str">
            <v>Main Panel</v>
          </cell>
        </row>
      </sheetData>
      <sheetData sheetId="5097">
        <row r="52">
          <cell r="B52" t="str">
            <v>Main Panel</v>
          </cell>
        </row>
      </sheetData>
      <sheetData sheetId="5098">
        <row r="52">
          <cell r="B52" t="str">
            <v>Main Panel</v>
          </cell>
        </row>
      </sheetData>
      <sheetData sheetId="5099">
        <row r="52">
          <cell r="B52" t="str">
            <v>Main Panel</v>
          </cell>
        </row>
      </sheetData>
      <sheetData sheetId="5100">
        <row r="52">
          <cell r="B52" t="str">
            <v>Main Panel</v>
          </cell>
        </row>
      </sheetData>
      <sheetData sheetId="5101">
        <row r="52">
          <cell r="B52" t="str">
            <v>Main Panel</v>
          </cell>
        </row>
      </sheetData>
      <sheetData sheetId="5102">
        <row r="52">
          <cell r="B52" t="str">
            <v>Main Panel</v>
          </cell>
        </row>
      </sheetData>
      <sheetData sheetId="5103">
        <row r="52">
          <cell r="B52" t="str">
            <v>Main Panel</v>
          </cell>
        </row>
      </sheetData>
      <sheetData sheetId="5104">
        <row r="52">
          <cell r="B52" t="str">
            <v>Main Panel</v>
          </cell>
        </row>
      </sheetData>
      <sheetData sheetId="5105">
        <row r="52">
          <cell r="B52" t="str">
            <v>Main Panel</v>
          </cell>
        </row>
      </sheetData>
      <sheetData sheetId="5106">
        <row r="52">
          <cell r="B52" t="str">
            <v>Main Panel</v>
          </cell>
        </row>
      </sheetData>
      <sheetData sheetId="5107">
        <row r="52">
          <cell r="B52" t="str">
            <v>Main Panel</v>
          </cell>
        </row>
      </sheetData>
      <sheetData sheetId="5108">
        <row r="52">
          <cell r="B52" t="str">
            <v>Main Panel</v>
          </cell>
        </row>
      </sheetData>
      <sheetData sheetId="5109">
        <row r="52">
          <cell r="B52" t="str">
            <v>Main Panel</v>
          </cell>
        </row>
      </sheetData>
      <sheetData sheetId="5110">
        <row r="52">
          <cell r="B52" t="str">
            <v>Main Panel</v>
          </cell>
        </row>
      </sheetData>
      <sheetData sheetId="5111">
        <row r="52">
          <cell r="B52" t="str">
            <v>Main Panel</v>
          </cell>
        </row>
      </sheetData>
      <sheetData sheetId="5112">
        <row r="52">
          <cell r="B52" t="str">
            <v>Main Panel</v>
          </cell>
        </row>
      </sheetData>
      <sheetData sheetId="5113">
        <row r="52">
          <cell r="B52" t="str">
            <v>Main Panel</v>
          </cell>
        </row>
      </sheetData>
      <sheetData sheetId="5114">
        <row r="52">
          <cell r="B52" t="str">
            <v>Main Panel</v>
          </cell>
        </row>
      </sheetData>
      <sheetData sheetId="5115">
        <row r="52">
          <cell r="B52" t="str">
            <v>Main Panel</v>
          </cell>
        </row>
      </sheetData>
      <sheetData sheetId="5116">
        <row r="52">
          <cell r="B52" t="str">
            <v>Main Panel</v>
          </cell>
        </row>
      </sheetData>
      <sheetData sheetId="5117">
        <row r="52">
          <cell r="B52" t="str">
            <v>Main Panel</v>
          </cell>
        </row>
      </sheetData>
      <sheetData sheetId="5118">
        <row r="52">
          <cell r="B52" t="str">
            <v>Main Panel</v>
          </cell>
        </row>
      </sheetData>
      <sheetData sheetId="5119">
        <row r="52">
          <cell r="B52" t="str">
            <v>Main Panel</v>
          </cell>
        </row>
      </sheetData>
      <sheetData sheetId="5120">
        <row r="52">
          <cell r="B52" t="str">
            <v>Main Panel</v>
          </cell>
        </row>
      </sheetData>
      <sheetData sheetId="5121">
        <row r="52">
          <cell r="B52" t="str">
            <v>Main Panel</v>
          </cell>
        </row>
      </sheetData>
      <sheetData sheetId="5122">
        <row r="52">
          <cell r="B52" t="str">
            <v>Main Panel</v>
          </cell>
        </row>
      </sheetData>
      <sheetData sheetId="5123">
        <row r="52">
          <cell r="B52" t="str">
            <v>Main Panel</v>
          </cell>
        </row>
      </sheetData>
      <sheetData sheetId="5124">
        <row r="52">
          <cell r="B52" t="str">
            <v>Main Panel</v>
          </cell>
        </row>
      </sheetData>
      <sheetData sheetId="5125">
        <row r="52">
          <cell r="B52" t="str">
            <v>Main Panel</v>
          </cell>
        </row>
      </sheetData>
      <sheetData sheetId="5126">
        <row r="52">
          <cell r="B52" t="str">
            <v>Main Panel</v>
          </cell>
        </row>
      </sheetData>
      <sheetData sheetId="5127">
        <row r="52">
          <cell r="B52" t="str">
            <v>Main Panel</v>
          </cell>
        </row>
      </sheetData>
      <sheetData sheetId="5128">
        <row r="52">
          <cell r="B52" t="str">
            <v>Main Panel</v>
          </cell>
        </row>
      </sheetData>
      <sheetData sheetId="5129">
        <row r="52">
          <cell r="B52" t="str">
            <v>Main Panel</v>
          </cell>
        </row>
      </sheetData>
      <sheetData sheetId="5130">
        <row r="52">
          <cell r="B52" t="str">
            <v>Main Panel</v>
          </cell>
        </row>
      </sheetData>
      <sheetData sheetId="5131">
        <row r="52">
          <cell r="B52" t="str">
            <v>Main Panel</v>
          </cell>
        </row>
      </sheetData>
      <sheetData sheetId="5132">
        <row r="52">
          <cell r="B52" t="str">
            <v>Main Panel</v>
          </cell>
        </row>
      </sheetData>
      <sheetData sheetId="5133">
        <row r="52">
          <cell r="B52" t="str">
            <v>Main Panel</v>
          </cell>
        </row>
      </sheetData>
      <sheetData sheetId="5134">
        <row r="52">
          <cell r="B52" t="str">
            <v>Main Panel</v>
          </cell>
        </row>
      </sheetData>
      <sheetData sheetId="5135">
        <row r="52">
          <cell r="B52" t="str">
            <v>Main Panel</v>
          </cell>
        </row>
      </sheetData>
      <sheetData sheetId="5136">
        <row r="52">
          <cell r="B52" t="str">
            <v>Main Panel</v>
          </cell>
        </row>
      </sheetData>
      <sheetData sheetId="5137">
        <row r="52">
          <cell r="B52" t="str">
            <v>Main Panel</v>
          </cell>
        </row>
      </sheetData>
      <sheetData sheetId="5138">
        <row r="52">
          <cell r="B52" t="str">
            <v>Main Panel</v>
          </cell>
        </row>
      </sheetData>
      <sheetData sheetId="5139">
        <row r="52">
          <cell r="B52" t="str">
            <v>Main Panel</v>
          </cell>
        </row>
      </sheetData>
      <sheetData sheetId="5140">
        <row r="52">
          <cell r="B52" t="str">
            <v>Main Panel</v>
          </cell>
        </row>
      </sheetData>
      <sheetData sheetId="5141">
        <row r="52">
          <cell r="B52" t="str">
            <v>Main Panel</v>
          </cell>
        </row>
      </sheetData>
      <sheetData sheetId="5142">
        <row r="52">
          <cell r="B52" t="str">
            <v>Main Panel</v>
          </cell>
        </row>
      </sheetData>
      <sheetData sheetId="5143">
        <row r="52">
          <cell r="B52" t="str">
            <v>Main Panel</v>
          </cell>
        </row>
      </sheetData>
      <sheetData sheetId="5144">
        <row r="52">
          <cell r="B52" t="str">
            <v>Main Panel</v>
          </cell>
        </row>
      </sheetData>
      <sheetData sheetId="5145">
        <row r="52">
          <cell r="B52" t="str">
            <v>Main Panel</v>
          </cell>
        </row>
      </sheetData>
      <sheetData sheetId="5146">
        <row r="52">
          <cell r="B52" t="str">
            <v>Main Panel</v>
          </cell>
        </row>
      </sheetData>
      <sheetData sheetId="5147">
        <row r="52">
          <cell r="B52" t="str">
            <v>Main Panel</v>
          </cell>
        </row>
      </sheetData>
      <sheetData sheetId="5148">
        <row r="52">
          <cell r="B52" t="str">
            <v>Main Panel</v>
          </cell>
        </row>
      </sheetData>
      <sheetData sheetId="5149">
        <row r="52">
          <cell r="B52" t="str">
            <v>Main Panel</v>
          </cell>
        </row>
      </sheetData>
      <sheetData sheetId="5150">
        <row r="52">
          <cell r="B52" t="str">
            <v>Main Panel</v>
          </cell>
        </row>
      </sheetData>
      <sheetData sheetId="5151">
        <row r="52">
          <cell r="B52" t="str">
            <v>Main Panel</v>
          </cell>
        </row>
      </sheetData>
      <sheetData sheetId="5152">
        <row r="52">
          <cell r="B52" t="str">
            <v>Main Panel</v>
          </cell>
        </row>
      </sheetData>
      <sheetData sheetId="5153">
        <row r="52">
          <cell r="B52" t="str">
            <v>Main Panel</v>
          </cell>
        </row>
      </sheetData>
      <sheetData sheetId="5154">
        <row r="52">
          <cell r="B52" t="str">
            <v>Main Panel</v>
          </cell>
        </row>
      </sheetData>
      <sheetData sheetId="5155">
        <row r="52">
          <cell r="B52" t="str">
            <v>Main Panel</v>
          </cell>
        </row>
      </sheetData>
      <sheetData sheetId="5156">
        <row r="52">
          <cell r="B52" t="str">
            <v>Main Panel</v>
          </cell>
        </row>
      </sheetData>
      <sheetData sheetId="5157">
        <row r="52">
          <cell r="B52" t="str">
            <v>Main Panel</v>
          </cell>
        </row>
      </sheetData>
      <sheetData sheetId="5158">
        <row r="52">
          <cell r="B52" t="str">
            <v>Main Panel</v>
          </cell>
        </row>
      </sheetData>
      <sheetData sheetId="5159">
        <row r="52">
          <cell r="B52" t="str">
            <v>Main Panel</v>
          </cell>
        </row>
      </sheetData>
      <sheetData sheetId="5160">
        <row r="52">
          <cell r="B52" t="str">
            <v>Main Panel</v>
          </cell>
        </row>
      </sheetData>
      <sheetData sheetId="5161">
        <row r="52">
          <cell r="B52" t="str">
            <v>Main Panel</v>
          </cell>
        </row>
      </sheetData>
      <sheetData sheetId="5162">
        <row r="52">
          <cell r="B52" t="str">
            <v>Main Panel</v>
          </cell>
        </row>
      </sheetData>
      <sheetData sheetId="5163">
        <row r="52">
          <cell r="B52" t="str">
            <v>Main Panel</v>
          </cell>
        </row>
      </sheetData>
      <sheetData sheetId="5164">
        <row r="52">
          <cell r="B52" t="str">
            <v>Main Panel</v>
          </cell>
        </row>
      </sheetData>
      <sheetData sheetId="5165">
        <row r="52">
          <cell r="B52" t="str">
            <v>Main Panel</v>
          </cell>
        </row>
      </sheetData>
      <sheetData sheetId="5166">
        <row r="52">
          <cell r="B52" t="str">
            <v>Main Panel</v>
          </cell>
        </row>
      </sheetData>
      <sheetData sheetId="5167">
        <row r="52">
          <cell r="B52" t="str">
            <v>Main Panel</v>
          </cell>
        </row>
      </sheetData>
      <sheetData sheetId="5168">
        <row r="52">
          <cell r="B52" t="str">
            <v>Main Panel</v>
          </cell>
        </row>
      </sheetData>
      <sheetData sheetId="5169">
        <row r="52">
          <cell r="B52" t="str">
            <v>Main Panel</v>
          </cell>
        </row>
      </sheetData>
      <sheetData sheetId="5170">
        <row r="52">
          <cell r="B52" t="str">
            <v>Main Panel</v>
          </cell>
        </row>
      </sheetData>
      <sheetData sheetId="5171">
        <row r="52">
          <cell r="B52" t="str">
            <v>Main Panel</v>
          </cell>
        </row>
      </sheetData>
      <sheetData sheetId="5172">
        <row r="52">
          <cell r="B52" t="str">
            <v>Main Panel</v>
          </cell>
        </row>
      </sheetData>
      <sheetData sheetId="5173">
        <row r="52">
          <cell r="B52" t="str">
            <v>Main Panel</v>
          </cell>
        </row>
      </sheetData>
      <sheetData sheetId="5174">
        <row r="52">
          <cell r="B52" t="str">
            <v>Main Panel</v>
          </cell>
        </row>
      </sheetData>
      <sheetData sheetId="5175">
        <row r="52">
          <cell r="B52" t="str">
            <v>Main Panel</v>
          </cell>
        </row>
      </sheetData>
      <sheetData sheetId="5176">
        <row r="52">
          <cell r="B52" t="str">
            <v>Main Panel</v>
          </cell>
        </row>
      </sheetData>
      <sheetData sheetId="5177">
        <row r="52">
          <cell r="B52" t="str">
            <v>Main Panel</v>
          </cell>
        </row>
      </sheetData>
      <sheetData sheetId="5178">
        <row r="52">
          <cell r="B52" t="str">
            <v>Main Panel</v>
          </cell>
        </row>
      </sheetData>
      <sheetData sheetId="5179">
        <row r="52">
          <cell r="B52" t="str">
            <v>Main Panel</v>
          </cell>
        </row>
      </sheetData>
      <sheetData sheetId="5180">
        <row r="52">
          <cell r="B52" t="str">
            <v>Main Panel</v>
          </cell>
        </row>
      </sheetData>
      <sheetData sheetId="5181">
        <row r="52">
          <cell r="B52" t="str">
            <v>Main Panel</v>
          </cell>
        </row>
      </sheetData>
      <sheetData sheetId="5182">
        <row r="52">
          <cell r="B52" t="str">
            <v>Main Panel</v>
          </cell>
        </row>
      </sheetData>
      <sheetData sheetId="5183">
        <row r="52">
          <cell r="B52" t="str">
            <v>Main Panel</v>
          </cell>
        </row>
      </sheetData>
      <sheetData sheetId="5184">
        <row r="52">
          <cell r="B52" t="str">
            <v>Main Panel</v>
          </cell>
        </row>
      </sheetData>
      <sheetData sheetId="5185">
        <row r="52">
          <cell r="B52" t="str">
            <v>Main Panel</v>
          </cell>
        </row>
      </sheetData>
      <sheetData sheetId="5186">
        <row r="52">
          <cell r="B52" t="str">
            <v>Main Panel</v>
          </cell>
        </row>
      </sheetData>
      <sheetData sheetId="5187">
        <row r="52">
          <cell r="B52" t="str">
            <v>Main Panel</v>
          </cell>
        </row>
      </sheetData>
      <sheetData sheetId="5188">
        <row r="52">
          <cell r="B52" t="str">
            <v>Main Panel</v>
          </cell>
        </row>
      </sheetData>
      <sheetData sheetId="5189">
        <row r="52">
          <cell r="B52" t="str">
            <v>Main Panel</v>
          </cell>
        </row>
      </sheetData>
      <sheetData sheetId="5190">
        <row r="52">
          <cell r="B52" t="str">
            <v>Main Panel</v>
          </cell>
        </row>
      </sheetData>
      <sheetData sheetId="5191">
        <row r="52">
          <cell r="B52" t="str">
            <v>Main Panel</v>
          </cell>
        </row>
      </sheetData>
      <sheetData sheetId="5192">
        <row r="52">
          <cell r="B52" t="str">
            <v>Main Panel</v>
          </cell>
        </row>
      </sheetData>
      <sheetData sheetId="5193">
        <row r="52">
          <cell r="B52" t="str">
            <v>Main Panel</v>
          </cell>
        </row>
      </sheetData>
      <sheetData sheetId="5194">
        <row r="52">
          <cell r="B52" t="str">
            <v>Main Panel</v>
          </cell>
        </row>
      </sheetData>
      <sheetData sheetId="5195">
        <row r="52">
          <cell r="B52" t="str">
            <v>Main Panel</v>
          </cell>
        </row>
      </sheetData>
      <sheetData sheetId="5196">
        <row r="52">
          <cell r="B52" t="str">
            <v>Main Panel</v>
          </cell>
        </row>
      </sheetData>
      <sheetData sheetId="5197">
        <row r="52">
          <cell r="B52" t="str">
            <v>Main Panel</v>
          </cell>
        </row>
      </sheetData>
      <sheetData sheetId="5198">
        <row r="52">
          <cell r="B52" t="str">
            <v>Main Panel</v>
          </cell>
        </row>
      </sheetData>
      <sheetData sheetId="5199">
        <row r="52">
          <cell r="B52" t="str">
            <v>Main Panel</v>
          </cell>
        </row>
      </sheetData>
      <sheetData sheetId="5200">
        <row r="52">
          <cell r="B52" t="str">
            <v>Main Panel</v>
          </cell>
        </row>
      </sheetData>
      <sheetData sheetId="5201">
        <row r="52">
          <cell r="B52" t="str">
            <v>Main Panel</v>
          </cell>
        </row>
      </sheetData>
      <sheetData sheetId="5202">
        <row r="52">
          <cell r="B52" t="str">
            <v>Main Panel</v>
          </cell>
        </row>
      </sheetData>
      <sheetData sheetId="5203">
        <row r="52">
          <cell r="B52" t="str">
            <v>Main Panel</v>
          </cell>
        </row>
      </sheetData>
      <sheetData sheetId="5204">
        <row r="52">
          <cell r="B52" t="str">
            <v>Main Panel</v>
          </cell>
        </row>
      </sheetData>
      <sheetData sheetId="5205">
        <row r="52">
          <cell r="B52" t="str">
            <v>Main Panel</v>
          </cell>
        </row>
      </sheetData>
      <sheetData sheetId="5206">
        <row r="52">
          <cell r="B52" t="str">
            <v>Main Panel</v>
          </cell>
        </row>
      </sheetData>
      <sheetData sheetId="5207">
        <row r="52">
          <cell r="B52" t="str">
            <v>Main Panel</v>
          </cell>
        </row>
      </sheetData>
      <sheetData sheetId="5208">
        <row r="52">
          <cell r="B52" t="str">
            <v>Main Panel</v>
          </cell>
        </row>
      </sheetData>
      <sheetData sheetId="5209">
        <row r="52">
          <cell r="B52" t="str">
            <v>Main Panel</v>
          </cell>
        </row>
      </sheetData>
      <sheetData sheetId="5210">
        <row r="52">
          <cell r="B52" t="str">
            <v>Main Panel</v>
          </cell>
        </row>
      </sheetData>
      <sheetData sheetId="5211">
        <row r="52">
          <cell r="B52" t="str">
            <v>Main Panel</v>
          </cell>
        </row>
      </sheetData>
      <sheetData sheetId="5212">
        <row r="52">
          <cell r="B52" t="str">
            <v>Main Panel</v>
          </cell>
        </row>
      </sheetData>
      <sheetData sheetId="5213">
        <row r="52">
          <cell r="B52" t="str">
            <v>Main Panel</v>
          </cell>
        </row>
      </sheetData>
      <sheetData sheetId="5214">
        <row r="52">
          <cell r="B52" t="str">
            <v>Main Panel</v>
          </cell>
        </row>
      </sheetData>
      <sheetData sheetId="5215">
        <row r="52">
          <cell r="B52" t="str">
            <v>Main Panel</v>
          </cell>
        </row>
      </sheetData>
      <sheetData sheetId="5216">
        <row r="52">
          <cell r="B52" t="str">
            <v>Main Panel</v>
          </cell>
        </row>
      </sheetData>
      <sheetData sheetId="5217">
        <row r="52">
          <cell r="B52" t="str">
            <v>Main Panel</v>
          </cell>
        </row>
      </sheetData>
      <sheetData sheetId="5218">
        <row r="52">
          <cell r="B52" t="str">
            <v>Main Panel</v>
          </cell>
        </row>
      </sheetData>
      <sheetData sheetId="5219">
        <row r="52">
          <cell r="B52" t="str">
            <v>Main Panel</v>
          </cell>
        </row>
      </sheetData>
      <sheetData sheetId="5220">
        <row r="52">
          <cell r="B52" t="str">
            <v>Main Panel</v>
          </cell>
        </row>
      </sheetData>
      <sheetData sheetId="5221">
        <row r="52">
          <cell r="B52" t="str">
            <v>Main Panel</v>
          </cell>
        </row>
      </sheetData>
      <sheetData sheetId="5222">
        <row r="52">
          <cell r="B52" t="str">
            <v>Main Panel</v>
          </cell>
        </row>
      </sheetData>
      <sheetData sheetId="5223">
        <row r="52">
          <cell r="B52" t="str">
            <v>Main Panel</v>
          </cell>
        </row>
      </sheetData>
      <sheetData sheetId="5224">
        <row r="52">
          <cell r="B52" t="str">
            <v>Main Panel</v>
          </cell>
        </row>
      </sheetData>
      <sheetData sheetId="5225">
        <row r="52">
          <cell r="B52" t="str">
            <v>Main Panel</v>
          </cell>
        </row>
      </sheetData>
      <sheetData sheetId="5226">
        <row r="52">
          <cell r="B52" t="str">
            <v>Main Panel</v>
          </cell>
        </row>
      </sheetData>
      <sheetData sheetId="5227">
        <row r="52">
          <cell r="B52" t="str">
            <v>Main Panel</v>
          </cell>
        </row>
      </sheetData>
      <sheetData sheetId="5228">
        <row r="52">
          <cell r="B52" t="str">
            <v>Main Panel</v>
          </cell>
        </row>
      </sheetData>
      <sheetData sheetId="5229">
        <row r="52">
          <cell r="B52" t="str">
            <v>Main Panel</v>
          </cell>
        </row>
      </sheetData>
      <sheetData sheetId="5230">
        <row r="52">
          <cell r="B52" t="str">
            <v>Main Panel</v>
          </cell>
        </row>
      </sheetData>
      <sheetData sheetId="5231">
        <row r="52">
          <cell r="B52" t="str">
            <v>Main Panel</v>
          </cell>
        </row>
      </sheetData>
      <sheetData sheetId="5232">
        <row r="52">
          <cell r="B52" t="str">
            <v>Main Panel</v>
          </cell>
        </row>
      </sheetData>
      <sheetData sheetId="5233">
        <row r="52">
          <cell r="B52" t="str">
            <v>Main Panel</v>
          </cell>
        </row>
      </sheetData>
      <sheetData sheetId="5234">
        <row r="52">
          <cell r="B52" t="str">
            <v>Main Panel</v>
          </cell>
        </row>
      </sheetData>
      <sheetData sheetId="5235">
        <row r="52">
          <cell r="B52" t="str">
            <v>Main Panel</v>
          </cell>
        </row>
      </sheetData>
      <sheetData sheetId="5236">
        <row r="52">
          <cell r="B52" t="str">
            <v>Main Panel</v>
          </cell>
        </row>
      </sheetData>
      <sheetData sheetId="5237">
        <row r="52">
          <cell r="B52" t="str">
            <v>Main Panel</v>
          </cell>
        </row>
      </sheetData>
      <sheetData sheetId="5238">
        <row r="52">
          <cell r="B52" t="str">
            <v>Main Panel</v>
          </cell>
        </row>
      </sheetData>
      <sheetData sheetId="5239">
        <row r="52">
          <cell r="B52" t="str">
            <v>Main Panel</v>
          </cell>
        </row>
      </sheetData>
      <sheetData sheetId="5240">
        <row r="52">
          <cell r="B52" t="str">
            <v>Main Panel</v>
          </cell>
        </row>
      </sheetData>
      <sheetData sheetId="5241">
        <row r="52">
          <cell r="B52" t="str">
            <v>Main Panel</v>
          </cell>
        </row>
      </sheetData>
      <sheetData sheetId="5242">
        <row r="52">
          <cell r="B52" t="str">
            <v>Main Panel</v>
          </cell>
        </row>
      </sheetData>
      <sheetData sheetId="5243">
        <row r="52">
          <cell r="B52" t="str">
            <v>Main Panel</v>
          </cell>
        </row>
      </sheetData>
      <sheetData sheetId="5244">
        <row r="52">
          <cell r="B52" t="str">
            <v>Main Panel</v>
          </cell>
        </row>
      </sheetData>
      <sheetData sheetId="5245">
        <row r="52">
          <cell r="B52" t="str">
            <v>Main Panel</v>
          </cell>
        </row>
      </sheetData>
      <sheetData sheetId="5246">
        <row r="52">
          <cell r="B52" t="str">
            <v>Main Panel</v>
          </cell>
        </row>
      </sheetData>
      <sheetData sheetId="5247">
        <row r="52">
          <cell r="B52" t="str">
            <v>Main Panel</v>
          </cell>
        </row>
      </sheetData>
      <sheetData sheetId="5248">
        <row r="52">
          <cell r="B52" t="str">
            <v>Main Panel</v>
          </cell>
        </row>
      </sheetData>
      <sheetData sheetId="5249">
        <row r="52">
          <cell r="B52" t="str">
            <v>Main Panel</v>
          </cell>
        </row>
      </sheetData>
      <sheetData sheetId="5250">
        <row r="52">
          <cell r="B52" t="str">
            <v>Main Panel</v>
          </cell>
        </row>
      </sheetData>
      <sheetData sheetId="5251">
        <row r="52">
          <cell r="B52" t="str">
            <v>Main Panel</v>
          </cell>
        </row>
      </sheetData>
      <sheetData sheetId="5252">
        <row r="52">
          <cell r="B52" t="str">
            <v>Main Panel</v>
          </cell>
        </row>
      </sheetData>
      <sheetData sheetId="5253">
        <row r="52">
          <cell r="B52" t="str">
            <v>Main Panel</v>
          </cell>
        </row>
      </sheetData>
      <sheetData sheetId="5254">
        <row r="52">
          <cell r="B52" t="str">
            <v>Main Panel</v>
          </cell>
        </row>
      </sheetData>
      <sheetData sheetId="5255">
        <row r="52">
          <cell r="B52" t="str">
            <v>Main Panel</v>
          </cell>
        </row>
      </sheetData>
      <sheetData sheetId="5256">
        <row r="52">
          <cell r="B52" t="str">
            <v>Main Panel</v>
          </cell>
        </row>
      </sheetData>
      <sheetData sheetId="5257">
        <row r="52">
          <cell r="B52" t="str">
            <v>Main Panel</v>
          </cell>
        </row>
      </sheetData>
      <sheetData sheetId="5258">
        <row r="52">
          <cell r="B52" t="str">
            <v>Main Panel</v>
          </cell>
        </row>
      </sheetData>
      <sheetData sheetId="5259">
        <row r="52">
          <cell r="B52" t="str">
            <v>Main Panel</v>
          </cell>
        </row>
      </sheetData>
      <sheetData sheetId="5260">
        <row r="52">
          <cell r="B52" t="str">
            <v>Main Panel</v>
          </cell>
        </row>
      </sheetData>
      <sheetData sheetId="5261">
        <row r="52">
          <cell r="B52" t="str">
            <v>Main Panel</v>
          </cell>
        </row>
      </sheetData>
      <sheetData sheetId="5262">
        <row r="52">
          <cell r="B52" t="str">
            <v>Main Panel</v>
          </cell>
        </row>
      </sheetData>
      <sheetData sheetId="5263">
        <row r="52">
          <cell r="B52" t="str">
            <v>Main Panel</v>
          </cell>
        </row>
      </sheetData>
      <sheetData sheetId="5264">
        <row r="52">
          <cell r="B52" t="str">
            <v>Main Panel</v>
          </cell>
        </row>
      </sheetData>
      <sheetData sheetId="5265">
        <row r="52">
          <cell r="B52" t="str">
            <v>Main Panel</v>
          </cell>
        </row>
      </sheetData>
      <sheetData sheetId="5266">
        <row r="52">
          <cell r="B52" t="str">
            <v>Main Panel</v>
          </cell>
        </row>
      </sheetData>
      <sheetData sheetId="5267">
        <row r="52">
          <cell r="B52" t="str">
            <v>Main Panel</v>
          </cell>
        </row>
      </sheetData>
      <sheetData sheetId="5268">
        <row r="52">
          <cell r="B52" t="str">
            <v>Main Panel</v>
          </cell>
        </row>
      </sheetData>
      <sheetData sheetId="5269">
        <row r="52">
          <cell r="B52" t="str">
            <v>Main Panel</v>
          </cell>
        </row>
      </sheetData>
      <sheetData sheetId="5270">
        <row r="52">
          <cell r="B52" t="str">
            <v>Main Panel</v>
          </cell>
        </row>
      </sheetData>
      <sheetData sheetId="5271">
        <row r="52">
          <cell r="B52" t="str">
            <v>Main Panel</v>
          </cell>
        </row>
      </sheetData>
      <sheetData sheetId="5272">
        <row r="52">
          <cell r="B52" t="str">
            <v>Main Panel</v>
          </cell>
        </row>
      </sheetData>
      <sheetData sheetId="5273">
        <row r="52">
          <cell r="B52" t="str">
            <v>Main Panel</v>
          </cell>
        </row>
      </sheetData>
      <sheetData sheetId="5274">
        <row r="52">
          <cell r="B52" t="str">
            <v>Main Panel</v>
          </cell>
        </row>
      </sheetData>
      <sheetData sheetId="5275">
        <row r="52">
          <cell r="B52" t="str">
            <v>Main Panel</v>
          </cell>
        </row>
      </sheetData>
      <sheetData sheetId="5276">
        <row r="52">
          <cell r="B52" t="str">
            <v>Main Panel</v>
          </cell>
        </row>
      </sheetData>
      <sheetData sheetId="5277">
        <row r="52">
          <cell r="B52" t="str">
            <v>Main Panel</v>
          </cell>
        </row>
      </sheetData>
      <sheetData sheetId="5278">
        <row r="52">
          <cell r="B52" t="str">
            <v>Main Panel</v>
          </cell>
        </row>
      </sheetData>
      <sheetData sheetId="5279">
        <row r="52">
          <cell r="B52" t="str">
            <v>Main Panel</v>
          </cell>
        </row>
      </sheetData>
      <sheetData sheetId="5280">
        <row r="52">
          <cell r="B52" t="str">
            <v>Main Panel</v>
          </cell>
        </row>
      </sheetData>
      <sheetData sheetId="5281">
        <row r="52">
          <cell r="B52" t="str">
            <v>Main Panel</v>
          </cell>
        </row>
      </sheetData>
      <sheetData sheetId="5282">
        <row r="52">
          <cell r="B52" t="str">
            <v>Main Panel</v>
          </cell>
        </row>
      </sheetData>
      <sheetData sheetId="5283">
        <row r="52">
          <cell r="B52" t="str">
            <v>Main Panel</v>
          </cell>
        </row>
      </sheetData>
      <sheetData sheetId="5284">
        <row r="52">
          <cell r="B52" t="str">
            <v>Main Panel</v>
          </cell>
        </row>
      </sheetData>
      <sheetData sheetId="5285">
        <row r="52">
          <cell r="B52" t="str">
            <v>Main Panel</v>
          </cell>
        </row>
      </sheetData>
      <sheetData sheetId="5286">
        <row r="52">
          <cell r="B52" t="str">
            <v>Main Panel</v>
          </cell>
        </row>
      </sheetData>
      <sheetData sheetId="5287">
        <row r="52">
          <cell r="B52" t="str">
            <v>Main Panel</v>
          </cell>
        </row>
      </sheetData>
      <sheetData sheetId="5288">
        <row r="52">
          <cell r="B52" t="str">
            <v>Main Panel</v>
          </cell>
        </row>
      </sheetData>
      <sheetData sheetId="5289">
        <row r="52">
          <cell r="B52" t="str">
            <v>Main Panel</v>
          </cell>
        </row>
      </sheetData>
      <sheetData sheetId="5290">
        <row r="52">
          <cell r="B52" t="str">
            <v>Main Panel</v>
          </cell>
        </row>
      </sheetData>
      <sheetData sheetId="5291">
        <row r="52">
          <cell r="B52" t="str">
            <v>Main Panel</v>
          </cell>
        </row>
      </sheetData>
      <sheetData sheetId="5292">
        <row r="52">
          <cell r="B52" t="str">
            <v>Main Panel</v>
          </cell>
        </row>
      </sheetData>
      <sheetData sheetId="5293">
        <row r="52">
          <cell r="B52" t="str">
            <v>Main Panel</v>
          </cell>
        </row>
      </sheetData>
      <sheetData sheetId="5294">
        <row r="52">
          <cell r="B52" t="str">
            <v>Main Panel</v>
          </cell>
        </row>
      </sheetData>
      <sheetData sheetId="5295">
        <row r="52">
          <cell r="B52" t="str">
            <v>Main Panel</v>
          </cell>
        </row>
      </sheetData>
      <sheetData sheetId="5296">
        <row r="52">
          <cell r="B52" t="str">
            <v>Main Panel</v>
          </cell>
        </row>
      </sheetData>
      <sheetData sheetId="5297">
        <row r="52">
          <cell r="B52" t="str">
            <v>Main Panel</v>
          </cell>
        </row>
      </sheetData>
      <sheetData sheetId="5298">
        <row r="52">
          <cell r="B52" t="str">
            <v>Main Panel</v>
          </cell>
        </row>
      </sheetData>
      <sheetData sheetId="5299">
        <row r="52">
          <cell r="B52" t="str">
            <v>Main Panel</v>
          </cell>
        </row>
      </sheetData>
      <sheetData sheetId="5300"/>
      <sheetData sheetId="5301"/>
      <sheetData sheetId="5302">
        <row r="52">
          <cell r="B52" t="str">
            <v>Main Panel</v>
          </cell>
        </row>
      </sheetData>
      <sheetData sheetId="5303">
        <row r="52">
          <cell r="B52" t="str">
            <v>Main Panel</v>
          </cell>
        </row>
      </sheetData>
      <sheetData sheetId="5304"/>
      <sheetData sheetId="5305"/>
      <sheetData sheetId="5306"/>
      <sheetData sheetId="5307"/>
      <sheetData sheetId="5308"/>
      <sheetData sheetId="5309">
        <row r="52">
          <cell r="B52" t="str">
            <v>Main Panel</v>
          </cell>
        </row>
      </sheetData>
      <sheetData sheetId="5310"/>
      <sheetData sheetId="5311"/>
      <sheetData sheetId="5312"/>
      <sheetData sheetId="5313"/>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ow r="52">
          <cell r="B52" t="str">
            <v>Main Panel</v>
          </cell>
        </row>
      </sheetData>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 val="Rates-May-14"/>
      <sheetName val="PH data"/>
      <sheetName val="r"/>
      <sheetName val="DATA_PRG"/>
      <sheetName val="Nspt-smp-final-ORIGINAL"/>
      <sheetName val="BWSCPlt"/>
      <sheetName val="CI"/>
      <sheetName val="G.R.P"/>
      <sheetName val="PSC REVISED"/>
      <sheetName val="ECO_PUMP_FINAL"/>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0">
          <cell r="A110">
            <v>2000</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5">
          <cell r="A155">
            <v>1600</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cell r="Q195">
            <v>0</v>
          </cell>
          <cell r="R195" t="str">
            <v>3 x 10^9</v>
          </cell>
          <cell r="S195">
            <v>3000000000</v>
          </cell>
        </row>
        <row r="196">
          <cell r="P196" t="str">
            <v>CI</v>
          </cell>
          <cell r="Q196">
            <v>0</v>
          </cell>
          <cell r="R196" t="str">
            <v>7.5 x 10^9</v>
          </cell>
          <cell r="S196">
            <v>7500000000</v>
          </cell>
        </row>
        <row r="197">
          <cell r="P197" t="str">
            <v>DI</v>
          </cell>
          <cell r="Q197">
            <v>0</v>
          </cell>
          <cell r="R197" t="str">
            <v>1.7 x 10^10</v>
          </cell>
          <cell r="S197">
            <v>17000000000</v>
          </cell>
        </row>
        <row r="198">
          <cell r="P198" t="str">
            <v>GRP</v>
          </cell>
          <cell r="Q198">
            <v>0</v>
          </cell>
          <cell r="R198" t="str">
            <v>1.8x 10^9</v>
          </cell>
          <cell r="S198">
            <v>1800000000</v>
          </cell>
        </row>
        <row r="199">
          <cell r="P199" t="str">
            <v>HDPE</v>
          </cell>
          <cell r="Q199">
            <v>0</v>
          </cell>
          <cell r="R199" t="str">
            <v>9 x 10^7</v>
          </cell>
          <cell r="S199">
            <v>90000000</v>
          </cell>
        </row>
        <row r="200">
          <cell r="P200" t="str">
            <v>PVC</v>
          </cell>
          <cell r="Q200">
            <v>0</v>
          </cell>
          <cell r="R200" t="str">
            <v>3 x 10^8</v>
          </cell>
          <cell r="S200">
            <v>300000000</v>
          </cell>
        </row>
        <row r="201">
          <cell r="P201" t="str">
            <v>RCC</v>
          </cell>
          <cell r="Q201">
            <v>0</v>
          </cell>
          <cell r="R201" t="str">
            <v>3.1 x 10^9</v>
          </cell>
          <cell r="S201">
            <v>3100000000</v>
          </cell>
        </row>
        <row r="202">
          <cell r="P202" t="str">
            <v>PSC</v>
          </cell>
          <cell r="Q202">
            <v>0</v>
          </cell>
          <cell r="R202" t="str">
            <v>3.5 x 10^9</v>
          </cell>
          <cell r="S202">
            <v>3500000000</v>
          </cell>
        </row>
        <row r="203">
          <cell r="P203" t="str">
            <v>BWSP</v>
          </cell>
          <cell r="Q203">
            <v>0</v>
          </cell>
          <cell r="R203">
            <v>0</v>
          </cell>
          <cell r="S203">
            <v>20000000000</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MRATES"/>
      <sheetName val="rdamdata"/>
      <sheetName val="lead-st"/>
      <sheetName val="r"/>
      <sheetName val="Cover"/>
      <sheetName val="Work_sheet"/>
      <sheetName val="60-70"/>
      <sheetName val="80-100"/>
      <sheetName val="BOQ"/>
      <sheetName val="C&amp;S"/>
      <sheetName val="CC"/>
      <sheetName val="C&amp;S monthwise"/>
      <sheetName val="Emulsion MS"/>
      <sheetName val=" HSD"/>
      <sheetName val="Materials"/>
      <sheetName val="PVC_dia"/>
      <sheetName val="ABS"/>
      <sheetName val="maya"/>
      <sheetName val="Sheet9"/>
      <sheetName val="bom"/>
      <sheetName val="SSR 2014-15 Rates"/>
      <sheetName val="Bitumen trunk"/>
      <sheetName val="Feeder"/>
      <sheetName val="R99 etc"/>
      <sheetName val="Trunk unpaved"/>
      <sheetName val="MRMECADAMoad data"/>
      <sheetName val="Labour"/>
      <sheetName val="m"/>
      <sheetName val="segments-details"/>
      <sheetName val="int-Dia-hdpe"/>
      <sheetName val="habs-list"/>
      <sheetName val="int-Dia-pvc"/>
      <sheetName val="HDPE-pipe-rates"/>
      <sheetName val="pvc-pipe-rates"/>
      <sheetName val="Road data"/>
      <sheetName val="abs road"/>
      <sheetName val="R_Det"/>
      <sheetName val="DATA-BASE"/>
      <sheetName val="DATA-ABSTRACT"/>
      <sheetName val="nodes"/>
      <sheetName val="leads"/>
      <sheetName val="Data.F8.BTR"/>
      <sheetName val="civ data"/>
      <sheetName val="DATA SHEET FOR 2014-15"/>
      <sheetName val="Ellis &amp; WS&amp;S"/>
      <sheetName val="Drip mould &amp; Elevation"/>
      <sheetName val="Trussess"/>
      <sheetName val="Hire"/>
      <sheetName val="dataB"/>
      <sheetName val="GA"/>
      <sheetName val="PRELIM5"/>
      <sheetName val="1V800"/>
      <sheetName val="mlead"/>
      <sheetName val="51"/>
      <sheetName val="MRoad data"/>
      <sheetName val="t_prsr"/>
      <sheetName val="wh"/>
      <sheetName val="DATA_PRG"/>
      <sheetName val="Specification report"/>
      <sheetName val="EDWise"/>
      <sheetName val="Proforma -II "/>
      <sheetName val="Common_1"/>
      <sheetName val="Lead_statement"/>
      <sheetName val="final_abstract"/>
      <sheetName val="Class_IV_Qtr__Ele"/>
      <sheetName val="Estimate_"/>
      <sheetName val="Estimate_10_00_Lakhs_"/>
      <sheetName val="SSR_2014-15_Rates"/>
      <sheetName val="Bitumen_trunk"/>
      <sheetName val="R99_etc"/>
      <sheetName val="Trunk_unpaved"/>
      <sheetName val="Common_2"/>
      <sheetName val="Lead_statement1"/>
      <sheetName val="final_abstract1"/>
      <sheetName val="Class_IV_Qtr__Ele1"/>
      <sheetName val="Estimate_1"/>
      <sheetName val="Estimate_10_00_Lakhs_1"/>
      <sheetName val="ssr-rates"/>
      <sheetName val="Rates-May-14"/>
      <sheetName val="PH data"/>
      <sheetName val="Abs_CD_2"/>
      <sheetName val="coverpage"/>
      <sheetName val="road est"/>
      <sheetName val="ECV"/>
      <sheetName val="CD data"/>
      <sheetName val="RMR "/>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 val="01"/>
      <sheetName val="02"/>
      <sheetName val="03"/>
      <sheetName val="04"/>
      <sheetName val="final abstract"/>
      <sheetName val="3-BGP"/>
      <sheetName val="HDPE"/>
      <sheetName val="DI"/>
      <sheetName val="pvc"/>
      <sheetName val="analysis"/>
      <sheetName val="Material"/>
      <sheetName val="Works"/>
      <sheetName val="RMR"/>
      <sheetName val="General"/>
      <sheetName val="Data"/>
      <sheetName val="cap all"/>
      <sheetName val="DTR_x005f_x005f_x005f_x005f_x005f_x005f_x005f_x000d_FAI"/>
      <sheetName val="DTR_x005f_x005f_x005f_x000d_FAI"/>
      <sheetName val="DTR_x000a_FAILURES"/>
      <sheetName val="DTR_x005f_x005f_x005f_x005f_x005f_x005f_x005f_x005f_x00"/>
      <sheetName val="R.Hrs. Since Comm"/>
      <sheetName val="DTR_FAILURES"/>
      <sheetName val="Executive Summary -Thermal"/>
      <sheetName val="Stationwise Thermal &amp; Hydel Gen"/>
      <sheetName val="TWELVE"/>
      <sheetName val="Lead"/>
      <sheetName val="r"/>
      <sheetName val="wh_data"/>
      <sheetName val="wh_data_R"/>
      <sheetName val="CPHEEO"/>
      <sheetName val="input"/>
      <sheetName val="not req 3"/>
      <sheetName val="FIRE ESTIMATE"/>
      <sheetName val="Abs"/>
      <sheetName val="Data_culverts"/>
      <sheetName val="Design"/>
      <sheetName val="Rates"/>
      <sheetName val="hdpe_basic"/>
      <sheetName val="pvc_basic"/>
      <sheetName val="DTR_x005f_x000d_FAI"/>
      <sheetName val="DTR_x005f_x005f_x005f_x005f_x00"/>
      <sheetName val="DTR_x000d_FAI"/>
      <sheetName val="DTR_x005f_x005f_x00"/>
      <sheetName val="DTR_x005f_x000a_FAILURES"/>
      <sheetName val="04REL"/>
      <sheetName val="SUMMERY"/>
      <sheetName val="DTR_x005f_x005f_x005f_x000a_FAILURES"/>
      <sheetName val="DTR_x005f_x005f_x005f_x005f_x005f_x005f_x005f_x000a_FAI"/>
      <sheetName val="BKDNS_(2)"/>
      <sheetName val="24-07-04_"/>
      <sheetName val="Profit_&amp;_Loss"/>
      <sheetName val="Profit_&amp;_Loss_july"/>
      <sheetName val="27-08-04__(2)"/>
      <sheetName val="ABST(SOUTH)_rev_08-04"/>
      <sheetName val="Ser_rel"/>
      <sheetName val="Services_released"/>
      <sheetName val="Divn_month_progress"/>
      <sheetName val="Divn_abst_"/>
      <sheetName val="Month_wise_prog_"/>
      <sheetName val="Achvt_"/>
      <sheetName val="Agl_(white_paper)"/>
      <sheetName val="Dried_up_wells"/>
      <sheetName val="SS(_2006-07)_"/>
      <sheetName val="DW2004-05_"/>
      <sheetName val="HT_abstrct"/>
      <sheetName val="HT_Add_(2)"/>
      <sheetName val="HT_details"/>
      <sheetName val="HT_Add"/>
      <sheetName val="HT_Rel"/>
      <sheetName val="LI_Sch"/>
      <sheetName val="LI_Schemes_dedi_Charged"/>
      <sheetName val="LI_1"/>
      <sheetName val="LT_Abstract"/>
      <sheetName val="LT_Town"/>
      <sheetName val="LT_Rural"/>
      <sheetName val="LT_MTM"/>
      <sheetName val="LT_GDV"/>
      <sheetName val="LT_Pending"/>
      <sheetName val="New_Agl"/>
      <sheetName val="house_holds"/>
      <sheetName val="ATC_Loss_Red"/>
      <sheetName val="DTR_FAILURES1"/>
      <sheetName val="cap_all"/>
      <sheetName val="R_Hrs__Since_Comm"/>
      <sheetName val="Executive_Summary_-Thermal"/>
      <sheetName val="Stationwise_Thermal_&amp;_Hydel_Gen"/>
      <sheetName val="Data base"/>
      <sheetName val="MRATES"/>
      <sheetName val="m"/>
      <sheetName val="% of Elect"/>
      <sheetName val="Addl.40"/>
      <sheetName val="STN WISE EMR"/>
      <sheetName val="BREAKUP OF OIL"/>
      <sheetName val="BKDNS_(2)1"/>
      <sheetName val="24-07-04_1"/>
      <sheetName val="Profit_&amp;_Loss1"/>
      <sheetName val="Profit_&amp;_Loss_july1"/>
      <sheetName val="27-08-04__(2)1"/>
      <sheetName val="ABST(SOUTH)_rev_08-041"/>
      <sheetName val="Ser_rel1"/>
      <sheetName val="Services_released1"/>
      <sheetName val="Divn_month_progress1"/>
      <sheetName val="Divn_abst_1"/>
      <sheetName val="Month_wise_prog_1"/>
      <sheetName val="Achvt_1"/>
      <sheetName val="Agl_(white_paper)1"/>
      <sheetName val="Dried_up_wells1"/>
      <sheetName val="SS(_2006-07)_1"/>
      <sheetName val="DW2004-05_1"/>
      <sheetName val="HT_abstrct1"/>
      <sheetName val="HT_Add_(2)1"/>
      <sheetName val="HT_details1"/>
      <sheetName val="HT_Add1"/>
      <sheetName val="HT_Rel1"/>
      <sheetName val="LI_Sch1"/>
      <sheetName val="LI_Schemes_dedi_Charged1"/>
      <sheetName val="LI_11"/>
      <sheetName val="LT_Abstract1"/>
      <sheetName val="LT_Town1"/>
      <sheetName val="LT_Rural1"/>
      <sheetName val="LT_MTM1"/>
      <sheetName val="LT_GDV1"/>
      <sheetName val="LT_Pending1"/>
      <sheetName val="New_Agl1"/>
      <sheetName val="house_holds1"/>
      <sheetName val="ATC_Loss_Red1"/>
      <sheetName val="DTR_FAILURES2"/>
      <sheetName val="cap_all1"/>
      <sheetName val="DTR FAI"/>
      <sheetName val="DTR_x005f_x005f_x005f_x000a_FAI"/>
      <sheetName val="DTR_x005f_x000a_FAI"/>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Abstract"/>
      <sheetName val="Intake well-corrected"/>
      <sheetName val="17.16mld"/>
      <sheetName val="Intake well-Nalgonda"/>
      <sheetName val="Intake well-finl"/>
      <sheetName val="Distri"/>
      <sheetName val="GA-Siddipet "/>
      <sheetName val="450mm F.Main"/>
      <sheetName val="500 KL Sump"/>
      <sheetName val="400mm -P.Main"/>
      <sheetName val="1000 KL MBR"/>
      <sheetName val="Feeder mains -Siddipet."/>
      <sheetName val="Feeder mains -DI-good"/>
      <sheetName val="Dist-Zone-1"/>
      <sheetName val="Dist-Zone-2"/>
      <sheetName val="Dist-Zone-3"/>
      <sheetName val="180KL ELSR-"/>
      <sheetName val="200KL ELSR-"/>
      <sheetName val="450 KL ELSR"/>
      <sheetName val="500 KL ELSR"/>
      <sheetName val="100KL ELSR"/>
      <sheetName val="150KL ELSR-K.chervu"/>
      <sheetName val="250KL ELSR "/>
      <sheetName val="150KL ELSR-RD.Pally"/>
      <sheetName val="C. Walls-"/>
      <sheetName val="Pump room-final"/>
      <sheetName val="Generator Room 8x4"/>
      <sheetName val="Staff.Qrt-Siddipet"/>
      <sheetName val="Pump room-8x5."/>
      <sheetName val="Pump sets-SPT"/>
      <sheetName val="Gen sets-SPT"/>
      <sheetName val="HSC+WM(EXT)"/>
      <sheetName val="HSC+WM(NEW)"/>
      <sheetName val="Transformers"/>
      <sheetName val="Data-Transformers 13-14 (2)"/>
      <sheetName val="Sheet4"/>
      <sheetName val="Amendments"/>
      <sheetName val="Irri-SSR-13-14"/>
      <sheetName val="Bld.SSR-13-14"/>
      <sheetName val="SSR -Sani-13-14 "/>
      <sheetName val="Elec.SSR-13-14-"/>
      <sheetName val="Elec.SSR-13-14"/>
      <sheetName val="Elc.Stnd.Data "/>
      <sheetName val="Elc.Stnd.Data"/>
      <sheetName val="R &amp; B.SSR"/>
      <sheetName val="PH- SSR-13-14"/>
      <sheetName val="PH-RCC Pipes-T-1-7"/>
      <sheetName val="PH-AC pipes-T-8-10"/>
      <sheetName val="PH-PSC-NC-T-11"/>
      <sheetName val="PH-PSC-C-T-12"/>
      <sheetName val="PH-BWSC-T-13"/>
      <sheetName val="MS-Pipe-PH-T-14"/>
      <sheetName val="PH-GRP-PH"/>
      <sheetName val="PH-HDPE-PH-T-15-17"/>
      <sheetName val="PH-PVC-T-18-20"/>
      <sheetName val="DI-Pipes &amp; Spe-T-22-24"/>
      <sheetName val="PH-CI.Spe-T-25"/>
      <sheetName val="PH-WHCD-T-26"/>
      <sheetName val="PH-CS-Valves-T-27"/>
      <sheetName val="PH-DI Valves-T-28"/>
      <sheetName val="PH-MH-Covers-T-29"/>
      <sheetName val="PH-D.Joints-T-30"/>
      <sheetName val="PH-Bolts&amp; rings-T-31"/>
      <sheetName val="PH-R.Rings-UGD-T-32"/>
      <sheetName val="PH-TLT-T-33"/>
      <sheetName val="C-Mat-Gen-Siddipet"/>
      <sheetName val="Rates-May-14"/>
      <sheetName val="Mortars,"/>
      <sheetName val="Convey -13-14"/>
      <sheetName val="Lead"/>
      <sheetName val="labour 13-14"/>
      <sheetName val="Hire-13-14"/>
      <sheetName val="Cent'g-1-13-14"/>
      <sheetName val="Cent'g-2-13-14"/>
      <sheetName val="data-RCC-PE."/>
      <sheetName val="data-RCC-PE"/>
      <sheetName val="data-RCC SS"/>
      <sheetName val="data-PSC pipe-NC"/>
      <sheetName val="data-HDPE pipes"/>
      <sheetName val="data-HDPE-Spe"/>
      <sheetName val="MS pipe"/>
      <sheetName val="PVC-WS&amp;Sani"/>
      <sheetName val="BWSC-Cal"/>
      <sheetName val="BWSC-Rate"/>
      <sheetName val="Rates-ELSR,Filters"/>
      <sheetName val="data-Intake well"/>
      <sheetName val="data-Sump &amp; ST"/>
      <sheetName val="data-SS Tanks &amp; WTPs"/>
      <sheetName val="data-Water Supply"/>
      <sheetName val="Restore - data"/>
      <sheetName val="data-Filters"/>
      <sheetName val="data-ELSR-"/>
      <sheetName val="drains-data"/>
      <sheetName val="Bld up to 3F"/>
      <sheetName val="PH data"/>
      <sheetName val="DI pipes"/>
      <sheetName val="DI-Spe-1"/>
      <sheetName val="AC Pipes"/>
      <sheetName val="data-Lowering"/>
      <sheetName val="CI Spe."/>
      <sheetName val="Valves"/>
      <sheetName val="data-Chamber-1"/>
      <sheetName val="data-ELSR "/>
      <sheetName val="Data- Street light"/>
      <sheetName val="data-Sewer (2)"/>
      <sheetName val="data-Sewer (3)"/>
      <sheetName val="Data-Gallery"/>
      <sheetName val="data-MH"/>
      <sheetName val="MH-est"/>
      <sheetName val="Loading"/>
      <sheetName val="Site clearence-data"/>
      <sheetName val="data-EWE-Roads"/>
      <sheetName val="R4-Sub base"/>
      <sheetName val="BT-road - data (2)"/>
      <sheetName val="data-CC road"/>
      <sheetName val="Data -O&amp;M"/>
      <sheetName val="E-2 (RSJ)"/>
      <sheetName val="Ele.data"/>
      <sheetName val="Data-Transformers-MR"/>
      <sheetName val="Data-Transformers 13-14"/>
      <sheetName val="Data-Gen.sets"/>
      <sheetName val="Data-Gen sets (2)"/>
      <sheetName val="GA-Huzur Nagar"/>
      <sheetName val="Thurst"/>
      <sheetName val="Intake well-20m. H"/>
      <sheetName val="Intake well-Paleru."/>
      <sheetName val="700mm P.Main-1"/>
      <sheetName val="700mm P.Main-2"/>
      <sheetName val="350mm RW -P.Main-1"/>
      <sheetName val="feeder mains"/>
      <sheetName val="Feeder mains -Siddipet"/>
      <sheetName val="450 KL GLBR-Ch.13650m"/>
      <sheetName val="450 KL GLBR"/>
      <sheetName val="W.man.Qrt-S.pet"/>
      <sheetName val="Generator Room.12x6"/>
      <sheetName val="Elec,lines"/>
      <sheetName val="Model Feeder mains -DI-100to450"/>
      <sheetName val="6.30 Mld WTP"/>
      <sheetName val="400KL MBR"/>
      <sheetName val="600 KL sump"/>
      <sheetName val="400mm RW -P.Main-1"/>
      <sheetName val="350mm RW -P.Main-2"/>
      <sheetName val="350mm RW -P.Main-3"/>
      <sheetName val="Dist-Zone-V-HNR"/>
      <sheetName val="Dist-Zone-VI-HNR"/>
      <sheetName val="Dist-Zone-VII-HNR"/>
      <sheetName val="Approach Roads"/>
      <sheetName val="Compound Walls"/>
      <sheetName val="W.man.Qrt-M.Office"/>
      <sheetName val="Pump room-13x5"/>
      <sheetName val="Pump sets-HRN"/>
      <sheetName val="Gen sets (2)"/>
      <sheetName val="Elec,lines-HNR"/>
      <sheetName val="ELSR-2"/>
      <sheetName val="GA-Suryapet "/>
      <sheetName val="C.Wall to HW"/>
      <sheetName val="C.Wall to Ambedkar park"/>
      <sheetName val="Elec,lines (2)"/>
      <sheetName val="Sheet2"/>
      <sheetName val=" PSC pipes"/>
      <sheetName val="Abstract of Rates"/>
      <sheetName val="ELSR-Ses"/>
      <sheetName val="GA-Gajwel"/>
      <sheetName val="13 Mld-WTP"/>
      <sheetName val="GA-Tandur (2)"/>
      <sheetName val="Intake well-Est-1"/>
      <sheetName val="Pumping Main-600mm"/>
      <sheetName val="Feeder mains up to 500"/>
      <sheetName val="Feeder mains -450"/>
      <sheetName val="Dist-Zone-below 50000"/>
      <sheetName val="Dist-est-HDPE-DI"/>
      <sheetName val="Dist-HDPE &amp; DI-mini=100"/>
      <sheetName val="Dist-HDPE-Mini-100 to 225"/>
      <sheetName val="Dist-HDPE-min-110 to 160"/>
      <sheetName val="data-Borewells"/>
      <sheetName val="GA-Tandur -Compare"/>
      <sheetName val="Nuts&amp;Bolts"/>
      <sheetName val="CI Spe.AC"/>
      <sheetName val="Spe-Z1"/>
      <sheetName val="Sheet1 (2)"/>
      <sheetName val="Dist-Zone-II"/>
      <sheetName val="Dist-Zone-III"/>
      <sheetName val="Dist-Zone-IV"/>
      <sheetName val="Dist-Zone-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Toilet block"/>
      <sheetName val="Sewer"/>
      <sheetName val="SP for O&amp;M-CPHEO"/>
      <sheetName val="Wind Pressure-ELSR"/>
      <sheetName val="DATA"/>
      <sheetName val="ST-20 users"/>
      <sheetName val="Collection Well -Estl"/>
      <sheetName val="Inf.Gallary-Est"/>
      <sheetName val="Inspection Wells"/>
      <sheetName val="Pumping main-300mm"/>
      <sheetName val="Pumping main-300"/>
      <sheetName val="Feeder mains -"/>
      <sheetName val="Feeder mains -DI-up to 450"/>
      <sheetName val="Repairs to AC line"/>
      <sheetName val="Dist-Zone-I"/>
      <sheetName val="Dist-Zone-II."/>
      <sheetName val="Dist-Zone-III."/>
      <sheetName val="Dist-Zone-IV."/>
      <sheetName val="Dist-Zone - V. "/>
      <sheetName val="500 KL MBR -21m"/>
      <sheetName val="Est- Checkdam"/>
      <sheetName val="ELSR-below-500"/>
      <sheetName val="Pumping main-350mm"/>
      <sheetName val="Data-Check dam."/>
      <sheetName val="O &amp;M"/>
      <sheetName val="info-1"/>
      <sheetName val="HSC"/>
      <sheetName val="HSC (2)"/>
      <sheetName val="BT Road"/>
      <sheetName val="Dist-AC-DI-100 to 400"/>
      <sheetName val="Sheet3"/>
      <sheetName val="feeder mains (2)"/>
      <sheetName val="Data-MS-pipe-final"/>
      <sheetName val="Flange"/>
      <sheetName val="Tee"/>
      <sheetName val="bends"/>
      <sheetName val="Tapers"/>
      <sheetName val="Sewer-1"/>
      <sheetName val="Compare"/>
      <sheetName val="data-Sewer"/>
      <sheetName val="RCC SS (2)"/>
      <sheetName val="data-MH (2)"/>
      <sheetName val="MH-est (2)"/>
      <sheetName val="MH-est (3)"/>
      <sheetName val="BT Road (2)"/>
      <sheetName val="BT-road - data"/>
      <sheetName val="App road-2"/>
      <sheetName val="STP-17.16mld"/>
      <sheetName val="17.16"/>
      <sheetName val="21.50 Mld.Intake well-Nlg."/>
      <sheetName val="Grit chamber-1"/>
      <sheetName val="Compound Wall-STP-1"/>
      <sheetName val="Divertion canal"/>
      <sheetName val="Collection well-Nlg."/>
      <sheetName val="Machinary"/>
      <sheetName val="GA-II"/>
      <sheetName val="STP-MMBR"/>
      <sheetName val="3.20 Mld.Intake well-Nlg"/>
      <sheetName val="App,Road-2"/>
      <sheetName val="CI weights"/>
      <sheetName val="Wt.of DI Spe."/>
      <sheetName val="Elc.Estimate-Office"/>
      <sheetName val="Elc.Data"/>
      <sheetName val="Newabstract"/>
      <sheetName val="leads"/>
      <sheetName val="Fee Rate Summary"/>
      <sheetName val="final abstract"/>
      <sheetName val="DATA-2005-06"/>
      <sheetName val="Pop"/>
      <sheetName val="pvc"/>
      <sheetName val="HDPE"/>
      <sheetName val="D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36">
          <cell r="E136">
            <v>4000</v>
          </cell>
          <cell r="H136">
            <v>4</v>
          </cell>
        </row>
        <row r="158">
          <cell r="H158">
            <v>0.14499999999999999</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213">
          <cell r="G213">
            <v>0.46</v>
          </cell>
        </row>
        <row r="1841">
          <cell r="G1841">
            <v>1.92</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 val="Rates-May-14"/>
      <sheetName val="PH data"/>
      <sheetName val="Detailed RD  estimate"/>
      <sheetName val="HP cd 3 Rof 1000"/>
      <sheetName val="1V of 2m slab"/>
      <sheetName val="2V of 3.0Mslab"/>
      <sheetName val="HP cD3rows of 1000mm"/>
      <sheetName val="BWSCPlt"/>
      <sheetName val="CI"/>
      <sheetName val="G.R.P"/>
      <sheetName val="PSC REVISED"/>
      <sheetName val="Plant &amp;  Machinery"/>
      <sheetName val="Labour"/>
      <sheetName val="maya"/>
      <sheetName val="TS_Memo"/>
      <sheetName val="Sp_Report"/>
      <sheetName val="CD_Data_(Morth)"/>
      <sheetName val="Rd_Det_Est"/>
      <sheetName val="Rd_abs_Est"/>
      <sheetName val="HP_Det_est"/>
      <sheetName val="HP_Abs_Est"/>
      <sheetName val="Gen_Abs"/>
      <sheetName val="Estimate_"/>
      <sheetName val="Data_F8_BTR"/>
      <sheetName val="Lead_statement"/>
      <sheetName val="final_abstract"/>
      <sheetName val="habcodes"/>
      <sheetName val="pvc-pipe-rates"/>
      <sheetName val="iocount"/>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s-May-14"/>
      <sheetName val="PH data"/>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Cover"/>
      <sheetName val="SPT vs PHI"/>
      <sheetName val="Input"/>
      <sheetName val="FIRE ESTIMATE"/>
      <sheetName val="Lead statement"/>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MRATES"/>
      <sheetName val="final abstract"/>
      <sheetName val="mlead"/>
      <sheetName val="abs road"/>
      <sheetName val="Abs_CD_2"/>
      <sheetName val="coverpage"/>
      <sheetName val="RMR"/>
      <sheetName val="road est"/>
      <sheetName val="Road data"/>
      <sheetName val="ECV"/>
      <sheetName val="S1BOQ"/>
      <sheetName val="Rates-May-14"/>
      <sheetName val="col-reinft1"/>
      <sheetName val="DATA"/>
      <sheetName val="leads"/>
      <sheetName val="Civil-works"/>
      <sheetName val="Fee Rate Summary"/>
      <sheetName val="Steel-Circular"/>
      <sheetName val="Nspt-smp-final-ORIGINAL"/>
      <sheetName val="lead-st"/>
      <sheetName val="rdamdata"/>
      <sheetName val="HDPE"/>
      <sheetName val="DI"/>
      <sheetName val="pvc"/>
      <sheetName val="bom"/>
      <sheetName val="_5wgdhabfinal00_01"/>
      <sheetName val="AV-HDPE"/>
      <sheetName val="Di_gate-HDPE"/>
      <sheetName val="detls"/>
      <sheetName val="IDCCALHYD_GOO"/>
      <sheetName val="r"/>
      <sheetName val="Ele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 xml:space="preserve">GREATER VISAKHAPATNAM   MUNICIPAL CORPORATION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ow r="1">
          <cell r="A1" t="str">
            <v xml:space="preserve">GREATER VISAKHAPATNAM   MUNICIPAL CORPORATION </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1">
          <cell r="A1" t="str">
            <v xml:space="preserve">GREATER VISAKHAPATNAM   MUNICIPAL CORPORATION </v>
          </cell>
        </row>
      </sheetData>
      <sheetData sheetId="92" refreshError="1"/>
      <sheetData sheetId="93" refreshError="1"/>
      <sheetData sheetId="94">
        <row r="3">
          <cell r="D3">
            <v>0.4</v>
          </cell>
        </row>
      </sheetData>
      <sheetData sheetId="95" refreshError="1"/>
      <sheetData sheetId="96">
        <row r="3">
          <cell r="D3">
            <v>0.4</v>
          </cell>
        </row>
      </sheetData>
      <sheetData sheetId="97" refreshError="1"/>
      <sheetData sheetId="98" refreshError="1"/>
      <sheetData sheetId="99" refreshError="1"/>
      <sheetData sheetId="100" refreshError="1"/>
      <sheetData sheetId="101" refreshError="1"/>
      <sheetData sheetId="102" refreshError="1"/>
      <sheetData sheetId="103">
        <row r="8">
          <cell r="J8">
            <v>125.82</v>
          </cell>
        </row>
      </sheetData>
      <sheetData sheetId="104">
        <row r="2">
          <cell r="I2">
            <v>41306</v>
          </cell>
        </row>
      </sheetData>
      <sheetData sheetId="105">
        <row r="8">
          <cell r="J8">
            <v>125.82</v>
          </cell>
        </row>
      </sheetData>
      <sheetData sheetId="106">
        <row r="5">
          <cell r="M5">
            <v>10</v>
          </cell>
        </row>
      </sheetData>
      <sheetData sheetId="107" refreshError="1"/>
      <sheetData sheetId="108" refreshError="1"/>
      <sheetData sheetId="109" refreshError="1"/>
      <sheetData sheetId="110" refreshError="1"/>
      <sheetData sheetId="111">
        <row r="14">
          <cell r="H14">
            <v>79.680000000000007</v>
          </cell>
        </row>
      </sheetData>
      <sheetData sheetId="112" refreshError="1"/>
      <sheetData sheetId="113" refreshError="1"/>
      <sheetData sheetId="114" refreshError="1"/>
      <sheetData sheetId="115">
        <row r="8">
          <cell r="I8">
            <v>31.24</v>
          </cell>
        </row>
      </sheetData>
      <sheetData sheetId="116">
        <row r="14">
          <cell r="H14">
            <v>79.680000000000007</v>
          </cell>
        </row>
      </sheetData>
      <sheetData sheetId="117">
        <row r="18">
          <cell r="H18">
            <v>153.94999999999999</v>
          </cell>
        </row>
      </sheetData>
      <sheetData sheetId="118">
        <row r="18">
          <cell r="H18">
            <v>223.04</v>
          </cell>
        </row>
      </sheetData>
      <sheetData sheetId="119">
        <row r="123">
          <cell r="I123">
            <v>112.65</v>
          </cell>
        </row>
      </sheetData>
      <sheetData sheetId="120">
        <row r="18">
          <cell r="H18">
            <v>223.04</v>
          </cell>
        </row>
      </sheetData>
      <sheetData sheetId="121" refreshError="1"/>
      <sheetData sheetId="122" refreshError="1"/>
      <sheetData sheetId="123" refreshError="1"/>
      <sheetData sheetId="124" refreshError="1"/>
      <sheetData sheetId="125" refreshError="1"/>
      <sheetData sheetId="126" refreshError="1"/>
      <sheetData sheetId="127">
        <row r="1">
          <cell r="A1" t="str">
            <v xml:space="preserve">GREATER VISAKHAPATNAM   MUNICIPAL CORPORATION </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13">
          <cell r="E13">
            <v>2.2000000000000002</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ow r="41">
          <cell r="J41">
            <v>594369.09</v>
          </cell>
        </row>
      </sheetData>
      <sheetData sheetId="152" refreshError="1"/>
      <sheetData sheetId="153" refreshError="1"/>
      <sheetData sheetId="154">
        <row r="1">
          <cell r="A1" t="str">
            <v xml:space="preserve">GREATER VISAKHAPATNAM   MUNICIPAL CORPORATION </v>
          </cell>
        </row>
      </sheetData>
      <sheetData sheetId="155" refreshError="1"/>
      <sheetData sheetId="156" refreshError="1"/>
      <sheetData sheetId="157" refreshError="1"/>
      <sheetData sheetId="158" refreshError="1"/>
      <sheetData sheetId="159">
        <row r="5">
          <cell r="H5">
            <v>1.6</v>
          </cell>
        </row>
      </sheetData>
      <sheetData sheetId="160" refreshError="1"/>
      <sheetData sheetId="161" refreshError="1"/>
      <sheetData sheetId="162" refreshError="1"/>
      <sheetData sheetId="163" refreshError="1"/>
      <sheetData sheetId="164">
        <row r="5">
          <cell r="H5">
            <v>1.6</v>
          </cell>
        </row>
      </sheetData>
      <sheetData sheetId="165">
        <row r="45">
          <cell r="H45">
            <v>5.7</v>
          </cell>
        </row>
      </sheetData>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 xml:space="preserve">GREATER VISAKHAPATNAM   MUNICIPAL CORPORATION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ow r="1">
          <cell r="A1" t="str">
            <v xml:space="preserve">GREATER VISAKHAPATNAM   MUNICIPAL CORPORATION </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1">
          <cell r="A1" t="str">
            <v xml:space="preserve">GREATER VISAKHAPATNAM   MUNICIPAL CORPORATION </v>
          </cell>
        </row>
      </sheetData>
      <sheetData sheetId="92" refreshError="1"/>
      <sheetData sheetId="93" refreshError="1"/>
      <sheetData sheetId="94">
        <row r="118">
          <cell r="H118">
            <v>4.5</v>
          </cell>
        </row>
      </sheetData>
      <sheetData sheetId="95" refreshError="1"/>
      <sheetData sheetId="96">
        <row r="3">
          <cell r="D3">
            <v>0.4</v>
          </cell>
        </row>
      </sheetData>
      <sheetData sheetId="97" refreshError="1"/>
      <sheetData sheetId="98" refreshError="1"/>
      <sheetData sheetId="99" refreshError="1"/>
      <sheetData sheetId="100" refreshError="1"/>
      <sheetData sheetId="101" refreshError="1"/>
      <sheetData sheetId="102" refreshError="1"/>
      <sheetData sheetId="103">
        <row r="213">
          <cell r="G213">
            <v>0.45</v>
          </cell>
        </row>
      </sheetData>
      <sheetData sheetId="104">
        <row r="2">
          <cell r="I2">
            <v>41306</v>
          </cell>
        </row>
      </sheetData>
      <sheetData sheetId="105">
        <row r="8">
          <cell r="J8">
            <v>125.82</v>
          </cell>
        </row>
      </sheetData>
      <sheetData sheetId="106">
        <row r="5">
          <cell r="M5">
            <v>10</v>
          </cell>
        </row>
      </sheetData>
      <sheetData sheetId="107" refreshError="1"/>
      <sheetData sheetId="108" refreshError="1"/>
      <sheetData sheetId="109" refreshError="1"/>
      <sheetData sheetId="110" refreshError="1"/>
      <sheetData sheetId="111">
        <row r="30">
          <cell r="I30">
            <v>90.460000000000008</v>
          </cell>
        </row>
      </sheetData>
      <sheetData sheetId="112" refreshError="1"/>
      <sheetData sheetId="113" refreshError="1"/>
      <sheetData sheetId="114" refreshError="1"/>
      <sheetData sheetId="115">
        <row r="8">
          <cell r="I8">
            <v>31.24</v>
          </cell>
        </row>
      </sheetData>
      <sheetData sheetId="116">
        <row r="14">
          <cell r="H14">
            <v>79.680000000000007</v>
          </cell>
        </row>
      </sheetData>
      <sheetData sheetId="117">
        <row r="18">
          <cell r="H18">
            <v>153.94999999999999</v>
          </cell>
        </row>
      </sheetData>
      <sheetData sheetId="118">
        <row r="25">
          <cell r="N25">
            <v>4830</v>
          </cell>
        </row>
      </sheetData>
      <sheetData sheetId="119">
        <row r="123">
          <cell r="I123">
            <v>112.65</v>
          </cell>
        </row>
      </sheetData>
      <sheetData sheetId="120">
        <row r="18">
          <cell r="H18">
            <v>223.04</v>
          </cell>
        </row>
      </sheetData>
      <sheetData sheetId="121" refreshError="1"/>
      <sheetData sheetId="122" refreshError="1"/>
      <sheetData sheetId="123" refreshError="1"/>
      <sheetData sheetId="124" refreshError="1"/>
      <sheetData sheetId="125" refreshError="1"/>
      <sheetData sheetId="126" refreshError="1"/>
      <sheetData sheetId="127">
        <row r="1">
          <cell r="A1" t="str">
            <v xml:space="preserve">GREATER VISAKHAPATNAM   MUNICIPAL CORPORATION </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13">
          <cell r="E13">
            <v>2.2000000000000002</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ow r="41">
          <cell r="J41">
            <v>594369.09</v>
          </cell>
        </row>
      </sheetData>
      <sheetData sheetId="152" refreshError="1"/>
      <sheetData sheetId="153" refreshError="1"/>
      <sheetData sheetId="154">
        <row r="1">
          <cell r="A1" t="str">
            <v xml:space="preserve">GREATER VISAKHAPATNAM   MUNICIPAL CORPORATION </v>
          </cell>
        </row>
      </sheetData>
      <sheetData sheetId="155" refreshError="1"/>
      <sheetData sheetId="156" refreshError="1"/>
      <sheetData sheetId="157" refreshError="1"/>
      <sheetData sheetId="158" refreshError="1"/>
      <sheetData sheetId="159">
        <row r="58">
          <cell r="P58">
            <v>36639</v>
          </cell>
        </row>
      </sheetData>
      <sheetData sheetId="160" refreshError="1"/>
      <sheetData sheetId="161" refreshError="1"/>
      <sheetData sheetId="162" refreshError="1"/>
      <sheetData sheetId="163" refreshError="1"/>
      <sheetData sheetId="164">
        <row r="5">
          <cell r="H5">
            <v>1.6</v>
          </cell>
        </row>
      </sheetData>
      <sheetData sheetId="165">
        <row r="45">
          <cell r="H45">
            <v>5.7</v>
          </cell>
        </row>
      </sheetData>
      <sheetData sheetId="166" refreshError="1"/>
      <sheetData sheetId="167" refreshError="1"/>
      <sheetData sheetId="168" refreshError="1"/>
      <sheetData sheetId="169"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 val="TS_memo1"/>
      <sheetName val="Gen_abs1"/>
      <sheetName val="Spn_report1"/>
      <sheetName val="abs_road1"/>
      <sheetName val="HP_abs1"/>
      <sheetName val="HP_det1"/>
      <sheetName val="Road_data1"/>
      <sheetName val="final_abstract"/>
      <sheetName val="Lead_statement"/>
      <sheetName val="Bitumen_trunk"/>
      <sheetName val="R99_etc"/>
      <sheetName val="Trunk_unpaved"/>
      <sheetName val="SSR_2010-11_Rates"/>
      <sheetName val="Plant_&amp;__Machinery"/>
      <sheetName val="Estimate_"/>
      <sheetName val="S1BOQ"/>
      <sheetName val="Abs_CD_2"/>
      <sheetName val="road est"/>
      <sheetName val="t_prsr"/>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sheetData>
      <sheetData sheetId="14"/>
      <sheetData sheetId="15"/>
      <sheetData sheetId="16"/>
      <sheetData sheetId="17"/>
      <sheetData sheetId="18"/>
      <sheetData sheetId="19"/>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HDPE"/>
      <sheetName val="DI"/>
      <sheetName val="pvc"/>
      <sheetName val="pvc_basic"/>
      <sheetName val="hdpe_basic"/>
      <sheetName val="r"/>
      <sheetName val="segments-details"/>
      <sheetName val="int-Dia-hdpe"/>
      <sheetName val="habs-list"/>
      <sheetName val="int-Dia-pvc"/>
      <sheetName val="Common "/>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rdamdata"/>
      <sheetName val="lead-st"/>
      <sheetName val="m"/>
      <sheetName val="BWSCPlt"/>
      <sheetName val="CI"/>
      <sheetName val="G.R.P"/>
      <sheetName val="PSC REVISED"/>
      <sheetName val="Analy_7-10"/>
      <sheetName val="DataInput"/>
      <sheetName val="DataInput-1"/>
      <sheetName val="DI Rate Analysis"/>
      <sheetName val="Levels"/>
      <sheetName val="Lead statement"/>
      <sheetName val="Material"/>
      <sheetName val="Works"/>
      <sheetName val="RMR"/>
      <sheetName val="Class IV Qtr. Ele"/>
      <sheetName val="GF SB Ok "/>
      <sheetName val="Specification report"/>
      <sheetName val="Sheet1 (2)"/>
      <sheetName val="Bitumen trunk"/>
      <sheetName val="Feeder"/>
      <sheetName val="R99 etc"/>
      <sheetName val="Trunk unpaved"/>
      <sheetName val="Compound wall  Ok"/>
      <sheetName val="HDPE-pipe-rates"/>
      <sheetName val="pvc-pipe-rates"/>
      <sheetName val="m1"/>
      <sheetName val="v"/>
      <sheetName val="Rate"/>
      <sheetName val="cover-Akoly"/>
      <sheetName val="cover-oorta"/>
      <sheetName val="ewcal-korti_(2)1"/>
      <sheetName val="int-Diá-pvc"/>
      <sheetName val="Design"/>
      <sheetName val="Process"/>
      <sheetName val="SUMP1420KL@HW"/>
      <sheetName val="Sheet2"/>
      <sheetName val="Lead statement ss5"/>
      <sheetName val="MRMECADAMoad data"/>
      <sheetName val="DATA_PRG"/>
      <sheetName val="sg-clay(d)"/>
      <sheetName val="Main sheet"/>
      <sheetName val="stone"/>
      <sheetName val="R_Det"/>
      <sheetName val="abs_(2)akoli2"/>
      <sheetName val="Cd_nam2"/>
      <sheetName val="cd_namnoor_12"/>
      <sheetName val="ewcal_(2)-akoli2"/>
      <sheetName val="abs_(2)ko2"/>
      <sheetName val="ewcal-korta_(2)2"/>
      <sheetName val="Data_F8_BTR1"/>
      <sheetName val="Common_"/>
      <sheetName val="data_existing_do_not_delete"/>
      <sheetName val="ABS"/>
      <sheetName val="p&amp;m"/>
      <sheetName val="Boq (Main Building)"/>
      <sheetName val="ewst"/>
      <sheetName val="Labour"/>
      <sheetName val="Convey"/>
      <sheetName val="Plant &amp;  Machinery"/>
      <sheetName val="MRoad data"/>
      <sheetName val="PRECAST lightconc-II"/>
      <sheetName val="Design of two-way slab"/>
      <sheetName val="zone-8"/>
      <sheetName val="MHNO_LEV"/>
      <sheetName val="Data rough"/>
      <sheetName val="Main"/>
      <sheetName val="dlvoid"/>
      <sheetName val="slab"/>
      <sheetName val="Staff Acco."/>
      <sheetName val="C-data"/>
      <sheetName val="Rates"/>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BTR"/>
      <sheetName val="GenAbst"/>
      <sheetName val="Sheet9"/>
      <sheetName val="Data-ELSR"/>
      <sheetName val=" Data -Valves"/>
      <sheetName val="Av.G Level"/>
      <sheetName val="sch"/>
      <sheetName val="Lookup"/>
      <sheetName val="Abs PMRL"/>
      <sheetName val="Rates SSR 2008-09"/>
      <sheetName val="moments-table(tri)"/>
      <sheetName val="ssr-rates"/>
      <sheetName val="hdpe_rates"/>
      <sheetName val="hdpe_wt-r"/>
      <sheetName val="pvc-rates"/>
      <sheetName val="PVC weights"/>
      <sheetName val="index"/>
      <sheetName val="pop"/>
      <sheetName val="HS 30.04.2015.Final"/>
      <sheetName val="HPs HPs"/>
      <sheetName val="nodes"/>
      <sheetName val="int-Dia"/>
      <sheetName val="JAWAHAR-hyd-original"/>
      <sheetName val="detls"/>
      <sheetName val="pumping main"/>
      <sheetName val="hdpe weights"/>
      <sheetName val=" data sheet "/>
      <sheetName val="HS 1"/>
      <sheetName val="0000000000000"/>
      <sheetName val="51"/>
      <sheetName val="mlead"/>
      <sheetName val="DATA-2005-06"/>
      <sheetName val="TBAL9697 -group wise  sdpl"/>
      <sheetName val="RAFT"/>
      <sheetName val="scour depth"/>
      <sheetName val="Boq"/>
      <sheetName val="Road data-TDR"/>
      <sheetName val="Summary"/>
      <sheetName val="PUMP_DATA"/>
      <sheetName val="water-hammar-strenght"/>
      <sheetName val="wh_data"/>
      <sheetName val="wh_data_R"/>
      <sheetName val="CPHEEO"/>
      <sheetName val="input"/>
      <sheetName val="joinery data"/>
      <sheetName val="abs road"/>
      <sheetName val="BS8007"/>
      <sheetName val="LOCAL RATES"/>
      <sheetName val="GM&amp;PM WE1 EST"/>
      <sheetName val="BWSCP"/>
      <sheetName val="Detailed"/>
      <sheetName val="AV_GRP ms bwsc"/>
      <sheetName val="Sheet3"/>
      <sheetName val="Master data"/>
      <sheetName val="TCS_Schedule (2)"/>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Valves"/>
      <sheetName val="MS Rates"/>
      <sheetName val="boredetails"/>
      <sheetName val="Challan"/>
      <sheetName val="dump"/>
      <sheetName val="ultmom"/>
      <sheetName val="CC Road"/>
      <sheetName val="MTC-estimate"/>
      <sheetName val="ESTIMATE"/>
      <sheetName val="Masonry"/>
      <sheetName val="sup dat"/>
      <sheetName val="nandipet intra"/>
      <sheetName val="hdpe-rates"/>
      <sheetName val="Quarry"/>
      <sheetName val="Line"/>
      <sheetName val="CRUST"/>
      <sheetName val="QDTS"/>
      <sheetName val="C.D.Abs.Est."/>
      <sheetName val="CS "/>
      <sheetName val="_5wgdhabfinal00_01"/>
      <sheetName val="Z1_DATA"/>
      <sheetName val="PM&amp;GM"/>
      <sheetName val="AV-PVC"/>
      <sheetName val="DI gate-DI"/>
      <sheetName val="DIgate_PVC "/>
      <sheetName val="wh"/>
      <sheetName val="CPI"/>
      <sheetName val="WPI C"/>
      <sheetName val="WPI all"/>
      <sheetName val="WPI HM"/>
      <sheetName val="WPI S"/>
      <sheetName val="SSR 2014-15 Rates"/>
      <sheetName val="Data_Base"/>
      <sheetName val="Factory_rates"/>
      <sheetName val="Specification"/>
      <sheetName val="road est"/>
      <sheetName val="LIST"/>
      <sheetName val="Mp-team 1"/>
      <sheetName val="Bridge Data 2005-06"/>
      <sheetName val="Road Detail Est."/>
      <sheetName val="Road"/>
      <sheetName val="title"/>
      <sheetName val="pier design"/>
      <sheetName val="Rate Analysis"/>
      <sheetName val="ITB COST"/>
      <sheetName val="Data_Bit_I"/>
      <sheetName val="rate analysis "/>
      <sheetName val="Census_of_India_2001"/>
      <sheetName val="Sheet3-1"/>
      <sheetName val="Admin"/>
      <sheetName val="DOC-Register"/>
      <sheetName val="Condition survey"/>
      <sheetName val="Pier Design(with offset)"/>
      <sheetName val="Mortars"/>
      <sheetName val="HYDRAULICS"/>
      <sheetName val="(4)F-81 Exp.side"/>
      <sheetName val="Economic RisingMain  Ph-I"/>
      <sheetName val="Check List"/>
      <sheetName val="Recovery"/>
      <sheetName val="Relig-place"/>
      <sheetName val="FACE"/>
      <sheetName val="INPUT-DATA"/>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onsumption"/>
      <sheetName val="WTP-Pr"/>
      <sheetName val="BALAN1"/>
      <sheetName val="Designs"/>
      <sheetName val="DREV"/>
      <sheetName val="CREV"/>
      <sheetName val="Area Sheet NO 1"/>
      <sheetName val="LABOUR RATE"/>
      <sheetName val="Material Rate"/>
      <sheetName val="PH data"/>
      <sheetName val="kC"/>
      <sheetName val="Form_E6"/>
      <sheetName val="E8"/>
      <sheetName val="E11"/>
      <sheetName val="QTY"/>
      <sheetName val="1-Pop Proj"/>
      <sheetName val="11.Habitations"/>
      <sheetName val="Part-A, Detailed Estimate, NR"/>
      <sheetName val="Nspt-smp-final-ORIGINAL"/>
      <sheetName val="MATERIALS"/>
      <sheetName val="IDCCALHYD_GOO"/>
      <sheetName val="refer"/>
      <sheetName val="pt-cw"/>
      <sheetName val="int dia"/>
      <sheetName val="Addl.40"/>
      <sheetName val="A"/>
      <sheetName val="Habcodes"/>
      <sheetName val="Civil Boq"/>
      <sheetName val="N- Ward Codes"/>
      <sheetName val="CD"/>
      <sheetName val="CD_All_No_"/>
      <sheetName val="Inventory"/>
      <sheetName val="(Road-Project)"/>
      <sheetName val="FT-05-02IsoBOM"/>
      <sheetName val="Cost of O &amp; O"/>
      <sheetName val="Total Sec Wise for 12-2007"/>
      <sheetName val="dist dump"/>
      <sheetName val="Abs_CD_2"/>
      <sheetName val="ECV"/>
      <sheetName val="Buildings"/>
      <sheetName val="Irrigation"/>
      <sheetName val="Hire"/>
      <sheetName val="Conveyance"/>
      <sheetName val="MRates R "/>
      <sheetName val="co_5"/>
      <sheetName val="AV-HDPE"/>
      <sheetName val="Di_gate-HDPE"/>
      <sheetName val="TOP SLAB-beams"/>
      <sheetName val="clvrt_data"/>
      <sheetName val="final abstract"/>
      <sheetName val="mas_hab"/>
      <sheetName val="Elc.Stnd.Data-20-21"/>
      <sheetName val="abs_(2)akoli4"/>
      <sheetName val="Cd_nam4"/>
      <sheetName val="cd_namnoor_14"/>
      <sheetName val="ewcal_(2)-akoli4"/>
      <sheetName val="abs_(2)ko4"/>
      <sheetName val="ewcal-korta_(2)4"/>
      <sheetName val="Data_F8_BTR3"/>
      <sheetName val="Common_2"/>
      <sheetName val="data_existing_do_not_delete2"/>
      <sheetName val="GF_SB_Ok_1"/>
      <sheetName val="Specification_report1"/>
      <sheetName val="Lead_statement1"/>
      <sheetName val="Class_IV_Qtr__Ele1"/>
      <sheetName val="Sheet1_(2)1"/>
      <sheetName val="Road_data2"/>
      <sheetName val="Bitumen_trunk1"/>
      <sheetName val="R99_etc1"/>
      <sheetName val="Trunk_unpaved1"/>
      <sheetName val="Compound_wall__Ok1"/>
      <sheetName val="G_R_P1"/>
      <sheetName val="PSC_REVISED1"/>
      <sheetName val="DI_Rate_Analysis1"/>
      <sheetName val="Main_sheet1"/>
      <sheetName val="Lead_statement_ss51"/>
      <sheetName val="PRECAST_lightconc-II"/>
      <sheetName val="Design_of_two-way_slab"/>
      <sheetName val="Data_rough"/>
      <sheetName val="Staff_Acco_"/>
      <sheetName val="MRMECADAMoad_data1"/>
      <sheetName val="Boq_(Main_Building)"/>
      <sheetName val="HPs_HPs"/>
      <sheetName val="Plant_&amp;__Machinery"/>
      <sheetName val="Abs_PMRL"/>
      <sheetName val="Rates_SSR_2008-09"/>
      <sheetName val="Av_G_Level"/>
      <sheetName val="PVC_weights"/>
      <sheetName val="HS_30_04_2015_Final"/>
      <sheetName val="pumping_main"/>
      <sheetName val="hdpe_weights"/>
      <sheetName val="_data_sheet_"/>
      <sheetName val="HS_1"/>
      <sheetName val="_Data_-Valves"/>
      <sheetName val="MRoad_data"/>
      <sheetName val="abs_road"/>
      <sheetName val="GM&amp;PM_WE1_EST"/>
      <sheetName val="AV_GRP_ms_bwsc"/>
      <sheetName val="MS_Rates"/>
      <sheetName val="LOCAL_RATES"/>
      <sheetName val="CS_"/>
      <sheetName val="WPI_C"/>
      <sheetName val="WPI_all"/>
      <sheetName val="WPI_HM"/>
      <sheetName val="WPI_S"/>
      <sheetName val="nandipet_intra"/>
      <sheetName val="scour_depth"/>
      <sheetName val="SSR_2014-15_Rates"/>
      <sheetName val="joinery_data"/>
      <sheetName val="TBAL9697_-group_wise__sdpl"/>
      <sheetName val="Road_data-TDR"/>
      <sheetName val="pier_design"/>
      <sheetName val="road_est"/>
      <sheetName val="CC_Road"/>
      <sheetName val="Bridge_Data_2005-06"/>
      <sheetName val="Master_data"/>
      <sheetName val="TCS_Schedule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 val="bom"/>
      <sheetName val="v"/>
      <sheetName val="quarry"/>
      <sheetName val="Specification report"/>
      <sheetName val="Sp__Report"/>
      <sheetName val="Rd_Data"/>
      <sheetName val="C_D_Data_(Morth)"/>
      <sheetName val="Rd_Det_Est"/>
      <sheetName val="Gen_Abs_"/>
      <sheetName val="Rd_abs_Est"/>
      <sheetName val="Abs_p_01"/>
      <sheetName val="Abs_cc"/>
      <sheetName val="Det__1Rx800"/>
      <sheetName val="Det__2Rx800"/>
      <sheetName val="Det__CC"/>
      <sheetName val="Slab_det_est"/>
      <sheetName val="Lead_statement"/>
      <sheetName val="Common_"/>
      <sheetName val="GROUND_FLOOR"/>
      <sheetName val="Road_data"/>
      <sheetName val="Sheet1"/>
      <sheetName val="Lookup"/>
      <sheetName val="HDPE-pipe-rates"/>
      <sheetName val="pvc-pipe-rates"/>
      <sheetName val="t_prsr"/>
      <sheetName val="id"/>
      <sheetName val="wh_data"/>
      <sheetName val="wh_data_R"/>
      <sheetName val="CPHEEO"/>
      <sheetName val="Works"/>
      <sheetName val="input"/>
      <sheetName val="final abstract"/>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Rate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 val="Road Detail Est."/>
      <sheetName val="Road dat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Specification report"/>
      <sheetName val="CPHEEO"/>
      <sheetName val="wh_data_R"/>
      <sheetName val="wh_data"/>
      <sheetName val="input"/>
      <sheetName val="MRATES"/>
      <sheetName val="Sheet1"/>
      <sheetName val="r"/>
      <sheetName val="quarry"/>
      <sheetName val="C-data"/>
      <sheetName val="1-Pop Proj"/>
      <sheetName val="lead-st"/>
      <sheetName val="rdamdata"/>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segments-details"/>
      <sheetName val="habs-list"/>
      <sheetName val="int-Dia-hdpe"/>
      <sheetName val="int-Dia-pvc"/>
      <sheetName val="Labour"/>
      <sheetName val="Plant &amp;  Machinery"/>
      <sheetName val="Sheet1 (2)"/>
      <sheetName val="Sheet2"/>
      <sheetName val="pvc-pipe-rates"/>
      <sheetName val="ESTIMATE"/>
      <sheetName val="BWSCPlt"/>
      <sheetName val="CI"/>
      <sheetName val="G.R.P"/>
      <sheetName val="PSC REVISED"/>
      <sheetName val="Bridge Data 2005-06"/>
      <sheetName val="Work_sheet"/>
      <sheetName val="road est"/>
      <sheetName val="HDPE-pipe-rates"/>
      <sheetName val="Pipe data"/>
      <sheetName val="Box Culvert data"/>
      <sheetName val="final abstract"/>
      <sheetName val="temp-SDData (2)"/>
      <sheetName val="gen"/>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office"/>
      <sheetName val="Lab"/>
      <sheetName val="Material&amp;equipment"/>
      <sheetName val="mlead"/>
      <sheetName val="abs road"/>
      <sheetName val="RMR"/>
      <sheetName val="Road data"/>
      <sheetName val="R_Det"/>
      <sheetName val="coverp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Civil-works"/>
      <sheetName val="FitOutConfCentre"/>
      <sheetName val="SPT_vs_PHI"/>
      <sheetName val="glass_project_concrete"/>
      <sheetName val="glass_project_reift"/>
      <sheetName val="glass_project_indices"/>
      <sheetName val="SPT_vs_PHI1"/>
      <sheetName val="glass_project_concrete1"/>
      <sheetName val="glass_project_reift1"/>
      <sheetName val="glass_project_indices1"/>
      <sheetName val="SBC-BH_19"/>
      <sheetName val="Summary_0506"/>
      <sheetName val="Summary_0607-_31_MAR"/>
      <sheetName val="Rate_Analysis"/>
      <sheetName val="Civil_Boq"/>
      <sheetName val="Pile_cap"/>
      <sheetName val="Sheet1"/>
      <sheetName val="BH 12-11-10-13"/>
      <sheetName val="BH 12-11-10-9"/>
      <sheetName val="BH 36-15-37"/>
      <sheetName val="BH 16-35-25-17"/>
      <sheetName val="BH 35-25-17"/>
      <sheetName val="Sheet1 (2)"/>
      <sheetName val="Sheet2"/>
      <sheetName val="BH_12-11-10-13"/>
      <sheetName val="BH_12-11-10-9"/>
      <sheetName val="BH_36-15-37"/>
      <sheetName val="BH_16-35-25-17"/>
      <sheetName val="BH_35-25-17"/>
      <sheetName val="Sheet1_(2)"/>
      <sheetName val="d-safe DELUXE"/>
      <sheetName val="PRECAST lightconc-II"/>
      <sheetName val="Mix Design"/>
      <sheetName val="std-rates"/>
      <sheetName val="Form 6"/>
      <sheetName val="PointNo.5"/>
      <sheetName val="RCC,Ret. Wall"/>
      <sheetName val="Design"/>
      <sheetName val="Fill this out first..."/>
      <sheetName val="LABOUR"/>
      <sheetName val="REVISED4A PROG PERF-SITE 1"/>
      <sheetName val="BLK2"/>
      <sheetName val="BLK3"/>
      <sheetName val="E &amp; R"/>
      <sheetName val="radar"/>
      <sheetName val="UG"/>
      <sheetName val="Break up Sheet"/>
      <sheetName val="BOQ_Direct_selling cost"/>
      <sheetName val="WWR"/>
      <sheetName val="BOQ (2)"/>
      <sheetName val="final abstract"/>
      <sheetName val="GBW"/>
      <sheetName val="Footings"/>
      <sheetName val="CABLE DATA"/>
      <sheetName val="Input"/>
      <sheetName val="Activity"/>
      <sheetName val="Staff Acco."/>
      <sheetName val="Crew"/>
      <sheetName val="Piping"/>
      <sheetName val="Pipe Supports"/>
      <sheetName val="8"/>
      <sheetName val="Load Details-220kV"/>
      <sheetName val="Stock-II"/>
      <sheetName val="R20_R30_work"/>
      <sheetName val="M-Book for Conc"/>
      <sheetName val="M-Book for FW"/>
      <sheetName val="Flight-1"/>
      <sheetName val="Publicbuilding"/>
      <sheetName val="FT-05-02IsoBOM"/>
      <sheetName val="Rev S1 Abstract"/>
      <sheetName val="Quantity Abstract"/>
      <sheetName val="[Spt-BH.xls][Spt-BH.xls]B__3618"/>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Spt-BH.xls][Spt-BH.xls]B__3619"/>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Spt-BH.xls][Spt-BH.xls]B__3611"/>
      <sheetName val="[Spt-BH.xls][Spt-BH.xls]B__3612"/>
      <sheetName val="FUNDFLOW"/>
      <sheetName val="Lead"/>
      <sheetName val="Coefficients"/>
      <sheetName val="IS3370"/>
      <sheetName val="IS456"/>
      <sheetName val="col-reinft1"/>
      <sheetName val="220 11  BS "/>
      <sheetName val="SSR &amp; NSSR Market final"/>
      <sheetName val="p&amp;m"/>
      <sheetName val="[Spt-BH.xls][Spt-BH.xls]B__3620"/>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pt-BH.xls][Spt-BH.xls]_Sp_865"/>
      <sheetName val="Staff_Acco_"/>
      <sheetName val="Pipe_Supports"/>
      <sheetName val="M-Book_for_Conc"/>
      <sheetName val="M-Book_for_FW"/>
      <sheetName val="[Spt-BH.xls][Spt-BH.xls]B__3621"/>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B@[_x005f_x0000__x005f_x0004_@_x005f_x0000__x0000"/>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Abstract for Variation"/>
      <sheetName val="LBD VARIATION"/>
      <sheetName val="B@___x005f_x005f_x005f_x0004_@_____$__"/>
      <sheetName val="B@__x005f_x005f_x005f_x005f_x005f_x005f_x005f_x0000__x0"/>
      <sheetName val="Report"/>
      <sheetName val="BHANDUP"/>
      <sheetName val="Cost of O &amp; O"/>
      <sheetName val="3"/>
      <sheetName val="SPT_vs_PHI3"/>
      <sheetName val="glass_project_concrete3"/>
      <sheetName val="glass_project_reift3"/>
      <sheetName val="glass_project_indices3"/>
      <sheetName val="SBC-BH_192"/>
      <sheetName val="Rate_Analysis2"/>
      <sheetName val="Civil_Boq1"/>
      <sheetName val="BH_12-11-10-132"/>
      <sheetName val="BH_12-11-10-92"/>
      <sheetName val="BH_36-15-372"/>
      <sheetName val="BH_16-35-25-172"/>
      <sheetName val="BH_35-25-172"/>
      <sheetName val="Sheet1_(2)2"/>
      <sheetName val="d-safe_DELUXE1"/>
      <sheetName val="Pile_cap1"/>
      <sheetName val="PRECAST_lightconc-II1"/>
      <sheetName val="PointNo_51"/>
      <sheetName val="RCC,Ret__Wall1"/>
      <sheetName val="Legal_Risk_Analysis1"/>
      <sheetName val="Mix_Design1"/>
      <sheetName val="E_&amp;_R1"/>
      <sheetName val="Break_up_Sheet1"/>
      <sheetName val="TBAL9697_-group_wise__sdpl1"/>
      <sheetName val="Abstract_Sheet1"/>
      <sheetName val="V_O_4_-_PCC_Qty1"/>
      <sheetName val="d-safe_specs"/>
      <sheetName val="STAFFSCHED_"/>
      <sheetName val="class_&amp;_category"/>
      <sheetName val="Fee_Rate_Summary"/>
      <sheetName val="Rein-Final_(Ph_1+Ph2)"/>
      <sheetName val="SubmitCal"/>
      <sheetName val="재1"/>
      <sheetName val="B@__x005f_x0000__x005f_x0004_@_x005f_x0000___$_x0"/>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ummary_05062"/>
      <sheetName val="Summary_0607-_31_MAR2"/>
      <sheetName val="Form_62"/>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BOQ_-II_ph_21"/>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 val="Break_up_Sheet2"/>
      <sheetName val="TBAL9697_-group_wise__sdpl2"/>
      <sheetName val="Abstract_Sheet2"/>
      <sheetName val="V_O_4_-_PCC_Qty2"/>
      <sheetName val="[Spt-BH.xls][Spt-BH.xls]B__3622"/>
      <sheetName val="Detail"/>
      <sheetName val="BLOCK-E"/>
      <sheetName val="Direct cost shed A-2 "/>
      <sheetName val="Staff Forecast spread"/>
      <sheetName val="inWords"/>
      <sheetName val="Index "/>
      <sheetName val="Instructions"/>
      <sheetName val="Email Approval Template"/>
      <sheetName val="1 Executive Summary"/>
      <sheetName val="2 Risk Assessment Analysis"/>
      <sheetName val="3 Pre-Approval"/>
      <sheetName val="Map"/>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Cost Summary"/>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4NEXRA"/>
      <sheetName val=" "/>
      <sheetName val="B@___x005f_x005f_x005f_x005f_x005f_x005f_x005f_x0004_@_"/>
      <sheetName val="B@__x005f_x005f_x005f_x005f_x005f_x005f_x005f_x005f_x00"/>
      <sheetName val="Fill_this_out_first___2"/>
      <sheetName val="REVISED4A_PROG_PERF-SITE_12"/>
      <sheetName val="BOQ_(2)2"/>
      <sheetName val="BOQ_Direct_selling_cost2"/>
      <sheetName val="CABLE_DATA2"/>
      <sheetName val="Staff_Acco_2"/>
      <sheetName val="Pipe_Supports2"/>
      <sheetName val="Names&amp;Cases"/>
      <sheetName val="Control"/>
      <sheetName val="Assumptions"/>
      <sheetName val="ASS"/>
      <sheetName val="Summary_output"/>
      <sheetName val="Fin__Assumpt__-_Sensitivities"/>
      <sheetName val="GUT_(2)"/>
      <sheetName val="Data_Input"/>
      <sheetName val="Cases"/>
      <sheetName val="ACE-OUT"/>
      <sheetName val="WORK_TABLE"/>
      <sheetName val="PCC"/>
      <sheetName val="Steel Payment Doc"/>
      <sheetName val="Stress_Calculation"/>
      <sheetName val="Stress_Calculation1"/>
      <sheetName val="EDWise"/>
      <sheetName val="ComboSheet"/>
      <sheetName val="B@["/>
      <sheetName val="Tees"/>
      <sheetName val="bricks"/>
      <sheetName val="TRF details"/>
      <sheetName val="Material "/>
      <sheetName val="Labour &amp; Plant"/>
      <sheetName val="B@__x0000__x0004_@_x0000__x0000"/>
      <sheetName val="B@__x005f_x0000__x005f_x0004_@_"/>
      <sheetName val="B@[_x005f_x005f_x005f_x0000__x005f_x005f_x005f_x0004_@_"/>
      <sheetName val="upa"/>
      <sheetName val="SàQa_x0005_@_x0000__x0000__x0000_²"/>
      <sheetName val="Joints"/>
      <sheetName val="2.2 띠장의 설계"/>
      <sheetName val="HVAC"/>
      <sheetName val="precast_RC_element"/>
      <sheetName val="Abstract_for_Variation"/>
      <sheetName val="LBD_VARIATION"/>
      <sheetName val="LT_Motor_catalog"/>
      <sheetName val="Cable_cat"/>
      <sheetName val="PRRM_Dashboard"/>
      <sheetName val="Materials Cost"/>
      <sheetName val="TABLES"/>
      <sheetName val=" AT-1-220 "/>
      <sheetName val=" BC-220"/>
      <sheetName val="Components"/>
      <sheetName val="DETAILED  BOQ"/>
      <sheetName val="Code"/>
      <sheetName val="Fin Sum"/>
      <sheetName val="Material List "/>
      <sheetName val="B@___x005f_x005f_x005f_x005f_x005f_x005f_x005f_x005f_x0"/>
      <sheetName val="Materials_Cost(PCC)"/>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final_abstract3"/>
      <sheetName val="Rev_S1_Abstract3"/>
      <sheetName val="Quantity_Abstract3"/>
      <sheetName val="M-Book_for_Conc3"/>
      <sheetName val="M-Book_for_FW3"/>
      <sheetName val="Load_Details-220kV3"/>
      <sheetName val="beam-reinft-IIInd_floor3"/>
      <sheetName val="INPUT_SHEET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Fee_Rate_Summary2"/>
      <sheetName val="d-safe_specs2"/>
      <sheetName val="Quote_Sheet2"/>
      <sheetName val="class_&amp;_category2"/>
      <sheetName val="Rein-Final_(Ph_1+Ph2)2"/>
      <sheetName val="Materials_Cost(PCC)2"/>
      <sheetName val="220_11__BS_2"/>
      <sheetName val="SSR_&amp;_NSSR_Market_final2"/>
      <sheetName val="Site_wise_NADs2"/>
      <sheetName val="RA_RCC_F2"/>
      <sheetName val="India_F&amp;S_Template2"/>
      <sheetName val="Stress_Calculation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Materials_Cost(PCC)1"/>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SPT_vs_PHI6"/>
      <sheetName val="glass_project_concrete6"/>
      <sheetName val="glass_project_reift6"/>
      <sheetName val="glass_project_indices6"/>
      <sheetName val="SBC-BH_195"/>
      <sheetName val="Rate_Analysis5"/>
      <sheetName val="Summary_05065"/>
      <sheetName val="Summary_0607-_31_MAR5"/>
      <sheetName val="Civil_Boq4"/>
      <sheetName val="Pile_cap4"/>
      <sheetName val="BH_12-11-10-135"/>
      <sheetName val="BH_12-11-10-95"/>
      <sheetName val="BH_36-15-375"/>
      <sheetName val="BH_16-35-25-175"/>
      <sheetName val="BH_35-25-175"/>
      <sheetName val="Sheet1_(2)5"/>
      <sheetName val="d-safe_DELUXE4"/>
      <sheetName val="PRECAST_lightconc-II4"/>
      <sheetName val="Legal_Risk_Analysis4"/>
      <sheetName val="Mix_Design4"/>
      <sheetName val="Form_65"/>
      <sheetName val="PointNo_54"/>
      <sheetName val="RCC,Ret__Wall4"/>
      <sheetName val="E_&amp;_R4"/>
      <sheetName val="Break_up_Sheet4"/>
      <sheetName val="TBAL9697_-group_wise__sdpl4"/>
      <sheetName val="Abstract_Sheet4"/>
      <sheetName val="V_O_4_-_PCC_Qty4"/>
      <sheetName val="Fill_this_out_first___4"/>
      <sheetName val="REVISED4A_PROG_PERF-SITE_14"/>
      <sheetName val="BOQ_Direct_selling_cost4"/>
      <sheetName val="BOQ_(2)4"/>
      <sheetName val="CABLE_DATA4"/>
      <sheetName val="Staff_Acco_4"/>
      <sheetName val="Pipe_Supports4"/>
      <sheetName val="final_abstract4"/>
      <sheetName val="Rev_S1_Abstract4"/>
      <sheetName val="Quantity_Abstract4"/>
      <sheetName val="M-Book_for_Conc4"/>
      <sheetName val="M-Book_for_FW4"/>
      <sheetName val="Load_Details-220kV4"/>
      <sheetName val="beam-reinft-IIInd_floor4"/>
      <sheetName val="INPUT_SHEET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Fee_Rate_Summary3"/>
      <sheetName val="d-safe_specs3"/>
      <sheetName val="Quote_Sheet3"/>
      <sheetName val="class_&amp;_category3"/>
      <sheetName val="Rein-Final_(Ph_1+Ph2)3"/>
      <sheetName val="Materials_Cost(PCC)3"/>
      <sheetName val="220_11__BS_3"/>
      <sheetName val="SSR_&amp;_NSSR_Market_final3"/>
      <sheetName val="Site_wise_NADs3"/>
      <sheetName val="RA_RCC_F3"/>
      <sheetName val="India_F&amp;S_Template3"/>
      <sheetName val="Stress_Calculation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SPT_vs_PHI7"/>
      <sheetName val="glass_project_concrete7"/>
      <sheetName val="glass_project_reift7"/>
      <sheetName val="glass_project_indices7"/>
      <sheetName val="SBC-BH_196"/>
      <sheetName val="Rate_Analysis6"/>
      <sheetName val="Summary_05066"/>
      <sheetName val="Summary_0607-_31_MAR6"/>
      <sheetName val="Civil_Boq5"/>
      <sheetName val="Pile_cap5"/>
      <sheetName val="BH_12-11-10-136"/>
      <sheetName val="BH_12-11-10-96"/>
      <sheetName val="BH_36-15-376"/>
      <sheetName val="BH_16-35-25-176"/>
      <sheetName val="BH_35-25-176"/>
      <sheetName val="Sheet1_(2)6"/>
      <sheetName val="d-safe_DELUXE5"/>
      <sheetName val="PRECAST_lightconc-II5"/>
      <sheetName val="Legal_Risk_Analysis5"/>
      <sheetName val="Mix_Design5"/>
      <sheetName val="Form_66"/>
      <sheetName val="PointNo_55"/>
      <sheetName val="RCC,Ret__Wall5"/>
      <sheetName val="E_&amp;_R5"/>
      <sheetName val="Break_up_Sheet5"/>
      <sheetName val="TBAL9697_-group_wise__sdpl5"/>
      <sheetName val="Abstract_Sheet5"/>
      <sheetName val="V_O_4_-_PCC_Qty5"/>
      <sheetName val="Fill_this_out_first___5"/>
      <sheetName val="REVISED4A_PROG_PERF-SITE_15"/>
      <sheetName val="BOQ_Direct_selling_cost5"/>
      <sheetName val="BOQ_(2)5"/>
      <sheetName val="CABLE_DATA5"/>
      <sheetName val="Staff_Acco_5"/>
      <sheetName val="Pipe_Supports5"/>
      <sheetName val="final_abstract5"/>
      <sheetName val="Rev_S1_Abstract5"/>
      <sheetName val="Quantity_Abstract5"/>
      <sheetName val="M-Book_for_Conc5"/>
      <sheetName val="M-Book_for_FW5"/>
      <sheetName val="Load_Details-220kV5"/>
      <sheetName val="beam-reinft-IIInd_floor5"/>
      <sheetName val="INPUT_SHEET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Fee_Rate_Summary4"/>
      <sheetName val="d-safe_specs4"/>
      <sheetName val="Quote_Sheet4"/>
      <sheetName val="class_&amp;_category4"/>
      <sheetName val="Rein-Final_(Ph_1+Ph2)4"/>
      <sheetName val="Materials_Cost(PCC)4"/>
      <sheetName val="220_11__BS_4"/>
      <sheetName val="SSR_&amp;_NSSR_Market_final4"/>
      <sheetName val="Site_wise_NADs4"/>
      <sheetName val="RA_RCC_F4"/>
      <sheetName val="India_F&amp;S_Template4"/>
      <sheetName val="Stress_Calculation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SPT_vs_PHI8"/>
      <sheetName val="glass_project_concrete8"/>
      <sheetName val="glass_project_reift8"/>
      <sheetName val="glass_project_indices8"/>
      <sheetName val="SBC-BH_197"/>
      <sheetName val="Rate_Analysis7"/>
      <sheetName val="Summary_05067"/>
      <sheetName val="Summary_0607-_31_MAR7"/>
      <sheetName val="Civil_Boq6"/>
      <sheetName val="Pile_cap6"/>
      <sheetName val="BH_12-11-10-137"/>
      <sheetName val="BH_12-11-10-97"/>
      <sheetName val="BH_36-15-377"/>
      <sheetName val="BH_16-35-25-177"/>
      <sheetName val="BH_35-25-177"/>
      <sheetName val="Sheet1_(2)7"/>
      <sheetName val="d-safe_DELUXE6"/>
      <sheetName val="PRECAST_lightconc-II6"/>
      <sheetName val="Legal_Risk_Analysis6"/>
      <sheetName val="Mix_Design6"/>
      <sheetName val="Form_67"/>
      <sheetName val="PointNo_56"/>
      <sheetName val="RCC,Ret__Wall6"/>
      <sheetName val="E_&amp;_R6"/>
      <sheetName val="Break_up_Sheet6"/>
      <sheetName val="TBAL9697_-group_wise__sdpl6"/>
      <sheetName val="Abstract_Sheet6"/>
      <sheetName val="V_O_4_-_PCC_Qty6"/>
      <sheetName val="Fill_this_out_first___6"/>
      <sheetName val="REVISED4A_PROG_PERF-SITE_16"/>
      <sheetName val="BOQ_Direct_selling_cost6"/>
      <sheetName val="BOQ_(2)6"/>
      <sheetName val="CABLE_DATA6"/>
      <sheetName val="Staff_Acco_6"/>
      <sheetName val="Pipe_Supports6"/>
      <sheetName val="final_abstract6"/>
      <sheetName val="Rev_S1_Abstract6"/>
      <sheetName val="Quantity_Abstract6"/>
      <sheetName val="M-Book_for_Conc6"/>
      <sheetName val="M-Book_for_FW6"/>
      <sheetName val="Load_Details-220kV6"/>
      <sheetName val="beam-reinft-IIInd_floor6"/>
      <sheetName val="INPUT_SHEET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Fee_Rate_Summary5"/>
      <sheetName val="d-safe_specs5"/>
      <sheetName val="Quote_Sheet5"/>
      <sheetName val="class_&amp;_category5"/>
      <sheetName val="Rein-Final_(Ph_1+Ph2)5"/>
      <sheetName val="Materials_Cost(PCC)5"/>
      <sheetName val="220_11__BS_5"/>
      <sheetName val="SSR_&amp;_NSSR_Market_final5"/>
      <sheetName val="Site_wise_NADs5"/>
      <sheetName val="RA_RCC_F5"/>
      <sheetName val="India_F&amp;S_Template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SPT_vs_PHI9"/>
      <sheetName val="glass_project_concrete9"/>
      <sheetName val="glass_project_reift9"/>
      <sheetName val="glass_project_indices9"/>
      <sheetName val="SBC-BH_198"/>
      <sheetName val="Rate_Analysis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PRECAST_lightconc-II7"/>
      <sheetName val="Legal_Risk_Analysis7"/>
      <sheetName val="Mix_Design7"/>
      <sheetName val="Form_68"/>
      <sheetName val="PointNo_57"/>
      <sheetName val="RCC,Ret__Wall7"/>
      <sheetName val="E_&amp;_R7"/>
      <sheetName val="Break_up_Sheet7"/>
      <sheetName val="TBAL9697_-group_wise__sdpl7"/>
      <sheetName val="Abstract_Sheet7"/>
      <sheetName val="V_O_4_-_PCC_Qty7"/>
      <sheetName val="Fill_this_out_first___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INPUT_SHEET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Fee_Rate_Summary6"/>
      <sheetName val="d-safe_specs6"/>
      <sheetName val="Quote_Sheet6"/>
      <sheetName val="class_&amp;_category6"/>
      <sheetName val="Rein-Final_(Ph_1+Ph2)6"/>
      <sheetName val="Materials_Cost(PCC)6"/>
      <sheetName val="220_11__BS_6"/>
      <sheetName val="SSR_&amp;_NSSR_Market_final6"/>
      <sheetName val="Site_wise_NADs6"/>
      <sheetName val="RA_RCC_F6"/>
      <sheetName val="India_F&amp;S_Template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SPT_vs_PHI10"/>
      <sheetName val="glass_project_concrete10"/>
      <sheetName val="glass_project_reift10"/>
      <sheetName val="glass_project_indices10"/>
      <sheetName val="SBC-BH_199"/>
      <sheetName val="Rate_Analysis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PRECAST_lightconc-II8"/>
      <sheetName val="Legal_Risk_Analysis8"/>
      <sheetName val="Mix_Design8"/>
      <sheetName val="Form_69"/>
      <sheetName val="PointNo_58"/>
      <sheetName val="RCC,Ret__Wall8"/>
      <sheetName val="E_&amp;_R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INPUT_SHEET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Fee_Rate_Summary7"/>
      <sheetName val="d-safe_specs7"/>
      <sheetName val="Quote_Sheet7"/>
      <sheetName val="class_&amp;_category7"/>
      <sheetName val="Rein-Final_(Ph_1+Ph2)7"/>
      <sheetName val="Materials_Cost(PCC)7"/>
      <sheetName val="220_11__BS_7"/>
      <sheetName val="SSR_&amp;_NSSR_Market_final7"/>
      <sheetName val="Site_wise_NADs7"/>
      <sheetName val="RA_RCC_F7"/>
      <sheetName val="India_F&amp;S_Template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SPT_vs_PHI11"/>
      <sheetName val="glass_project_concrete11"/>
      <sheetName val="glass_project_reift11"/>
      <sheetName val="glass_project_indices11"/>
      <sheetName val="SBC-BH_1910"/>
      <sheetName val="Rate_Analysis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PRECAST_lightconc-II9"/>
      <sheetName val="Legal_Risk_Analysis9"/>
      <sheetName val="Mix_Design9"/>
      <sheetName val="Form_610"/>
      <sheetName val="PointNo_59"/>
      <sheetName val="RCC,Ret__Wall9"/>
      <sheetName val="E_&amp;_R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INPUT_SHEET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Fee_Rate_Summary8"/>
      <sheetName val="d-safe_specs8"/>
      <sheetName val="Quote_Sheet8"/>
      <sheetName val="class_&amp;_category8"/>
      <sheetName val="Rein-Final_(Ph_1+Ph2)8"/>
      <sheetName val="Materials_Cost(PCC)8"/>
      <sheetName val="220_11__BS_8"/>
      <sheetName val="SSR_&amp;_NSSR_Market_final8"/>
      <sheetName val="Site_wise_NADs8"/>
      <sheetName val="RA_RCC_F8"/>
      <sheetName val="India_F&amp;S_Template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Spt-BH.xls][Spt-BH.xls]B_____9"/>
      <sheetName val="[Spt-BH.xls][Spt-BH.xls]B____10"/>
      <sheetName val="[Spt-BH.xls][Spt-BH.xls]B_____4"/>
      <sheetName val="[Spt-BH.xls][Spt-BH.xls]B_____5"/>
      <sheetName val="[Spt-BH.xls][Spt-BH.xls]B____11"/>
      <sheetName val="[Spt-BH.xls][Spt-BH.xls]_Spt__4"/>
      <sheetName val="[Spt-BH.xls][Spt-BH.xls]B____12"/>
      <sheetName val="[Spt-BH.xls][Spt-BH.xls]B____13"/>
      <sheetName val="Lead statement"/>
      <sheetName val="[Spt-BH.xls][Spt-BH.xls]B_____2"/>
      <sheetName val="[Spt-BH.xls][Spt-BH.xls]B_____3"/>
      <sheetName val="[Spt-BH.xls][Spt-BH.xls]B_____6"/>
      <sheetName val="[Spt-BH.xls][Spt-BH.xls]_Spt__2"/>
      <sheetName val="[Spt-BH.xls][Spt-BH.xls]B_____7"/>
      <sheetName val="[Spt-BH.xls][Spt-BH.xls]B_____8"/>
      <sheetName val="[Spt-BH.xls][Spt-BH.xls]_Spt__3"/>
      <sheetName val="[Spt-BH.xls][Spt-BH.xls]_Spt__5"/>
      <sheetName val="[Spt-BH.xls][Spt-BH.xls]_Spt__7"/>
      <sheetName val="[Spt-BH.xls][Spt-BH.xls]_Spt__6"/>
      <sheetName val="[Spt-BH.xls][Spt-BH.xls]_Spt__8"/>
      <sheetName val="[Spt-BH.xls][Spt-BH.xls]B@[_x0000__x0004_@_x0000_"/>
      <sheetName val="[Spt-BH.xls][Spt-BH.xls]B@[?_x0004_@?"/>
      <sheetName val="[Spt-BH.xls][Spt-BH.xls][Spt-BH"/>
      <sheetName val="[Spt-BH.xls][Spt-BH.xls]B@[?@??"/>
      <sheetName val="[Spt-BH.xls][Spt-BH.xls]B@[?_x0"/>
      <sheetName val="[Spt-BH.xls]B@[_x005f_x0000__x005f_x0004_@_"/>
      <sheetName val="[Spt-BH.xls][Spt-BH.xls]B____26"/>
      <sheetName val="[Spt-BH.xls][Spt-BH.xls]B____27"/>
      <sheetName val="[Spt-BH.xls][Spt-BH.xls]B____28"/>
      <sheetName val="[Spt-BH.xls][Spt-BH.xls]B____29"/>
      <sheetName val="02"/>
      <sheetName val="03"/>
      <sheetName val="04"/>
      <sheetName val="05"/>
      <sheetName val="DB_ET200(R. A)"/>
      <sheetName val="Database"/>
      <sheetName val="石炭性状"/>
      <sheetName val="SP&amp;ST 제출가"/>
      <sheetName val="산업"/>
      <sheetName val="제출계산서"/>
      <sheetName val="공사내역"/>
      <sheetName val="eq_data"/>
      <sheetName val="가격분석@1100(990104)"/>
      <sheetName val="Escalation"/>
      <sheetName val="예가표"/>
      <sheetName val="TASKRSRC"/>
      <sheetName val="[Spt-BH.xls][Spt-BH.xls]B____30"/>
      <sheetName val="measurement"/>
      <sheetName val="ISA"/>
      <sheetName val="[Spt-BH.xls]B____x005f_x0004________4"/>
      <sheetName val="[Spt-BH.xls]B___x005f_x0000__x005f_x0004__4"/>
      <sheetName val="Coalmine"/>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Macros"/>
      <sheetName val="Rates"/>
      <sheetName val="IO List"/>
      <sheetName val="B@__x0000__x0004_@_x0000___$_x0"/>
      <sheetName val="B@__x005f_x005f_x005f_x0000__x0"/>
      <sheetName val="B@___x0004_@___$_"/>
      <sheetName val="SPT_vs_PHI17"/>
      <sheetName val="glass_project_concrete17"/>
      <sheetName val="glass_project_reift17"/>
      <sheetName val="glass_project_indices17"/>
      <sheetName val="SBC-BH_1916"/>
      <sheetName val="Rate_Analysis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PRECAST_lightconc-II15"/>
      <sheetName val="Legal_Risk_Analysis15"/>
      <sheetName val="Mix_Design15"/>
      <sheetName val="Form_616"/>
      <sheetName val="PointNo_515"/>
      <sheetName val="RCC,Ret__Wall15"/>
      <sheetName val="E_&amp;_R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INPUT_SHEET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Fee_Rate_Summary14"/>
      <sheetName val="d-safe_specs14"/>
      <sheetName val="Quote_Sheet14"/>
      <sheetName val="class_&amp;_category14"/>
      <sheetName val="Rein-Final_(Ph_1+Ph2)14"/>
      <sheetName val="Materials_Cost(PCC)14"/>
      <sheetName val="220_11__BS_14"/>
      <sheetName val="SSR_&amp;_NSSR_Market_final14"/>
      <sheetName val="Site_wise_NADs14"/>
      <sheetName val="RA_RCC_F14"/>
      <sheetName val="India_F&amp;S_Template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SPT_vs_PHI13"/>
      <sheetName val="glass_project_concrete13"/>
      <sheetName val="glass_project_reift13"/>
      <sheetName val="glass_project_indices13"/>
      <sheetName val="SBC-BH_1912"/>
      <sheetName val="Rate_Analysis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PRECAST_lightconc-II11"/>
      <sheetName val="Legal_Risk_Analysis11"/>
      <sheetName val="Mix_Design11"/>
      <sheetName val="Form_612"/>
      <sheetName val="PointNo_511"/>
      <sheetName val="RCC,Ret__Wall11"/>
      <sheetName val="E_&amp;_R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INPUT_SHEET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Fee_Rate_Summary10"/>
      <sheetName val="d-safe_specs10"/>
      <sheetName val="Quote_Sheet10"/>
      <sheetName val="class_&amp;_category10"/>
      <sheetName val="Rein-Final_(Ph_1+Ph2)10"/>
      <sheetName val="Materials_Cost(PCC)10"/>
      <sheetName val="220_11__BS_10"/>
      <sheetName val="SSR_&amp;_NSSR_Market_final10"/>
      <sheetName val="Site_wise_NADs10"/>
      <sheetName val="RA_RCC_F10"/>
      <sheetName val="India_F&amp;S_Template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SPT_vs_PHI12"/>
      <sheetName val="glass_project_concrete12"/>
      <sheetName val="glass_project_reift12"/>
      <sheetName val="glass_project_indices12"/>
      <sheetName val="SBC-BH_1911"/>
      <sheetName val="Rate_Analysis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PRECAST_lightconc-II10"/>
      <sheetName val="Legal_Risk_Analysis10"/>
      <sheetName val="Mix_Design10"/>
      <sheetName val="Form_611"/>
      <sheetName val="PointNo_510"/>
      <sheetName val="RCC,Ret__Wall10"/>
      <sheetName val="E_&amp;_R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INPUT_SHEET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Fee_Rate_Summary9"/>
      <sheetName val="d-safe_specs9"/>
      <sheetName val="Quote_Sheet9"/>
      <sheetName val="class_&amp;_category9"/>
      <sheetName val="Rein-Final_(Ph_1+Ph2)9"/>
      <sheetName val="Materials_Cost(PCC)9"/>
      <sheetName val="220_11__BS_9"/>
      <sheetName val="SSR_&amp;_NSSR_Market_final9"/>
      <sheetName val="Site_wise_NADs9"/>
      <sheetName val="RA_RCC_F9"/>
      <sheetName val="India_F&amp;S_Template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SPT_vs_PHI14"/>
      <sheetName val="glass_project_concrete14"/>
      <sheetName val="glass_project_reift14"/>
      <sheetName val="glass_project_indices14"/>
      <sheetName val="SBC-BH_1913"/>
      <sheetName val="Rate_Analysis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PRECAST_lightconc-II12"/>
      <sheetName val="Legal_Risk_Analysis12"/>
      <sheetName val="Mix_Design12"/>
      <sheetName val="Form_613"/>
      <sheetName val="PointNo_512"/>
      <sheetName val="RCC,Ret__Wall12"/>
      <sheetName val="E_&amp;_R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INPUT_SHEET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Fee_Rate_Summary11"/>
      <sheetName val="d-safe_specs11"/>
      <sheetName val="Quote_Sheet11"/>
      <sheetName val="class_&amp;_category11"/>
      <sheetName val="Rein-Final_(Ph_1+Ph2)11"/>
      <sheetName val="Materials_Cost(PCC)11"/>
      <sheetName val="220_11__BS_11"/>
      <sheetName val="SSR_&amp;_NSSR_Market_final11"/>
      <sheetName val="Site_wise_NADs11"/>
      <sheetName val="RA_RCC_F11"/>
      <sheetName val="India_F&amp;S_Template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SPT_vs_PHI15"/>
      <sheetName val="glass_project_concrete15"/>
      <sheetName val="glass_project_reift15"/>
      <sheetName val="glass_project_indices15"/>
      <sheetName val="SBC-BH_1914"/>
      <sheetName val="Rate_Analysis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PRECAST_lightconc-II13"/>
      <sheetName val="Legal_Risk_Analysis13"/>
      <sheetName val="Mix_Design13"/>
      <sheetName val="Form_614"/>
      <sheetName val="PointNo_513"/>
      <sheetName val="RCC,Ret__Wall13"/>
      <sheetName val="E_&amp;_R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INPUT_SHEET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Fee_Rate_Summary12"/>
      <sheetName val="d-safe_specs12"/>
      <sheetName val="Quote_Sheet12"/>
      <sheetName val="class_&amp;_category12"/>
      <sheetName val="Rein-Final_(Ph_1+Ph2)12"/>
      <sheetName val="Materials_Cost(PCC)12"/>
      <sheetName val="220_11__BS_12"/>
      <sheetName val="SSR_&amp;_NSSR_Market_final12"/>
      <sheetName val="Site_wise_NADs12"/>
      <sheetName val="RA_RCC_F12"/>
      <sheetName val="India_F&amp;S_Template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SPT_vs_PHI16"/>
      <sheetName val="glass_project_concrete16"/>
      <sheetName val="glass_project_reift16"/>
      <sheetName val="glass_project_indices16"/>
      <sheetName val="SBC-BH_1915"/>
      <sheetName val="Rate_Analysis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PRECAST_lightconc-II14"/>
      <sheetName val="Legal_Risk_Analysis14"/>
      <sheetName val="Mix_Design14"/>
      <sheetName val="Form_615"/>
      <sheetName val="PointNo_514"/>
      <sheetName val="RCC,Ret__Wall14"/>
      <sheetName val="E_&amp;_R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INPUT_SHEET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Fee_Rate_Summary13"/>
      <sheetName val="d-safe_specs13"/>
      <sheetName val="Quote_Sheet13"/>
      <sheetName val="class_&amp;_category13"/>
      <sheetName val="Rein-Final_(Ph_1+Ph2)13"/>
      <sheetName val="Materials_Cost(PCC)13"/>
      <sheetName val="220_11__BS_13"/>
      <sheetName val="SSR_&amp;_NSSR_Market_final13"/>
      <sheetName val="Site_wise_NADs13"/>
      <sheetName val="RA_RCC_F13"/>
      <sheetName val="India_F&amp;S_Template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SPT_vs_PHI23"/>
      <sheetName val="glass_project_concrete23"/>
      <sheetName val="glass_project_reift23"/>
      <sheetName val="glass_project_indices23"/>
      <sheetName val="SBC-BH_1922"/>
      <sheetName val="Rate_Analysis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PRECAST_lightconc-II21"/>
      <sheetName val="Legal_Risk_Analysis21"/>
      <sheetName val="Mix_Design21"/>
      <sheetName val="Form_622"/>
      <sheetName val="PointNo_521"/>
      <sheetName val="RCC,Ret__Wall21"/>
      <sheetName val="E_&amp;_R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INPUT_SHEET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Fee_Rate_Summary20"/>
      <sheetName val="d-safe_specs20"/>
      <sheetName val="Quote_Sheet20"/>
      <sheetName val="class_&amp;_category20"/>
      <sheetName val="Rein-Final_(Ph_1+Ph2)20"/>
      <sheetName val="Materials_Cost(PCC)20"/>
      <sheetName val="220_11__BS_20"/>
      <sheetName val="SSR_&amp;_NSSR_Market_final20"/>
      <sheetName val="Site_wise_NADs20"/>
      <sheetName val="RA_RCC_F20"/>
      <sheetName val="India_F&amp;S_Template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SPT_vs_PHI18"/>
      <sheetName val="glass_project_concrete18"/>
      <sheetName val="glass_project_reift18"/>
      <sheetName val="glass_project_indices18"/>
      <sheetName val="SBC-BH_1917"/>
      <sheetName val="Rate_Analysis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PRECAST_lightconc-II16"/>
      <sheetName val="Legal_Risk_Analysis16"/>
      <sheetName val="Mix_Design16"/>
      <sheetName val="Form_617"/>
      <sheetName val="PointNo_516"/>
      <sheetName val="RCC,Ret__Wall16"/>
      <sheetName val="E_&amp;_R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INPUT_SHEET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Fee_Rate_Summary15"/>
      <sheetName val="d-safe_specs15"/>
      <sheetName val="Quote_Sheet15"/>
      <sheetName val="class_&amp;_category15"/>
      <sheetName val="Rein-Final_(Ph_1+Ph2)15"/>
      <sheetName val="Materials_Cost(PCC)15"/>
      <sheetName val="220_11__BS_15"/>
      <sheetName val="SSR_&amp;_NSSR_Market_final15"/>
      <sheetName val="Site_wise_NADs15"/>
      <sheetName val="RA_RCC_F15"/>
      <sheetName val="India_F&amp;S_Template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SPT_vs_PHI19"/>
      <sheetName val="glass_project_concrete19"/>
      <sheetName val="glass_project_reift19"/>
      <sheetName val="glass_project_indices19"/>
      <sheetName val="SBC-BH_1918"/>
      <sheetName val="Rate_Analysis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PRECAST_lightconc-II17"/>
      <sheetName val="Legal_Risk_Analysis17"/>
      <sheetName val="Mix_Design17"/>
      <sheetName val="Form_618"/>
      <sheetName val="PointNo_517"/>
      <sheetName val="RCC,Ret__Wall17"/>
      <sheetName val="E_&amp;_R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INPUT_SHEET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Fee_Rate_Summary16"/>
      <sheetName val="d-safe_specs16"/>
      <sheetName val="Quote_Sheet16"/>
      <sheetName val="class_&amp;_category16"/>
      <sheetName val="Rein-Final_(Ph_1+Ph2)16"/>
      <sheetName val="Materials_Cost(PCC)16"/>
      <sheetName val="220_11__BS_16"/>
      <sheetName val="SSR_&amp;_NSSR_Market_final16"/>
      <sheetName val="Site_wise_NADs16"/>
      <sheetName val="RA_RCC_F16"/>
      <sheetName val="India_F&amp;S_Template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Debits_as_on_12_04_083"/>
      <sheetName val="PRRM_Dashboard3"/>
      <sheetName val="SPT_vs_PHI20"/>
      <sheetName val="glass_project_concrete20"/>
      <sheetName val="glass_project_reift20"/>
      <sheetName val="glass_project_indices20"/>
      <sheetName val="SBC-BH_1919"/>
      <sheetName val="Rate_Analysis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PRECAST_lightconc-II18"/>
      <sheetName val="Legal_Risk_Analysis18"/>
      <sheetName val="Mix_Design18"/>
      <sheetName val="Form_619"/>
      <sheetName val="PointNo_518"/>
      <sheetName val="RCC,Ret__Wall18"/>
      <sheetName val="E_&amp;_R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INPUT_SHEET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Fee_Rate_Summary17"/>
      <sheetName val="d-safe_specs17"/>
      <sheetName val="Quote_Sheet17"/>
      <sheetName val="class_&amp;_category17"/>
      <sheetName val="Rein-Final_(Ph_1+Ph2)17"/>
      <sheetName val="Materials_Cost(PCC)17"/>
      <sheetName val="220_11__BS_17"/>
      <sheetName val="SSR_&amp;_NSSR_Market_final17"/>
      <sheetName val="Site_wise_NADs17"/>
      <sheetName val="RA_RCC_F17"/>
      <sheetName val="India_F&amp;S_Template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Debits_as_on_12_04_08"/>
      <sheetName val="SPT_vs_PHI21"/>
      <sheetName val="glass_project_concrete21"/>
      <sheetName val="glass_project_reift21"/>
      <sheetName val="glass_project_indices21"/>
      <sheetName val="SBC-BH_1920"/>
      <sheetName val="Rate_Analysis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PRECAST_lightconc-II19"/>
      <sheetName val="Legal_Risk_Analysis19"/>
      <sheetName val="Mix_Design19"/>
      <sheetName val="Form_620"/>
      <sheetName val="PointNo_519"/>
      <sheetName val="RCC,Ret__Wall19"/>
      <sheetName val="E_&amp;_R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INPUT_SHEET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Fee_Rate_Summary18"/>
      <sheetName val="d-safe_specs18"/>
      <sheetName val="Quote_Sheet18"/>
      <sheetName val="class_&amp;_category18"/>
      <sheetName val="Rein-Final_(Ph_1+Ph2)18"/>
      <sheetName val="Materials_Cost(PCC)18"/>
      <sheetName val="220_11__BS_18"/>
      <sheetName val="SSR_&amp;_NSSR_Market_final18"/>
      <sheetName val="Site_wise_NADs18"/>
      <sheetName val="RA_RCC_F18"/>
      <sheetName val="India_F&amp;S_Template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Debits_as_on_12_04_081"/>
      <sheetName val="PRRM_Dashboard1"/>
      <sheetName val="SPT_vs_PHI22"/>
      <sheetName val="glass_project_concrete22"/>
      <sheetName val="glass_project_reift22"/>
      <sheetName val="glass_project_indices22"/>
      <sheetName val="SBC-BH_1921"/>
      <sheetName val="Rate_Analysis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PRECAST_lightconc-II20"/>
      <sheetName val="Legal_Risk_Analysis20"/>
      <sheetName val="Mix_Design20"/>
      <sheetName val="Form_621"/>
      <sheetName val="PointNo_520"/>
      <sheetName val="RCC,Ret__Wall20"/>
      <sheetName val="E_&amp;_R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INPUT_SHEET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Fee_Rate_Summary19"/>
      <sheetName val="d-safe_specs19"/>
      <sheetName val="Quote_Sheet19"/>
      <sheetName val="class_&amp;_category19"/>
      <sheetName val="Rein-Final_(Ph_1+Ph2)19"/>
      <sheetName val="Materials_Cost(PCC)19"/>
      <sheetName val="220_11__BS_19"/>
      <sheetName val="SSR_&amp;_NSSR_Market_final19"/>
      <sheetName val="Site_wise_NADs19"/>
      <sheetName val="RA_RCC_F19"/>
      <sheetName val="India_F&amp;S_Template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Debits_as_on_12_04_082"/>
      <sheetName val="PRRM_Dashboard2"/>
      <sheetName val="SPT_vs_PHI24"/>
      <sheetName val="glass_project_concrete24"/>
      <sheetName val="glass_project_reift24"/>
      <sheetName val="glass_project_indices24"/>
      <sheetName val="SBC-BH_1923"/>
      <sheetName val="Rate_Analysis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PRECAST_lightconc-II22"/>
      <sheetName val="Legal_Risk_Analysis22"/>
      <sheetName val="Mix_Design22"/>
      <sheetName val="Form_623"/>
      <sheetName val="PointNo_522"/>
      <sheetName val="RCC,Ret__Wall22"/>
      <sheetName val="E_&amp;_R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INPUT_SHEET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Fee_Rate_Summary21"/>
      <sheetName val="d-safe_specs21"/>
      <sheetName val="Quote_Sheet21"/>
      <sheetName val="class_&amp;_category21"/>
      <sheetName val="Rein-Final_(Ph_1+Ph2)21"/>
      <sheetName val="Materials_Cost(PCC)21"/>
      <sheetName val="220_11__BS_21"/>
      <sheetName val="SSR_&amp;_NSSR_Market_final21"/>
      <sheetName val="Site_wise_NADs21"/>
      <sheetName val="RA_RCC_F21"/>
      <sheetName val="India_F&amp;S_Template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Debits_as_on_12_04_084"/>
      <sheetName val="PRRM_Dashboard4"/>
      <sheetName val="SPT_vs_PHI25"/>
      <sheetName val="glass_project_concrete25"/>
      <sheetName val="glass_project_reift25"/>
      <sheetName val="glass_project_indices25"/>
      <sheetName val="SBC-BH_1924"/>
      <sheetName val="Rate_Analysis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PRECAST_lightconc-II23"/>
      <sheetName val="Legal_Risk_Analysis23"/>
      <sheetName val="Mix_Design23"/>
      <sheetName val="Form_624"/>
      <sheetName val="PointNo_523"/>
      <sheetName val="RCC,Ret__Wall23"/>
      <sheetName val="E_&amp;_R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INPUT_SHEET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Fee_Rate_Summary22"/>
      <sheetName val="d-safe_specs22"/>
      <sheetName val="Quote_Sheet22"/>
      <sheetName val="class_&amp;_category22"/>
      <sheetName val="Rein-Final_(Ph_1+Ph2)22"/>
      <sheetName val="Materials_Cost(PCC)22"/>
      <sheetName val="220_11__BS_22"/>
      <sheetName val="SSR_&amp;_NSSR_Market_final22"/>
      <sheetName val="Site_wise_NADs22"/>
      <sheetName val="RA_RCC_F22"/>
      <sheetName val="India_F&amp;S_Template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Debits_as_on_12_04_085"/>
      <sheetName val="PRRM_Dashboard5"/>
      <sheetName val="PL Inst RA 12"/>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PRECAST_lightconc-II24"/>
      <sheetName val="Legal_Risk_Analysis24"/>
      <sheetName val="Mix_Design24"/>
      <sheetName val="Form_625"/>
      <sheetName val="PointNo_524"/>
      <sheetName val="RCC,Ret__Wall24"/>
      <sheetName val="E_&amp;_R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INPUT_SHEET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Fee_Rate_Summary23"/>
      <sheetName val="d-safe_specs23"/>
      <sheetName val="Quote_Sheet23"/>
      <sheetName val="class_&amp;_category23"/>
      <sheetName val="Rein-Final_(Ph_1+Ph2)23"/>
      <sheetName val="Materials_Cost(PCC)23"/>
      <sheetName val="220_11__BS_23"/>
      <sheetName val="SSR_&amp;_NSSR_Market_final23"/>
      <sheetName val="Site_wise_NADs23"/>
      <sheetName val="RA_RCC_F23"/>
      <sheetName val="India_F&amp;S_Template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Debits_as_on_12_04_086"/>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E_&amp;_R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INPUT_SHEET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Fee_Rate_Summary24"/>
      <sheetName val="d-safe_specs24"/>
      <sheetName val="Quote_Sheet24"/>
      <sheetName val="class_&amp;_category24"/>
      <sheetName val="Rein-Final_(Ph_1+Ph2)24"/>
      <sheetName val="Materials_Cost(PCC)24"/>
      <sheetName val="220_11__BS_24"/>
      <sheetName val="SSR_&amp;_NSSR_Market_final24"/>
      <sheetName val="Site_wise_NADs24"/>
      <sheetName val="RA_RCC_F24"/>
      <sheetName val="India_F&amp;S_Template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Debits_as_on_12_04_087"/>
      <sheetName val="PRRM_Dashboard7"/>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Debits_as_on_12_04_088"/>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Debits_as_on_12_04_089"/>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Assumption Inputs"/>
      <sheetName val="Break_Up (bc)"/>
      <sheetName val="Break_Up (bc1)"/>
      <sheetName val="Break_Up (bc2)"/>
      <sheetName val="estimate"/>
      <sheetName val="Havells  LT (XLPE)"/>
      <sheetName val="Works - Quote Sheet"/>
      <sheetName val="PL-ST-6"/>
      <sheetName val="PACK (B)"/>
      <sheetName val="2 BHK"/>
      <sheetName val="BALANCE-IOTL "/>
      <sheetName val="Staff_Forecast_spread"/>
      <sheetName val="Direct_cost_shed_A-2_"/>
      <sheetName val="[Spt-BH.xls][Spt-BH.xls]B____31"/>
      <sheetName val="FT-05-02Is-_x0000_5y"/>
      <sheetName val="Ra  stair"/>
      <sheetName val="[Spt-BH.xls][Spt-BH.xls]B____20"/>
      <sheetName val="[Spt-BH.xls][Spt-BH.xls]B____21"/>
      <sheetName val="[Spt-BH.xls][Spt-BH.xls]B____22"/>
      <sheetName val="[Spt-BH.xls][Spt-BH.xls]B____23"/>
      <sheetName val="Steel-Circular"/>
      <sheetName val="syndicate codes"/>
      <sheetName val="[Spt-BH.xls][Spt-BH.xls]B____24"/>
      <sheetName val="[Spt-BH.xls][Spt-BH.xls]B____25"/>
      <sheetName val="Pipe_SupportÈ"/>
      <sheetName val="SàQa_x0005_@"/>
      <sheetName val="钢筋"/>
      <sheetName val="Material_"/>
      <sheetName val="Labour_&amp;_Plant"/>
      <sheetName val="pr_cal"/>
      <sheetName val="TRF_details"/>
      <sheetName val="Materials_Cost"/>
      <sheetName val="rdamdata"/>
      <sheetName val="wt"/>
      <sheetName val="B@___x005f_x005f_x005f_x0004_@_"/>
      <sheetName val="B@__x005f_x005f_x005f_x005f_x00"/>
      <sheetName val="1.01 (a)"/>
      <sheetName val="Labour Rate "/>
      <sheetName val="(M+L)"/>
      <sheetName val="Basic Rate"/>
      <sheetName val="INFLUENCES ON GM"/>
      <sheetName val="Basic Rates"/>
      <sheetName val="activit-graph  "/>
      <sheetName val="電気設備表"/>
      <sheetName val="Mat.Cost"/>
      <sheetName val="Ins &amp; Bonds"/>
      <sheetName val="Site facilities"/>
      <sheetName val="Clients Requirements"/>
      <sheetName val="LTG-STG"/>
      <sheetName val="para"/>
      <sheetName val="kppl pl"/>
      <sheetName val="Pay_Sep06"/>
      <sheetName val="commercial"/>
      <sheetName val="Tender Appraisal"/>
      <sheetName val="FT-05-02Is-5y"/>
      <sheetName val="LIST-SUB-CON"/>
      <sheetName val="HOSPI-01"/>
      <sheetName val="Notes"/>
      <sheetName val="見積書"/>
      <sheetName val="inter"/>
      <sheetName val="SàQa_x005f_x0005_@_x005f_x0000__x005f_x0000__x000"/>
      <sheetName val="B@__@___$_"/>
      <sheetName val="B@__x0000__x0004_@_"/>
      <sheetName val="B@__x005f_x0000__x0"/>
      <sheetName val="Measurements"/>
      <sheetName val="Flooring"/>
      <sheetName val="Ceilings"/>
      <sheetName val="ACAD Finishes"/>
      <sheetName val="Site Details"/>
      <sheetName val="Chair"/>
      <sheetName val="Site Area Statement"/>
      <sheetName val="Doors"/>
      <sheetName val="conc-foot-gradeslab"/>
      <sheetName val="B@___x0004_@__x0000"/>
      <sheetName val="SàQa_x0005_@_x0000__x0000__x000"/>
      <sheetName val="B@___x005f_x005f_x005f_x005f_x0"/>
      <sheetName val="foot-slab reinft"/>
      <sheetName val="MASTER_RATE ANALYSIS"/>
      <sheetName val="Legend"/>
      <sheetName val="매크로"/>
      <sheetName val="2_2_띠장의_설계"/>
      <sheetName val="Abstract_for_Variation1"/>
      <sheetName val="LBD_VARIATION1"/>
      <sheetName val="2_2_띠장의_설계1"/>
      <sheetName val="LT_Motor_catalog1"/>
      <sheetName val="Cable_cat1"/>
      <sheetName val="Abstract_for_Variation3"/>
      <sheetName val="LBD_VARIATION3"/>
      <sheetName val="2_2_띠장의_설계3"/>
      <sheetName val="LT_Motor_catalog3"/>
      <sheetName val="Cable_cat3"/>
      <sheetName val="Abstract_for_Variation2"/>
      <sheetName val="LBD_VARIATION2"/>
      <sheetName val="2_2_띠장의_설계2"/>
      <sheetName val="LT_Motor_catalog2"/>
      <sheetName val="Cable_cat2"/>
      <sheetName val="Abstract_for_Variation4"/>
      <sheetName val="LBD_VARIATION4"/>
      <sheetName val="2_2_띠장의_설계4"/>
      <sheetName val="LT_Motor_catalog4"/>
      <sheetName val="Cable_cat4"/>
      <sheetName val="st"/>
      <sheetName val="PCS DATA"/>
      <sheetName val="SPT_vs_PHI30"/>
      <sheetName val="glass_project_concrete30"/>
      <sheetName val="glass_project_reift30"/>
      <sheetName val="glass_project_indices30"/>
      <sheetName val="SBC-BH_1929"/>
      <sheetName val="Summary_050629"/>
      <sheetName val="Summary_0607-_31_MAR29"/>
      <sheetName val="Rate_Analysis29"/>
      <sheetName val="Civil_Boq28"/>
      <sheetName val="d-safe_DELUXE28"/>
      <sheetName val="BH_12-11-10-1329"/>
      <sheetName val="BH_12-11-10-929"/>
      <sheetName val="BH_36-15-3729"/>
      <sheetName val="BH_16-35-25-1729"/>
      <sheetName val="BH_35-25-1729"/>
      <sheetName val="Sheet1_(2)29"/>
      <sheetName val="PRECAST_lightconc-II28"/>
      <sheetName val="Pile_cap28"/>
      <sheetName val="RCC,Ret__Wall28"/>
      <sheetName val="Form_629"/>
      <sheetName val="PointNo_528"/>
      <sheetName val="E_&amp;_R28"/>
      <sheetName val="Break_up_Sheet28"/>
      <sheetName val="TBAL9697_-group_wise__sdpl28"/>
      <sheetName val="Abstract_Sheet28"/>
      <sheetName val="V_O_4_-_PCC_Qty28"/>
      <sheetName val="Legal_Risk_Analysis28"/>
      <sheetName val="Mix_Design28"/>
      <sheetName val="Fill_this_out_first___28"/>
      <sheetName val="REVISED4A_PROG_PERF-SITE_128"/>
      <sheetName val="BOQ_Direct_selling_cost28"/>
      <sheetName val="BOQ_(2)28"/>
      <sheetName val="CABLE_DATA28"/>
      <sheetName val="final_abstract28"/>
      <sheetName val="INPUT_SHEET28"/>
      <sheetName val="Rev_S1_Abstract28"/>
      <sheetName val="Quantity_Abstract28"/>
      <sheetName val="Staff_Acco_28"/>
      <sheetName val="Pipe_Supports28"/>
      <sheetName val="M-Book_for_Conc28"/>
      <sheetName val="M-Book_for_FW28"/>
      <sheetName val="Load_Details-220kV28"/>
      <sheetName val="beam-reinft-IIInd_floor28"/>
      <sheetName val="Project_Budget_Worksheet28"/>
      <sheetName val="SANJAY_PAL28"/>
      <sheetName val="P_A_SELVAM28"/>
      <sheetName val="ANSARI_28"/>
      <sheetName val="abdesh_pal28"/>
      <sheetName val="sujay_bagchi28"/>
      <sheetName val="S_K_SINHA_BASU28"/>
      <sheetName val="KRISHNA_PRASAD28"/>
      <sheetName val="BARATH_&amp;_CO28"/>
      <sheetName val="L_B_YADAV28"/>
      <sheetName val="DEEPAK_KUMAR28"/>
      <sheetName val="MUKLAL_YADAV28"/>
      <sheetName val="MADHU_SUDHAN28"/>
      <sheetName val="SAUD_ALAM_28"/>
      <sheetName val="RAMESH_BABU28"/>
      <sheetName val="SAILEN_SARKAR28"/>
      <sheetName val="SANJAY_JENA128"/>
      <sheetName val="upendra_saw_28"/>
      <sheetName val="ALLOK_KUMAR_28"/>
      <sheetName val="except_wiring28"/>
      <sheetName val="BOQ_-II_ph_228"/>
      <sheetName val="d-safe_specs27"/>
      <sheetName val="Metso_-_Forth_&amp;_Slurry_11_02_37"/>
      <sheetName val="STAFFSCHED_27"/>
      <sheetName val="Fee_Rate_Summary27"/>
      <sheetName val="class_&amp;_category27"/>
      <sheetName val="Rein-Final_(Ph_1+Ph2)27"/>
      <sheetName val="220_11__BS_27"/>
      <sheetName val="SSR_&amp;_NSSR_Market_final27"/>
      <sheetName val="India_F&amp;S_Template27"/>
      <sheetName val="Quote_Sheet27"/>
      <sheetName val="Site_wise_NADs27"/>
      <sheetName val="Stress_Calculation27"/>
      <sheetName val="Debits_as_on_12_04_0810"/>
      <sheetName val="precast_RC_element27"/>
      <sheetName val="RA_RCC_F27"/>
      <sheetName val="Materials_Cost(PCC)27"/>
      <sheetName val="PRRM_Dashboard10"/>
      <sheetName val="Inputs_&amp;_Summary_Output2"/>
      <sheetName val="Broad_Refresher_Model2"/>
      <sheetName val="plinth_Beam_+_Stirrups_27"/>
      <sheetName val="GF_COLUMNS27"/>
      <sheetName val="G_F_ROOF_BEAM_27"/>
      <sheetName val="GF_SLAB_STEEL27"/>
      <sheetName val="GF_Lintel27"/>
      <sheetName val="GF_Stair27"/>
      <sheetName val="FF_COLUMNS27"/>
      <sheetName val="F_F__Steel_FINAL_(2)27"/>
      <sheetName val="FF_Lintel27"/>
      <sheetName val="FF_Stair27"/>
      <sheetName val="S_F__Steel_FINAL_27"/>
      <sheetName val="SF_Lintel27"/>
      <sheetName val="Cost_of_O_&amp;_O1"/>
      <sheetName val="Staff_Forecast_spread1"/>
      <sheetName val="Direct_cost_shed_A-2_1"/>
      <sheetName val="Basic_Rate"/>
      <sheetName val="INFLUENCES_ON_GM"/>
      <sheetName val="Material_List_1"/>
      <sheetName val="IO_List"/>
      <sheetName val="B@_@__$_x0"/>
      <sheetName val="Break_Up_(bc)"/>
      <sheetName val="Break_Up_(bc1)"/>
      <sheetName val="Break_Up_(bc2)"/>
      <sheetName val="Index_"/>
      <sheetName val="Email_Approval_Template"/>
      <sheetName val="1_Executive_Summary"/>
      <sheetName val="2_Risk_Assessment_Analysis"/>
      <sheetName val="3_Pre-Approval"/>
      <sheetName val="4_CIS"/>
      <sheetName val="5_Change_Order"/>
      <sheetName val="5_1__Re-book_De-book_order"/>
      <sheetName val="6_Contract_Re-estimates"/>
      <sheetName val="7a_BG_Approval_Form"/>
      <sheetName val="7b_BG_Email_Approval_Template"/>
      <sheetName val="8_LAD_Approval_Form"/>
      <sheetName val="9_LOI_Checklist"/>
      <sheetName val="10_RPS_Information_Form"/>
      <sheetName val="11_Proj_Cashflow_"/>
      <sheetName val="11_1_Cash-flow_Chart"/>
      <sheetName val="Threshold_Calculator"/>
      <sheetName val="Version_Control"/>
      <sheetName val="Prebid_Review"/>
      <sheetName val="DJC_Parameters"/>
      <sheetName val="Selling_Summary"/>
      <sheetName val="1-BAS_(cost)"/>
      <sheetName val="Controller_Configuration"/>
      <sheetName val="IO_Summary"/>
      <sheetName val="2-FAS_(cost)"/>
      <sheetName val="Cost_Summary"/>
      <sheetName val="3-PA_(cost)"/>
      <sheetName val="Approved_Make"/>
      <sheetName val="Basis_of_offer"/>
      <sheetName val="High_Level_Summary"/>
      <sheetName val="4-ACS__(cost)"/>
      <sheetName val="5-CCTV__(cost)"/>
      <sheetName val="6-FFT__(cost)"/>
      <sheetName val="7-_Service_Retrofit__(cost)"/>
      <sheetName val="8-Service_PSA,O&amp;M__(cost)"/>
      <sheetName val="9-_Service_L&amp;M__(cost)"/>
      <sheetName val="non_fixed_DJC_"/>
      <sheetName val="10-UPG_(cost)"/>
      <sheetName val="11-ESG__(cost)"/>
      <sheetName val="12-Products_(cost)"/>
      <sheetName val="13-VAV__(cost)"/>
      <sheetName val="14-REF_(cost)"/>
      <sheetName val="15_-_Local_Chiller_(cost)"/>
      <sheetName val="Selling-Local_Chiller"/>
      <sheetName val="Material_Cost_JCS"/>
      <sheetName val="Costing_USD_Chiller"/>
      <sheetName val="Selling-USD_Chiller"/>
      <sheetName val="PRICE_MATRIX_-JCIPL"/>
      <sheetName val="COST_SUMMARY-_JCIPL"/>
      <sheetName val="6_-FFT-JCIPL"/>
      <sheetName val="7-Ser_Retro_-JCIPL"/>
      <sheetName val="8-Ser_PSA,_O&amp;M_-JCIPL"/>
      <sheetName val="9-Ser_L&amp;M_-JCIPL"/>
      <sheetName val="10-UPG_JCIPL"/>
      <sheetName val="11-ESG_JCIPL"/>
      <sheetName val="12-Products_JCIPL"/>
      <sheetName val="13-VAV_JCIPL"/>
      <sheetName val="14-REF_JCMRL_"/>
      <sheetName val="Proj__DJC-JCIPL"/>
      <sheetName val="_L0_DDC_1"/>
      <sheetName val="L0_DDC-2"/>
      <sheetName val="L16_DDC-3"/>
      <sheetName val="L16_DDC-5"/>
      <sheetName val="L17_DDC-6"/>
      <sheetName val="L17_DDC-7_"/>
      <sheetName val="L18_DDC-8"/>
      <sheetName val="2-AutoDialer_Sys"/>
      <sheetName val="1-BAS1_(cost)"/>
      <sheetName val="2-BAS2_(cost)"/>
      <sheetName val="Deviations-Project_Risks"/>
      <sheetName val="IO_Schedule"/>
      <sheetName val="Assumption_Inputs"/>
      <sheetName val="SàQa@²"/>
      <sheetName val="Steel_Payment_Doc"/>
      <sheetName val="Fin_Sum"/>
      <sheetName val="kppl_pl"/>
      <sheetName val="Havells__LT_(XLPE)"/>
      <sheetName val="Works_-_Quote_Sheet"/>
      <sheetName val="PL_Inst_RA_12"/>
      <sheetName val="PACK_(B)"/>
      <sheetName val="_AT-1-220_"/>
      <sheetName val="_BC-220"/>
      <sheetName val="DETAILED__BOQ"/>
      <sheetName val="Mat_Cost"/>
      <sheetName val="Page_1"/>
      <sheetName val="Page_2"/>
      <sheetName val="Page_3"/>
      <sheetName val="Page_4_Installed"/>
      <sheetName val="Page_4_Required"/>
      <sheetName val="Page_5a"/>
      <sheetName val="Page_5b"/>
      <sheetName val="Page_5c"/>
      <sheetName val="Page_5d"/>
      <sheetName val="Page_5e"/>
      <sheetName val="Page_5f"/>
      <sheetName val="Page_5f_(2)"/>
      <sheetName val="Page_6a"/>
      <sheetName val="Page_6b"/>
      <sheetName val="Page_7-1"/>
      <sheetName val="Page_7-2a1-I"/>
      <sheetName val="Page_7-2a1-II"/>
      <sheetName val="Page_7-2a1-III"/>
      <sheetName val="Page_7-2a2"/>
      <sheetName val="Page_7-3"/>
      <sheetName val="Page_7-5a"/>
      <sheetName val="Page_7-5b1"/>
      <sheetName val="Page_7-5b2"/>
      <sheetName val="Page_7-5c"/>
      <sheetName val="Page_7-9a"/>
      <sheetName val="Page_7-9b1"/>
      <sheetName val="Page_7-9b2"/>
      <sheetName val="Page_7-9c"/>
      <sheetName val="Page_7-11a1-I"/>
      <sheetName val="Page_7-11a1-II"/>
      <sheetName val="Page_7-11a1-III"/>
      <sheetName val="Page_7-11a2"/>
      <sheetName val="Page_7-15"/>
      <sheetName val="Page_7-16a"/>
      <sheetName val="Page_7-16b"/>
      <sheetName val="Page_8"/>
      <sheetName val="_"/>
      <sheetName val="Ins_&amp;_Bonds"/>
      <sheetName val="Site_facilities"/>
      <sheetName val="Clients_Requirements"/>
      <sheetName val="Ra__stair"/>
      <sheetName val="syndicate_codes"/>
      <sheetName val="Tender_Appraisal"/>
      <sheetName val="DB_ET200(R__A)"/>
      <sheetName val="SàQa@"/>
      <sheetName val="2_BHK"/>
      <sheetName val="BALANCE-IOTL_"/>
      <sheetName val="[Spt-BH_xls][Spt-BH_xls]B@[@"/>
      <sheetName val="[Spt-BH_xls][Spt-BH_xls]B@[?@?"/>
      <sheetName val="LANGUAGE"/>
      <sheetName val="RCC-Rates"/>
      <sheetName val="BTB"/>
      <sheetName val="cf"/>
      <sheetName val="orders"/>
      <sheetName val="Vind - BtB"/>
      <sheetName val="R2"/>
      <sheetName val="BPL"/>
      <sheetName val="MG"/>
      <sheetName val="FT-05-02Is-"/>
      <sheetName val="[Spt-BH.xls]B@["/>
      <sheetName val="[Spt-BH.xls][Spt-BH.xls]B@["/>
      <sheetName val="[Spt-BH.xls]B____x005f_x0004________2"/>
      <sheetName val="[Spt-BH.xls]B___x005f_x0000__x005f_x0004__2"/>
      <sheetName val="MRATES"/>
      <sheetName val="[Spt-BH.xls]B____x005f_x0004________3"/>
      <sheetName val="[Spt-BH.xls]B___x005f_x0000__x005f_x0004__3"/>
      <sheetName val="[Spt-BH.xls][Spt-BH.xls]B____14"/>
      <sheetName val="[Spt-BH.xls][Spt-BH.xls]B____15"/>
      <sheetName val="[Spt-BH.xls][Spt-BH.xls]B____16"/>
      <sheetName val="[Spt-BH.xls][Spt-BH.xls]B____17"/>
      <sheetName val="[Spt-BH.xls][Spt-BH.xls]B____18"/>
      <sheetName val="[Spt-BH.xls][Spt-BH.xls]B____19"/>
      <sheetName val="[Spt-BH.xls][Spt-BH.xls]B____98"/>
      <sheetName val="[Spt-BH.xls][Spt-BH.xls]B____99"/>
      <sheetName val="[Spt-BH.xls][Spt-BH.xls]B____38"/>
      <sheetName val="[Spt-BH.xls][Spt-BH.xls]B____39"/>
      <sheetName val="[Spt-BH.xls][Spt-BH.xls]B___100"/>
      <sheetName val="[Spt-BH.xls][Spt-BH.xls]_Spt_43"/>
      <sheetName val="[Spt-BH.xls][Spt-BH.xls]B___101"/>
      <sheetName val="[Spt-BH.xls][Spt-BH.xls]B___102"/>
      <sheetName val="[Spt-BH.xls]B____x005f_x0004________6"/>
      <sheetName val="[Spt-BH.xls]B___x005f_x0000__x005f_x0004__6"/>
      <sheetName val="[Spt-BH.xls][Spt-BH.xls]B___103"/>
      <sheetName val="[Spt-BH.xls][Spt-BH.xls]B____40"/>
      <sheetName val="[Spt-BH.xls][Spt-BH.xls]_Spt_36"/>
      <sheetName val="[Spt-BH.xls][Spt-BH.xls]B____41"/>
      <sheetName val="[Spt-BH.xls][Spt-BH.xls]B____42"/>
      <sheetName val="[Spt-BH.xls][Spt-BH.xls]_Spt_10"/>
      <sheetName val="[Spt-BH.xls][Spt-BH.xls]B____43"/>
      <sheetName val="[Spt-BH.xls][Spt-BH.xls]B____32"/>
      <sheetName val="[Spt-BH.xls][Spt-BH.xls]B____33"/>
      <sheetName val="[Spt-BH.xls]B____x005f_x0004________5"/>
      <sheetName val="[Spt-BH.xls]B___x005f_x0000__x005f_x0004__5"/>
      <sheetName val="[Spt-BH.xls][Spt-BH.xls]B____34"/>
      <sheetName val="[Spt-BH.xls][Spt-BH.xls]B____35"/>
      <sheetName val="[Spt-BH.xls][Spt-BH.xls]B____36"/>
      <sheetName val="[Spt-BH.xls][Spt-BH.xls]_Spt__9"/>
      <sheetName val="[Spt-BH.xls][Spt-BH.xls]B____37"/>
      <sheetName val="[Spt-BH.xls][Spt-BH.xls]B____44"/>
      <sheetName val="[Spt-BH.xls][Spt-BH.xls]B____45"/>
      <sheetName val="[Spt-BH.xls][Spt-BH.xls]B____46"/>
      <sheetName val="[Spt-BH.xls][Spt-BH.xls]_Spt_12"/>
      <sheetName val="[Spt-BH.xls][Spt-BH.xls]B____47"/>
      <sheetName val="[Spt-BH.xls][Spt-BH.xls]B____48"/>
      <sheetName val="[Spt-BH.xls][Spt-BH.xls]B____49"/>
      <sheetName val="[Spt-BH.xls][Spt-BH.xls]_Spt_11"/>
      <sheetName val="[Spt-BH.xls][Spt-BH.xls]B____56"/>
      <sheetName val="[Spt-BH.xls][Spt-BH.xls]B____57"/>
      <sheetName val="[Spt-BH.xls][Spt-BH.xls]B____58"/>
      <sheetName val="[Spt-BH.xls][Spt-BH.xls]_Spt_16"/>
      <sheetName val="[Spt-BH.xls][Spt-BH.xls]B____59"/>
      <sheetName val="[Spt-BH.xls][Spt-BH.xls]B____60"/>
      <sheetName val="[Spt-BH.xls][Spt-BH.xls]B____61"/>
      <sheetName val="[Spt-BH.xls][Spt-BH.xls]_Spt_15"/>
      <sheetName val="[Spt-BH.xls][Spt-BH.xls]B____50"/>
      <sheetName val="[Spt-BH.xls][Spt-BH.xls]B____51"/>
      <sheetName val="[Spt-BH.xls][Spt-BH.xls]B____52"/>
      <sheetName val="[Spt-BH.xls][Spt-BH.xls]_Spt_14"/>
      <sheetName val="[Spt-BH.xls][Spt-BH.xls]B____53"/>
      <sheetName val="[Spt-BH.xls][Spt-BH.xls]B____54"/>
      <sheetName val="[Spt-BH.xls][Spt-BH.xls]B____55"/>
      <sheetName val="[Spt-BH.xls][Spt-BH.xls]_Spt_13"/>
      <sheetName val="[Spt-BH.xls][Spt-BH.xls]_Spt_17"/>
      <sheetName val="[Spt-BH.xls][Spt-BH.xls]_Spt_20"/>
      <sheetName val="[Spt-BH.xls][Spt-BH.xls]B____74"/>
      <sheetName val="[Spt-BH.xls][Spt-BH.xls]B____75"/>
      <sheetName val="[Spt-BH.xls][Spt-BH.xls]B____76"/>
      <sheetName val="[Spt-BH.xls][Spt-BH.xls]_Spt_21"/>
      <sheetName val="[Spt-BH.xls][Spt-BH.xls]B____77"/>
      <sheetName val="[Spt-BH.xls][Spt-BH.xls]B____78"/>
      <sheetName val="[Spt-BH.xls][Spt-BH.xls]B____79"/>
      <sheetName val="[Spt-BH.xls][Spt-BH.xls]_Spt_18"/>
      <sheetName val="[Spt-BH.xls][Spt-BH.xls]B____62"/>
      <sheetName val="[Spt-BH.xls][Spt-BH.xls]B____63"/>
      <sheetName val="[Spt-BH.xls][Spt-BH.xls]B____64"/>
      <sheetName val="[Spt-BH.xls][Spt-BH.xls]B____65"/>
      <sheetName val="[Spt-BH.xls][Spt-BH.xls]B____66"/>
      <sheetName val="[Spt-BH.xls][Spt-BH.xls]B____67"/>
      <sheetName val="[Spt-BH.xls][Spt-BH.xls]_Spt_19"/>
      <sheetName val="[Spt-BH.xls][Spt-BH.xls]B____68"/>
      <sheetName val="[Spt-BH.xls][Spt-BH.xls]B____69"/>
      <sheetName val="[Spt-BH.xls][Spt-BH.xls]B____70"/>
      <sheetName val="[Spt-BH.xls][Spt-BH.xls]B____71"/>
      <sheetName val="[Spt-BH.xls][Spt-BH.xls]B____72"/>
      <sheetName val="[Spt-BH.xls][Spt-BH.xls]B____73"/>
      <sheetName val="[Spt-BH.xls][Spt-BH.xls]_Spt_22"/>
      <sheetName val="[Spt-BH.xls][Spt-BH.xls]_Spt_23"/>
      <sheetName val="[Spt-BH.xls][Spt-BH.xls]_Spt_25"/>
      <sheetName val="[Spt-BH.xls][Spt-BH.xls]_Spt_24"/>
      <sheetName val="[Spt-BH.xls][Spt-BH.xls]_Spt_26"/>
      <sheetName val="[Spt-BH.xls][Spt-BH.xls]_Spt_27"/>
      <sheetName val="[Spt-BH.xls][Spt-BH.xls]_Spt_28"/>
      <sheetName val="[Spt-BH.xls][Spt-BH.xls]B____80"/>
      <sheetName val="[Spt-BH.xls][Spt-BH.xls]B____81"/>
      <sheetName val="[Spt-BH.xls][Spt-BH.xls]B____82"/>
      <sheetName val="[Spt-BH.xls][Spt-BH.xls]_Spt_30"/>
      <sheetName val="[Spt-BH.xls][Spt-BH.xls]B____83"/>
      <sheetName val="[Spt-BH.xls][Spt-BH.xls]B____84"/>
      <sheetName val="[Spt-BH.xls][Spt-BH.xls]B____85"/>
      <sheetName val="[Spt-BH.xls][Spt-BH.xls]_Spt_29"/>
      <sheetName val="[Spt-BH.xls][Spt-BH.xls]_Spt_31"/>
      <sheetName val="[Spt-BH.xls][Spt-BH.xls]_Spt_32"/>
      <sheetName val="[Spt-BH.xls][Spt-BH.xls]B____86"/>
      <sheetName val="[Spt-BH.xls][Spt-BH.xls]B____87"/>
      <sheetName val="[Spt-BH.xls][Spt-BH.xls]B____88"/>
      <sheetName val="[Spt-BH.xls][Spt-BH.xls]_Spt_33"/>
      <sheetName val="[Spt-BH.xls][Spt-BH.xls]B____89"/>
      <sheetName val="[Spt-BH.xls][Spt-BH.xls]B____90"/>
      <sheetName val="[Spt-BH.xls][Spt-BH.xls]B____91"/>
      <sheetName val="[Spt-BH.xls][Spt-BH.xls]_Spt_34"/>
      <sheetName val="[Spt-BH.xls][Spt-BH.xls]B____92"/>
      <sheetName val="[Spt-BH.xls][Spt-BH.xls]B____93"/>
      <sheetName val="[Spt-BH.xls][Spt-BH.xls]B____94"/>
      <sheetName val="[Spt-BH.xls][Spt-BH.xls]B____95"/>
      <sheetName val="[Spt-BH.xls][Spt-BH.xls]B____96"/>
      <sheetName val="[Spt-BH.xls][Spt-BH.xls]B____97"/>
      <sheetName val="[Spt-BH.xls][Spt-BH.xls]_Spt_35"/>
      <sheetName val="[Spt-BH.xls][Spt-BH.xls]_Spt_38"/>
      <sheetName val="[Spt-BH.xls][Spt-BH.xls]_Spt_37"/>
      <sheetName val="[Spt-BH.xls][Spt-BH.xls]B___110"/>
      <sheetName val="[Spt-BH.xls][Spt-BH.xls]B___111"/>
      <sheetName val="[Spt-BH.xls][Spt-BH.xls]B___112"/>
      <sheetName val="[Spt-BH.xls][Spt-BH.xls]_Spt_41"/>
      <sheetName val="[Spt-BH.xls][Spt-BH.xls]B___113"/>
      <sheetName val="[Spt-BH.xls][Spt-BH.xls]B___114"/>
      <sheetName val="[Spt-BH.xls][Spt-BH.xls]_Spt_40"/>
      <sheetName val="[Spt-BH.xls][Spt-BH.xls]B___104"/>
      <sheetName val="[Spt-BH.xls][Spt-BH.xls]B___105"/>
      <sheetName val="[Spt-BH.xls][Spt-BH.xls]B___106"/>
      <sheetName val="[Spt-BH.xls][Spt-BH.xls]B___107"/>
      <sheetName val="[Spt-BH.xls][Spt-BH.xls]B___108"/>
      <sheetName val="[Spt-BH.xls][Spt-BH.xls]B___109"/>
      <sheetName val="[Spt-BH.xls][Spt-BH.xls]_Spt_39"/>
      <sheetName val="[Spt-BH.xls][Spt-BH.xls]_Spt_42"/>
      <sheetName val="[Spt-BH.xls][Spt-BH.xls]_Spt_46"/>
      <sheetName val="[Spt-BH.xls][Spt-BH.xls]_Spt_44"/>
      <sheetName val="[Spt-BH.xls][Spt-BH.xls]_Spt_45"/>
      <sheetName val="[Spt-BH.xls][Spt-BH.xls]B___115"/>
      <sheetName val="[Spt-BH.xls][Spt-BH.xls]B___116"/>
      <sheetName val="[Spt-BH.xls][Spt-BH.xls]B___117"/>
      <sheetName val="[Spt-BH.xls][Spt-BH.xls]_Spt_48"/>
      <sheetName val="[Spt-BH.xls][Spt-BH.xls]B___118"/>
      <sheetName val="[Spt-BH.xls][Spt-BH.xls]B___119"/>
      <sheetName val="[Spt-BH.xls][Spt-BH.xls]_Spt_47"/>
      <sheetName val="[Spt-BH.xls][Spt-BH.xls]_Sp_862"/>
      <sheetName val="[Spt-BH.xls][Spt-BH.xls]B__3613"/>
      <sheetName val="[Spt-BH.xls][Spt-BH.xls]_Sp_864"/>
      <sheetName val="[Spt-BH.xls][Spt-BH.xls]B__3614"/>
      <sheetName val="[Spt-BH.xls][Spt-BH.xls]B__3615"/>
      <sheetName val="[Spt-BH.xls][Spt-BH.xls]B___233"/>
      <sheetName val="[Spt-BH.xls][Spt-BH.xls]B___234"/>
      <sheetName val="[Spt-BH.xls][Spt-BH.xls]B___228"/>
      <sheetName val="[Spt-BH.xls][Spt-BH.xls]B___229"/>
      <sheetName val="[Spt-BH.xls][Spt-BH.xls]B___235"/>
      <sheetName val="[Spt-BH.xls][Spt-BH.xls]_Spt_63"/>
      <sheetName val="[Spt-BH.xls][Spt-BH.xls]B___236"/>
      <sheetName val="[Spt-BH.xls][Spt-BH.xls]B___237"/>
      <sheetName val="[Spt-BH.xls][Spt-BH.xls]_Spt_61"/>
      <sheetName val="[Spt-BH.xls][Spt-BH.xls]B___230"/>
      <sheetName val="[Spt-BH.xls][Spt-BH.xls]_Spt_62"/>
      <sheetName val="[Spt-BH.xls][Spt-BH.xls]B___231"/>
      <sheetName val="[Spt-BH.xls][Spt-BH.xls]B___232"/>
      <sheetName val="[Spt-BH.xls][Spt-BH.xls]B___152"/>
      <sheetName val="[Spt-BH.xls][Spt-BH.xls]B___153"/>
      <sheetName val="[Spt-BH.xls][Spt-BH.xls]B___147"/>
      <sheetName val="[Spt-BH.xls][Spt-BH.xls]B___148"/>
      <sheetName val="[Spt-BH.xls][Spt-BH.xls]B___154"/>
      <sheetName val="[Spt-BH.xls][Spt-BH.xls]B___155"/>
      <sheetName val="[Spt-BH.xls][Spt-BH.xls]B___156"/>
      <sheetName val="[Spt-BH.xls][Spt-BH.xls]B___149"/>
      <sheetName val="[Spt-BH.xls][Spt-BH.xls]B___150"/>
      <sheetName val="[Spt-BH.xls][Spt-BH.xls]B___151"/>
      <sheetName val="_Spt-BH.xls_B@_"/>
      <sheetName val="_Spt-BH.xls_B@___x0004_@_____$__"/>
      <sheetName val="[Spt-BH.xls][Spt-BH.xls]B___132"/>
      <sheetName val="[Spt-BH.xls][Spt-BH.xls]B___133"/>
      <sheetName val="[Spt-BH.xls][Spt-BH.xls]B___125"/>
      <sheetName val="[Spt-BH.xls][Spt-BH.xls]B___126"/>
      <sheetName val="[Spt-BH.xls][Spt-BH.xls]B___120"/>
      <sheetName val="[Spt-BH.xls][Spt-BH.xls]B___121"/>
      <sheetName val="[Spt-BH.xls][Spt-BH.xls]B___127"/>
      <sheetName val="[Spt-BH.xls][Spt-BH.xls]B___128"/>
      <sheetName val="[Spt-BH.xls][Spt-BH.xls]B___129"/>
      <sheetName val="[Spt-BH.xls][Spt-BH.xls]B___122"/>
      <sheetName val="[Spt-BH.xls][Spt-BH.xls]B___123"/>
      <sheetName val="[Spt-BH.xls][Spt-BH.xls]B___124"/>
      <sheetName val="[Spt-BH.xls][Spt-BH.xls]B___130"/>
      <sheetName val="[Spt-BH.xls][Spt-BH.xls]B___131"/>
      <sheetName val="[Spt-BH.xls][Spt-BH.xls]B___134"/>
      <sheetName val="[Spt-BH.xls][Spt-BH.xls]B___135"/>
      <sheetName val="[Spt-BH.xls][Spt-BH.xls]B___136"/>
      <sheetName val="[Spt-BH.xls][Spt-BH.xls]B___137"/>
      <sheetName val="[Spt-BH.xls][Spt-BH.xls]B___138"/>
      <sheetName val="[Spt-BH.xls][Spt-BH.xls]B___139"/>
      <sheetName val="[Spt-BH.xls][Spt-BH.xls]B___140"/>
      <sheetName val="[Spt-BH.xls][Spt-BH.xls]B___141"/>
      <sheetName val="[Spt-BH.xls][Spt-BH.xls]B___142"/>
      <sheetName val="[Spt-BH.xls][Spt-BH.xls]B___143"/>
      <sheetName val="[Spt-BH.xls][Spt-BH.xls]B___144"/>
      <sheetName val="[Spt-BH.xls][Spt-BH.xls]B___145"/>
      <sheetName val="[Spt-BH.xls][Spt-BH.xls]B___146"/>
      <sheetName val="[Spt-BH.xls][Spt-BH.xls]B___159"/>
      <sheetName val="[Spt-BH.xls][Spt-BH.xls]B___160"/>
      <sheetName val="[Spt-BH.xls][Spt-BH.xls]B___161"/>
      <sheetName val="[Spt-BH.xls][Spt-BH.xls]B___162"/>
      <sheetName val="[Spt-BH.xls][Spt-BH.xls]B___163"/>
      <sheetName val="[Spt-BH.xls][Spt-BH.xls]B___157"/>
      <sheetName val="[Spt-BH.xls][Spt-BH.xls]B___158"/>
      <sheetName val="[Spt-BH.xls][Spt-BH.xls]B___171"/>
      <sheetName val="[Spt-BH.xls][Spt-BH.xls]B___172"/>
      <sheetName val="[Spt-BH.xls][Spt-BH.xls]B___173"/>
      <sheetName val="[Spt-BH.xls][Spt-BH.xls]B___174"/>
      <sheetName val="[Spt-BH.xls][Spt-BH.xls]B___166"/>
      <sheetName val="[Spt-BH.xls][Spt-BH.xls]B___167"/>
      <sheetName val="[Spt-BH.xls][Spt-BH.xls]B___168"/>
      <sheetName val="[Spt-BH.xls][Spt-BH.xls]B___169"/>
      <sheetName val="[Spt-BH.xls][Spt-BH.xls]B___164"/>
      <sheetName val="[Spt-BH.xls][Spt-BH.xls]B___165"/>
      <sheetName val="[Spt-BH.xls][Spt-BH.xls]B___175"/>
      <sheetName val="[Spt-BH.xls][Spt-BH.xls]B___176"/>
      <sheetName val="[Spt-BH.xls][Spt-BH.xls]B___170"/>
      <sheetName val="[Spt-BH.xls][Spt-BH.xls]B___187"/>
      <sheetName val="[Spt-BH.xls][Spt-BH.xls]B___188"/>
      <sheetName val="[Spt-BH.xls][Spt-BH.xls]B___189"/>
      <sheetName val="[Spt-BH.xls][Spt-BH.xls]_Spt_50"/>
      <sheetName val="[Spt-BH.xls][Spt-BH.xls]B___190"/>
      <sheetName val="[Spt-BH.xls][Spt-BH.xls]B___191"/>
      <sheetName val="[Spt-BH.xls][Spt-BH.xls]B___182"/>
      <sheetName val="[Spt-BH.xls][Spt-BH.xls]B___183"/>
      <sheetName val="[Spt-BH.xls][Spt-BH.xls]B___184"/>
      <sheetName val="[Spt-BH.xls][Spt-BH.xls]_Spt_49"/>
      <sheetName val="[Spt-BH.xls][Spt-BH.xls]B___185"/>
      <sheetName val="[Spt-BH.xls][Spt-BH.xls]B___186"/>
      <sheetName val="[Spt-BH.xls][Spt-BH.xls]B___177"/>
      <sheetName val="[Spt-BH.xls][Spt-BH.xls]B___178"/>
      <sheetName val="[Spt-BH.xls][Spt-BH.xls]B___179"/>
      <sheetName val="[Spt-BH.xls][Spt-BH.xls]B___180"/>
      <sheetName val="[Spt-BH.xls][Spt-BH.xls]B___181"/>
      <sheetName val="[Spt-BH.xls][Spt-BH.xls]B___192"/>
      <sheetName val="[Spt-BH.xls][Spt-BH.xls]B___193"/>
      <sheetName val="[Spt-BH.xls][Spt-BH.xls]B___194"/>
      <sheetName val="[Spt-BH.xls][Spt-BH.xls]_Spt_51"/>
      <sheetName val="[Spt-BH.xls][Spt-BH.xls]B___195"/>
      <sheetName val="[Spt-BH.xls][Spt-BH.xls]B___196"/>
      <sheetName val="[Spt-BH.xls][Spt-BH.xls]B___197"/>
      <sheetName val="[Spt-BH.xls][Spt-BH.xls]B___203"/>
      <sheetName val="[Spt-BH.xls][Spt-BH.xls]B___204"/>
      <sheetName val="[Spt-BH.xls][Spt-BH.xls]B___198"/>
      <sheetName val="[Spt-BH.xls][Spt-BH.xls]B___199"/>
      <sheetName val="[Spt-BH.xls][Spt-BH.xls]B___205"/>
      <sheetName val="[Spt-BH.xls][Spt-BH.xls]_Spt_53"/>
      <sheetName val="[Spt-BH.xls][Spt-BH.xls]B___206"/>
      <sheetName val="[Spt-BH.xls][Spt-BH.xls]B___207"/>
      <sheetName val="[Spt-BH.xls][Spt-BH.xls]B___208"/>
      <sheetName val="[Spt-BH.xls][Spt-BH.xls]B___200"/>
      <sheetName val="[Spt-BH.xls][Spt-BH.xls]_Spt_52"/>
      <sheetName val="[Spt-BH.xls][Spt-BH.xls]B___201"/>
      <sheetName val="[Spt-BH.xls][Spt-BH.xls]B___202"/>
      <sheetName val="[Spt-BH.xls][Spt-BH.xls]_Spt_54"/>
      <sheetName val="[Spt-BH.xls][Spt-BH.xls]B___209"/>
      <sheetName val="[Spt-BH.xls][Spt-BH.xls]B___210"/>
      <sheetName val="[Spt-BH.xls][Spt-BH.xls]B___211"/>
      <sheetName val="[Spt-BH.xls][Spt-BH.xls]_Spt_55"/>
      <sheetName val="[Spt-BH.xls][Spt-BH.xls]B___212"/>
      <sheetName val="[Spt-BH.xls][Spt-BH.xls]B___213"/>
      <sheetName val="[Spt-BH.xls][Spt-BH.xls]B___214"/>
      <sheetName val="[Spt-BH.xls][Spt-BH.xls]B___215"/>
      <sheetName val="[Spt-BH.xls][Spt-BH.xls]_Spt_56"/>
      <sheetName val="[Spt-BH.xls][Spt-BH.xls]B___216"/>
      <sheetName val="[Spt-BH.xls][Spt-BH.xls]B___217"/>
      <sheetName val="[Spt-BH.xls][Spt-BH.xls]_Spt_60"/>
      <sheetName val="[Spt-BH.xls][Spt-BH.xls]B___223"/>
      <sheetName val="[Spt-BH.xls][Spt-BH.xls]B___224"/>
      <sheetName val="[Spt-BH.xls][Spt-BH.xls]B___218"/>
      <sheetName val="[Spt-BH.xls][Spt-BH.xls]B___219"/>
      <sheetName val="[Spt-BH.xls][Spt-BH.xls]B___225"/>
      <sheetName val="[Spt-BH.xls][Spt-BH.xls]_Spt_59"/>
      <sheetName val="[Spt-BH.xls][Spt-BH.xls]B___226"/>
      <sheetName val="[Spt-BH.xls][Spt-BH.xls]B___227"/>
      <sheetName val="[Spt-BH.xls][Spt-BH.xls]_Spt_57"/>
      <sheetName val="[Spt-BH.xls][Spt-BH.xls]B___220"/>
      <sheetName val="[Spt-BH.xls][Spt-BH.xls]_Spt_58"/>
      <sheetName val="[Spt-BH.xls][Spt-BH.xls]B___221"/>
      <sheetName val="[Spt-BH.xls][Spt-BH.xls]B___222"/>
      <sheetName val="[Spt-BH.xls][Spt-BH.xls]B___238"/>
      <sheetName val="[Spt-BH.xls][Spt-BH.xls]B___239"/>
      <sheetName val="[Spt-BH.xls][Spt-BH.xls]_Spt_64"/>
      <sheetName val="[Spt-BH.xls][Spt-BH.xls]B___240"/>
      <sheetName val="[Spt-BH.xls][Spt-BH.xls]B___241"/>
      <sheetName val="[Spt-BH.xls][Spt-BH.xls]B___242"/>
      <sheetName val="[Spt-BH.xls][Spt-BH.xls]B___243"/>
      <sheetName val="[Spt-BH.xls][Spt-BH.xls]B___244"/>
      <sheetName val="[Spt-BH.xls][Spt-BH.xls]B___245"/>
      <sheetName val="[Spt-BH.xls][Spt-BH.xls]_Spt_66"/>
      <sheetName val="[Spt-BH.xls][Spt-BH.xls]B___246"/>
      <sheetName val="[Spt-BH.xls][Spt-BH.xls]B___247"/>
      <sheetName val="[Spt-BH.xls][Spt-BH.xls]_Spt_65"/>
      <sheetName val="[Spt-BH.xls][Spt-BH.xls]_Spt_67"/>
      <sheetName val="[Spt-BH.xls][Spt-BH.xls]B___248"/>
      <sheetName val="[Spt-BH.xls][Spt-BH.xls]B___249"/>
      <sheetName val="[Spt-BH.xls][Spt-BH.xls]B___250"/>
      <sheetName val="[Spt-BH.xls][Spt-BH.xls]B___251"/>
      <sheetName val="[Spt-BH.xls][Spt-BH.xls]B___252"/>
      <sheetName val="[Spt-BH.xls][Spt-BH.xls]B___253"/>
      <sheetName val="[Spt-BH.xls][Spt-BH.xls]B___254"/>
      <sheetName val="[Spt-BH.xls][Spt-BH.xls]B___255"/>
      <sheetName val="[Spt-BH.xls][Spt-BH.xls]_Spt_69"/>
      <sheetName val="[Spt-BH.xls][Spt-BH.xls]B___256"/>
      <sheetName val="[Spt-BH.xls][Spt-BH.xls]B___257"/>
      <sheetName val="[Spt-BH.xls][Spt-BH.xls]_Spt_68"/>
      <sheetName val="[Spt-BH.xls][Spt-BH.xls]B___258"/>
      <sheetName val="[Spt-BH.xls][Spt-BH.xls]B___259"/>
      <sheetName val="[Spt-BH.xls][Spt-BH.xls]B___260"/>
      <sheetName val="[Spt-BH.xls][Spt-BH.xls]_Spt_71"/>
      <sheetName val="[Spt-BH.xls][Spt-BH.xls]B___261"/>
      <sheetName val="[Spt-BH.xls][Spt-BH.xls]B___262"/>
      <sheetName val="[Spt-BH.xls][Spt-BH.xls]_Spt_70"/>
      <sheetName val="[Spt-BH.xls][Spt-BH.xls]B___533"/>
      <sheetName val="[Spt-BH.xls][Spt-BH.xls]B___534"/>
      <sheetName val="[Spt-BH.xls][Spt-BH.xls]B___535"/>
      <sheetName val="[Spt-BH.xls][Spt-BH.xls]B___536"/>
      <sheetName val="[Spt-BH.xls][Spt-BH.xls]B___537"/>
      <sheetName val="[Spt-BH.xls][Spt-BH.xls]_Sp_143"/>
      <sheetName val="[Spt-BH.xls][Spt-BH.xls]B___263"/>
      <sheetName val="[Spt-BH.xls][Spt-BH.xls]B___264"/>
      <sheetName val="[Spt-BH.xls][Spt-BH.xls]B___265"/>
      <sheetName val="[Spt-BH.xls][Spt-BH.xls]B___266"/>
      <sheetName val="[Spt-BH.xls][Spt-BH.xls]B___267"/>
      <sheetName val="[Spt-BH.xls][Spt-BH.xls]_Spt_72"/>
      <sheetName val="[Spt-BH.xls][Spt-BH.xls]_Spt_73"/>
      <sheetName val="[Spt-BH.xls][Spt-BH.xls]B___283"/>
      <sheetName val="[Spt-BH.xls][Spt-BH.xls]B___284"/>
      <sheetName val="[Spt-BH.xls][Spt-BH.xls]B___281"/>
      <sheetName val="[Spt-BH.xls][Spt-BH.xls]B___282"/>
      <sheetName val="[Spt-BH.xls][Spt-BH.xls]B___285"/>
      <sheetName val="[Spt-BH.xls][Spt-BH.xls]_Spt_78"/>
      <sheetName val="[Spt-BH.xls][Spt-BH.xls]B___286"/>
      <sheetName val="[Spt-BH.xls][Spt-BH.xls]B___287"/>
      <sheetName val="[Spt-BH.xls][Spt-BH.xls]_Spt_77"/>
      <sheetName val="[Spt-BH.xls][Spt-BH.xls]B___268"/>
      <sheetName val="[Spt-BH.xls][Spt-BH.xls]B___269"/>
      <sheetName val="[Spt-BH.xls][Spt-BH.xls]B___270"/>
      <sheetName val="[Spt-BH.xls][Spt-BH.xls]B___271"/>
      <sheetName val="[Spt-BH.xls][Spt-BH.xls]_Spt_74"/>
      <sheetName val="[Spt-BH.xls][Spt-BH.xls]B___272"/>
      <sheetName val="[Spt-BH.xls][Spt-BH.xls]B___273"/>
      <sheetName val="[Spt-BH.xls][Spt-BH.xls]B___274"/>
      <sheetName val="[Spt-BH.xls][Spt-BH.xls]_Spt_75"/>
      <sheetName val="[Spt-BH.xls][Spt-BH.xls]B___275"/>
      <sheetName val="[Spt-BH.xls][Spt-BH.xls]B___276"/>
      <sheetName val="[Spt-BH.xls][Spt-BH.xls]B___277"/>
      <sheetName val="[Spt-BH.xls][Spt-BH.xls]B___278"/>
      <sheetName val="[Spt-BH.xls][Spt-BH.xls]B___279"/>
      <sheetName val="[Spt-BH.xls][Spt-BH.xls]B___280"/>
      <sheetName val="[Spt-BH.xls][Spt-BH.xls]_Spt_76"/>
      <sheetName val="[Spt-BH.xls][Spt-BH.xls]_Spt_79"/>
      <sheetName val="Rate analysis- BOQ 1 "/>
      <sheetName val="[Spt-BH.xls][Spt-BH.xls]B___538"/>
      <sheetName val="[Spt-BH.xls]B____x005f_x0004_______52"/>
      <sheetName val="[Spt-BH.xls]B___x005f_x0000__x005f_x0004_52"/>
      <sheetName val="[Spt-BH.xls][Spt-BH.xls]B__3616"/>
      <sheetName val="[Spt-BH.xls]B____x005f_x0004________7"/>
      <sheetName val="[Spt-BH.xls]B___x005f_x0000__x005f_x0004__7"/>
      <sheetName val="[Spt-BH.xls]B____x005f_x0004________8"/>
      <sheetName val="[Spt-BH.xls]B___x005f_x0000__x005f_x0004__8"/>
      <sheetName val="[Spt-BH.xls]B____x005f_x0004________9"/>
      <sheetName val="[Spt-BH.xls]B___x005f_x0000__x005f_x0004__9"/>
      <sheetName val="[Spt-BH.xls]B____x005f_x0004_______11"/>
      <sheetName val="[Spt-BH.xls]B___x005f_x0000__x005f_x0004_11"/>
      <sheetName val="[Spt-BH.xls]B____x005f_x0004_______10"/>
      <sheetName val="[Spt-BH.xls]B___x005f_x0000__x005f_x0004_10"/>
      <sheetName val="[Spt-BH.xls]B____x005f_x0004_______12"/>
      <sheetName val="[Spt-BH.xls]B___x005f_x0000__x005f_x0004_12"/>
      <sheetName val="[Spt-BH.xls][Spt-BH.xls]B___288"/>
      <sheetName val="[Spt-BH.xls][Spt-BH.xls]B___289"/>
      <sheetName val="[Spt-BH.xls][Spt-BH.xls]B___290"/>
      <sheetName val="[Spt-BH.xls][Spt-BH.xls]_Spt_80"/>
      <sheetName val="[Spt-BH.xls][Spt-BH.xls]B___291"/>
      <sheetName val="[Spt-BH.xls][Spt-BH.xls]B___292"/>
      <sheetName val="[Spt-BH.xls][Spt-BH.xls]B___293"/>
      <sheetName val="[Spt-BH.xls][Spt-BH.xls]B___294"/>
      <sheetName val="[Spt-BH.xls][Spt-BH.xls]B___295"/>
      <sheetName val="[Spt-BH.xls][Spt-BH.xls]_Spt_81"/>
      <sheetName val="[Spt-BH.xls][Spt-BH.xls]B___296"/>
      <sheetName val="[Spt-BH.xls][Spt-BH.xls]B___297"/>
      <sheetName val="[Spt-BH.xls][Spt-BH.xls]_Spt_82"/>
      <sheetName val="[Spt-BH.xls][Spt-BH.xls]B___298"/>
      <sheetName val="[Spt-BH.xls][Spt-BH.xls]B___299"/>
      <sheetName val="[Spt-BH.xls][Spt-BH.xls]B___300"/>
      <sheetName val="[Spt-BH.xls][Spt-BH.xls]B___301"/>
      <sheetName val="[Spt-BH.xls][Spt-BH.xls]B___302"/>
      <sheetName val="[Spt-BH.xls][Spt-BH.xls]_Spt_83"/>
      <sheetName val="[Spt-BH.xls][Spt-BH.xls]_Spt_84"/>
      <sheetName val="[Spt-BH.xls][Spt-BH.xls]B___303"/>
      <sheetName val="[Spt-BH.xls][Spt-BH.xls]B___304"/>
      <sheetName val="[Spt-BH.xls][Spt-BH.xls]B___305"/>
      <sheetName val="[Spt-BH.xls][Spt-BH.xls]B___306"/>
      <sheetName val="[Spt-BH.xls][Spt-BH.xls]B___307"/>
      <sheetName val="[Spt-BH.xls][Spt-BH.xls]B___313"/>
      <sheetName val="[Spt-BH.xls][Spt-BH.xls]B___314"/>
      <sheetName val="[Spt-BH.xls][Spt-BH.xls]B___308"/>
      <sheetName val="[Spt-BH.xls][Spt-BH.xls]B___309"/>
      <sheetName val="[Spt-BH.xls][Spt-BH.xls]B___315"/>
      <sheetName val="[Spt-BH.xls][Spt-BH.xls]_Spt_87"/>
      <sheetName val="[Spt-BH.xls][Spt-BH.xls]B___316"/>
      <sheetName val="[Spt-BH.xls][Spt-BH.xls]B___317"/>
      <sheetName val="[Spt-BH.xls][Spt-BH.xls]_Spt_85"/>
      <sheetName val="[Spt-BH.xls][Spt-BH.xls]B___310"/>
      <sheetName val="[Spt-BH.xls][Spt-BH.xls]_Spt_86"/>
      <sheetName val="[Spt-BH.xls][Spt-BH.xls]B___311"/>
      <sheetName val="[Spt-BH.xls][Spt-BH.xls]B___312"/>
      <sheetName val="[Spt-BH.xls][Spt-BH.xls]B___323"/>
      <sheetName val="[Spt-BH.xls][Spt-BH.xls]B___324"/>
      <sheetName val="[Spt-BH.xls][Spt-BH.xls]B___325"/>
      <sheetName val="[Spt-BH.xls][Spt-BH.xls]B___326"/>
      <sheetName val="[Spt-BH.xls][Spt-BH.xls]B___327"/>
      <sheetName val="[Spt-BH.xls][Spt-BH.xls]_Spt_89"/>
      <sheetName val="[Spt-BH.xls][Spt-BH.xls]_Spt_90"/>
      <sheetName val="[Spt-BH.xls][Spt-BH.xls]B___318"/>
      <sheetName val="[Spt-BH.xls][Spt-BH.xls]B___319"/>
      <sheetName val="[Spt-BH.xls][Spt-BH.xls]_Spt_88"/>
      <sheetName val="[Spt-BH.xls][Spt-BH.xls]B___320"/>
      <sheetName val="[Spt-BH.xls][Spt-BH.xls]B___321"/>
      <sheetName val="[Spt-BH.xls][Spt-BH.xls]B___322"/>
      <sheetName val="_Spt-BH.xls__Spt-BH.xls_B@_"/>
      <sheetName val="_Spt-BH.xls__Spt-BH.xls_B@___x0004_@_"/>
      <sheetName val="_Spt-BH.xls__Spt-BH.xls__Spt-BH"/>
      <sheetName val="_Spt-BH.xls__Spt-BH.xls_B@__@__"/>
      <sheetName val="Specification"/>
      <sheetName val="m"/>
      <sheetName val="C-data"/>
      <sheetName val="maya"/>
      <sheetName val="[Spt-BH.xls][Spt-BH.xls]_Spt_98"/>
      <sheetName val="[Spt-BH.xls][Spt-BH.xls]B___358"/>
      <sheetName val="[Spt-BH.xls][Spt-BH.xls]B___359"/>
      <sheetName val="[Spt-BH.xls][Spt-BH.xls]B___360"/>
      <sheetName val="[Spt-BH.xls][Spt-BH.xls]_Spt_99"/>
      <sheetName val="[Spt-BH.xls][Spt-BH.xls]B___361"/>
      <sheetName val="[Spt-BH.xls][Spt-BH.xls]B___362"/>
      <sheetName val="[Spt-BH.xls][Spt-BH.xls]B___328"/>
      <sheetName val="[Spt-BH.xls][Spt-BH.xls]B___329"/>
      <sheetName val="[Spt-BH.xls][Spt-BH.xls]B___330"/>
      <sheetName val="[Spt-BH.xls][Spt-BH.xls]B___331"/>
      <sheetName val="[Spt-BH.xls][Spt-BH.xls]B___332"/>
      <sheetName val="[Spt-BH.xls][Spt-BH.xls]B___338"/>
      <sheetName val="[Spt-BH.xls][Spt-BH.xls]B___339"/>
      <sheetName val="[Spt-BH.xls][Spt-BH.xls]B___333"/>
      <sheetName val="[Spt-BH.xls][Spt-BH.xls]B___334"/>
      <sheetName val="[Spt-BH.xls][Spt-BH.xls]B___340"/>
      <sheetName val="[Spt-BH.xls][Spt-BH.xls]_Spt_93"/>
      <sheetName val="[Spt-BH.xls][Spt-BH.xls]B___341"/>
      <sheetName val="[Spt-BH.xls][Spt-BH.xls]B___342"/>
      <sheetName val="[Spt-BH.xls][Spt-BH.xls]B___335"/>
      <sheetName val="[Spt-BH.xls][Spt-BH.xls]_Spt_91"/>
      <sheetName val="[Spt-BH.xls][Spt-BH.xls]B___336"/>
      <sheetName val="[Spt-BH.xls][Spt-BH.xls]B___337"/>
      <sheetName val="[Spt-BH.xls][Spt-BH.xls]B___353"/>
      <sheetName val="[Spt-BH.xls][Spt-BH.xls]B___354"/>
      <sheetName val="[Spt-BH.xls][Spt-BH.xls]B___348"/>
      <sheetName val="[Spt-BH.xls][Spt-BH.xls]B___349"/>
      <sheetName val="[Spt-BH.xls][Spt-BH.xls]B___355"/>
      <sheetName val="[Spt-BH.xls][Spt-BH.xls]_Spt_95"/>
      <sheetName val="[Spt-BH.xls][Spt-BH.xls]B___356"/>
      <sheetName val="[Spt-BH.xls][Spt-BH.xls]B___357"/>
      <sheetName val="[Spt-BH.xls][Spt-BH.xls]B___350"/>
      <sheetName val="[Spt-BH.xls][Spt-BH.xls]_Spt_94"/>
      <sheetName val="[Spt-BH.xls][Spt-BH.xls]B___351"/>
      <sheetName val="[Spt-BH.xls][Spt-BH.xls]B___352"/>
      <sheetName val="[Spt-BH.xls][Spt-BH.xls]_Spt_92"/>
      <sheetName val="[Spt-BH.xls][Spt-BH.xls]B___343"/>
      <sheetName val="[Spt-BH.xls][Spt-BH.xls]B___344"/>
      <sheetName val="[Spt-BH.xls][Spt-BH.xls]B___345"/>
      <sheetName val="[Spt-BH.xls][Spt-BH.xls]B___346"/>
      <sheetName val="[Spt-BH.xls][Spt-BH.xls]B___347"/>
      <sheetName val="[Spt-BH.xls][Spt-BH.xls]_Spt_96"/>
      <sheetName val="[Spt-BH.xls][Spt-BH.xls]_Spt_97"/>
      <sheetName val="[Spt-BH.xls]B____x005f_x0004_______13"/>
      <sheetName val="[Spt-BH.xls]B___x005f_x0000__x005f_x0004_13"/>
      <sheetName val="[Spt-BH.xls][Spt-BH.xls]B___363"/>
      <sheetName val="[Spt-BH.xls][Spt-BH.xls]B___366"/>
      <sheetName val="[Spt-BH.xls][Spt-BH.xls]B___367"/>
      <sheetName val="[Spt-BH.xls][Spt-BH.xls]B___364"/>
      <sheetName val="[Spt-BH.xls][Spt-BH.xls]B___365"/>
      <sheetName val="[Spt-BH.xls][Spt-BH.xls]B___368"/>
      <sheetName val="[Spt-BH.xls][Spt-BH.xls]_Sp_101"/>
      <sheetName val="[Spt-BH.xls][Spt-BH.xls]B___369"/>
      <sheetName val="[Spt-BH.xls][Spt-BH.xls]B___370"/>
      <sheetName val="[Spt-BH.xls][Spt-BH.xls]B___373"/>
      <sheetName val="[Spt-BH.xls][Spt-BH.xls]B___374"/>
      <sheetName val="[Spt-BH.xls][Spt-BH.xls]B___371"/>
      <sheetName val="[Spt-BH.xls][Spt-BH.xls]B___372"/>
      <sheetName val="[Spt-BH.xls][Spt-BH.xls]B___375"/>
      <sheetName val="[Spt-BH.xls][Spt-BH.xls]_Sp_102"/>
      <sheetName val="[Spt-BH.xls][Spt-BH.xls]B___376"/>
      <sheetName val="[Spt-BH.xls][Spt-BH.xls]B___377"/>
      <sheetName val="[Spt-BH.xls][Spt-BH.xls]_Sp_100"/>
      <sheetName val="[Spt-BH.xls][Spt-BH.xls]_Sp_103"/>
      <sheetName val="[Spt-BH.xls][Spt-BH.xls]B___378"/>
      <sheetName val="[Spt-BH.xls][Spt-BH.xls]B___379"/>
      <sheetName val="[Spt-BH.xls][Spt-BH.xls]B___380"/>
      <sheetName val="[Spt-BH.xls][Spt-BH.xls]B___381"/>
      <sheetName val="[Spt-BH.xls][Spt-BH.xls]B___394"/>
      <sheetName val="[Spt-BH.xls][Spt-BH.xls]B___395"/>
      <sheetName val="[Spt-BH.xls][Spt-BH.xls]B___382"/>
      <sheetName val="[Spt-BH.xls][Spt-BH.xls]B___383"/>
      <sheetName val="[Spt-BH.xls][Spt-BH.xls]B___396"/>
      <sheetName val="[Spt-BH.xls][Spt-BH.xls]_Sp_107"/>
      <sheetName val="[Spt-BH.xls][Spt-BH.xls]B___397"/>
      <sheetName val="[Spt-BH.xls][Spt-BH.xls]B___398"/>
      <sheetName val="[Spt-BH.xls][Spt-BH.xls]_Sp_104"/>
      <sheetName val="[Spt-BH.xls][Spt-BH.xls]B___384"/>
      <sheetName val="[Spt-BH.xls][Spt-BH.xls]_Sp_106"/>
      <sheetName val="[Spt-BH.xls][Spt-BH.xls]B___385"/>
      <sheetName val="[Spt-BH.xls][Spt-BH.xls]B___386"/>
      <sheetName val="[Spt-BH.xls][Spt-BH.xls]B___387"/>
      <sheetName val="[Spt-BH.xls][Spt-BH.xls]B___399"/>
      <sheetName val="[Spt-BH.xls][Spt-BH.xls]B___388"/>
      <sheetName val="[Spt-BH.xls][Spt-BH.xls]B___389"/>
      <sheetName val="[Spt-BH.xls][Spt-BH.xls]B___390"/>
      <sheetName val="[Spt-BH.xls][Spt-BH.xls]B___391"/>
      <sheetName val="[Spt-BH.xls][Spt-BH.xls]B___392"/>
      <sheetName val="[Spt-BH.xls][Spt-BH.xls]_Sp_105"/>
      <sheetName val="[Spt-BH.xls][Spt-BH.xls]B___393"/>
      <sheetName val="girder"/>
      <sheetName val="Rocker"/>
      <sheetName val="ENCL9"/>
      <sheetName val="간접비내역-1"/>
      <sheetName val="95삼성급(본사)"/>
      <sheetName val="BQ List"/>
      <sheetName val="CGL"/>
      <sheetName val="ALL"/>
      <sheetName val="DM tANK Allow"/>
      <sheetName val="PG-DIA.SEA"/>
      <sheetName val="P-Ins &amp; Bonds"/>
      <sheetName val="[Spt-BH.xls]B____x005f_x0004_______27"/>
      <sheetName val="[Spt-BH.xls]B___x005f_x0000__x005f_x0004_27"/>
      <sheetName val="HDPE"/>
      <sheetName val="DI"/>
      <sheetName val="pvc"/>
      <sheetName val="ANAL"/>
      <sheetName val="[Spt-BH.xls]B____x005f_x0004_______14"/>
      <sheetName val="[Spt-BH.xls]B___x005f_x0000__x005f_x0004_14"/>
      <sheetName val="[Spt-BH.xls]B____x005f_x0004_______15"/>
      <sheetName val="[Spt-BH.xls]B___x005f_x0000__x005f_x0004_15"/>
      <sheetName val="[Spt-BH.xls]B____x005f_x0004_______16"/>
      <sheetName val="[Spt-BH.xls]B___x005f_x0000__x005f_x0004_16"/>
      <sheetName val="leads"/>
      <sheetName val="r"/>
      <sheetName val="[Spt-BH.xls]B____x005f_x0004_______17"/>
      <sheetName val="[Spt-BH.xls]B___x005f_x0000__x005f_x0004_17"/>
      <sheetName val="[Spt-BH.xls]B____x005f_x0004_______22"/>
      <sheetName val="[Spt-BH.xls]B___x005f_x0000__x005f_x0004_22"/>
      <sheetName val="[Spt-BH.xls]B____x005f_x0004_______20"/>
      <sheetName val="[Spt-BH.xls]B___x005f_x0000__x005f_x0004_20"/>
      <sheetName val="[Spt-BH.xls]B____x005f_x0004_______18"/>
      <sheetName val="[Spt-BH.xls]B___x005f_x0000__x005f_x0004_18"/>
      <sheetName val="[Spt-BH.xls]B____x005f_x0004_______19"/>
      <sheetName val="[Spt-BH.xls]B___x005f_x0000__x005f_x0004_19"/>
      <sheetName val="[Spt-BH.xls]B____x005f_x0004_______21"/>
      <sheetName val="[Spt-BH.xls]B___x005f_x0000__x005f_x0004_21"/>
      <sheetName val="[Spt-BH.xls]B____x005f_x0004_______23"/>
      <sheetName val="[Spt-BH.xls]B___x005f_x0000__x005f_x0004_23"/>
      <sheetName val="[Spt-BH.xls]B____x005f_x0004_______24"/>
      <sheetName val="[Spt-BH.xls]B___x005f_x0000__x005f_x0004_24"/>
      <sheetName val="[Spt-BH.xls]B____x005f_x0004_______26"/>
      <sheetName val="[Spt-BH.xls]B___x005f_x0000__x005f_x0004_26"/>
      <sheetName val="[Spt-BH.xls]B____x005f_x0004_______25"/>
      <sheetName val="[Spt-BH.xls]B___x005f_x0000__x005f_x0004_25"/>
      <sheetName val="[Spt-BH.xls]B____x005f_x0004_______33"/>
      <sheetName val="[Spt-BH.xls]B___x005f_x0000__x005f_x0004_33"/>
      <sheetName val="[Spt-BH.xls]B____x005f_x0004_______31"/>
      <sheetName val="[Spt-BH.xls]B___x005f_x0000__x005f_x0004_31"/>
      <sheetName val="[Spt-BH.xls]B____x005f_x0004_______28"/>
      <sheetName val="[Spt-BH.xls]B___x005f_x0000__x005f_x0004_28"/>
      <sheetName val="[Spt-BH.xls]B____x005f_x0004_______29"/>
      <sheetName val="[Spt-BH.xls]B___x005f_x0000__x005f_x0004_29"/>
      <sheetName val="[Spt-BH.xls]B____x005f_x0004_______30"/>
      <sheetName val="[Spt-BH.xls]B___x005f_x0000__x005f_x0004_30"/>
      <sheetName val="[Spt-BH.xls]B____x005f_x0004_______32"/>
      <sheetName val="[Spt-BH.xls]B___x005f_x0000__x005f_x0004_32"/>
      <sheetName val="[Spt-BH.xls]B____x005f_x0004_______34"/>
      <sheetName val="[Spt-BH.xls]B___x005f_x0000__x005f_x0004_34"/>
      <sheetName val="[Spt-BH.xls]B____x005f_x0004_______35"/>
      <sheetName val="[Spt-BH.xls]B___x005f_x0000__x005f_x0004_35"/>
      <sheetName val="[Spt-BH.xls]B____x005f_x0004_______36"/>
      <sheetName val="[Spt-BH.xls]B___x005f_x0000__x005f_x0004_36"/>
      <sheetName val="[Spt-BH.xls][Spt-BH.xls]B___422"/>
      <sheetName val="[Spt-BH.xls][Spt-BH.xls]B___423"/>
      <sheetName val="[Spt-BH.xls][Spt-BH.xls]B___424"/>
      <sheetName val="[Spt-BH.xls][Spt-BH.xls]B___425"/>
      <sheetName val="[Spt-BH.xls][Spt-BH.xls]B___426"/>
      <sheetName val="[Spt-BH.xls][Spt-BH.xls]B___427"/>
      <sheetName val="[Spt-BH.xls]B____x005f_x0004_______42"/>
      <sheetName val="[Spt-BH.xls]B___x005f_x0000__x005f_x0004_42"/>
      <sheetName val="[Spt-BH.xls]B____x005f_x0004_______37"/>
      <sheetName val="[Spt-BH.xls]B___x005f_x0000__x005f_x0004_37"/>
      <sheetName val="[Spt-BH.xls]B____x005f_x0004_______38"/>
      <sheetName val="[Spt-BH.xls]B___x005f_x0000__x005f_x0004_38"/>
      <sheetName val="[Spt-BH.xls][Spt-BH.xls]B___404"/>
      <sheetName val="[Spt-BH.xls][Spt-BH.xls]B___405"/>
      <sheetName val="[Spt-BH.xls][Spt-BH.xls]B___406"/>
      <sheetName val="[Spt-BH.xls][Spt-BH.xls]B___407"/>
      <sheetName val="[Spt-BH.xls][Spt-BH.xls]B___408"/>
      <sheetName val="[Spt-BH.xls][Spt-BH.xls]B___409"/>
      <sheetName val="[Spt-BH.xls]B____x005f_x0004_______40"/>
      <sheetName val="[Spt-BH.xls]B___x005f_x0000__x005f_x0004_40"/>
      <sheetName val="[Spt-BH.xls][Spt-BH.xls]B___400"/>
      <sheetName val="[Spt-BH.xls][Spt-BH.xls]B___401"/>
      <sheetName val="[Spt-BH.xls][Spt-BH.xls]B___402"/>
      <sheetName val="[Spt-BH.xls][Spt-BH.xls]B___403"/>
      <sheetName val="[Spt-BH.xls]B____x005f_x0004_______39"/>
      <sheetName val="[Spt-BH.xls]B___x005f_x0000__x005f_x0004_39"/>
      <sheetName val="[Spt-BH.xls][Spt-BH.xls]B___410"/>
      <sheetName val="[Spt-BH.xls][Spt-BH.xls]B___411"/>
      <sheetName val="[Spt-BH.xls][Spt-BH.xls]B___412"/>
      <sheetName val="[Spt-BH.xls][Spt-BH.xls]B___413"/>
      <sheetName val="[Spt-BH.xls][Spt-BH.xls]B___414"/>
      <sheetName val="[Spt-BH.xls][Spt-BH.xls]B___415"/>
      <sheetName val="[Spt-BH.xls][Spt-BH.xls]B___416"/>
      <sheetName val="[Spt-BH.xls][Spt-BH.xls]B___417"/>
      <sheetName val="[Spt-BH.xls][Spt-BH.xls]B___418"/>
      <sheetName val="[Spt-BH.xls][Spt-BH.xls]B___419"/>
      <sheetName val="[Spt-BH.xls][Spt-BH.xls]B___420"/>
      <sheetName val="[Spt-BH.xls][Spt-BH.xls]B___421"/>
      <sheetName val="[Spt-BH.xls]B____x005f_x0004_______41"/>
      <sheetName val="[Spt-BH.xls]B___x005f_x0000__x005f_x0004_41"/>
      <sheetName val="[Spt-BH.xls][Spt-BH.xls]B___428"/>
      <sheetName val="[Spt-BH.xls][Spt-BH.xls]B___429"/>
      <sheetName val="[Spt-BH.xls][Spt-BH.xls]B___430"/>
      <sheetName val="[Spt-BH.xls][Spt-BH.xls]B___431"/>
      <sheetName val="[Spt-BH.xls][Spt-BH.xls]B___432"/>
      <sheetName val="[Spt-BH.xls][Spt-BH.xls]B___433"/>
      <sheetName val="[Spt-BH.xls]B____x005f_x0004_______43"/>
      <sheetName val="[Spt-BH.xls]B___x005f_x0000__x005f_x0004_43"/>
      <sheetName val="[Spt-BH.xls][Spt-BH.xls]B___434"/>
      <sheetName val="[Spt-BH.xls][Spt-BH.xls]B___435"/>
      <sheetName val="[Spt-BH.xls][Spt-BH.xls]B___436"/>
      <sheetName val="[Spt-BH.xls][Spt-BH.xls]B___437"/>
      <sheetName val="[Spt-BH.xls][Spt-BH.xls]B___438"/>
      <sheetName val="[Spt-BH.xls][Spt-BH.xls]B___439"/>
      <sheetName val="[Spt-BH.xls][Spt-BH.xls]B___440"/>
      <sheetName val="[Spt-BH.xls][Spt-BH.xls]B___441"/>
      <sheetName val="[Spt-BH.xls][Spt-BH.xls]B___442"/>
      <sheetName val="[Spt-BH.xls][Spt-BH.xls]B___443"/>
      <sheetName val="[Spt-BH.xls][Spt-BH.xls]B___444"/>
      <sheetName val="[Spt-BH.xls]B____x005f_x0004_______44"/>
      <sheetName val="[Spt-BH.xls]B___x005f_x0000__x005f_x0004_44"/>
      <sheetName val="[Spt-BH.xls][Spt-BH.xls]B___445"/>
      <sheetName val="[Spt-BH.xls]B____x005f_x0004_______45"/>
      <sheetName val="[Spt-BH.xls]B___x005f_x0000__x005f_x0004_45"/>
      <sheetName val="OVERHEADS"/>
      <sheetName val="Detail In Door Stad"/>
      <sheetName val="dummy2"/>
      <sheetName val="01"/>
      <sheetName val="ANAL-PIPE LINE"/>
      <sheetName val="MS Pipe Working"/>
      <sheetName val="clvrt_data"/>
      <sheetName val="Facilites Master"/>
      <sheetName val="EQP Master"/>
      <sheetName val="INPUTS"/>
      <sheetName val="1010"/>
      <sheetName val="1020"/>
      <sheetName val="1090"/>
      <sheetName val="Camp Power Cost"/>
      <sheetName val="Camp_Power_Cost"/>
      <sheetName val="(10) Other Costs5"/>
      <sheetName val="v"/>
      <sheetName val="not req 3"/>
      <sheetName val="[Spt-BH.xls][Spt-BH.xls]_Sp_108"/>
      <sheetName val="[Spt-BH.xls][Spt-BH.xls]B___481"/>
      <sheetName val="[Spt-BH.xls][Spt-BH.xls]B___482"/>
      <sheetName val="[Spt-BH.xls][Spt-BH.xls]B___469"/>
      <sheetName val="[Spt-BH.xls][Spt-BH.xls]B___470"/>
      <sheetName val="[Spt-BH.xls][Spt-BH.xls]B___483"/>
      <sheetName val="[Spt-BH.xls][Spt-BH.xls]B___484"/>
      <sheetName val="[Spt-BH.xls][Spt-BH.xls]B___485"/>
      <sheetName val="[Spt-BH.xls][Spt-BH.xls]B___471"/>
      <sheetName val="[Spt-BH.xls][Spt-BH.xls]_Sp_130"/>
      <sheetName val="[Spt-BH.xls][Spt-BH.xls]B___472"/>
      <sheetName val="[Spt-BH.xls][Spt-BH.xls]B___473"/>
      <sheetName val="[Spt-BH.xls][Spt-BH.xls]_Sp_128"/>
      <sheetName val="[Spt-BH.xls][Spt-BH.xls]B___474"/>
      <sheetName val="[Spt-BH.xls]B____x005f_x0004_______48"/>
      <sheetName val="[Spt-BH.xls]B___x005f_x0000__x005f_x0004_48"/>
      <sheetName val="[Spt-BH.xls][Spt-BH.xls]B___486"/>
      <sheetName val="[Spt-BH.xls][Spt-BH.xls]_Sp_109"/>
      <sheetName val="[Spt-BH.xls][Spt-BH.xls]_Sp_112"/>
      <sheetName val="[Spt-BH.xls][Spt-BH.xls]_Sp_110"/>
      <sheetName val="[Spt-BH.xls][Spt-BH.xls]_Sp_111"/>
      <sheetName val="[Spt-BH.xls][Spt-BH.xls]_Sp_120"/>
      <sheetName val="[Spt-BH.xls][Spt-BH.xls]_Sp_114"/>
      <sheetName val="[Spt-BH.xls][Spt-BH.xls]_Sp_113"/>
      <sheetName val="[Spt-BH.xls][Spt-BH.xls]_Sp_116"/>
      <sheetName val="[Spt-BH.xls][Spt-BH.xls]_Sp_115"/>
      <sheetName val="[Spt-BH.xls][Spt-BH.xls]_Sp_117"/>
      <sheetName val="[Spt-BH.xls][Spt-BH.xls]_Sp_118"/>
      <sheetName val="[Spt-BH.xls][Spt-BH.xls]_Sp_119"/>
      <sheetName val="[Spt-BH.xls][Spt-BH.xls]_Sp_121"/>
      <sheetName val="[Spt-BH.xls][Spt-BH.xls]_Sp_123"/>
      <sheetName val="[Spt-BH.xls][Spt-BH.xls]_Sp_122"/>
      <sheetName val="[Spt-BH.xls][Spt-BH.xls]B___446"/>
      <sheetName val="[Spt-BH.xls][Spt-BH.xls]B___447"/>
      <sheetName val="[Spt-BH.xls][Spt-BH.xls]_Sp_124"/>
      <sheetName val="[Spt-BH.xls][Spt-BH.xls]B___448"/>
      <sheetName val="[Spt-BH.xls][Spt-BH.xls]B___449"/>
      <sheetName val="[Spt-BH.xls][Spt-BH.xls]B___452"/>
      <sheetName val="[Spt-BH.xls][Spt-BH.xls]B___453"/>
      <sheetName val="[Spt-BH.xls][Spt-BH.xls]B___454"/>
      <sheetName val="[Spt-BH.xls][Spt-BH.xls]B___455"/>
      <sheetName val="[Spt-BH.xls][Spt-BH.xls]B___456"/>
      <sheetName val="[Spt-BH.xls][Spt-BH.xls]B___450"/>
      <sheetName val="[Spt-BH.xls][Spt-BH.xls]B___451"/>
      <sheetName val="[Spt-BH.xls]B____x005f_x0004_______46"/>
      <sheetName val="[Spt-BH.xls]B___x005f_x0000__x005f_x0004_46"/>
      <sheetName val="[Spt-BH.xls][Spt-BH.xls]B___457"/>
      <sheetName val="[Spt-BH.xls][Spt-BH.xls]B___463"/>
      <sheetName val="[Spt-BH.xls][Spt-BH.xls]B___464"/>
      <sheetName val="[Spt-BH.xls][Spt-BH.xls]B___458"/>
      <sheetName val="[Spt-BH.xls][Spt-BH.xls]B___459"/>
      <sheetName val="[Spt-BH.xls][Spt-BH.xls]B___465"/>
      <sheetName val="[Spt-BH.xls][Spt-BH.xls]_Sp_127"/>
      <sheetName val="[Spt-BH.xls][Spt-BH.xls]B___466"/>
      <sheetName val="[Spt-BH.xls][Spt-BH.xls]B___467"/>
      <sheetName val="[Spt-BH.xls]B____x005f_x0004_______47"/>
      <sheetName val="[Spt-BH.xls]B___x005f_x0000__x005f_x0004_47"/>
      <sheetName val="[Spt-BH.xls][Spt-BH.xls]B___468"/>
      <sheetName val="[Spt-BH.xls][Spt-BH.xls]B___460"/>
      <sheetName val="[Spt-BH.xls][Spt-BH.xls]_Sp_125"/>
      <sheetName val="[Spt-BH.xls][Spt-BH.xls]B___461"/>
      <sheetName val="[Spt-BH.xls][Spt-BH.xls]B___462"/>
      <sheetName val="[Spt-BH.xls][Spt-BH.xls]_Sp_126"/>
      <sheetName val="[Spt-BH.xls][Spt-BH.xls]B___475"/>
      <sheetName val="[Spt-BH.xls][Spt-BH.xls]B___476"/>
      <sheetName val="[Spt-BH.xls][Spt-BH.xls]B___477"/>
      <sheetName val="[Spt-BH.xls][Spt-BH.xls]B___478"/>
      <sheetName val="[Spt-BH.xls][Spt-BH.xls]B___479"/>
      <sheetName val="[Spt-BH.xls][Spt-BH.xls]_Sp_129"/>
      <sheetName val="[Spt-BH.xls][Spt-BH.xls]B___480"/>
      <sheetName val="[Spt-BH.xls][Spt-BH.xls]B___493"/>
      <sheetName val="[Spt-BH.xls][Spt-BH.xls]B___494"/>
      <sheetName val="[Spt-BH.xls][Spt-BH.xls]B___487"/>
      <sheetName val="[Spt-BH.xls][Spt-BH.xls]B___488"/>
      <sheetName val="[Spt-BH.xls][Spt-BH.xls]B___495"/>
      <sheetName val="[Spt-BH.xls][Spt-BH.xls]B___496"/>
      <sheetName val="[Spt-BH.xls][Spt-BH.xls]B___497"/>
      <sheetName val="[Spt-BH.xls][Spt-BH.xls]_Sp_131"/>
      <sheetName val="[Spt-BH.xls][Spt-BH.xls]B___489"/>
      <sheetName val="[Spt-BH.xls][Spt-BH.xls]_Sp_132"/>
      <sheetName val="[Spt-BH.xls][Spt-BH.xls]B___490"/>
      <sheetName val="[Spt-BH.xls][Spt-BH.xls]B___491"/>
      <sheetName val="[Spt-BH.xls][Spt-BH.xls]B___492"/>
      <sheetName val="[Spt-BH.xls]B____x005f_x0004_______49"/>
      <sheetName val="[Spt-BH.xls]B___x005f_x0000__x005f_x0004_49"/>
      <sheetName val="[Spt-BH.xls][Spt-BH.xls]B___498"/>
      <sheetName val="[Spt-BH.xls]B____x005f_x0004_______50"/>
      <sheetName val="[Spt-BH.xls]B___x005f_x0000__x005f_x0004_50"/>
      <sheetName val="[Spt-BH.xls][Spt-BH.xls]B___500"/>
      <sheetName val="[Spt-BH.xls][Spt-BH.xls]B___501"/>
      <sheetName val="[Spt-BH.xls][Spt-BH.xls]B___502"/>
      <sheetName val="[Spt-BH.xls][Spt-BH.xls]_Sp_136"/>
      <sheetName val="[Spt-BH.xls][Spt-BH.xls]_Sp_137"/>
      <sheetName val="[Spt-BH.xls][Spt-BH.xls]B___503"/>
      <sheetName val="[Spt-BH.xls][Spt-BH.xls]B___499"/>
      <sheetName val="[Spt-BH.xls][Spt-BH.xls]_Sp_134"/>
      <sheetName val="[Spt-BH.xls][Spt-BH.xls]_Sp_133"/>
      <sheetName val="[Spt-BH.xls][Spt-BH.xls]_Sp_135"/>
      <sheetName val="[Spt-BH.xls][Spt-BH.xls]B___504"/>
      <sheetName val="[Spt-BH.xls][Spt-BH.xls]B___505"/>
      <sheetName val="[Spt-BH.xls]B____x005f_x0004_______51"/>
      <sheetName val="[Spt-BH.xls]B___x005f_x0000__x005f_x0004_51"/>
      <sheetName val="[Spt-BH.xls][Spt-BH.xls]B___527"/>
      <sheetName val="[Spt-BH.xls][Spt-BH.xls]B___528"/>
      <sheetName val="[Spt-BH.xls][Spt-BH.xls]B___529"/>
      <sheetName val="[Spt-BH.xls][Spt-BH.xls]B___530"/>
      <sheetName val="[Spt-BH.xls][Spt-BH.xls]B___531"/>
      <sheetName val="[Spt-BH.xls][Spt-BH.xls]_Sp_142"/>
      <sheetName val="[Spt-BH.xls][Spt-BH.xls]B___532"/>
      <sheetName val="[Spt-BH.xls][Spt-BH.xls]B___516"/>
      <sheetName val="[Spt-BH.xls][Spt-BH.xls]B___517"/>
      <sheetName val="[Spt-BH.xls][Spt-BH.xls]B___506"/>
      <sheetName val="[Spt-BH.xls][Spt-BH.xls]B___507"/>
      <sheetName val="[Spt-BH.xls][Spt-BH.xls]B___518"/>
      <sheetName val="[Spt-BH.xls][Spt-BH.xls]B___519"/>
      <sheetName val="[Spt-BH.xls][Spt-BH.xls]B___520"/>
      <sheetName val="[Spt-BH.xls][Spt-BH.xls]_Sp_138"/>
      <sheetName val="[Spt-BH.xls][Spt-BH.xls]B___508"/>
      <sheetName val="[Spt-BH.xls][Spt-BH.xls]_Sp_140"/>
      <sheetName val="[Spt-BH.xls][Spt-BH.xls]B___509"/>
      <sheetName val="[Spt-BH.xls][Spt-BH.xls]B___510"/>
      <sheetName val="[Spt-BH.xls][Spt-BH.xls]B___511"/>
      <sheetName val="[Spt-BH.xls][Spt-BH.xls]B___512"/>
      <sheetName val="[Spt-BH.xls][Spt-BH.xls]B___513"/>
      <sheetName val="[Spt-BH.xls][Spt-BH.xls]B___514"/>
      <sheetName val="[Spt-BH.xls][Spt-BH.xls]B___515"/>
      <sheetName val="[Spt-BH.xls][Spt-BH.xls]_Sp_139"/>
      <sheetName val="[Spt-BH.xls][Spt-BH.xls]B___521"/>
      <sheetName val="[Spt-BH.xls][Spt-BH.xls]B___522"/>
      <sheetName val="[Spt-BH.xls][Spt-BH.xls]B___523"/>
      <sheetName val="[Spt-BH.xls][Spt-BH.xls]B___524"/>
      <sheetName val="[Spt-BH.xls][Spt-BH.xls]B___525"/>
      <sheetName val="[Spt-BH.xls][Spt-BH.xls]_Sp_141"/>
      <sheetName val="[Spt-BH.xls][Spt-BH.xls]B___526"/>
      <sheetName val="[Spt-BH.xls][Spt-BH.xls]_Sp_151"/>
      <sheetName val="[Spt-BH.xls][Spt-BH.xls]B___551"/>
      <sheetName val="[Spt-BH.xls][Spt-BH.xls]B___552"/>
      <sheetName val="[Spt-BH.xls][Spt-BH.xls]B___553"/>
      <sheetName val="[Spt-BH.xls][Spt-BH.xls]_Sp_152"/>
      <sheetName val="[Spt-BH.xls][Spt-BH.xls]B___554"/>
      <sheetName val="[Spt-BH.xls][Spt-BH.xls]B___555"/>
      <sheetName val="[Spt-BH.xls][Spt-BH.xls]_Sp_144"/>
      <sheetName val="[Spt-BH.xls][Spt-BH.xls]_Sp_145"/>
      <sheetName val="[Spt-BH.xls][Spt-BH.xls]_Sp_146"/>
      <sheetName val="[Spt-BH.xls][Spt-BH.xls]_Sp_147"/>
      <sheetName val="[Spt-BH.xls][Spt-BH.xls]_Sp_148"/>
      <sheetName val="[Spt-BH.xls][Spt-BH.xls]_Sp_149"/>
      <sheetName val="[Spt-BH.xls][Spt-BH.xls]B___545"/>
      <sheetName val="[Spt-BH.xls][Spt-BH.xls]B___546"/>
      <sheetName val="[Spt-BH.xls][Spt-BH.xls]_Sp_150"/>
      <sheetName val="[Spt-BH.xls][Spt-BH.xls]B___547"/>
      <sheetName val="[Spt-BH.xls][Spt-BH.xls]B___548"/>
      <sheetName val="[Spt-BH.xls][Spt-BH.xls]B___549"/>
      <sheetName val="[Spt-BH.xls][Spt-BH.xls]B___550"/>
      <sheetName val="[Spt-BH.xls]B____x005f_x0004_______56"/>
      <sheetName val="[Spt-BH.xls]B___x005f_x0000__x005f_x0004_56"/>
      <sheetName val="[Spt-BH.xls][Spt-BH.xls]B___556"/>
      <sheetName val="[Spt-BH.xls]B____x005f_x0004_______53"/>
      <sheetName val="[Spt-BH.xls]B___x005f_x0000__x005f_x0004_53"/>
      <sheetName val="[Spt-BH.xls][Spt-BH.xls]B___540"/>
      <sheetName val="[Spt-BH.xls][Spt-BH.xls]B___541"/>
      <sheetName val="[Spt-BH.xls][Spt-BH.xls]B___542"/>
      <sheetName val="[Spt-BH.xls][Spt-BH.xls]B___543"/>
      <sheetName val="[Spt-BH.xls][Spt-BH.xls]B___544"/>
      <sheetName val="[Spt-BH.xls][Spt-BH.xls]B___539"/>
      <sheetName val="[Spt-BH.xls]B____x005f_x0004_______54"/>
      <sheetName val="[Spt-BH.xls]B___x005f_x0000__x005f_x0004_54"/>
      <sheetName val="[Spt-BH.xls]B____x005f_x0004_______55"/>
      <sheetName val="[Spt-BH.xls]B___x005f_x0000__x005f_x0004_55"/>
      <sheetName val="[Spt-BH.xls][Spt-BH.xls]B___557"/>
      <sheetName val="[Spt-BH.xls][Spt-BH.xls]B___558"/>
      <sheetName val="[Spt-BH.xls][Spt-BH.xls]B___559"/>
      <sheetName val="[Spt-BH.xls][Spt-BH.xls]_Sp_154"/>
      <sheetName val="[Spt-BH.xls][Spt-BH.xls]B___560"/>
      <sheetName val="[Spt-BH.xls][Spt-BH.xls]B___561"/>
      <sheetName val="[Spt-BH.xls][Spt-BH.xls]_Sp_153"/>
      <sheetName val="[Spt-BH.xls][Spt-BH.xls]B___562"/>
      <sheetName val="[Spt-BH.xls][Spt-BH.xls]B___563"/>
      <sheetName val="[Spt-BH.xls][Spt-BH.xls]B___564"/>
      <sheetName val="[Spt-BH.xls][Spt-BH.xls]_Sp_155"/>
      <sheetName val="[Spt-BH.xls][Spt-BH.xls]B___565"/>
      <sheetName val="[Spt-BH.xls][Spt-BH.xls]B___566"/>
      <sheetName val="[Spt-BH.xls][Spt-BH.xls]_Sp_724"/>
      <sheetName val="[Spt-BH.xls][Spt-BH.xls]B__3108"/>
      <sheetName val="[Spt-BH.xls][Spt-BH.xls]B__3109"/>
      <sheetName val="[Spt-BH.xls][Spt-BH.xls]B__3110"/>
      <sheetName val="[Spt-BH.xls][Spt-BH.xls]_Sp_725"/>
      <sheetName val="[Spt-BH.xls][Spt-BH.xls]B__3111"/>
      <sheetName val="[Spt-BH.xls][Spt-BH.xls]B__3112"/>
      <sheetName val="[Spt-BH.xls][Spt-BH.xls]B__3113"/>
      <sheetName val="[Spt-BH.xls][Spt-BH.xls]B__3114"/>
      <sheetName val="[Spt-BH.xls][Spt-BH.xls]B__3115"/>
      <sheetName val="[Spt-BH.xls][Spt-BH.xls]B__3116"/>
      <sheetName val="[Spt-BH.xls][Spt-BH.xls]_Sp_726"/>
      <sheetName val="[Spt-BH.xls][Spt-BH.xls]B__3117"/>
      <sheetName val="[Spt-BH.xls][Spt-BH.xls]B__3118"/>
      <sheetName val="[Spt-BH.xls]B____x005f_x0004______286"/>
      <sheetName val="[Spt-BH.xls]B___x005f_x0000__x000_286"/>
      <sheetName val="[Spt-BH.xls][Spt-BH.xls]B__3119"/>
      <sheetName val="[Spt-BH.xls][Spt-BH.xls]B___589"/>
      <sheetName val="[Spt-BH.xls][Spt-BH.xls]B___590"/>
      <sheetName val="[Spt-BH.xls][Spt-BH.xls]B___591"/>
      <sheetName val="[Spt-BH.xls][Spt-BH.xls]B___592"/>
      <sheetName val="[Spt-BH.xls][Spt-BH.xls]B___593"/>
      <sheetName val="[Spt-BH.xls][Spt-BH.xls]B___594"/>
      <sheetName val="[Spt-BH.xls][Spt-BH.xls]B___595"/>
      <sheetName val="[Spt-BH.xls][Spt-BH.xls]B___596"/>
      <sheetName val="[Spt-BH.xls][Spt-BH.xls]B___597"/>
      <sheetName val="[Spt-BH.xls][Spt-BH.xls]B___598"/>
      <sheetName val="[Spt-BH.xls][Spt-BH.xls]B___578"/>
      <sheetName val="[Spt-BH.xls][Spt-BH.xls]B___579"/>
      <sheetName val="[Spt-BH.xls][Spt-BH.xls]B___572"/>
      <sheetName val="[Spt-BH.xls][Spt-BH.xls]B___573"/>
      <sheetName val="[Spt-BH.xls][Spt-BH.xls]B___580"/>
      <sheetName val="[Spt-BH.xls][Spt-BH.xls]B___581"/>
      <sheetName val="[Spt-BH.xls][Spt-BH.xls]B___582"/>
      <sheetName val="[Spt-BH.xls][Spt-BH.xls]B___574"/>
      <sheetName val="[Spt-BH.xls][Spt-BH.xls]B___575"/>
      <sheetName val="[Spt-BH.xls][Spt-BH.xls]B___576"/>
      <sheetName val="[Spt-BH.xls][Spt-BH.xls]B___577"/>
      <sheetName val="[Spt-BH.xls][Spt-BH.xls]B___583"/>
      <sheetName val="[Spt-BH.xls][Spt-BH.xls]B___567"/>
      <sheetName val="[Spt-BH.xls][Spt-BH.xls]B___568"/>
      <sheetName val="[Spt-BH.xls][Spt-BH.xls]B___569"/>
      <sheetName val="[Spt-BH.xls][Spt-BH.xls]B___570"/>
      <sheetName val="[Spt-BH.xls][Spt-BH.xls]B___571"/>
      <sheetName val="[Spt-BH.xls][Spt-BH.xls]B___584"/>
      <sheetName val="[Spt-BH.xls][Spt-BH.xls]B___585"/>
      <sheetName val="[Spt-BH.xls][Spt-BH.xls]B___586"/>
      <sheetName val="[Spt-BH.xls][Spt-BH.xls]B___587"/>
      <sheetName val="[Spt-BH.xls][Spt-BH.xls]B___588"/>
      <sheetName val="[Spt-BH.xls][Spt-BH.xls]B___599"/>
      <sheetName val="[Spt-BH.xls][Spt-BH.xls]B___600"/>
      <sheetName val="[Spt-BH.xls][Spt-BH.xls]B___601"/>
      <sheetName val="[Spt-BH.xls][Spt-BH.xls]B___602"/>
      <sheetName val="[Spt-BH.xls][Spt-BH.xls]B___603"/>
      <sheetName val="[Spt-BH.xls][Spt-BH.xls]_Sp_156"/>
      <sheetName val="[Spt-BH.xls][Spt-BH.xls]B___604"/>
      <sheetName val="[Spt-BH.xls][Spt-BH.xls]B___605"/>
      <sheetName val="[Spt-BH.xls][Spt-BH.xls]_Sp_721"/>
      <sheetName val="[Spt-BH.xls][Spt-BH.xls]B__3090"/>
      <sheetName val="[Spt-BH.xls][Spt-BH.xls]B__3091"/>
      <sheetName val="[Spt-BH.xls][Spt-BH.xls]B__3092"/>
      <sheetName val="[Spt-BH.xls][Spt-BH.xls]B__3093"/>
      <sheetName val="[Spt-BH.xls][Spt-BH.xls]B__3094"/>
      <sheetName val="[Spt-BH.xls][Spt-BH.xls]B__3095"/>
      <sheetName val="[Spt-BH.xls]B____x005f_x0004______284"/>
      <sheetName val="[Spt-BH.xls]B___x005f_x0000__x000_284"/>
      <sheetName val="[Spt-BH.xls][Spt-BH.xls]_Sp_706"/>
      <sheetName val="[Spt-BH.xls][Spt-BH.xls]B__3044"/>
      <sheetName val="[Spt-BH.xls][Spt-BH.xls]B__3045"/>
      <sheetName val="[Spt-BH.xls][Spt-BH.xls]B__3038"/>
      <sheetName val="[Spt-BH.xls][Spt-BH.xls]B__3039"/>
      <sheetName val="[Spt-BH.xls][Spt-BH.xls]B__3046"/>
      <sheetName val="[Spt-BH.xls][Spt-BH.xls]_Sp_709"/>
      <sheetName val="[Spt-BH.xls][Spt-BH.xls]B__3047"/>
      <sheetName val="[Spt-BH.xls][Spt-BH.xls]B__3048"/>
      <sheetName val="[Spt-BH.xls][Spt-BH.xls]B__3040"/>
      <sheetName val="[Spt-BH.xls][Spt-BH.xls]_Sp_708"/>
      <sheetName val="[Spt-BH.xls][Spt-BH.xls]B__3041"/>
      <sheetName val="[Spt-BH.xls][Spt-BH.xls]B__3042"/>
      <sheetName val="[Spt-BH.xls][Spt-BH.xls]B__2024"/>
      <sheetName val="[Spt-BH.xls][Spt-BH.xls]B__2025"/>
      <sheetName val="[Spt-BH.xls]B____x005f_x0004______194"/>
      <sheetName val="[Spt-BH.xls]B___x005f_x0000__x000_194"/>
      <sheetName val="[Spt-BH.xls][Spt-BH.xls]B__3043"/>
      <sheetName val="[Spt-BH.xls][Spt-BH.xls]B__2026"/>
      <sheetName val="[Spt-BH.xls][Spt-BH.xls]B__2027"/>
      <sheetName val="[Spt-BH.xls][Spt-BH.xls]B__2028"/>
      <sheetName val="[Spt-BH.xls][Spt-BH.xls]_Sp_435"/>
      <sheetName val="[Spt-BH.xls][Spt-BH.xls]B__2029"/>
      <sheetName val="TOP SLAB-beams"/>
      <sheetName val="650kL-design-final"/>
      <sheetName val="MRoad data"/>
      <sheetName val="Levels"/>
      <sheetName val="l"/>
      <sheetName val="[Spt-BH_xls][Spt-BH_xls][Spt-BH"/>
      <sheetName val="B@__x005f_x005f_x005F"/>
      <sheetName val="Material"/>
      <sheetName val="Plant_&amp;__Machiner_x0000_"/>
      <sheetName val="lead-st"/>
      <sheetName val="[Spt-BH.xls][Spt-BH.xls]_Sp_213"/>
      <sheetName val="[Spt-BH.xls][Spt-BH.xls]B___956"/>
      <sheetName val="[Spt-BH.xls][Spt-BH.xls]B___957"/>
      <sheetName val="[Spt-BH.xls][Spt-BH.xls]B___958"/>
      <sheetName val="[Spt-BH.xls][Spt-BH.xls]B___959"/>
      <sheetName val="[Spt-BH.xls][Spt-BH.xls]B___960"/>
      <sheetName val="[Spt-BH.xls][Spt-BH.xls]B___961"/>
      <sheetName val="[Spt-BH.xls]B____x005f_x0004______101"/>
      <sheetName val="[Spt-BH.xls]B___x005f_x0000__x000_101"/>
      <sheetName val="[Spt-BH.xls][Spt-BH.xls]_Sp_197"/>
      <sheetName val="[Spt-BH.xls][Spt-BH.xls]B___866"/>
      <sheetName val="[Spt-BH.xls][Spt-BH.xls]B___867"/>
      <sheetName val="[Spt-BH.xls][Spt-BH.xls]B___868"/>
      <sheetName val="[Spt-BH.xls][Spt-BH.xls]_Sp_198"/>
      <sheetName val="[Spt-BH.xls][Spt-BH.xls]B___869"/>
      <sheetName val="[Spt-BH.xls][Spt-BH.xls]B___870"/>
      <sheetName val="[Spt-BH.xls][Spt-BH.xls]B___871"/>
      <sheetName val="[Spt-BH.xls][Spt-BH.xls]B___734"/>
      <sheetName val="[Spt-BH.xls][Spt-BH.xls]B___735"/>
      <sheetName val="[Spt-BH.xls][Spt-BH.xls]B___736"/>
      <sheetName val="[Spt-BH.xls][Spt-BH.xls]_Sp_169"/>
      <sheetName val="[Spt-BH.xls][Spt-BH.xls]B___737"/>
      <sheetName val="[Spt-BH.xls][Spt-BH.xls]B___738"/>
      <sheetName val="[Spt-BH.xls]B____x005f_x0004_______58"/>
      <sheetName val="[Spt-BH.xls]B___x005f_x0000__x005f_x0004_58"/>
      <sheetName val="[Spt-BH.xls][Spt-BH.xls]B___739"/>
      <sheetName val="[Spt-BH.xls][Spt-BH.xls]_Sp_168"/>
      <sheetName val="[Spt-BH.xls]B____x005f_x0004_______57"/>
      <sheetName val="[Spt-BH.xls]B___x005f_x0000__x005f_x0004_57"/>
      <sheetName val="[Spt-BH.xls][Spt-BH.xls]B___740"/>
      <sheetName val="[Spt-BH.xls][Spt-BH.xls]B___741"/>
      <sheetName val="[Spt-BH.xls][Spt-BH.xls]B___742"/>
      <sheetName val="[Spt-BH.xls][Spt-BH.xls]_Sp_170"/>
      <sheetName val="[Spt-BH.xls][Spt-BH.xls]B___743"/>
      <sheetName val="[Spt-BH.xls][Spt-BH.xls]B___744"/>
      <sheetName val="[Spt-BH.xls]B____x005f_x0004_______76"/>
      <sheetName val="[Spt-BH.xls]B___x005f_x0000__x005f_x0004_76"/>
      <sheetName val="[Spt-BH.xls][Spt-BH.xls]B___745"/>
      <sheetName val="[Spt-BH.xls][Spt-BH.xls]B___608"/>
      <sheetName val="[Spt-BH.xls][Spt-BH.xls]B___609"/>
      <sheetName val="[Spt-BH.xls]B____x005f_x0004_______60"/>
      <sheetName val="[Spt-BH.xls]B___x005f_x0000__x005f_x0004_60"/>
      <sheetName val="[Spt-BH.xls][Spt-BH.xls]B___610"/>
      <sheetName val="[Spt-BH.xls][Spt-BH.xls]B___611"/>
      <sheetName val="[Spt-BH.xls][Spt-BH.xls]B___612"/>
      <sheetName val="[Spt-BH.xls][Spt-BH.xls]B___613"/>
      <sheetName val="[Spt-BH.xls]B____x005f_x0004_______59"/>
      <sheetName val="[Spt-BH.xls]B___x005f_x0000__x005f_x0004_59"/>
      <sheetName val="[Spt-BH.xls][Spt-BH.xls]B___606"/>
      <sheetName val="[Spt-BH.xls][Spt-BH.xls]B___607"/>
      <sheetName val="[Spt-BH.xls][Spt-BH.xls]B___614"/>
      <sheetName val="[Spt-BH.xls][Spt-BH.xls]B___615"/>
      <sheetName val="[Spt-BH.xls][Spt-BH.xls]B___616"/>
      <sheetName val="[Spt-BH.xls][Spt-BH.xls]B___617"/>
      <sheetName val="[Spt-BH.xls][Spt-BH.xls]B___618"/>
      <sheetName val="[Spt-BH.xls][Spt-BH.xls]B___619"/>
      <sheetName val="[Spt-BH.xls][Spt-BH.xls]B___632"/>
      <sheetName val="[Spt-BH.xls][Spt-BH.xls]B___633"/>
      <sheetName val="[Spt-BH.xls][Spt-BH.xls]B___626"/>
      <sheetName val="[Spt-BH.xls][Spt-BH.xls]B___627"/>
      <sheetName val="[Spt-BH.xls][Spt-BH.xls]B___634"/>
      <sheetName val="[Spt-BH.xls][Spt-BH.xls]B___635"/>
      <sheetName val="[Spt-BH.xls][Spt-BH.xls]B___636"/>
      <sheetName val="[Spt-BH.xls]B____x005f_x0004_______63"/>
      <sheetName val="[Spt-BH.xls]B___x005f_x0000__x005f_x0004_63"/>
      <sheetName val="[Spt-BH.xls][Spt-BH.xls]B___637"/>
      <sheetName val="[Spt-BH.xls][Spt-BH.xls]B___628"/>
      <sheetName val="[Spt-BH.xls][Spt-BH.xls]B___629"/>
      <sheetName val="[Spt-BH.xls][Spt-BH.xls]B___630"/>
      <sheetName val="[Spt-BH.xls][Spt-BH.xls]B___631"/>
      <sheetName val="[Spt-BH.xls][Spt-BH.xls]B___620"/>
      <sheetName val="[Spt-BH.xls][Spt-BH.xls]B___621"/>
      <sheetName val="[Spt-BH.xls][Spt-BH.xls]B___622"/>
      <sheetName val="[Spt-BH.xls][Spt-BH.xls]B___623"/>
      <sheetName val="[Spt-BH.xls][Spt-BH.xls]B___624"/>
      <sheetName val="[Spt-BH.xls]B____x005f_x0004_______61"/>
      <sheetName val="[Spt-BH.xls]B___x005f_x0000__x005f_x0004_61"/>
      <sheetName val="[Spt-BH.xls][Spt-BH.xls]B___625"/>
      <sheetName val="[Spt-BH.xls]B____x005f_x0004_______62"/>
      <sheetName val="[Spt-BH.xls]B___x005f_x0000__x005f_x0004_62"/>
      <sheetName val="[Spt-BH.xls]B____x005f_x0004_______64"/>
      <sheetName val="[Spt-BH.xls]B___x005f_x0000__x005f_x0004_64"/>
      <sheetName val="[Spt-BH.xls][Spt-BH.xls]B___650"/>
      <sheetName val="[Spt-BH.xls][Spt-BH.xls]B___651"/>
      <sheetName val="[Spt-BH.xls][Spt-BH.xls]B___652"/>
      <sheetName val="[Spt-BH.xls][Spt-BH.xls]B___653"/>
      <sheetName val="[Spt-BH.xls][Spt-BH.xls]B___654"/>
      <sheetName val="[Spt-BH.xls][Spt-BH.xls]B___655"/>
      <sheetName val="[Spt-BH.xls]B____x005f_x0004_______66"/>
      <sheetName val="[Spt-BH.xls]B___x005f_x0000__x005f_x0004_66"/>
      <sheetName val="[Spt-BH.xls][Spt-BH.xls]B___638"/>
      <sheetName val="[Spt-BH.xls][Spt-BH.xls]B___639"/>
      <sheetName val="[Spt-BH.xls][Spt-BH.xls]B___640"/>
      <sheetName val="[Spt-BH.xls][Spt-BH.xls]B___641"/>
      <sheetName val="[Spt-BH.xls][Spt-BH.xls]B___642"/>
      <sheetName val="[Spt-BH.xls][Spt-BH.xls]B___643"/>
      <sheetName val="[Spt-BH.xls][Spt-BH.xls]B___644"/>
      <sheetName val="[Spt-BH.xls][Spt-BH.xls]B___645"/>
      <sheetName val="[Spt-BH.xls][Spt-BH.xls]B___646"/>
      <sheetName val="[Spt-BH.xls][Spt-BH.xls]B___647"/>
      <sheetName val="[Spt-BH.xls][Spt-BH.xls]B___648"/>
      <sheetName val="[Spt-BH.xls]B____x005f_x0004_______65"/>
      <sheetName val="[Spt-BH.xls]B___x005f_x0000__x005f_x0004_65"/>
      <sheetName val="[Spt-BH.xls][Spt-BH.xls]B___649"/>
      <sheetName val="[Spt-BH.xls][Spt-BH.xls]B___662"/>
      <sheetName val="[Spt-BH.xls][Spt-BH.xls]B___663"/>
      <sheetName val="[Spt-BH.xls][Spt-BH.xls]B___656"/>
      <sheetName val="[Spt-BH.xls][Spt-BH.xls]B___657"/>
      <sheetName val="[Spt-BH.xls][Spt-BH.xls]B___664"/>
      <sheetName val="[Spt-BH.xls][Spt-BH.xls]B___665"/>
      <sheetName val="[Spt-BH.xls][Spt-BH.xls]B___666"/>
      <sheetName val="[Spt-BH.xls]B____x005f_x0004_______67"/>
      <sheetName val="[Spt-BH.xls]B___x005f_x0000__x005f_x0004_67"/>
      <sheetName val="[Spt-BH.xls][Spt-BH.xls]B___667"/>
      <sheetName val="[Spt-BH.xls][Spt-BH.xls]B___658"/>
      <sheetName val="[Spt-BH.xls][Spt-BH.xls]B___659"/>
      <sheetName val="[Spt-BH.xls][Spt-BH.xls]B___660"/>
      <sheetName val="[Spt-BH.xls][Spt-BH.xls]B___661"/>
      <sheetName val="[Spt-BH.xls][Spt-BH.xls]B___686"/>
      <sheetName val="[Spt-BH.xls][Spt-BH.xls]B___687"/>
      <sheetName val="[Spt-BH.xls][Spt-BH.xls]B___688"/>
      <sheetName val="[Spt-BH.xls][Spt-BH.xls]B___689"/>
      <sheetName val="[Spt-BH.xls][Spt-BH.xls]B___690"/>
      <sheetName val="[Spt-BH.xls][Spt-BH.xls]B___691"/>
      <sheetName val="[Spt-BH.xls][Spt-BH.xls]_Sp_160"/>
      <sheetName val="[Spt-BH.xls]B____x005f_x0004_______71"/>
      <sheetName val="[Spt-BH.xls]B___x005f_x0000__x005f_x0004_71"/>
      <sheetName val="[Spt-BH.xls][Spt-BH.xls]B___668"/>
      <sheetName val="[Spt-BH.xls][Spt-BH.xls]B___669"/>
      <sheetName val="[Spt-BH.xls][Spt-BH.xls]B___670"/>
      <sheetName val="[Spt-BH.xls][Spt-BH.xls]B___671"/>
      <sheetName val="[Spt-BH.xls][Spt-BH.xls]B___672"/>
      <sheetName val="[Spt-BH.xls][Spt-BH.xls]B___673"/>
      <sheetName val="[Spt-BH.xls][Spt-BH.xls]_Sp_157"/>
      <sheetName val="[Spt-BH.xls]B____x005f_x0004_______68"/>
      <sheetName val="[Spt-BH.xls]B___x005f_x0000__x005f_x0004_68"/>
      <sheetName val="[Spt-BH.xls][Spt-BH.xls]B___674"/>
      <sheetName val="[Spt-BH.xls][Spt-BH.xls]B___675"/>
      <sheetName val="[Spt-BH.xls][Spt-BH.xls]B___676"/>
      <sheetName val="[Spt-BH.xls][Spt-BH.xls]B___677"/>
      <sheetName val="[Spt-BH.xls][Spt-BH.xls]B___678"/>
      <sheetName val="[Spt-BH.xls][Spt-BH.xls]B___679"/>
      <sheetName val="[Spt-BH.xls][Spt-BH.xls]_Sp_158"/>
      <sheetName val="[Spt-BH.xls]B____x005f_x0004_______69"/>
      <sheetName val="[Spt-BH.xls]B___x005f_x0000__x005f_x0004_69"/>
      <sheetName val="[Spt-BH.xls][Spt-BH.xls]B___680"/>
      <sheetName val="[Spt-BH.xls][Spt-BH.xls]B___681"/>
      <sheetName val="[Spt-BH.xls][Spt-BH.xls]B___682"/>
      <sheetName val="[Spt-BH.xls][Spt-BH.xls]B___683"/>
      <sheetName val="[Spt-BH.xls][Spt-BH.xls]B___684"/>
      <sheetName val="[Spt-BH.xls][Spt-BH.xls]B___685"/>
      <sheetName val="[Spt-BH.xls][Spt-BH.xls]_Sp_159"/>
      <sheetName val="[Spt-BH.xls]B____x005f_x0004_______70"/>
      <sheetName val="[Spt-BH.xls]B___x005f_x0000__x005f_x0004_70"/>
      <sheetName val="[Spt-BH.xls][Spt-BH.xls]B___692"/>
      <sheetName val="[Spt-BH.xls][Spt-BH.xls]B___693"/>
      <sheetName val="[Spt-BH.xls][Spt-BH.xls]B___694"/>
      <sheetName val="[Spt-BH.xls][Spt-BH.xls]_Sp_162"/>
      <sheetName val="[Spt-BH.xls][Spt-BH.xls]B___695"/>
      <sheetName val="[Spt-BH.xls][Spt-BH.xls]B___696"/>
      <sheetName val="[Spt-BH.xls][Spt-BH.xls]B___697"/>
      <sheetName val="[Spt-BH.xls][Spt-BH.xls]_Sp_161"/>
      <sheetName val="[Spt-BH.xls][Spt-BH.xls]B___698"/>
      <sheetName val="[Spt-BH.xls][Spt-BH.xls]B___699"/>
      <sheetName val="[Spt-BH.xls][Spt-BH.xls]B___700"/>
      <sheetName val="[Spt-BH.xls][Spt-BH.xls]_Sp_163"/>
      <sheetName val="[Spt-BH.xls][Spt-BH.xls]B___701"/>
      <sheetName val="[Spt-BH.xls][Spt-BH.xls]B___702"/>
      <sheetName val="[Spt-BH.xls]B____x005f_x0004_______72"/>
      <sheetName val="[Spt-BH.xls]B___x005f_x0000__x005f_x0004_72"/>
      <sheetName val="[Spt-BH.xls][Spt-BH.xls]B___703"/>
      <sheetName val="[Spt-BH.xls][Spt-BH.xls]B___704"/>
      <sheetName val="[Spt-BH.xls][Spt-BH.xls]B___705"/>
      <sheetName val="[Spt-BH.xls][Spt-BH.xls]B___706"/>
      <sheetName val="[Spt-BH.xls][Spt-BH.xls]B___707"/>
      <sheetName val="[Spt-BH.xls][Spt-BH.xls]B___708"/>
      <sheetName val="[Spt-BH.xls][Spt-BH.xls]B___709"/>
      <sheetName val="[Spt-BH.xls][Spt-BH.xls]_Sp_164"/>
      <sheetName val="[Spt-BH.xls][Spt-BH.xls]B___710"/>
      <sheetName val="[Spt-BH.xls][Spt-BH.xls]B___711"/>
      <sheetName val="[Spt-BH.xls][Spt-BH.xls]B___712"/>
      <sheetName val="[Spt-BH.xls][Spt-BH.xls]_Sp_165"/>
      <sheetName val="[Spt-BH.xls][Spt-BH.xls]B___713"/>
      <sheetName val="[Spt-BH.xls][Spt-BH.xls]B___714"/>
      <sheetName val="[Spt-BH.xls][Spt-BH.xls]B___715"/>
      <sheetName val="[Spt-BH.xls][Spt-BH.xls]B___716"/>
      <sheetName val="[Spt-BH.xls][Spt-BH.xls]B___717"/>
      <sheetName val="[Spt-BH.xls][Spt-BH.xls]B___718"/>
      <sheetName val="[Spt-BH.xls][Spt-BH.xls]B___719"/>
      <sheetName val="[Spt-BH.xls][Spt-BH.xls]B___720"/>
      <sheetName val="[Spt-BH.xls]B____x005f_x0004_______73"/>
      <sheetName val="[Spt-BH.xls]B___x005f_x0000__x005f_x0004_73"/>
      <sheetName val="[Spt-BH.xls][Spt-BH.xls]B___721"/>
      <sheetName val="[Spt-BH.xls][Spt-BH.xls]_Sp_166"/>
      <sheetName val="[Spt-BH.xls][Spt-BH.xls]B___722"/>
      <sheetName val="[Spt-BH.xls][Spt-BH.xls]B___723"/>
      <sheetName val="[Spt-BH.xls][Spt-BH.xls]B___724"/>
      <sheetName val="[Spt-BH.xls][Spt-BH.xls]B___725"/>
      <sheetName val="[Spt-BH.xls][Spt-BH.xls]B___726"/>
      <sheetName val="[Spt-BH.xls][Spt-BH.xls]B___727"/>
      <sheetName val="[Spt-BH.xls]B____x005f_x0004_______74"/>
      <sheetName val="[Spt-BH.xls]B___x005f_x0000__x005f_x0004_74"/>
      <sheetName val="[Spt-BH.xls][Spt-BH.xls]B___728"/>
      <sheetName val="[Spt-BH.xls][Spt-BH.xls]B___729"/>
      <sheetName val="[Spt-BH.xls][Spt-BH.xls]B___730"/>
      <sheetName val="[Spt-BH.xls][Spt-BH.xls]B___731"/>
      <sheetName val="[Spt-BH.xls][Spt-BH.xls]B___732"/>
      <sheetName val="[Spt-BH.xls][Spt-BH.xls]B___733"/>
      <sheetName val="[Spt-BH.xls][Spt-BH.xls]_Sp_167"/>
      <sheetName val="[Spt-BH.xls]B____x005f_x0004_______75"/>
      <sheetName val="[Spt-BH.xls]B___x005f_x0000__x005f_x0004_75"/>
      <sheetName val="[Spt-BH.xls][Spt-BH.xls]B___758"/>
      <sheetName val="[Spt-BH.xls][Spt-BH.xls]B___759"/>
      <sheetName val="[Spt-BH.xls][Spt-BH.xls]B___760"/>
      <sheetName val="[Spt-BH.xls][Spt-BH.xls]_Sp_174"/>
      <sheetName val="[Spt-BH.xls][Spt-BH.xls]B___761"/>
      <sheetName val="[Spt-BH.xls][Spt-BH.xls]B___762"/>
      <sheetName val="[Spt-BH.xls][Spt-BH.xls]B___763"/>
      <sheetName val="[Spt-BH.xls][Spt-BH.xls]_Sp_173"/>
      <sheetName val="[Spt-BH.xls][Spt-BH.xls]B___764"/>
      <sheetName val="[Spt-BH.xls][Spt-BH.xls]B___765"/>
      <sheetName val="[Spt-BH.xls][Spt-BH.xls]B___766"/>
      <sheetName val="[Spt-BH.xls][Spt-BH.xls]_Sp_176"/>
      <sheetName val="[Spt-BH.xls][Spt-BH.xls]B___767"/>
      <sheetName val="[Spt-BH.xls][Spt-BH.xls]B___768"/>
      <sheetName val="[Spt-BH.xls]B____x005f_x0004_______78"/>
      <sheetName val="[Spt-BH.xls]B___x005f_x0000__x005f_x0004_78"/>
      <sheetName val="[Spt-BH.xls][Spt-BH.xls]B___769"/>
      <sheetName val="[Spt-BH.xls][Spt-BH.xls]B___746"/>
      <sheetName val="[Spt-BH.xls][Spt-BH.xls]B___747"/>
      <sheetName val="[Spt-BH.xls][Spt-BH.xls]B___748"/>
      <sheetName val="[Spt-BH.xls][Spt-BH.xls]_Sp_172"/>
      <sheetName val="[Spt-BH.xls][Spt-BH.xls]B___749"/>
      <sheetName val="[Spt-BH.xls][Spt-BH.xls]B___750"/>
      <sheetName val="[Spt-BH.xls][Spt-BH.xls]B___751"/>
      <sheetName val="[Spt-BH.xls][Spt-BH.xls]_Sp_171"/>
      <sheetName val="[Spt-BH.xls][Spt-BH.xls]B___752"/>
      <sheetName val="[Spt-BH.xls][Spt-BH.xls]B___753"/>
      <sheetName val="[Spt-BH.xls][Spt-BH.xls]B___754"/>
      <sheetName val="[Spt-BH.xls][Spt-BH.xls]B___755"/>
      <sheetName val="[Spt-BH.xls][Spt-BH.xls]B___756"/>
      <sheetName val="[Spt-BH.xls]B____x005f_x0004_______77"/>
      <sheetName val="[Spt-BH.xls]B___x005f_x0000__x005f_x0004_77"/>
      <sheetName val="[Spt-BH.xls][Spt-BH.xls]B___757"/>
      <sheetName val="[Spt-BH.xls][Spt-BH.xls]_Sp_175"/>
      <sheetName val="[Spt-BH.xls][Spt-BH.xls]B___770"/>
      <sheetName val="[Spt-BH.xls][Spt-BH.xls]B___771"/>
      <sheetName val="[Spt-BH.xls][Spt-BH.xls]B___772"/>
      <sheetName val="[Spt-BH.xls][Spt-BH.xls]_Sp_178"/>
      <sheetName val="[Spt-BH.xls][Spt-BH.xls]B___773"/>
      <sheetName val="[Spt-BH.xls][Spt-BH.xls]B___774"/>
      <sheetName val="[Spt-BH.xls][Spt-BH.xls]B___775"/>
      <sheetName val="[Spt-BH.xls][Spt-BH.xls]_Sp_177"/>
      <sheetName val="[Spt-BH.xls][Spt-BH.xls]B___776"/>
      <sheetName val="[Spt-BH.xls][Spt-BH.xls]B___777"/>
      <sheetName val="[Spt-BH.xls][Spt-BH.xls]B___778"/>
      <sheetName val="[Spt-BH.xls][Spt-BH.xls]_Sp_179"/>
      <sheetName val="[Spt-BH.xls][Spt-BH.xls]B___779"/>
      <sheetName val="[Spt-BH.xls][Spt-BH.xls]B___780"/>
      <sheetName val="[Spt-BH.xls]B____x005f_x0004_______79"/>
      <sheetName val="[Spt-BH.xls]B___x005f_x0000__x005f_x0004_79"/>
      <sheetName val="[Spt-BH.xls][Spt-BH.xls]B___781"/>
      <sheetName val="[Spt-BH.xls][Spt-BH.xls]B___782"/>
      <sheetName val="[Spt-BH.xls][Spt-BH.xls]B___783"/>
      <sheetName val="[Spt-BH.xls][Spt-BH.xls]B___784"/>
      <sheetName val="[Spt-BH.xls][Spt-BH.xls]_Sp_181"/>
      <sheetName val="[Spt-BH.xls][Spt-BH.xls]B___785"/>
      <sheetName val="[Spt-BH.xls][Spt-BH.xls]B___786"/>
      <sheetName val="[Spt-BH.xls][Spt-BH.xls]B___787"/>
      <sheetName val="[Spt-BH.xls][Spt-BH.xls]_Sp_180"/>
      <sheetName val="[Spt-BH.xls][Spt-BH.xls]B___788"/>
      <sheetName val="[Spt-BH.xls][Spt-BH.xls]B___789"/>
      <sheetName val="[Spt-BH.xls][Spt-BH.xls]B___790"/>
      <sheetName val="[Spt-BH.xls][Spt-BH.xls]_Sp_182"/>
      <sheetName val="[Spt-BH.xls][Spt-BH.xls]B___791"/>
      <sheetName val="[Spt-BH.xls][Spt-BH.xls]B___792"/>
      <sheetName val="[Spt-BH.xls]B____x005f_x0004_______80"/>
      <sheetName val="[Spt-BH.xls]B___x005f_x0000__x005f_x0004_80"/>
      <sheetName val="[Spt-BH.xls][Spt-BH.xls]B___793"/>
      <sheetName val="[Spt-BH.xls][Spt-BH.xls]B___794"/>
      <sheetName val="[Spt-BH.xls][Spt-BH.xls]B___795"/>
      <sheetName val="[Spt-BH.xls][Spt-BH.xls]B___796"/>
      <sheetName val="[Spt-BH.xls][Spt-BH.xls]_Sp_183"/>
      <sheetName val="[Spt-BH.xls][Spt-BH.xls]B___797"/>
      <sheetName val="[Spt-BH.xls][Spt-BH.xls]B___798"/>
      <sheetName val="[Spt-BH.xls]B____x005f_x0004_______81"/>
      <sheetName val="[Spt-BH.xls]B___x005f_x0000__x005f_x0004_81"/>
      <sheetName val="[Spt-BH.xls][Spt-BH.xls]B___799"/>
      <sheetName val="[Spt-BH.xls][Spt-BH.xls]_Sp_184"/>
      <sheetName val="[Spt-BH.xls][Spt-BH.xls]B___800"/>
      <sheetName val="[Spt-BH.xls][Spt-BH.xls]B___801"/>
      <sheetName val="[Spt-BH.xls][Spt-BH.xls]B___802"/>
      <sheetName val="[Spt-BH.xls][Spt-BH.xls]_Sp_185"/>
      <sheetName val="[Spt-BH.xls][Spt-BH.xls]B___803"/>
      <sheetName val="[Spt-BH.xls][Spt-BH.xls]B___804"/>
      <sheetName val="[Spt-BH.xls][Spt-BH.xls]B___805"/>
      <sheetName val="[Spt-BH.xls][Spt-BH.xls]_Sp_195"/>
      <sheetName val="[Spt-BH.xls][Spt-BH.xls]B___854"/>
      <sheetName val="[Spt-BH.xls][Spt-BH.xls]B___855"/>
      <sheetName val="[Spt-BH.xls][Spt-BH.xls]B___856"/>
      <sheetName val="[Spt-BH.xls][Spt-BH.xls]_Sp_196"/>
      <sheetName val="[Spt-BH.xls][Spt-BH.xls]B___857"/>
      <sheetName val="[Spt-BH.xls][Spt-BH.xls]B___858"/>
      <sheetName val="[Spt-BH.xls][Spt-BH.xls]B___859"/>
      <sheetName val="[Spt-BH.xls][Spt-BH.xls]B___860"/>
      <sheetName val="[Spt-BH.xls][Spt-BH.xls]B___861"/>
      <sheetName val="[Spt-BH.xls][Spt-BH.xls]B___862"/>
      <sheetName val="[Spt-BH.xls][Spt-BH.xls]B___863"/>
      <sheetName val="[Spt-BH.xls][Spt-BH.xls]B___864"/>
      <sheetName val="[Spt-BH.xls]B____x005f_x0004_______87"/>
      <sheetName val="[Spt-BH.xls]B___x005f_x0000__x005f_x0004_87"/>
      <sheetName val="[Spt-BH.xls][Spt-BH.xls]B___865"/>
      <sheetName val="[Spt-BH.xls][Spt-BH.xls]_Sp_186"/>
      <sheetName val="[Spt-BH.xls][Spt-BH.xls]B___806"/>
      <sheetName val="[Spt-BH.xls][Spt-BH.xls]B___807"/>
      <sheetName val="[Spt-BH.xls][Spt-BH.xls]B___808"/>
      <sheetName val="[Spt-BH.xls][Spt-BH.xls]B___809"/>
      <sheetName val="[Spt-BH.xls][Spt-BH.xls]B___810"/>
      <sheetName val="[Spt-BH.xls][Spt-BH.xls]B___811"/>
      <sheetName val="[Spt-BH.xls]B____x005f_x0004_______82"/>
      <sheetName val="[Spt-BH.xls]B___x005f_x0000__x005f_x0004_82"/>
      <sheetName val="[Spt-BH.xls][Spt-BH.xls]_Sp_187"/>
      <sheetName val="[Spt-BH.xls][Spt-BH.xls]B___812"/>
      <sheetName val="[Spt-BH.xls][Spt-BH.xls]B___813"/>
      <sheetName val="[Spt-BH.xls][Spt-BH.xls]B___814"/>
      <sheetName val="[Spt-BH.xls][Spt-BH.xls]B___815"/>
      <sheetName val="[Spt-BH.xls][Spt-BH.xls]B___816"/>
      <sheetName val="[Spt-BH.xls][Spt-BH.xls]B___817"/>
      <sheetName val="[Spt-BH.xls]B____x005f_x0004_______83"/>
      <sheetName val="[Spt-BH.xls]B___x005f_x0000__x005f_x0004_83"/>
      <sheetName val="[Spt-BH.xls][Spt-BH.xls]_Sp_188"/>
      <sheetName val="[Spt-BH.xls][Spt-BH.xls]B___818"/>
      <sheetName val="[Spt-BH.xls][Spt-BH.xls]B___819"/>
      <sheetName val="[Spt-BH.xls][Spt-BH.xls]B___820"/>
      <sheetName val="[Spt-BH.xls][Spt-BH.xls]_Sp_189"/>
      <sheetName val="[Spt-BH.xls][Spt-BH.xls]B___821"/>
      <sheetName val="[Spt-BH.xls][Spt-BH.xls]B___822"/>
      <sheetName val="[Spt-BH.xls][Spt-BH.xls]B___823"/>
      <sheetName val="[Spt-BH.xls][Spt-BH.xls]B___824"/>
      <sheetName val="[Spt-BH.xls][Spt-BH.xls]B___825"/>
      <sheetName val="[Spt-BH.xls][Spt-BH.xls]B___826"/>
      <sheetName val="[Spt-BH.xls][Spt-BH.xls]B___827"/>
      <sheetName val="[Spt-BH.xls][Spt-BH.xls]B___828"/>
      <sheetName val="[Spt-BH.xls]B____x005f_x0004_______84"/>
      <sheetName val="[Spt-BH.xls]B___x005f_x0000__x005f_x0004_84"/>
      <sheetName val="[Spt-BH.xls][Spt-BH.xls]B___829"/>
      <sheetName val="[Spt-BH.xls][Spt-BH.xls]_Sp_190"/>
      <sheetName val="[Spt-BH.xls][Spt-BH.xls]B___830"/>
      <sheetName val="[Spt-BH.xls][Spt-BH.xls]B___831"/>
      <sheetName val="[Spt-BH.xls][Spt-BH.xls]B___832"/>
      <sheetName val="[Spt-BH.xls][Spt-BH.xls]_Sp_191"/>
      <sheetName val="[Spt-BH.xls][Spt-BH.xls]B___833"/>
      <sheetName val="[Spt-BH.xls][Spt-BH.xls]B___834"/>
      <sheetName val="[Spt-BH.xls][Spt-BH.xls]B___835"/>
      <sheetName val="[Spt-BH.xls][Spt-BH.xls]B___836"/>
      <sheetName val="[Spt-BH.xls][Spt-BH.xls]B___837"/>
      <sheetName val="[Spt-BH.xls][Spt-BH.xls]B___838"/>
      <sheetName val="[Spt-BH.xls][Spt-BH.xls]B___839"/>
      <sheetName val="[Spt-BH.xls][Spt-BH.xls]B___840"/>
      <sheetName val="[Spt-BH.xls]B____x005f_x0004_______85"/>
      <sheetName val="[Spt-BH.xls]B___x005f_x0000__x005f_x0004_85"/>
      <sheetName val="[Spt-BH.xls][Spt-BH.xls]B___841"/>
      <sheetName val="[Spt-BH.xls][Spt-BH.xls]_Sp_192"/>
      <sheetName val="[Spt-BH.xls][Spt-BH.xls]B___842"/>
      <sheetName val="[Spt-BH.xls][Spt-BH.xls]B___843"/>
      <sheetName val="[Spt-BH.xls][Spt-BH.xls]B___844"/>
      <sheetName val="[Spt-BH.xls][Spt-BH.xls]_Sp_193"/>
      <sheetName val="[Spt-BH.xls][Spt-BH.xls]B___845"/>
      <sheetName val="[Spt-BH.xls][Spt-BH.xls]B___846"/>
      <sheetName val="[Spt-BH.xls][Spt-BH.xls]B___847"/>
      <sheetName val="[Spt-BH.xls][Spt-BH.xls]B___848"/>
      <sheetName val="[Spt-BH.xls][Spt-BH.xls]B___849"/>
      <sheetName val="[Spt-BH.xls][Spt-BH.xls]B___850"/>
      <sheetName val="[Spt-BH.xls][Spt-BH.xls]_Sp_194"/>
      <sheetName val="[Spt-BH.xls][Spt-BH.xls]B___851"/>
      <sheetName val="[Spt-BH.xls][Spt-BH.xls]B___852"/>
      <sheetName val="[Spt-BH.xls]B____x005f_x0004_______86"/>
      <sheetName val="[Spt-BH.xls]B___x005f_x0000__x005f_x0004_86"/>
      <sheetName val="[Spt-BH.xls][Spt-BH.xls]B___853"/>
      <sheetName val="[Spt-BH.xls][Spt-BH.xls]B___872"/>
      <sheetName val="[Spt-BH.xls][Spt-BH.xls]B___873"/>
      <sheetName val="[Spt-BH.xls][Spt-BH.xls]B___874"/>
      <sheetName val="[Spt-BH.xls][Spt-BH.xls]_Sp_200"/>
      <sheetName val="[Spt-BH.xls][Spt-BH.xls]B___875"/>
      <sheetName val="[Spt-BH.xls][Spt-BH.xls]B___876"/>
      <sheetName val="[Spt-BH.xls]B____x005f_x0004_______88"/>
      <sheetName val="[Spt-BH.xls]B___x005f_x0000__x005f_x0004_88"/>
      <sheetName val="[Spt-BH.xls][Spt-BH.xls]B___877"/>
      <sheetName val="[Spt-BH.xls][Spt-BH.xls]B___884"/>
      <sheetName val="[Spt-BH.xls][Spt-BH.xls]B___885"/>
      <sheetName val="[Spt-BH.xls][Spt-BH.xls]B___886"/>
      <sheetName val="[Spt-BH.xls][Spt-BH.xls]_Sp_201"/>
      <sheetName val="[Spt-BH.xls][Spt-BH.xls]B___887"/>
      <sheetName val="[Spt-BH.xls][Spt-BH.xls]B___888"/>
      <sheetName val="[Spt-BH.xls]B____x005f_x0004_______89"/>
      <sheetName val="[Spt-BH.xls]B___x005f_x0000__x005f_x0004_89"/>
      <sheetName val="[Spt-BH.xls][Spt-BH.xls]B___889"/>
      <sheetName val="[Spt-BH.xls][Spt-BH.xls]B___890"/>
      <sheetName val="[Spt-BH.xls][Spt-BH.xls]B___891"/>
      <sheetName val="[Spt-BH.xls][Spt-BH.xls]B___892"/>
      <sheetName val="[Spt-BH.xls][Spt-BH.xls]_Sp_202"/>
      <sheetName val="[Spt-BH.xls][Spt-BH.xls]B___893"/>
      <sheetName val="[Spt-BH.xls][Spt-BH.xls]B___894"/>
      <sheetName val="[Spt-BH.xls]B____x005f_x0004_______91"/>
      <sheetName val="[Spt-BH.xls]B___x005f_x0000__x005f_x0004_91"/>
      <sheetName val="[Spt-BH.xls][Spt-BH.xls]B___895"/>
      <sheetName val="[Spt-BH.xls][Spt-BH.xls]_Sp_199"/>
      <sheetName val="[Spt-BH.xls][Spt-BH.xls]B___878"/>
      <sheetName val="[Spt-BH.xls][Spt-BH.xls]B___879"/>
      <sheetName val="[Spt-BH.xls][Spt-BH.xls]B___880"/>
      <sheetName val="[Spt-BH.xls][Spt-BH.xls]B___881"/>
      <sheetName val="[Spt-BH.xls][Spt-BH.xls]B___882"/>
      <sheetName val="[Spt-BH.xls][Spt-BH.xls]B___883"/>
      <sheetName val="[Spt-BH.xls]B____x005f_x0004_______90"/>
      <sheetName val="[Spt-BH.xls]B___x005f_x0000__x005f_x0004_90"/>
      <sheetName val="[Spt-BH.xls][Spt-BH.xls]_Sp_203"/>
      <sheetName val="[Spt-BH.xls][Spt-BH.xls]B___896"/>
      <sheetName val="[Spt-BH.xls][Spt-BH.xls]B___897"/>
      <sheetName val="[Spt-BH.xls][Spt-BH.xls]B___898"/>
      <sheetName val="[Spt-BH.xls][Spt-BH.xls]_Sp_204"/>
      <sheetName val="[Spt-BH.xls][Spt-BH.xls]B___899"/>
      <sheetName val="[Spt-BH.xls][Spt-BH.xls]B___900"/>
      <sheetName val="[Spt-BH.xls][Spt-BH.xls]B___901"/>
      <sheetName val="[Spt-BH.xls][Spt-BH.xls]B___902"/>
      <sheetName val="[Spt-BH.xls][Spt-BH.xls]B___903"/>
      <sheetName val="[Spt-BH.xls][Spt-BH.xls]B___904"/>
      <sheetName val="[Spt-BH.xls][Spt-BH.xls]_Sp_207"/>
      <sheetName val="[Spt-BH.xls][Spt-BH.xls]B___905"/>
      <sheetName val="[Spt-BH.xls][Spt-BH.xls]B___906"/>
      <sheetName val="[Spt-BH.xls]B____x005f_x0004_______92"/>
      <sheetName val="[Spt-BH.xls]B___x005f_x0000__x005f_x0004_92"/>
      <sheetName val="[Spt-BH.xls][Spt-BH.xls]B___907"/>
      <sheetName val="[Spt-BH.xls][Spt-BH.xls]B___920"/>
      <sheetName val="[Spt-BH.xls][Spt-BH.xls]B___921"/>
      <sheetName val="[Spt-BH.xls][Spt-BH.xls]B___922"/>
      <sheetName val="[Spt-BH.xls][Spt-BH.xls]_Sp_211"/>
      <sheetName val="[Spt-BH.xls][Spt-BH.xls]B___923"/>
      <sheetName val="[Spt-BH.xls][Spt-BH.xls]B___924"/>
      <sheetName val="[Spt-BH.xls]B____x005f_x0004_______93"/>
      <sheetName val="[Spt-BH.xls]B___x005f_x0000__x005f_x0004_93"/>
      <sheetName val="[Spt-BH.xls][Spt-BH.xls]B___925"/>
      <sheetName val="[Spt-BH.xls][Spt-BH.xls]B___944"/>
      <sheetName val="[Spt-BH.xls][Spt-BH.xls]B___945"/>
      <sheetName val="[Spt-BH.xls][Spt-BH.xls]B___946"/>
      <sheetName val="[Spt-BH.xls][Spt-BH.xls]B___947"/>
      <sheetName val="[Spt-BH.xls][Spt-BH.xls]B___948"/>
      <sheetName val="[Spt-BH.xls]B____x005f_x0004_______96"/>
      <sheetName val="[Spt-BH.xls]B___x005f_x0000__x005f_x0004_96"/>
      <sheetName val="[Spt-BH.xls][Spt-BH.xls]B___949"/>
      <sheetName val="[Spt-BH.xls][Spt-BH.xls]_Sp_205"/>
      <sheetName val="[Spt-BH.xls][Spt-BH.xls]B___908"/>
      <sheetName val="[Spt-BH.xls][Spt-BH.xls]B___909"/>
      <sheetName val="[Spt-BH.xls][Spt-BH.xls]B___910"/>
      <sheetName val="[Spt-BH.xls][Spt-BH.xls]B___911"/>
      <sheetName val="[Spt-BH.xls][Spt-BH.xls]B___912"/>
      <sheetName val="[Spt-BH.xls][Spt-BH.xls]B___913"/>
      <sheetName val="[Spt-BH.xls]B____x005f_x0004_______94"/>
      <sheetName val="[Spt-BH.xls]B___x005f_x0000__x005f_x0004_94"/>
      <sheetName val="[Spt-BH.xls][Spt-BH.xls]_Sp_206"/>
      <sheetName val="[Spt-BH.xls][Spt-BH.xls]B___914"/>
      <sheetName val="[Spt-BH.xls][Spt-BH.xls]B___915"/>
      <sheetName val="[Spt-BH.xls][Spt-BH.xls]B___916"/>
      <sheetName val="[Spt-BH.xls][Spt-BH.xls]B___917"/>
      <sheetName val="[Spt-BH.xls][Spt-BH.xls]B___918"/>
      <sheetName val="[Spt-BH.xls][Spt-BH.xls]B___919"/>
      <sheetName val="[Spt-BH.xls]B____x005f_x0004_______95"/>
      <sheetName val="[Spt-BH.xls]B___x005f_x0000__x005f_x0004_95"/>
      <sheetName val="[Spt-BH.xls]B____x005f_x0004______100"/>
      <sheetName val="[Spt-BH.xls]B___x005f_x0000__x000_100"/>
      <sheetName val="[Spt-BH.xls][Spt-BH.xls]_Sp_208"/>
      <sheetName val="[Spt-BH.xls][Spt-BH.xls]B___926"/>
      <sheetName val="[Spt-BH.xls][Spt-BH.xls]B___927"/>
      <sheetName val="[Spt-BH.xls][Spt-BH.xls]B___928"/>
      <sheetName val="[Spt-BH.xls][Spt-BH.xls]B___929"/>
      <sheetName val="[Spt-BH.xls][Spt-BH.xls]B___930"/>
      <sheetName val="[Spt-BH.xls][Spt-BH.xls]B___931"/>
      <sheetName val="[Spt-BH.xls]B____x005f_x0004_______97"/>
      <sheetName val="[Spt-BH.xls]B___x005f_x0000__x005f_x0004_97"/>
      <sheetName val="[Spt-BH.xls][Spt-BH.xls]_Sp_209"/>
      <sheetName val="[Spt-BH.xls][Spt-BH.xls]B___932"/>
      <sheetName val="[Spt-BH.xls][Spt-BH.xls]B___933"/>
      <sheetName val="[Spt-BH.xls][Spt-BH.xls]B___934"/>
      <sheetName val="[Spt-BH.xls][Spt-BH.xls]B___935"/>
      <sheetName val="[Spt-BH.xls][Spt-BH.xls]B___936"/>
      <sheetName val="[Spt-BH.xls][Spt-BH.xls]B___937"/>
      <sheetName val="[Spt-BH.xls]B____x005f_x0004_______98"/>
      <sheetName val="[Spt-BH.xls]B___x005f_x0000__x005f_x0004_98"/>
      <sheetName val="[Spt-BH.xls][Spt-BH.xls]_Sp_210"/>
      <sheetName val="[Spt-BH.xls][Spt-BH.xls]B___938"/>
      <sheetName val="[Spt-BH.xls][Spt-BH.xls]B___939"/>
      <sheetName val="[Spt-BH.xls][Spt-BH.xls]B___940"/>
      <sheetName val="[Spt-BH.xls][Spt-BH.xls]B___941"/>
      <sheetName val="[Spt-BH.xls][Spt-BH.xls]B___942"/>
      <sheetName val="[Spt-BH.xls][Spt-BH.xls]B___943"/>
      <sheetName val="[Spt-BH.xls]B____x005f_x0004_______99"/>
      <sheetName val="[Spt-BH.xls]B___x005f_x0000__x005f_x0004_99"/>
      <sheetName val="[Spt-BH.xls][Spt-BH.xls]_Sp_212"/>
      <sheetName val="[Spt-BH.xls][Spt-BH.xls]B___950"/>
      <sheetName val="[Spt-BH.xls][Spt-BH.xls]B___951"/>
      <sheetName val="[Spt-BH.xls][Spt-BH.xls]B___952"/>
      <sheetName val="[Spt-BH.xls][Spt-BH.xls]B___953"/>
      <sheetName val="[Spt-BH.xls][Spt-BH.xls]B___954"/>
      <sheetName val="[Spt-BH.xls][Spt-BH.xls]B___955"/>
      <sheetName val="[Spt-BH.xls][Spt-BH.xls]_Sp_214"/>
      <sheetName val="[Spt-BH.xls][Spt-BH.xls]B___962"/>
      <sheetName val="[Spt-BH.xls][Spt-BH.xls]B___963"/>
      <sheetName val="[Spt-BH.xls][Spt-BH.xls]B___964"/>
      <sheetName val="[Spt-BH.xls][Spt-BH.xls]_Sp_215"/>
      <sheetName val="[Spt-BH.xls][Spt-BH.xls]B___965"/>
      <sheetName val="[Spt-BH.xls][Spt-BH.xls]B___966"/>
      <sheetName val="[Spt-BH.xls][Spt-BH.xls]B___967"/>
      <sheetName val="[Spt-BH.xls]B____x005f_x0004______102"/>
      <sheetName val="[Spt-BH.xls]B___x005f_x0000__x000_102"/>
      <sheetName val="[Spt-BH.xls][Spt-BH.xls]_Sp_216"/>
      <sheetName val="[Spt-BH.xls][Spt-BH.xls]B___968"/>
      <sheetName val="[Spt-BH.xls][Spt-BH.xls]B___969"/>
      <sheetName val="[Spt-BH.xls][Spt-BH.xls]B___970"/>
      <sheetName val="[Spt-BH.xls][Spt-BH.xls]B___971"/>
      <sheetName val="[Spt-BH.xls][Spt-BH.xls]B___972"/>
      <sheetName val="[Spt-BH.xls][Spt-BH.xls]B___973"/>
      <sheetName val="[Spt-BH.xls]B____x005f_x0004______103"/>
      <sheetName val="[Spt-BH.xls]B___x005f_x0000__x000_103"/>
      <sheetName val="[Spt-BH.xls][Spt-BH.xls]B___974"/>
      <sheetName val="[Spt-BH.xls][Spt-BH.xls]B___975"/>
      <sheetName val="[Spt-BH.xls][Spt-BH.xls]B___976"/>
      <sheetName val="[Spt-BH.xls][Spt-BH.xls]_Sp_217"/>
      <sheetName val="[Spt-BH.xls][Spt-BH.xls]B___977"/>
      <sheetName val="[Spt-BH.xls][Spt-BH.xls]B___978"/>
      <sheetName val="[Spt-BH.xls][Spt-BH.xls]B___979"/>
      <sheetName val="[Spt-BH.xls][Spt-BH.xls]B___980"/>
      <sheetName val="[Spt-BH.xls][Spt-BH.xls]B___981"/>
      <sheetName val="[Spt-BH.xls][Spt-BH.xls]B___982"/>
      <sheetName val="[Spt-BH.xls][Spt-BH.xls]_Sp_219"/>
      <sheetName val="[Spt-BH.xls][Spt-BH.xls]B___983"/>
      <sheetName val="[Spt-BH.xls][Spt-BH.xls]B___984"/>
      <sheetName val="[Spt-BH.xls][Spt-BH.xls]B___985"/>
      <sheetName val="[Spt-BH.xls][Spt-BH.xls]_Sp_218"/>
      <sheetName val="[Spt-BH.xls][Spt-BH.xls]B___986"/>
      <sheetName val="[Spt-BH.xls][Spt-BH.xls]B___987"/>
      <sheetName val="[Spt-BH.xls][Spt-BH.xls]B___988"/>
      <sheetName val="[Spt-BH.xls][Spt-BH.xls]_Sp_220"/>
      <sheetName val="[Spt-BH.xls][Spt-BH.xls]B___989"/>
      <sheetName val="[Spt-BH.xls][Spt-BH.xls]B___990"/>
      <sheetName val="[Spt-BH.xls][Spt-BH.xls]B___991"/>
      <sheetName val="[Spt-BH.xls][Spt-BH.xls]B___992"/>
      <sheetName val="[Spt-BH.xls][Spt-BH.xls]B___993"/>
      <sheetName val="[Spt-BH.xls][Spt-BH.xls]B___994"/>
      <sheetName val="[Spt-BH.xls][Spt-BH.xls]_Sp_225"/>
      <sheetName val="[Spt-BH.xls][Spt-BH.xls]B___995"/>
      <sheetName val="[Spt-BH.xls][Spt-BH.xls]B___996"/>
      <sheetName val="[Spt-BH.xls][Spt-BH.xls]B___997"/>
      <sheetName val="[Spt-BH.xls][Spt-BH.xls]B__1010"/>
      <sheetName val="[Spt-BH.xls][Spt-BH.xls]B__1011"/>
      <sheetName val="[Spt-BH.xls][Spt-BH.xls]B__1012"/>
      <sheetName val="[Spt-BH.xls][Spt-BH.xls]_Sp_226"/>
      <sheetName val="[Spt-BH.xls][Spt-BH.xls]B__1013"/>
      <sheetName val="[Spt-BH.xls][Spt-BH.xls]B__1014"/>
      <sheetName val="[Spt-BH.xls][Spt-BH.xls]B__1015"/>
      <sheetName val="[Spt-BH.xls][Spt-BH.xls]B__1016"/>
      <sheetName val="[Spt-BH.xls][Spt-BH.xls]B__1017"/>
      <sheetName val="[Spt-BH.xls][Spt-BH.xls]B__1018"/>
      <sheetName val="[Spt-BH.xls][Spt-BH.xls]B__1019"/>
      <sheetName val="[Spt-BH.xls][Spt-BH.xls]B__1020"/>
      <sheetName val="[Spt-BH.xls]B____x005f_x0004______105"/>
      <sheetName val="[Spt-BH.xls]B___x005f_x0000__x000_105"/>
      <sheetName val="[Spt-BH.xls][Spt-BH.xls]B__1021"/>
      <sheetName val="[Spt-BH.xls][Spt-BH.xls]_Sp_221"/>
      <sheetName val="[Spt-BH.xls][Spt-BH.xls]_Sp_222"/>
      <sheetName val="[Spt-BH.xls][Spt-BH.xls]B___998"/>
      <sheetName val="[Spt-BH.xls][Spt-BH.xls]B___999"/>
      <sheetName val="[Spt-BH.xls][Spt-BH.xls]B__1000"/>
      <sheetName val="[Spt-BH.xls][Spt-BH.xls]_Sp_223"/>
      <sheetName val="[Spt-BH.xls][Spt-BH.xls]B__1001"/>
      <sheetName val="[Spt-BH.xls][Spt-BH.xls]B__1002"/>
      <sheetName val="[Spt-BH.xls][Spt-BH.xls]B__1003"/>
      <sheetName val="[Spt-BH.xls][Spt-BH.xls]B__1004"/>
      <sheetName val="[Spt-BH.xls][Spt-BH.xls]B__1005"/>
      <sheetName val="[Spt-BH.xls][Spt-BH.xls]B__1006"/>
      <sheetName val="[Spt-BH.xls][Spt-BH.xls]_Sp_224"/>
      <sheetName val="[Spt-BH.xls][Spt-BH.xls]B__1007"/>
      <sheetName val="[Spt-BH.xls][Spt-BH.xls]B__1008"/>
      <sheetName val="[Spt-BH.xls]B____x005f_x0004______104"/>
      <sheetName val="[Spt-BH.xls]B___x005f_x0000__x000_104"/>
      <sheetName val="[Spt-BH.xls][Spt-BH.xls]B__1009"/>
      <sheetName val="[Spt-BH.xls][Spt-BH.xls]_Sp_230"/>
      <sheetName val="[Spt-BH.xls][Spt-BH.xls]B__1034"/>
      <sheetName val="[Spt-BH.xls][Spt-BH.xls]B__1035"/>
      <sheetName val="[Spt-BH.xls][Spt-BH.xls]B__1036"/>
      <sheetName val="[Spt-BH.xls][Spt-BH.xls]_Sp_231"/>
      <sheetName val="[Spt-BH.xls][Spt-BH.xls]B__1037"/>
      <sheetName val="[Spt-BH.xls][Spt-BH.xls]B__1038"/>
      <sheetName val="[Spt-BH.xls][Spt-BH.xls]B__1039"/>
      <sheetName val="[Spt-BH.xls][Spt-BH.xls]B__1040"/>
      <sheetName val="[Spt-BH.xls][Spt-BH.xls]B__1041"/>
      <sheetName val="[Spt-BH.xls][Spt-BH.xls]B__1042"/>
      <sheetName val="[Spt-BH.xls][Spt-BH.xls]B__1043"/>
      <sheetName val="[Spt-BH.xls][Spt-BH.xls]B__1044"/>
      <sheetName val="[Spt-BH.xls]B____x005f_x0004______109"/>
      <sheetName val="[Spt-BH.xls]B___x005f_x0000__x000_109"/>
      <sheetName val="[Spt-BH.xls][Spt-BH.xls]B__1045"/>
      <sheetName val="[Spt-BH.xls][Spt-BH.xls]B__1022"/>
      <sheetName val="[Spt-BH.xls][Spt-BH.xls]B__1023"/>
      <sheetName val="[Spt-BH.xls][Spt-BH.xls]B__1024"/>
      <sheetName val="[Spt-BH.xls][Spt-BH.xls]_Sp_229"/>
      <sheetName val="[Spt-BH.xls][Spt-BH.xls]B__1025"/>
      <sheetName val="[Spt-BH.xls][Spt-BH.xls]B__1026"/>
      <sheetName val="[Spt-BH.xls]B____x005f_x0004______106"/>
      <sheetName val="[Spt-BH.xls]B___x005f_x0000__x000_106"/>
      <sheetName val="[Spt-BH.xls][Spt-BH.xls]B__1027"/>
      <sheetName val="[Spt-BH.xls][Spt-BH.xls]_Sp_228"/>
      <sheetName val="[Spt-BH.xls][Spt-BH.xls]_Sp_227"/>
      <sheetName val="[Spt-BH.xls][Spt-BH.xls]B__1028"/>
      <sheetName val="[Spt-BH.xls][Spt-BH.xls]B__1029"/>
      <sheetName val="[Spt-BH.xls][Spt-BH.xls]B__1030"/>
      <sheetName val="[Spt-BH.xls][Spt-BH.xls]B__1031"/>
      <sheetName val="[Spt-BH.xls][Spt-BH.xls]B__1032"/>
      <sheetName val="[Spt-BH.xls]B____x005f_x0004______107"/>
      <sheetName val="[Spt-BH.xls]B___x005f_x0000__x000_107"/>
      <sheetName val="[Spt-BH.xls][Spt-BH.xls]B__1033"/>
      <sheetName val="[Spt-BH.xls]B____x005f_x0004______108"/>
      <sheetName val="[Spt-BH.xls]B___x005f_x0000__x000_108"/>
      <sheetName val="[Spt-BH.xls][Spt-BH.xls]_Sp_284"/>
      <sheetName val="[Spt-BH.xls][Spt-BH.xls]B__1280"/>
      <sheetName val="[Spt-BH.xls][Spt-BH.xls]B__1281"/>
      <sheetName val="[Spt-BH.xls][Spt-BH.xls]B__1282"/>
      <sheetName val="[Spt-BH.xls][Spt-BH.xls]_Sp_285"/>
      <sheetName val="[Spt-BH.xls][Spt-BH.xls]B__1283"/>
      <sheetName val="[Spt-BH.xls][Spt-BH.xls]B__1284"/>
      <sheetName val="[Spt-BH.xls][Spt-BH.xls]B__1285"/>
      <sheetName val="[Spt-BH.xls][Spt-BH.xls]B__1286"/>
      <sheetName val="[Spt-BH.xls][Spt-BH.xls]B__1287"/>
      <sheetName val="[Spt-BH.xls][Spt-BH.xls]B__1288"/>
      <sheetName val="[Spt-BH.xls][Spt-BH.xls]B__1289"/>
      <sheetName val="[Spt-BH.xls][Spt-BH.xls]B__1290"/>
      <sheetName val="[Spt-BH.xls]B____x005f_x0004______127"/>
      <sheetName val="[Spt-BH.xls]B___x005f_x0000__x000_127"/>
      <sheetName val="[Spt-BH.xls][Spt-BH.xls]B__1291"/>
      <sheetName val="[Spt-BH.xls][Spt-BH.xls]_Sp_232"/>
      <sheetName val="[Spt-BH.xls][Spt-BH.xls]B__1046"/>
      <sheetName val="[Spt-BH.xls][Spt-BH.xls]B__1047"/>
      <sheetName val="[Spt-BH.xls][Spt-BH.xls]B__1048"/>
      <sheetName val="[Spt-BH.xls][Spt-BH.xls]_Sp_234"/>
      <sheetName val="[Spt-BH.xls][Spt-BH.xls]B__1049"/>
      <sheetName val="[Spt-BH.xls][Spt-BH.xls]B__1050"/>
      <sheetName val="[Spt-BH.xls][Spt-BH.xls]B__1051"/>
      <sheetName val="[Spt-BH.xls][Spt-BH.xls]B__1058"/>
      <sheetName val="[Spt-BH.xls][Spt-BH.xls]B__1059"/>
      <sheetName val="[Spt-BH.xls][Spt-BH.xls]B__1060"/>
      <sheetName val="[Spt-BH.xls][Spt-BH.xls]_Sp_235"/>
      <sheetName val="[Spt-BH.xls][Spt-BH.xls]B__1061"/>
      <sheetName val="[Spt-BH.xls][Spt-BH.xls]B__1062"/>
      <sheetName val="[Spt-BH.xls]B____x005f_x0004______110"/>
      <sheetName val="[Spt-BH.xls]B___x005f_x0000__x000_110"/>
      <sheetName val="[Spt-BH.xls][Spt-BH.xls]B__1063"/>
      <sheetName val="[Spt-BH.xls][Spt-BH.xls]B__1064"/>
      <sheetName val="[Spt-BH.xls][Spt-BH.xls]B__1065"/>
      <sheetName val="[Spt-BH.xls][Spt-BH.xls]B__1066"/>
      <sheetName val="[Spt-BH.xls][Spt-BH.xls]_Sp_236"/>
      <sheetName val="[Spt-BH.xls][Spt-BH.xls]B__1067"/>
      <sheetName val="[Spt-BH.xls][Spt-BH.xls]B__1068"/>
      <sheetName val="[Spt-BH.xls]B____x005f_x0004______112"/>
      <sheetName val="[Spt-BH.xls]B___x005f_x0000__x000_112"/>
      <sheetName val="[Spt-BH.xls][Spt-BH.xls]B__1069"/>
      <sheetName val="[Spt-BH.xls][Spt-BH.xls]_Sp_233"/>
      <sheetName val="[Spt-BH.xls][Spt-BH.xls]B__1052"/>
      <sheetName val="[Spt-BH.xls][Spt-BH.xls]B__1053"/>
      <sheetName val="[Spt-BH.xls][Spt-BH.xls]B__1054"/>
      <sheetName val="[Spt-BH.xls][Spt-BH.xls]B__1055"/>
      <sheetName val="[Spt-BH.xls][Spt-BH.xls]B__1056"/>
      <sheetName val="[Spt-BH.xls][Spt-BH.xls]B__1057"/>
      <sheetName val="[Spt-BH.xls]B____x005f_x0004______111"/>
      <sheetName val="[Spt-BH.xls]B___x005f_x0000__x000_111"/>
      <sheetName val="[Spt-BH.xls][Spt-BH.xls]_Sp_237"/>
      <sheetName val="[Spt-BH.xls][Spt-BH.xls]B__1070"/>
      <sheetName val="[Spt-BH.xls][Spt-BH.xls]B__1071"/>
      <sheetName val="[Spt-BH.xls][Spt-BH.xls]B__1072"/>
      <sheetName val="[Spt-BH.xls][Spt-BH.xls]_Sp_238"/>
      <sheetName val="[Spt-BH.xls][Spt-BH.xls]B__1073"/>
      <sheetName val="[Spt-BH.xls][Spt-BH.xls]B__1074"/>
      <sheetName val="[Spt-BH.xls][Spt-BH.xls]B__1075"/>
      <sheetName val="[Spt-BH.xls][Spt-BH.xls]B__1076"/>
      <sheetName val="[Spt-BH.xls][Spt-BH.xls]B__1077"/>
      <sheetName val="[Spt-BH.xls][Spt-BH.xls]B__1078"/>
      <sheetName val="[Spt-BH.xls][Spt-BH.xls]_Sp_239"/>
      <sheetName val="[Spt-BH.xls][Spt-BH.xls]B__1079"/>
      <sheetName val="[Spt-BH.xls][Spt-BH.xls]B__1080"/>
      <sheetName val="[Spt-BH.xls]B____x005f_x0004______113"/>
      <sheetName val="[Spt-BH.xls]B___x005f_x0000__x000_113"/>
      <sheetName val="[Spt-BH.xls][Spt-BH.xls]B__1081"/>
      <sheetName val="[Spt-BH.xls][Spt-BH.xls]B__1082"/>
      <sheetName val="[Spt-BH.xls][Spt-BH.xls]B__1083"/>
      <sheetName val="[Spt-BH.xls][Spt-BH.xls]B__1084"/>
      <sheetName val="[Spt-BH.xls][Spt-BH.xls]_Sp_242"/>
      <sheetName val="[Spt-BH.xls][Spt-BH.xls]B__1085"/>
      <sheetName val="[Spt-BH.xls][Spt-BH.xls]B__1086"/>
      <sheetName val="[Spt-BH.xls][Spt-BH.xls]B__1087"/>
      <sheetName val="[Spt-BH.xls][Spt-BH.xls]B__1100"/>
      <sheetName val="[Spt-BH.xls][Spt-BH.xls]B__1101"/>
      <sheetName val="[Spt-BH.xls][Spt-BH.xls]B__1102"/>
      <sheetName val="[Spt-BH.xls][Spt-BH.xls]_Sp_243"/>
      <sheetName val="[Spt-BH.xls][Spt-BH.xls]B__1103"/>
      <sheetName val="[Spt-BH.xls][Spt-BH.xls]B__1104"/>
      <sheetName val="[Spt-BH.xls]B____x005f_x0004______114"/>
      <sheetName val="[Spt-BH.xls]B___x005f_x0000__x000_114"/>
      <sheetName val="[Spt-BH.xls][Spt-BH.xls]B__1105"/>
      <sheetName val="[Spt-BH.xls][Spt-BH.xls]B__1106"/>
      <sheetName val="[Spt-BH.xls][Spt-BH.xls]B__1107"/>
      <sheetName val="[Spt-BH.xls][Spt-BH.xls]B__1108"/>
      <sheetName val="[Spt-BH.xls][Spt-BH.xls]_Sp_245"/>
      <sheetName val="[Spt-BH.xls][Spt-BH.xls]B__1109"/>
      <sheetName val="[Spt-BH.xls][Spt-BH.xls]B__1110"/>
      <sheetName val="[Spt-BH.xls]B____x005f_x0004______116"/>
      <sheetName val="[Spt-BH.xls]B___x005f_x0000__x000_116"/>
      <sheetName val="[Spt-BH.xls][Spt-BH.xls]B__1111"/>
      <sheetName val="[Spt-BH.xls][Spt-BH.xls]_Sp_240"/>
      <sheetName val="[Spt-BH.xls][Spt-BH.xls]B__1088"/>
      <sheetName val="[Spt-BH.xls][Spt-BH.xls]B__1089"/>
      <sheetName val="[Spt-BH.xls][Spt-BH.xls]B__1090"/>
      <sheetName val="[Spt-BH.xls][Spt-BH.xls]B__1091"/>
      <sheetName val="[Spt-BH.xls][Spt-BH.xls]B__1092"/>
      <sheetName val="[Spt-BH.xls][Spt-BH.xls]B__1093"/>
      <sheetName val="[Spt-BH.xls][Spt-BH.xls]_Sp_241"/>
      <sheetName val="[Spt-BH.xls][Spt-BH.xls]B__1094"/>
      <sheetName val="[Spt-BH.xls][Spt-BH.xls]B__1095"/>
      <sheetName val="[Spt-BH.xls][Spt-BH.xls]B__1096"/>
      <sheetName val="[Spt-BH.xls][Spt-BH.xls]B__1097"/>
      <sheetName val="[Spt-BH.xls][Spt-BH.xls]B__1098"/>
      <sheetName val="[Spt-BH.xls][Spt-BH.xls]B__1099"/>
      <sheetName val="[Spt-BH.xls]B____x005f_x0004______115"/>
      <sheetName val="[Spt-BH.xls]B___x005f_x0000__x000_115"/>
      <sheetName val="[Spt-BH.xls][Spt-BH.xls]_Sp_244"/>
      <sheetName val="[Spt-BH.xls][Spt-BH.xls]_Sp_246"/>
      <sheetName val="[Spt-BH.xls][Spt-BH.xls]B__1112"/>
      <sheetName val="[Spt-BH.xls][Spt-BH.xls]B__1113"/>
      <sheetName val="[Spt-BH.xls][Spt-BH.xls]B__1114"/>
      <sheetName val="[Spt-BH.xls][Spt-BH.xls]_Sp_247"/>
      <sheetName val="[Spt-BH.xls][Spt-BH.xls]B__1115"/>
      <sheetName val="[Spt-BH.xls][Spt-BH.xls]B__1116"/>
      <sheetName val="[Spt-BH.xls][Spt-BH.xls]B__1117"/>
      <sheetName val="[Spt-BH.xls][Spt-BH.xls]_Sp_248"/>
      <sheetName val="[Spt-BH.xls][Spt-BH.xls]B__1118"/>
      <sheetName val="[Spt-BH.xls][Spt-BH.xls]B__1119"/>
      <sheetName val="[Spt-BH.xls][Spt-BH.xls]B__1120"/>
      <sheetName val="[Spt-BH.xls][Spt-BH.xls]_Sp_256"/>
      <sheetName val="[Spt-BH.xls][Spt-BH.xls]B__1121"/>
      <sheetName val="[Spt-BH.xls][Spt-BH.xls]B__1122"/>
      <sheetName val="[Spt-BH.xls][Spt-BH.xls]B__1123"/>
      <sheetName val="[Spt-BH.xls][Spt-BH.xls]B__1154"/>
      <sheetName val="[Spt-BH.xls][Spt-BH.xls]B__1155"/>
      <sheetName val="[Spt-BH.xls][Spt-BH.xls]B__1156"/>
      <sheetName val="[Spt-BH.xls][Spt-BH.xls]_Sp_257"/>
      <sheetName val="[Spt-BH.xls][Spt-BH.xls]B__1157"/>
      <sheetName val="[Spt-BH.xls][Spt-BH.xls]B__1158"/>
      <sheetName val="[Spt-BH.xls][Spt-BH.xls]B__1159"/>
      <sheetName val="[Spt-BH.xls][Spt-BH.xls]_Sp_249"/>
      <sheetName val="[Spt-BH.xls][Spt-BH.xls]B__1124"/>
      <sheetName val="[Spt-BH.xls][Spt-BH.xls]B__1125"/>
      <sheetName val="[Spt-BH.xls][Spt-BH.xls]B__1126"/>
      <sheetName val="[Spt-BH.xls][Spt-BH.xls]_Sp_252"/>
      <sheetName val="[Spt-BH.xls][Spt-BH.xls]B__1127"/>
      <sheetName val="[Spt-BH.xls][Spt-BH.xls]B__1128"/>
      <sheetName val="[Spt-BH.xls][Spt-BH.xls]B__1129"/>
      <sheetName val="[Spt-BH.xls][Spt-BH.xls]B__1136"/>
      <sheetName val="[Spt-BH.xls][Spt-BH.xls]B__1137"/>
      <sheetName val="[Spt-BH.xls][Spt-BH.xls]B__1138"/>
      <sheetName val="[Spt-BH.xls][Spt-BH.xls]_Sp_255"/>
      <sheetName val="[Spt-BH.xls][Spt-BH.xls]B__1139"/>
      <sheetName val="[Spt-BH.xls][Spt-BH.xls]_Sp_250"/>
      <sheetName val="[Spt-BH.xls][Spt-BH.xls]B__1140"/>
      <sheetName val="[Spt-BH.xls][Spt-BH.xls]B__1141"/>
      <sheetName val="[Spt-BH.xls][Spt-BH.xls]_Sp_251"/>
      <sheetName val="[Spt-BH.xls][Spt-BH.xls]B__1130"/>
      <sheetName val="[Spt-BH.xls][Spt-BH.xls]B__1131"/>
      <sheetName val="[Spt-BH.xls][Spt-BH.xls]B__1132"/>
      <sheetName val="[Spt-BH.xls][Spt-BH.xls]B__1133"/>
      <sheetName val="[Spt-BH.xls][Spt-BH.xls]B__1134"/>
      <sheetName val="[Spt-BH.xls][Spt-BH.xls]B__1135"/>
      <sheetName val="[Spt-BH.xls][Spt-BH.xls]B__1148"/>
      <sheetName val="[Spt-BH.xls][Spt-BH.xls]B__1149"/>
      <sheetName val="[Spt-BH.xls][Spt-BH.xls]B__1150"/>
      <sheetName val="[Spt-BH.xls][Spt-BH.xls]B__1151"/>
      <sheetName val="[Spt-BH.xls][Spt-BH.xls]B__1152"/>
      <sheetName val="[Spt-BH.xls][Spt-BH.xls]B__1153"/>
      <sheetName val="[Spt-BH.xls][Spt-BH.xls]_Sp_253"/>
      <sheetName val="[Spt-BH.xls][Spt-BH.xls]_Sp_254"/>
      <sheetName val="[Spt-BH.xls][Spt-BH.xls]B__1142"/>
      <sheetName val="[Spt-BH.xls][Spt-BH.xls]B__1143"/>
      <sheetName val="[Spt-BH.xls][Spt-BH.xls]B__1144"/>
      <sheetName val="[Spt-BH.xls][Spt-BH.xls]B__1145"/>
      <sheetName val="[Spt-BH.xls][Spt-BH.xls]B__1146"/>
      <sheetName val="[Spt-BH.xls][Spt-BH.xls]B__1147"/>
      <sheetName val="[Spt-BH.xls]B____x005f_x0004______117"/>
      <sheetName val="[Spt-BH.xls]B___x005f_x0000__x000_117"/>
      <sheetName val="[Spt-BH.xls][Spt-BH.xls]_Sp_261"/>
      <sheetName val="[Spt-BH.xls][Spt-BH.xls]B__1184"/>
      <sheetName val="[Spt-BH.xls][Spt-BH.xls]B__1185"/>
      <sheetName val="[Spt-BH.xls][Spt-BH.xls]B__1186"/>
      <sheetName val="[Spt-BH.xls][Spt-BH.xls]_Sp_262"/>
      <sheetName val="[Spt-BH.xls][Spt-BH.xls]B__1187"/>
      <sheetName val="[Spt-BH.xls][Spt-BH.xls]B__1188"/>
      <sheetName val="[Spt-BH.xls]B____x005f_x0004______118"/>
      <sheetName val="[Spt-BH.xls]B___x005f_x0000__x000_118"/>
      <sheetName val="[Spt-BH.xls][Spt-BH.xls]B__1189"/>
      <sheetName val="[Spt-BH.xls][Spt-BH.xls]B__1160"/>
      <sheetName val="[Spt-BH.xls][Spt-BH.xls]B__1161"/>
      <sheetName val="[Spt-BH.xls][Spt-BH.xls]B__1162"/>
      <sheetName val="[Spt-BH.xls][Spt-BH.xls]_Sp_258"/>
      <sheetName val="[Spt-BH.xls][Spt-BH.xls]B__1163"/>
      <sheetName val="[Spt-BH.xls][Spt-BH.xls]B__1164"/>
      <sheetName val="[Spt-BH.xls][Spt-BH.xls]B__1165"/>
      <sheetName val="[Spt-BH.xls][Spt-BH.xls]B__1166"/>
      <sheetName val="[Spt-BH.xls][Spt-BH.xls]B__1167"/>
      <sheetName val="[Spt-BH.xls][Spt-BH.xls]B__1168"/>
      <sheetName val="[Spt-BH.xls][Spt-BH.xls]B__1169"/>
      <sheetName val="[Spt-BH.xls][Spt-BH.xls]B__1170"/>
      <sheetName val="[Spt-BH.xls]B____x005f_x0004______119"/>
      <sheetName val="[Spt-BH.xls]B___x005f_x0000__x000_119"/>
      <sheetName val="[Spt-BH.xls][Spt-BH.xls]B__1171"/>
      <sheetName val="[Spt-BH.xls][Spt-BH.xls]_Sp_259"/>
      <sheetName val="[Spt-BH.xls][Spt-BH.xls]B__1172"/>
      <sheetName val="[Spt-BH.xls][Spt-BH.xls]B__1173"/>
      <sheetName val="[Spt-BH.xls][Spt-BH.xls]B__1174"/>
      <sheetName val="[Spt-BH.xls][Spt-BH.xls]B__1175"/>
      <sheetName val="[Spt-BH.xls][Spt-BH.xls]B__1176"/>
      <sheetName val="[Spt-BH.xls][Spt-BH.xls]B__1177"/>
      <sheetName val="[Spt-BH.xls][Spt-BH.xls]_Sp_260"/>
      <sheetName val="[Spt-BH.xls][Spt-BH.xls]B__1178"/>
      <sheetName val="[Spt-BH.xls][Spt-BH.xls]B__1179"/>
      <sheetName val="[Spt-BH.xls][Spt-BH.xls]B__1180"/>
      <sheetName val="[Spt-BH.xls][Spt-BH.xls]B__1181"/>
      <sheetName val="[Spt-BH.xls][Spt-BH.xls]B__1182"/>
      <sheetName val="[Spt-BH.xls][Spt-BH.xls]B__1183"/>
      <sheetName val="[Spt-BH.xls][Spt-BH.xls]B__1190"/>
      <sheetName val="[Spt-BH.xls][Spt-BH.xls]B__1191"/>
      <sheetName val="[Spt-BH.xls][Spt-BH.xls]B__1192"/>
      <sheetName val="[Spt-BH.xls][Spt-BH.xls]_Sp_264"/>
      <sheetName val="[Spt-BH.xls][Spt-BH.xls]B__1193"/>
      <sheetName val="[Spt-BH.xls][Spt-BH.xls]B__1194"/>
      <sheetName val="[Spt-BH.xls][Spt-BH.xls]B__1195"/>
      <sheetName val="[Spt-BH.xls][Spt-BH.xls]_Sp_263"/>
      <sheetName val="[Spt-BH.xls][Spt-BH.xls]B__1196"/>
      <sheetName val="[Spt-BH.xls][Spt-BH.xls]B__1197"/>
      <sheetName val="[Spt-BH.xls][Spt-BH.xls]B__1198"/>
      <sheetName val="[Spt-BH.xls][Spt-BH.xls]_Sp_266"/>
      <sheetName val="[Spt-BH.xls][Spt-BH.xls]B__1199"/>
      <sheetName val="[Spt-BH.xls][Spt-BH.xls]B__1200"/>
      <sheetName val="[Spt-BH.xls]B____x005f_x0004______120"/>
      <sheetName val="[Spt-BH.xls]B___x005f_x0000__x000_120"/>
      <sheetName val="[Spt-BH.xls][Spt-BH.xls]B__1201"/>
      <sheetName val="[Spt-BH.xls][Spt-BH.xls]_Sp_265"/>
      <sheetName val="[Spt-BH.xls][Spt-BH.xls]B__1202"/>
      <sheetName val="[Spt-BH.xls][Spt-BH.xls]B__1203"/>
      <sheetName val="[Spt-BH.xls][Spt-BH.xls]B__1204"/>
      <sheetName val="[Spt-BH.xls][Spt-BH.xls]B__1205"/>
      <sheetName val="[Spt-BH.xls][Spt-BH.xls]B__1206"/>
      <sheetName val="[Spt-BH.xls][Spt-BH.xls]B__1207"/>
      <sheetName val="[Spt-BH.xls][Spt-BH.xls]B__1208"/>
      <sheetName val="[Spt-BH.xls][Spt-BH.xls]B__1209"/>
      <sheetName val="[Spt-BH.xls][Spt-BH.xls]B__1210"/>
      <sheetName val="[Spt-BH.xls][Spt-BH.xls]_Sp_267"/>
      <sheetName val="[Spt-BH.xls][Spt-BH.xls]B__1211"/>
      <sheetName val="[Spt-BH.xls][Spt-BH.xls]B__1212"/>
      <sheetName val="[Spt-BH.xls][Spt-BH.xls]B__1213"/>
      <sheetName val="[Spt-BH.xls][Spt-BH.xls]B__1214"/>
      <sheetName val="[Spt-BH.xls][Spt-BH.xls]B__1215"/>
      <sheetName val="[Spt-BH.xls][Spt-BH.xls]B__1216"/>
      <sheetName val="[Spt-BH.xls][Spt-BH.xls]_Sp_268"/>
      <sheetName val="[Spt-BH.xls][Spt-BH.xls]B__1217"/>
      <sheetName val="[Spt-BH.xls][Spt-BH.xls]B__1218"/>
      <sheetName val="[Spt-BH.xls]B____x005f_x0004______121"/>
      <sheetName val="[Spt-BH.xls]B___x005f_x0000__x000_121"/>
      <sheetName val="[Spt-BH.xls][Spt-BH.xls]B__1219"/>
      <sheetName val="[Spt-BH.xls][Spt-BH.xls]B__1220"/>
      <sheetName val="[Spt-BH.xls][Spt-BH.xls]B__1221"/>
      <sheetName val="[Spt-BH.xls][Spt-BH.xls]B__1222"/>
      <sheetName val="[Spt-BH.xls][Spt-BH.xls]_Sp_270"/>
      <sheetName val="[Spt-BH.xls][Spt-BH.xls]B__1223"/>
      <sheetName val="[Spt-BH.xls][Spt-BH.xls]B__1224"/>
      <sheetName val="[Spt-BH.xls][Spt-BH.xls]B__1225"/>
      <sheetName val="[Spt-BH.xls][Spt-BH.xls]B__1226"/>
      <sheetName val="[Spt-BH.xls][Spt-BH.xls]B__1227"/>
      <sheetName val="[Spt-BH.xls][Spt-BH.xls]B__1228"/>
      <sheetName val="[Spt-BH.xls][Spt-BH.xls]_Sp_271"/>
      <sheetName val="[Spt-BH.xls][Spt-BH.xls]B__1229"/>
      <sheetName val="[Spt-BH.xls][Spt-BH.xls]B__1230"/>
      <sheetName val="[Spt-BH.xls]B____x005f_x0004______122"/>
      <sheetName val="[Spt-BH.xls]B___x005f_x0000__x000_122"/>
      <sheetName val="[Spt-BH.xls][Spt-BH.xls]B__1231"/>
      <sheetName val="[Spt-BH.xls][Spt-BH.xls]_Sp_269"/>
      <sheetName val="[Spt-BH.xls][Spt-BH.xls]B__1238"/>
      <sheetName val="[Spt-BH.xls][Spt-BH.xls]B__1239"/>
      <sheetName val="[Spt-BH.xls][Spt-BH.xls]B__1232"/>
      <sheetName val="[Spt-BH.xls][Spt-BH.xls]B__1233"/>
      <sheetName val="[Spt-BH.xls][Spt-BH.xls]B__1240"/>
      <sheetName val="[Spt-BH.xls][Spt-BH.xls]_Sp_281"/>
      <sheetName val="[Spt-BH.xls][Spt-BH.xls]B__1241"/>
      <sheetName val="[Spt-BH.xls][Spt-BH.xls]B__1242"/>
      <sheetName val="[Spt-BH.xls]B____x005f_x0004______123"/>
      <sheetName val="[Spt-BH.xls]B___x005f_x0000__x000_123"/>
      <sheetName val="[Spt-BH.xls][Spt-BH.xls]B__1243"/>
      <sheetName val="[Spt-BH.xls][Spt-BH.xls]B__1234"/>
      <sheetName val="[Spt-BH.xls][Spt-BH.xls]_Sp_272"/>
      <sheetName val="[Spt-BH.xls][Spt-BH.xls]B__1235"/>
      <sheetName val="[Spt-BH.xls][Spt-BH.xls]B__1236"/>
      <sheetName val="[Spt-BH.xls][Spt-BH.xls]B__1237"/>
      <sheetName val="[Spt-BH.xls][Spt-BH.xls]B__1268"/>
      <sheetName val="[Spt-BH.xls][Spt-BH.xls]B__1269"/>
      <sheetName val="[Spt-BH.xls][Spt-BH.xls]B__1270"/>
      <sheetName val="[Spt-BH.xls][Spt-BH.xls]_Sp_282"/>
      <sheetName val="[Spt-BH.xls][Spt-BH.xls]B__1271"/>
      <sheetName val="[Spt-BH.xls][Spt-BH.xls]B__1272"/>
      <sheetName val="[Spt-BH.xls]B____x005f_x0004______124"/>
      <sheetName val="[Spt-BH.xls]B___x005f_x0000__x000_124"/>
      <sheetName val="[Spt-BH.xls][Spt-BH.xls]B__1273"/>
      <sheetName val="[Spt-BH.xls][Spt-BH.xls]_Sp_274"/>
      <sheetName val="[Spt-BH.xls][Spt-BH.xls]_Sp_273"/>
      <sheetName val="[Spt-BH.xls][Spt-BH.xls]B__1244"/>
      <sheetName val="[Spt-BH.xls][Spt-BH.xls]B__1245"/>
      <sheetName val="[Spt-BH.xls][Spt-BH.xls]B__1246"/>
      <sheetName val="[Spt-BH.xls][Spt-BH.xls]_Sp_275"/>
      <sheetName val="[Spt-BH.xls][Spt-BH.xls]B__1247"/>
      <sheetName val="[Spt-BH.xls][Spt-BH.xls]B__1248"/>
      <sheetName val="[Spt-BH.xls][Spt-BH.xls]B__1249"/>
      <sheetName val="[Spt-BH.xls][Spt-BH.xls]_Sp_276"/>
      <sheetName val="[Spt-BH.xls][Spt-BH.xls]B__1250"/>
      <sheetName val="[Spt-BH.xls][Spt-BH.xls]B__1251"/>
      <sheetName val="[Spt-BH.xls][Spt-BH.xls]B__1252"/>
      <sheetName val="[Spt-BH.xls][Spt-BH.xls]_Sp_278"/>
      <sheetName val="[Spt-BH.xls][Spt-BH.xls]B__1253"/>
      <sheetName val="[Spt-BH.xls][Spt-BH.xls]B__1254"/>
      <sheetName val="[Spt-BH.xls][Spt-BH.xls]B__1255"/>
      <sheetName val="[Spt-BH.xls][Spt-BH.xls]_Sp_277"/>
      <sheetName val="[Spt-BH.xls][Spt-BH.xls]B__1262"/>
      <sheetName val="[Spt-BH.xls][Spt-BH.xls]B__1263"/>
      <sheetName val="[Spt-BH.xls][Spt-BH.xls]B__1256"/>
      <sheetName val="[Spt-BH.xls][Spt-BH.xls]B__1257"/>
      <sheetName val="[Spt-BH.xls][Spt-BH.xls]B__1264"/>
      <sheetName val="[Spt-BH.xls][Spt-BH.xls]_Sp_280"/>
      <sheetName val="[Spt-BH.xls][Spt-BH.xls]B__1265"/>
      <sheetName val="[Spt-BH.xls][Spt-BH.xls]B__1266"/>
      <sheetName val="[Spt-BH.xls]B____x005f_x0004______125"/>
      <sheetName val="[Spt-BH.xls]B___x005f_x0000__x000_125"/>
      <sheetName val="[Spt-BH.xls][Spt-BH.xls]B__1267"/>
      <sheetName val="[Spt-BH.xls][Spt-BH.xls]B__1258"/>
      <sheetName val="[Spt-BH.xls][Spt-BH.xls]_Sp_279"/>
      <sheetName val="[Spt-BH.xls][Spt-BH.xls]B__1259"/>
      <sheetName val="[Spt-BH.xls][Spt-BH.xls]B__1260"/>
      <sheetName val="[Spt-BH.xls][Spt-BH.xls]B__1261"/>
      <sheetName val="[Spt-BH.xls][Spt-BH.xls]_Sp_283"/>
      <sheetName val="[Spt-BH.xls][Spt-BH.xls]B__1274"/>
      <sheetName val="[Spt-BH.xls][Spt-BH.xls]B__1275"/>
      <sheetName val="[Spt-BH.xls][Spt-BH.xls]B__1276"/>
      <sheetName val="[Spt-BH.xls][Spt-BH.xls]B__1277"/>
      <sheetName val="[Spt-BH.xls][Spt-BH.xls]B__1278"/>
      <sheetName val="[Spt-BH.xls][Spt-BH.xls]B__1279"/>
      <sheetName val="[Spt-BH.xls]B____x005f_x0004______126"/>
      <sheetName val="[Spt-BH.xls]B___x005f_x0000__x000_126"/>
      <sheetName val="[Spt-BH.xls]B____x005f_x0004______128"/>
      <sheetName val="[Spt-BH.xls]B___x005f_x0000__x000_128"/>
      <sheetName val="[Spt-BH.xls][Spt-BH.xls]_Sp_286"/>
      <sheetName val="[Spt-BH.xls][Spt-BH.xls]B__1292"/>
      <sheetName val="[Spt-BH.xls][Spt-BH.xls]B__1293"/>
      <sheetName val="[Spt-BH.xls][Spt-BH.xls]B__1294"/>
      <sheetName val="[Spt-BH.xls][Spt-BH.xls]_Sp_289"/>
      <sheetName val="[Spt-BH.xls][Spt-BH.xls]B__1295"/>
      <sheetName val="[Spt-BH.xls][Spt-BH.xls]B__1296"/>
      <sheetName val="[Spt-BH.xls][Spt-BH.xls]B__1297"/>
      <sheetName val="[Spt-BH.xls][Spt-BH.xls]B__1304"/>
      <sheetName val="[Spt-BH.xls][Spt-BH.xls]B__1305"/>
      <sheetName val="[Spt-BH.xls][Spt-BH.xls]B__1306"/>
      <sheetName val="[Spt-BH.xls][Spt-BH.xls]_Sp_290"/>
      <sheetName val="[Spt-BH.xls][Spt-BH.xls]B__1307"/>
      <sheetName val="[Spt-BH.xls][Spt-BH.xls]B__1308"/>
      <sheetName val="[Spt-BH.xls]B____x005f_x0004______129"/>
      <sheetName val="[Spt-BH.xls]B___x005f_x0000__x000_129"/>
      <sheetName val="[Spt-BH.xls][Spt-BH.xls]B__1309"/>
      <sheetName val="[Spt-BH.xls][Spt-BH.xls]_Sp_287"/>
      <sheetName val="[Spt-BH.xls][Spt-BH.xls]B__1298"/>
      <sheetName val="[Spt-BH.xls][Spt-BH.xls]B__1299"/>
      <sheetName val="[Spt-BH.xls][Spt-BH.xls]B__1300"/>
      <sheetName val="[Spt-BH.xls][Spt-BH.xls]_Sp_288"/>
      <sheetName val="[Spt-BH.xls][Spt-BH.xls]B__1301"/>
      <sheetName val="[Spt-BH.xls][Spt-BH.xls]B__1302"/>
      <sheetName val="[Spt-BH.xls][Spt-BH.xls]B__1303"/>
      <sheetName val="[Spt-BH.xls][Spt-BH.xls]B__1310"/>
      <sheetName val="[Spt-BH.xls][Spt-BH.xls]B__1311"/>
      <sheetName val="[Spt-BH.xls][Spt-BH.xls]B__1312"/>
      <sheetName val="[Spt-BH.xls][Spt-BH.xls]_Sp_291"/>
      <sheetName val="[Spt-BH.xls][Spt-BH.xls]B__1313"/>
      <sheetName val="[Spt-BH.xls][Spt-BH.xls]B__1314"/>
      <sheetName val="[Spt-BH.xls][Spt-BH.xls]B__1315"/>
      <sheetName val="[Spt-BH.xls][Spt-BH.xls]B__1316"/>
      <sheetName val="[Spt-BH.xls][Spt-BH.xls]B__1317"/>
      <sheetName val="[Spt-BH.xls][Spt-BH.xls]B__1318"/>
      <sheetName val="[Spt-BH.xls][Spt-BH.xls]_Sp_292"/>
      <sheetName val="[Spt-BH.xls][Spt-BH.xls]B__1319"/>
      <sheetName val="[Spt-BH.xls][Spt-BH.xls]B__1320"/>
      <sheetName val="[Spt-BH.xls]B____x005f_x0004______130"/>
      <sheetName val="[Spt-BH.xls]B___x005f_x0000__x000_130"/>
      <sheetName val="[Spt-BH.xls][Spt-BH.xls]B__1321"/>
      <sheetName val="[Spt-BH.xls][Spt-BH.xls]_Sp_330"/>
      <sheetName val="[Spt-BH.xls][Spt-BH.xls]B__1526"/>
      <sheetName val="[Spt-BH.xls][Spt-BH.xls]B__1527"/>
      <sheetName val="[Spt-BH.xls][Spt-BH.xls]B__1528"/>
      <sheetName val="[Spt-BH.xls][Spt-BH.xls]B__1529"/>
      <sheetName val="[Spt-BH.xls][Spt-BH.xls]B__1530"/>
      <sheetName val="[Spt-BH.xls][Spt-BH.xls]B__1531"/>
      <sheetName val="[Spt-BH.xls]B____x005f_x0004______151"/>
      <sheetName val="[Spt-BH.xls]B___x005f_x0000__x000_151"/>
      <sheetName val="[Spt-BH.xls][Spt-BH.xls]_Sp_293"/>
      <sheetName val="[Spt-BH.xls][Spt-BH.xls]B__1322"/>
      <sheetName val="[Spt-BH.xls][Spt-BH.xls]B__1323"/>
      <sheetName val="[Spt-BH.xls][Spt-BH.xls]B__1324"/>
      <sheetName val="[Spt-BH.xls][Spt-BH.xls]_Sp_317"/>
      <sheetName val="[Spt-BH.xls][Spt-BH.xls]B__1325"/>
      <sheetName val="[Spt-BH.xls][Spt-BH.xls]B__1326"/>
      <sheetName val="[Spt-BH.xls][Spt-BH.xls]B__1327"/>
      <sheetName val="[Spt-BH.xls][Spt-BH.xls]B__1454"/>
      <sheetName val="[Spt-BH.xls][Spt-BH.xls]B__1455"/>
      <sheetName val="[Spt-BH.xls][Spt-BH.xls]B__1456"/>
      <sheetName val="[Spt-BH.xls][Spt-BH.xls]_Sp_318"/>
      <sheetName val="[Spt-BH.xls][Spt-BH.xls]B__1457"/>
      <sheetName val="[Spt-BH.xls][Spt-BH.xls]B__1458"/>
      <sheetName val="[Spt-BH.xls]B____x005f_x0004______131"/>
      <sheetName val="[Spt-BH.xls]B___x005f_x0000__x000_131"/>
      <sheetName val="[Spt-BH.xls][Spt-BH.xls]B__1459"/>
      <sheetName val="[Spt-BH.xls][Spt-BH.xls]_Sp_316"/>
      <sheetName val="[Spt-BH.xls][Spt-BH.xls]B__1448"/>
      <sheetName val="[Spt-BH.xls][Spt-BH.xls]B__1449"/>
      <sheetName val="[Spt-BH.xls][Spt-BH.xls]B__1450"/>
      <sheetName val="[Spt-BH.xls][Spt-BH.xls]B__1451"/>
      <sheetName val="[Spt-BH.xls][Spt-BH.xls]B__1452"/>
      <sheetName val="[Spt-BH.xls][Spt-BH.xls]B__1453"/>
      <sheetName val="[Spt-BH.xls]B____x005f_x0004______145"/>
      <sheetName val="[Spt-BH.xls]B___x005f_x0000__x000_145"/>
      <sheetName val="[Spt-BH.xls][Spt-BH.xls]_Sp_302"/>
      <sheetName val="[Spt-BH.xls][Spt-BH.xls]B__1364"/>
      <sheetName val="[Spt-BH.xls][Spt-BH.xls]B__1365"/>
      <sheetName val="[Spt-BH.xls][Spt-BH.xls]B__1366"/>
      <sheetName val="[Spt-BH.xls][Spt-BH.xls]_Sp_309"/>
      <sheetName val="[Spt-BH.xls][Spt-BH.xls]B__1367"/>
      <sheetName val="[Spt-BH.xls][Spt-BH.xls]B__1368"/>
      <sheetName val="[Spt-BH.xls][Spt-BH.xls]B__1369"/>
      <sheetName val="[Spt-BH.xls][Spt-BH.xls]_Sp_301"/>
      <sheetName val="[Spt-BH.xls][Spt-BH.xls]B__1358"/>
      <sheetName val="[Spt-BH.xls][Spt-BH.xls]B__1359"/>
      <sheetName val="[Spt-BH.xls][Spt-BH.xls]B__1360"/>
      <sheetName val="[Spt-BH.xls][Spt-BH.xls]B__1361"/>
      <sheetName val="[Spt-BH.xls][Spt-BH.xls]B__1362"/>
      <sheetName val="[Spt-BH.xls][Spt-BH.xls]B__1363"/>
      <sheetName val="[Spt-BH.xls][Spt-BH.xls]_Sp_298"/>
      <sheetName val="[Spt-BH.xls][Spt-BH.xls]B__1346"/>
      <sheetName val="[Spt-BH.xls][Spt-BH.xls]B__1347"/>
      <sheetName val="[Spt-BH.xls][Spt-BH.xls]B__1348"/>
      <sheetName val="[Spt-BH.xls][Spt-BH.xls]_Sp_299"/>
      <sheetName val="[Spt-BH.xls][Spt-BH.xls]B__1349"/>
      <sheetName val="[Spt-BH.xls][Spt-BH.xls]B__1350"/>
      <sheetName val="[Spt-BH.xls][Spt-BH.xls]B__1351"/>
      <sheetName val="[Spt-BH.xls][Spt-BH.xls]B__1352"/>
      <sheetName val="[Spt-BH.xls][Spt-BH.xls]B__1353"/>
      <sheetName val="[Spt-BH.xls][Spt-BH.xls]B__1354"/>
      <sheetName val="[Spt-BH.xls][Spt-BH.xls]_Sp_300"/>
      <sheetName val="[Spt-BH.xls][Spt-BH.xls]B__1355"/>
      <sheetName val="[Spt-BH.xls][Spt-BH.xls]B__1356"/>
      <sheetName val="[Spt-BH.xls]B____x005f_x0004______134"/>
      <sheetName val="[Spt-BH.xls]B___x005f_x0000__x000_134"/>
      <sheetName val="[Spt-BH.xls][Spt-BH.xls]B__1357"/>
      <sheetName val="[Spt-BH.xls][Spt-BH.xls]_Sp_294"/>
      <sheetName val="[Spt-BH.xls][Spt-BH.xls]B__1334"/>
      <sheetName val="[Spt-BH.xls][Spt-BH.xls]B__1335"/>
      <sheetName val="[Spt-BH.xls][Spt-BH.xls]B__1328"/>
      <sheetName val="[Spt-BH.xls][Spt-BH.xls]B__1329"/>
      <sheetName val="[Spt-BH.xls][Spt-BH.xls]B__1330"/>
      <sheetName val="[Spt-BH.xls][Spt-BH.xls]_Sp_295"/>
      <sheetName val="[Spt-BH.xls][Spt-BH.xls]B__1331"/>
      <sheetName val="[Spt-BH.xls][Spt-BH.xls]B__1332"/>
      <sheetName val="[Spt-BH.xls][Spt-BH.xls]B__1333"/>
      <sheetName val="[Spt-BH.xls][Spt-BH.xls]B__1336"/>
      <sheetName val="[Spt-BH.xls][Spt-BH.xls]_Sp_296"/>
      <sheetName val="[Spt-BH.xls][Spt-BH.xls]B__1337"/>
      <sheetName val="[Spt-BH.xls][Spt-BH.xls]B__1338"/>
      <sheetName val="[Spt-BH.xls]B____x005f_x0004______132"/>
      <sheetName val="[Spt-BH.xls]B___x005f_x0000__x000_132"/>
      <sheetName val="[Spt-BH.xls][Spt-BH.xls]B__1339"/>
      <sheetName val="[Spt-BH.xls][Spt-BH.xls]B__1340"/>
      <sheetName val="[Spt-BH.xls][Spt-BH.xls]B__1341"/>
      <sheetName val="[Spt-BH.xls][Spt-BH.xls]B__1342"/>
      <sheetName val="[Spt-BH.xls][Spt-BH.xls]_Sp_297"/>
      <sheetName val="[Spt-BH.xls][Spt-BH.xls]B__1343"/>
      <sheetName val="[Spt-BH.xls][Spt-BH.xls]B__1344"/>
      <sheetName val="[Spt-BH.xls]B____x005f_x0004______133"/>
      <sheetName val="[Spt-BH.xls]B___x005f_x0000__x000_133"/>
      <sheetName val="[Spt-BH.xls][Spt-BH.xls]B__1345"/>
      <sheetName val="[Spt-BH.xls][Spt-BH.xls]B__1430"/>
      <sheetName val="[Spt-BH.xls][Spt-BH.xls]B__1431"/>
      <sheetName val="[Spt-BH.xls][Spt-BH.xls]B__1406"/>
      <sheetName val="[Spt-BH.xls][Spt-BH.xls]B__1407"/>
      <sheetName val="[Spt-BH.xls][Spt-BH.xls]B__1432"/>
      <sheetName val="[Spt-BH.xls][Spt-BH.xls]_Sp_314"/>
      <sheetName val="[Spt-BH.xls][Spt-BH.xls]B__1433"/>
      <sheetName val="[Spt-BH.xls][Spt-BH.xls]B__1434"/>
      <sheetName val="[Spt-BH.xls]B____x005f_x0004______138"/>
      <sheetName val="[Spt-BH.xls]B___x005f_x0000__x000_138"/>
      <sheetName val="[Spt-BH.xls][Spt-BH.xls]B__1435"/>
      <sheetName val="[Spt-BH.xls][Spt-BH.xls]B__1408"/>
      <sheetName val="[Spt-BH.xls][Spt-BH.xls]_Sp_313"/>
      <sheetName val="[Spt-BH.xls][Spt-BH.xls]B__1409"/>
      <sheetName val="[Spt-BH.xls][Spt-BH.xls]B__1410"/>
      <sheetName val="[Spt-BH.xls][Spt-BH.xls]B__1411"/>
      <sheetName val="[Spt-BH.xls][Spt-BH.xls]_Sp_303"/>
      <sheetName val="[Spt-BH.xls][Spt-BH.xls]B__1370"/>
      <sheetName val="[Spt-BH.xls][Spt-BH.xls]B__1371"/>
      <sheetName val="[Spt-BH.xls][Spt-BH.xls]B__1372"/>
      <sheetName val="[Spt-BH.xls][Spt-BH.xls]_Sp_304"/>
      <sheetName val="[Spt-BH.xls][Spt-BH.xls]B__1373"/>
      <sheetName val="[Spt-BH.xls][Spt-BH.xls]B__1374"/>
      <sheetName val="[Spt-BH.xls][Spt-BH.xls]B__1375"/>
      <sheetName val="[Spt-BH.xls][Spt-BH.xls]B__1376"/>
      <sheetName val="[Spt-BH.xls][Spt-BH.xls]B__1377"/>
      <sheetName val="[Spt-BH.xls][Spt-BH.xls]B__1378"/>
      <sheetName val="[Spt-BH.xls][Spt-BH.xls]_Sp_305"/>
      <sheetName val="[Spt-BH.xls][Spt-BH.xls]B__1379"/>
      <sheetName val="[Spt-BH.xls][Spt-BH.xls]B__1380"/>
      <sheetName val="[Spt-BH.xls]B____x005f_x0004______135"/>
      <sheetName val="[Spt-BH.xls]B___x005f_x0000__x000_135"/>
      <sheetName val="[Spt-BH.xls][Spt-BH.xls]B__1381"/>
      <sheetName val="[Spt-BH.xls][Spt-BH.xls]B__1382"/>
      <sheetName val="[Spt-BH.xls][Spt-BH.xls]B__1383"/>
      <sheetName val="[Spt-BH.xls][Spt-BH.xls]B__1384"/>
      <sheetName val="[Spt-BH.xls][Spt-BH.xls]_Sp_306"/>
      <sheetName val="[Spt-BH.xls][Spt-BH.xls]B__1385"/>
      <sheetName val="[Spt-BH.xls][Spt-BH.xls]B__1386"/>
      <sheetName val="[Spt-BH.xls][Spt-BH.xls]B__1387"/>
      <sheetName val="[Spt-BH.xls][Spt-BH.xls]B__1388"/>
      <sheetName val="[Spt-BH.xls][Spt-BH.xls]B__1389"/>
      <sheetName val="[Spt-BH.xls][Spt-BH.xls]B__1390"/>
      <sheetName val="[Spt-BH.xls][Spt-BH.xls]_Sp_307"/>
      <sheetName val="[Spt-BH.xls][Spt-BH.xls]B__1391"/>
      <sheetName val="[Spt-BH.xls][Spt-BH.xls]B__1392"/>
      <sheetName val="[Spt-BH.xls]B____x005f_x0004______136"/>
      <sheetName val="[Spt-BH.xls]B___x005f_x0000__x000_136"/>
      <sheetName val="[Spt-BH.xls][Spt-BH.xls]B__1393"/>
      <sheetName val="[Spt-BH.xls][Spt-BH.xls]B__1400"/>
      <sheetName val="[Spt-BH.xls][Spt-BH.xls]B__1401"/>
      <sheetName val="[Spt-BH.xls][Spt-BH.xls]B__1394"/>
      <sheetName val="[Spt-BH.xls][Spt-BH.xls]B__1395"/>
      <sheetName val="[Spt-BH.xls][Spt-BH.xls]B__1402"/>
      <sheetName val="[Spt-BH.xls][Spt-BH.xls]B__1403"/>
      <sheetName val="[Spt-BH.xls][Spt-BH.xls]B__1404"/>
      <sheetName val="[Spt-BH.xls][Spt-BH.xls]B__1396"/>
      <sheetName val="[Spt-BH.xls][Spt-BH.xls]_Sp_308"/>
      <sheetName val="[Spt-BH.xls][Spt-BH.xls]B__1397"/>
      <sheetName val="[Spt-BH.xls][Spt-BH.xls]B__1398"/>
      <sheetName val="[Spt-BH.xls]B____x005f_x0004______137"/>
      <sheetName val="[Spt-BH.xls]B___x005f_x0000__x000_137"/>
      <sheetName val="[Spt-BH.xls][Spt-BH.xls]B__1405"/>
      <sheetName val="[Spt-BH.xls][Spt-BH.xls]B__1399"/>
      <sheetName val="[Spt-BH.xls][Spt-BH.xls]B__1436"/>
      <sheetName val="[Spt-BH.xls][Spt-BH.xls]B__1437"/>
      <sheetName val="[Spt-BH.xls][Spt-BH.xls]B__1438"/>
      <sheetName val="[Spt-BH.xls][Spt-BH.xls]_Sp_315"/>
      <sheetName val="[Spt-BH.xls][Spt-BH.xls]B__1439"/>
      <sheetName val="[Spt-BH.xls][Spt-BH.xls]B__1440"/>
      <sheetName val="[Spt-BH.xls]B____x005f_x0004______142"/>
      <sheetName val="[Spt-BH.xls]B___x005f_x0000__x000_142"/>
      <sheetName val="[Spt-BH.xls][Spt-BH.xls]B__1441"/>
      <sheetName val="[Spt-BH.xls][Spt-BH.xls]B__1412"/>
      <sheetName val="[Spt-BH.xls][Spt-BH.xls]B__1413"/>
      <sheetName val="[Spt-BH.xls][Spt-BH.xls]B__1414"/>
      <sheetName val="[Spt-BH.xls][Spt-BH.xls]_Sp_311"/>
      <sheetName val="[Spt-BH.xls][Spt-BH.xls]B__1415"/>
      <sheetName val="[Spt-BH.xls][Spt-BH.xls]B__1416"/>
      <sheetName val="[Spt-BH.xls][Spt-BH.xls]B__1417"/>
      <sheetName val="[Spt-BH.xls][Spt-BH.xls]_Sp_310"/>
      <sheetName val="[Spt-BH.xls][Spt-BH.xls]B__1418"/>
      <sheetName val="[Spt-BH.xls][Spt-BH.xls]B__1419"/>
      <sheetName val="[Spt-BH.xls][Spt-BH.xls]B__1420"/>
      <sheetName val="[Spt-BH.xls][Spt-BH.xls]_Sp_312"/>
      <sheetName val="[Spt-BH.xls][Spt-BH.xls]B__1421"/>
      <sheetName val="[Spt-BH.xls][Spt-BH.xls]B__1422"/>
      <sheetName val="[Spt-BH.xls]B____x005f_x0004______139"/>
      <sheetName val="[Spt-BH.xls]B___x005f_x0000__x000_139"/>
      <sheetName val="[Spt-BH.xls][Spt-BH.xls]B__1423"/>
      <sheetName val="[Spt-BH.xls][Spt-BH.xls]B__1424"/>
      <sheetName val="[Spt-BH.xls][Spt-BH.xls]B__1425"/>
      <sheetName val="[Spt-BH.xls][Spt-BH.xls]B__1426"/>
      <sheetName val="[Spt-BH.xls][Spt-BH.xls]B__1427"/>
      <sheetName val="[Spt-BH.xls][Spt-BH.xls]B__1428"/>
      <sheetName val="[Spt-BH.xls]B____x005f_x0004______140"/>
      <sheetName val="[Spt-BH.xls]B___x005f_x0000__x000_140"/>
      <sheetName val="[Spt-BH.xls][Spt-BH.xls]B__1429"/>
      <sheetName val="[Spt-BH.xls]B____x005f_x0004______141"/>
      <sheetName val="[Spt-BH.xls]B___x005f_x0000__x000_141"/>
      <sheetName val="[Spt-BH.xls][Spt-BH.xls]B__1442"/>
      <sheetName val="[Spt-BH.xls][Spt-BH.xls]B__1443"/>
      <sheetName val="[Spt-BH.xls][Spt-BH.xls]B__1444"/>
      <sheetName val="[Spt-BH.xls][Spt-BH.xls]B__1445"/>
      <sheetName val="[Spt-BH.xls][Spt-BH.xls]B__1446"/>
      <sheetName val="[Spt-BH.xls]B____x005f_x0004______143"/>
      <sheetName val="[Spt-BH.xls]B___x005f_x0000__x000_143"/>
      <sheetName val="[Spt-BH.xls][Spt-BH.xls]B__1447"/>
      <sheetName val="[Spt-BH.xls]B____x005f_x0004______144"/>
      <sheetName val="[Spt-BH.xls]B___x005f_x0000__x000_144"/>
      <sheetName val="[Spt-BH.xls][Spt-BH.xls]B__1508"/>
      <sheetName val="[Spt-BH.xls][Spt-BH.xls]B__1509"/>
      <sheetName val="[Spt-BH.xls][Spt-BH.xls]B__1502"/>
      <sheetName val="[Spt-BH.xls][Spt-BH.xls]B__1503"/>
      <sheetName val="[Spt-BH.xls][Spt-BH.xls]B__1510"/>
      <sheetName val="[Spt-BH.xls][Spt-BH.xls]B__1511"/>
      <sheetName val="[Spt-BH.xls][Spt-BH.xls]B__1512"/>
      <sheetName val="[Spt-BH.xls]B____x005f_x0004______149"/>
      <sheetName val="[Spt-BH.xls]B___x005f_x0000__x000_149"/>
      <sheetName val="[Spt-BH.xls][Spt-BH.xls]B__1513"/>
      <sheetName val="[Spt-BH.xls][Spt-BH.xls]_Sp_325"/>
      <sheetName val="[Spt-BH.xls][Spt-BH.xls]B__1504"/>
      <sheetName val="[Spt-BH.xls][Spt-BH.xls]_Sp_326"/>
      <sheetName val="[Spt-BH.xls][Spt-BH.xls]B__1505"/>
      <sheetName val="[Spt-BH.xls][Spt-BH.xls]B__1506"/>
      <sheetName val="[Spt-BH.xls][Spt-BH.xls]B__1507"/>
      <sheetName val="[Spt-BH.xls][Spt-BH.xls]_Sp_322"/>
      <sheetName val="[Spt-BH.xls][Spt-BH.xls]B__1484"/>
      <sheetName val="[Spt-BH.xls][Spt-BH.xls]B__1485"/>
      <sheetName val="[Spt-BH.xls][Spt-BH.xls]B__1486"/>
      <sheetName val="[Spt-BH.xls][Spt-BH.xls]B__1487"/>
      <sheetName val="[Spt-BH.xls][Spt-BH.xls]B__1488"/>
      <sheetName val="[Spt-BH.xls][Spt-BH.xls]B__1489"/>
      <sheetName val="[Spt-BH.xls]B____x005f_x0004______147"/>
      <sheetName val="[Spt-BH.xls]B___x005f_x0000__x000_147"/>
      <sheetName val="[Spt-BH.xls][Spt-BH.xls]B__1460"/>
      <sheetName val="[Spt-BH.xls][Spt-BH.xls]B__1461"/>
      <sheetName val="[Spt-BH.xls][Spt-BH.xls]B__1462"/>
      <sheetName val="[Spt-BH.xls][Spt-BH.xls]B__1463"/>
      <sheetName val="[Spt-BH.xls][Spt-BH.xls]B__1464"/>
      <sheetName val="[Spt-BH.xls][Spt-BH.xls]B__1465"/>
      <sheetName val="[Spt-BH.xls][Spt-BH.xls]B__1472"/>
      <sheetName val="[Spt-BH.xls][Spt-BH.xls]B__1473"/>
      <sheetName val="[Spt-BH.xls][Spt-BH.xls]B__1474"/>
      <sheetName val="[Spt-BH.xls][Spt-BH.xls]_Sp_321"/>
      <sheetName val="[Spt-BH.xls][Spt-BH.xls]B__1475"/>
      <sheetName val="[Spt-BH.xls][Spt-BH.xls]B__1476"/>
      <sheetName val="[Spt-BH.xls][Spt-BH.xls]_Sp_320"/>
      <sheetName val="[Spt-BH.xls][Spt-BH.xls]B__1477"/>
      <sheetName val="[Spt-BH.xls][Spt-BH.xls]B__1466"/>
      <sheetName val="[Spt-BH.xls][Spt-BH.xls]B__1467"/>
      <sheetName val="[Spt-BH.xls][Spt-BH.xls]B__1468"/>
      <sheetName val="[Spt-BH.xls][Spt-BH.xls]B__1469"/>
      <sheetName val="[Spt-BH.xls][Spt-BH.xls]B__1470"/>
      <sheetName val="[Spt-BH.xls][Spt-BH.xls]_Sp_319"/>
      <sheetName val="[Spt-BH.xls][Spt-BH.xls]B__1471"/>
      <sheetName val="[Spt-BH.xls][Spt-BH.xls]B__1478"/>
      <sheetName val="[Spt-BH.xls][Spt-BH.xls]B__1479"/>
      <sheetName val="[Spt-BH.xls][Spt-BH.xls]B__1480"/>
      <sheetName val="[Spt-BH.xls][Spt-BH.xls]B__1481"/>
      <sheetName val="[Spt-BH.xls][Spt-BH.xls]B__1482"/>
      <sheetName val="[Spt-BH.xls]B____x005f_x0004______146"/>
      <sheetName val="[Spt-BH.xls]B___x005f_x0000__x000_146"/>
      <sheetName val="[Spt-BH.xls][Spt-BH.xls]B__1483"/>
      <sheetName val="[Spt-BH.xls][Spt-BH.xls]_Sp_324"/>
      <sheetName val="[Spt-BH.xls][Spt-BH.xls]B__1496"/>
      <sheetName val="[Spt-BH.xls][Spt-BH.xls]B__1497"/>
      <sheetName val="[Spt-BH.xls][Spt-BH.xls]B__1498"/>
      <sheetName val="[Spt-BH.xls][Spt-BH.xls]B__1499"/>
      <sheetName val="[Spt-BH.xls][Spt-BH.xls]B__1500"/>
      <sheetName val="[Spt-BH.xls][Spt-BH.xls]B__1501"/>
      <sheetName val="[Spt-BH.xls][Spt-BH.xls]_Sp_323"/>
      <sheetName val="[Spt-BH.xls][Spt-BH.xls]B__1490"/>
      <sheetName val="[Spt-BH.xls][Spt-BH.xls]B__1491"/>
      <sheetName val="[Spt-BH.xls][Spt-BH.xls]B__1492"/>
      <sheetName val="[Spt-BH.xls][Spt-BH.xls]B__1493"/>
      <sheetName val="[Spt-BH.xls][Spt-BH.xls]B__1494"/>
      <sheetName val="[Spt-BH.xls][Spt-BH.xls]B__1495"/>
      <sheetName val="[Spt-BH.xls]B____x005f_x0004______148"/>
      <sheetName val="[Spt-BH.xls]B___x005f_x0000__x000_148"/>
      <sheetName val="[Spt-BH.xls][Spt-BH.xls]_Sp_327"/>
      <sheetName val="[Spt-BH.xls][Spt-BH.xls]B__1514"/>
      <sheetName val="[Spt-BH.xls][Spt-BH.xls]B__1515"/>
      <sheetName val="[Spt-BH.xls][Spt-BH.xls]B__1516"/>
      <sheetName val="[Spt-BH.xls][Spt-BH.xls]_Sp_328"/>
      <sheetName val="[Spt-BH.xls][Spt-BH.xls]B__1517"/>
      <sheetName val="[Spt-BH.xls][Spt-BH.xls]B__1518"/>
      <sheetName val="[Spt-BH.xls][Spt-BH.xls]B__1519"/>
      <sheetName val="[Spt-BH.xls][Spt-BH.xls]B__1520"/>
      <sheetName val="[Spt-BH.xls][Spt-BH.xls]B__1521"/>
      <sheetName val="[Spt-BH.xls][Spt-BH.xls]B__1522"/>
      <sheetName val="[Spt-BH.xls][Spt-BH.xls]_Sp_329"/>
      <sheetName val="[Spt-BH.xls][Spt-BH.xls]B__1523"/>
      <sheetName val="[Spt-BH.xls][Spt-BH.xls]B__1524"/>
      <sheetName val="[Spt-BH.xls]B____x005f_x0004______150"/>
      <sheetName val="[Spt-BH.xls]B___x005f_x0000__x000_150"/>
      <sheetName val="[Spt-BH.xls][Spt-BH.xls]B__1525"/>
      <sheetName val="p_m"/>
      <sheetName val="SàQa_x005f_x0005_@_x005f_x0000_"/>
      <sheetName val="beam-reinft-machine rm"/>
      <sheetName val="Prelims Breakup"/>
      <sheetName val="Staff planning"/>
      <sheetName val="1 yr maintainance"/>
      <sheetName val="SCHEDULE"/>
      <sheetName val="[Spt-BH.xls][Spt-BH.xls]_Sp_436"/>
      <sheetName val="[Spt-BH.xls][Spt-BH_xls]B_____8"/>
      <sheetName val="[Spt-BH.xls][Spt-BH_xls]B_____9"/>
      <sheetName val="Data sheet"/>
      <sheetName val="SP Break Up"/>
      <sheetName val="Bill No 2 to 8 (Rev)"/>
      <sheetName val="PRRM_Dashboard11"/>
      <sheetName val="Index_10"/>
      <sheetName val="Email_Approval_Template10"/>
      <sheetName val="1_Executive_Summary10"/>
      <sheetName val="2_Risk_Assessment_Analysis10"/>
      <sheetName val="3_Pre-Approval10"/>
      <sheetName val="4_CIS10"/>
      <sheetName val="5_Change_Order10"/>
      <sheetName val="5_1__Re-book_De-book_order10"/>
      <sheetName val="6_Contract_Re-estimates10"/>
      <sheetName val="7a_BG_Approval_Form10"/>
      <sheetName val="7b_BG_Email_Approval_Template10"/>
      <sheetName val="8_LAD_Approval_Form10"/>
      <sheetName val="9_LOI_Checklist10"/>
      <sheetName val="10_RPS_Information_Form10"/>
      <sheetName val="11_Proj_Cashflow_10"/>
      <sheetName val="11_1_Cash-flow_Chart10"/>
      <sheetName val="Threshold_Calculator10"/>
      <sheetName val="Version_Control10"/>
      <sheetName val="Prebid_Review10"/>
      <sheetName val="DJC_Parameters10"/>
      <sheetName val="Selling_Summary10"/>
      <sheetName val="1-BAS_(cost)10"/>
      <sheetName val="Controller_Configuration10"/>
      <sheetName val="IO_Summary10"/>
      <sheetName val="2-FAS_(cost)10"/>
      <sheetName val="Cost_Summary10"/>
      <sheetName val="3-PA_(cost)10"/>
      <sheetName val="Approved_Make10"/>
      <sheetName val="Basis_of_offer10"/>
      <sheetName val="High_Level_Summary10"/>
      <sheetName val="4-ACS__(cost)10"/>
      <sheetName val="5-CCTV__(cost)10"/>
      <sheetName val="6-FFT__(cost)10"/>
      <sheetName val="7-_Service_Retrofit__(cost)10"/>
      <sheetName val="8-Service_PSA,O&amp;M__(cost)10"/>
      <sheetName val="9-_Service_L&amp;M__(cost)10"/>
      <sheetName val="non_fixed_DJC_10"/>
      <sheetName val="10-UPG_(cost)10"/>
      <sheetName val="11-ESG__(cost)10"/>
      <sheetName val="12-Products_(cost)10"/>
      <sheetName val="13-VAV__(cost)10"/>
      <sheetName val="14-REF_(cost)10"/>
      <sheetName val="15_-_Local_Chiller_(cost)10"/>
      <sheetName val="Selling-Local_Chiller10"/>
      <sheetName val="Material_Cost_JCS10"/>
      <sheetName val="Costing_USD_Chiller10"/>
      <sheetName val="Selling-USD_Chiller10"/>
      <sheetName val="PRICE_MATRIX_-JCIPL10"/>
      <sheetName val="COST_SUMMARY-_JCIPL10"/>
      <sheetName val="6_-FFT-JCIPL10"/>
      <sheetName val="7-Ser_Retro_-JCIPL10"/>
      <sheetName val="8-Ser_PSA,_O&amp;M_-JCIPL10"/>
      <sheetName val="9-Ser_L&amp;M_-JCIPL10"/>
      <sheetName val="10-UPG_JCIPL10"/>
      <sheetName val="11-ESG_JCIPL10"/>
      <sheetName val="12-Products_JCIPL10"/>
      <sheetName val="13-VAV_JCIPL10"/>
      <sheetName val="14-REF_JCMRL_10"/>
      <sheetName val="Proj__DJC-JCIPL10"/>
      <sheetName val="_L0_DDC_110"/>
      <sheetName val="L0_DDC-210"/>
      <sheetName val="L16_DDC-310"/>
      <sheetName val="L16_DDC-510"/>
      <sheetName val="L17_DDC-610"/>
      <sheetName val="L17_DDC-7_10"/>
      <sheetName val="L18_DDC-810"/>
      <sheetName val="2-AutoDialer_Sys10"/>
      <sheetName val="1-BAS1_(cost)10"/>
      <sheetName val="2-BAS2_(cost)10"/>
      <sheetName val="Deviations-Project_Risks10"/>
      <sheetName val="IO_Schedule10"/>
      <sheetName val="Direct_cost_shed_A-2_10"/>
      <sheetName val="Staff_Forecast_spread10"/>
      <sheetName val="Index_9"/>
      <sheetName val="Email_Approval_Template9"/>
      <sheetName val="1_Executive_Summary9"/>
      <sheetName val="2_Risk_Assessment_Analysis9"/>
      <sheetName val="3_Pre-Approval9"/>
      <sheetName val="4_CIS9"/>
      <sheetName val="5_Change_Order9"/>
      <sheetName val="5_1__Re-book_De-book_order9"/>
      <sheetName val="6_Contract_Re-estimates9"/>
      <sheetName val="7a_BG_Approval_Form9"/>
      <sheetName val="7b_BG_Email_Approval_Template9"/>
      <sheetName val="8_LAD_Approval_Form9"/>
      <sheetName val="9_LOI_Checklist9"/>
      <sheetName val="10_RPS_Information_Form9"/>
      <sheetName val="11_Proj_Cashflow_9"/>
      <sheetName val="11_1_Cash-flow_Chart9"/>
      <sheetName val="Threshold_Calculator9"/>
      <sheetName val="Version_Control9"/>
      <sheetName val="Prebid_Review9"/>
      <sheetName val="DJC_Parameters9"/>
      <sheetName val="Selling_Summary9"/>
      <sheetName val="1-BAS_(cost)9"/>
      <sheetName val="Controller_Configuration9"/>
      <sheetName val="IO_Summary9"/>
      <sheetName val="2-FAS_(cost)9"/>
      <sheetName val="Cost_Summary9"/>
      <sheetName val="3-PA_(cost)9"/>
      <sheetName val="Approved_Make9"/>
      <sheetName val="Basis_of_offer9"/>
      <sheetName val="High_Level_Summary9"/>
      <sheetName val="4-ACS__(cost)9"/>
      <sheetName val="5-CCTV__(cost)9"/>
      <sheetName val="6-FFT__(cost)9"/>
      <sheetName val="7-_Service_Retrofit__(cost)9"/>
      <sheetName val="8-Service_PSA,O&amp;M__(cost)9"/>
      <sheetName val="9-_Service_L&amp;M__(cost)9"/>
      <sheetName val="non_fixed_DJC_9"/>
      <sheetName val="10-UPG_(cost)9"/>
      <sheetName val="11-ESG__(cost)9"/>
      <sheetName val="12-Products_(cost)9"/>
      <sheetName val="13-VAV__(cost)9"/>
      <sheetName val="14-REF_(cost)9"/>
      <sheetName val="15_-_Local_Chiller_(cost)9"/>
      <sheetName val="Selling-Local_Chiller9"/>
      <sheetName val="Material_Cost_JCS9"/>
      <sheetName val="Costing_USD_Chiller9"/>
      <sheetName val="Selling-USD_Chiller9"/>
      <sheetName val="PRICE_MATRIX_-JCIPL9"/>
      <sheetName val="COST_SUMMARY-_JCIPL9"/>
      <sheetName val="6_-FFT-JCIPL9"/>
      <sheetName val="7-Ser_Retro_-JCIPL9"/>
      <sheetName val="8-Ser_PSA,_O&amp;M_-JCIPL9"/>
      <sheetName val="9-Ser_L&amp;M_-JCIPL9"/>
      <sheetName val="10-UPG_JCIPL9"/>
      <sheetName val="11-ESG_JCIPL9"/>
      <sheetName val="12-Products_JCIPL9"/>
      <sheetName val="13-VAV_JCIPL9"/>
      <sheetName val="14-REF_JCMRL_9"/>
      <sheetName val="Proj__DJC-JCIPL9"/>
      <sheetName val="_L0_DDC_19"/>
      <sheetName val="L0_DDC-29"/>
      <sheetName val="L16_DDC-39"/>
      <sheetName val="L16_DDC-59"/>
      <sheetName val="L17_DDC-69"/>
      <sheetName val="L17_DDC-7_9"/>
      <sheetName val="L18_DDC-89"/>
      <sheetName val="2-AutoDialer_Sys9"/>
      <sheetName val="1-BAS1_(cost)9"/>
      <sheetName val="2-BAS2_(cost)9"/>
      <sheetName val="Deviations-Project_Risks9"/>
      <sheetName val="IO_Schedule9"/>
      <sheetName val="Direct_cost_shed_A-2_9"/>
      <sheetName val="Staff_Forecast_spread9"/>
      <sheetName val="Index_1"/>
      <sheetName val="Email_Approval_Template1"/>
      <sheetName val="1_Executive_Summary1"/>
      <sheetName val="2_Risk_Assessment_Analysis1"/>
      <sheetName val="3_Pre-Approval1"/>
      <sheetName val="4_CIS1"/>
      <sheetName val="5_Change_Order1"/>
      <sheetName val="5_1__Re-book_De-book_order1"/>
      <sheetName val="6_Contract_Re-estimates1"/>
      <sheetName val="7a_BG_Approval_Form1"/>
      <sheetName val="7b_BG_Email_Approval_Template1"/>
      <sheetName val="8_LAD_Approval_Form1"/>
      <sheetName val="9_LOI_Checklist1"/>
      <sheetName val="10_RPS_Information_Form1"/>
      <sheetName val="11_Proj_Cashflow_1"/>
      <sheetName val="11_1_Cash-flow_Chart1"/>
      <sheetName val="Threshold_Calculator1"/>
      <sheetName val="Version_Control1"/>
      <sheetName val="Prebid_Review1"/>
      <sheetName val="DJC_Parameters1"/>
      <sheetName val="Selling_Summary1"/>
      <sheetName val="1-BAS_(cost)1"/>
      <sheetName val="Controller_Configuration1"/>
      <sheetName val="IO_Summary1"/>
      <sheetName val="2-FAS_(cost)1"/>
      <sheetName val="Cost_Summary1"/>
      <sheetName val="3-PA_(cost)1"/>
      <sheetName val="Approved_Make1"/>
      <sheetName val="Basis_of_offer1"/>
      <sheetName val="High_Level_Summary1"/>
      <sheetName val="4-ACS__(cost)1"/>
      <sheetName val="5-CCTV__(cost)1"/>
      <sheetName val="6-FFT__(cost)1"/>
      <sheetName val="7-_Service_Retrofit__(cost)1"/>
      <sheetName val="8-Service_PSA,O&amp;M__(cost)1"/>
      <sheetName val="9-_Service_L&amp;M__(cost)1"/>
      <sheetName val="non_fixed_DJC_1"/>
      <sheetName val="10-UPG_(cost)1"/>
      <sheetName val="11-ESG__(cost)1"/>
      <sheetName val="12-Products_(cost)1"/>
      <sheetName val="13-VAV__(cost)1"/>
      <sheetName val="14-REF_(cost)1"/>
      <sheetName val="15_-_Local_Chiller_(cost)1"/>
      <sheetName val="Selling-Local_Chiller1"/>
      <sheetName val="Material_Cost_JCS1"/>
      <sheetName val="Costing_USD_Chiller1"/>
      <sheetName val="Selling-USD_Chiller1"/>
      <sheetName val="PRICE_MATRIX_-JCIPL1"/>
      <sheetName val="COST_SUMMARY-_JCIPL1"/>
      <sheetName val="6_-FFT-JCIPL1"/>
      <sheetName val="7-Ser_Retro_-JCIPL1"/>
      <sheetName val="8-Ser_PSA,_O&amp;M_-JCIPL1"/>
      <sheetName val="9-Ser_L&amp;M_-JCIPL1"/>
      <sheetName val="10-UPG_JCIPL1"/>
      <sheetName val="11-ESG_JCIPL1"/>
      <sheetName val="12-Products_JCIPL1"/>
      <sheetName val="13-VAV_JCIPL1"/>
      <sheetName val="14-REF_JCMRL_1"/>
      <sheetName val="Proj__DJC-JCIPL1"/>
      <sheetName val="_L0_DDC_11"/>
      <sheetName val="L0_DDC-21"/>
      <sheetName val="L16_DDC-31"/>
      <sheetName val="L16_DDC-51"/>
      <sheetName val="L17_DDC-61"/>
      <sheetName val="L17_DDC-7_1"/>
      <sheetName val="L18_DDC-81"/>
      <sheetName val="2-AutoDialer_Sys1"/>
      <sheetName val="1-BAS1_(cost)1"/>
      <sheetName val="2-BAS2_(cost)1"/>
      <sheetName val="Deviations-Project_Risks1"/>
      <sheetName val="IO_Schedule1"/>
      <sheetName val="Index_2"/>
      <sheetName val="Email_Approval_Template2"/>
      <sheetName val="1_Executive_Summary2"/>
      <sheetName val="2_Risk_Assessment_Analysis2"/>
      <sheetName val="3_Pre-Approval2"/>
      <sheetName val="4_CIS2"/>
      <sheetName val="5_Change_Order2"/>
      <sheetName val="5_1__Re-book_De-book_order2"/>
      <sheetName val="6_Contract_Re-estimates2"/>
      <sheetName val="7a_BG_Approval_Form2"/>
      <sheetName val="7b_BG_Email_Approval_Template2"/>
      <sheetName val="8_LAD_Approval_Form2"/>
      <sheetName val="9_LOI_Checklist2"/>
      <sheetName val="10_RPS_Information_Form2"/>
      <sheetName val="11_Proj_Cashflow_2"/>
      <sheetName val="11_1_Cash-flow_Chart2"/>
      <sheetName val="Threshold_Calculator2"/>
      <sheetName val="Version_Control2"/>
      <sheetName val="Prebid_Review2"/>
      <sheetName val="DJC_Parameters2"/>
      <sheetName val="Selling_Summary2"/>
      <sheetName val="1-BAS_(cost)2"/>
      <sheetName val="Controller_Configuration2"/>
      <sheetName val="IO_Summary2"/>
      <sheetName val="2-FAS_(cost)2"/>
      <sheetName val="Cost_Summary2"/>
      <sheetName val="3-PA_(cost)2"/>
      <sheetName val="Approved_Make2"/>
      <sheetName val="Basis_of_offer2"/>
      <sheetName val="High_Level_Summary2"/>
      <sheetName val="4-ACS__(cost)2"/>
      <sheetName val="5-CCTV__(cost)2"/>
      <sheetName val="6-FFT__(cost)2"/>
      <sheetName val="7-_Service_Retrofit__(cost)2"/>
      <sheetName val="8-Service_PSA,O&amp;M__(cost)2"/>
      <sheetName val="9-_Service_L&amp;M__(cost)2"/>
      <sheetName val="non_fixed_DJC_2"/>
      <sheetName val="10-UPG_(cost)2"/>
      <sheetName val="11-ESG__(cost)2"/>
      <sheetName val="12-Products_(cost)2"/>
      <sheetName val="13-VAV__(cost)2"/>
      <sheetName val="14-REF_(cost)2"/>
      <sheetName val="15_-_Local_Chiller_(cost)2"/>
      <sheetName val="Selling-Local_Chiller2"/>
      <sheetName val="Material_Cost_JCS2"/>
      <sheetName val="Costing_USD_Chiller2"/>
      <sheetName val="Selling-USD_Chiller2"/>
      <sheetName val="PRICE_MATRIX_-JCIPL2"/>
      <sheetName val="COST_SUMMARY-_JCIPL2"/>
      <sheetName val="6_-FFT-JCIPL2"/>
      <sheetName val="7-Ser_Retro_-JCIPL2"/>
      <sheetName val="8-Ser_PSA,_O&amp;M_-JCIPL2"/>
      <sheetName val="9-Ser_L&amp;M_-JCIPL2"/>
      <sheetName val="10-UPG_JCIPL2"/>
      <sheetName val="11-ESG_JCIPL2"/>
      <sheetName val="12-Products_JCIPL2"/>
      <sheetName val="13-VAV_JCIPL2"/>
      <sheetName val="14-REF_JCMRL_2"/>
      <sheetName val="Proj__DJC-JCIPL2"/>
      <sheetName val="_L0_DDC_12"/>
      <sheetName val="L0_DDC-22"/>
      <sheetName val="L16_DDC-32"/>
      <sheetName val="L16_DDC-52"/>
      <sheetName val="L17_DDC-62"/>
      <sheetName val="L17_DDC-7_2"/>
      <sheetName val="L18_DDC-82"/>
      <sheetName val="2-AutoDialer_Sys2"/>
      <sheetName val="1-BAS1_(cost)2"/>
      <sheetName val="2-BAS2_(cost)2"/>
      <sheetName val="Deviations-Project_Risks2"/>
      <sheetName val="IO_Schedule2"/>
      <sheetName val="Direct_cost_shed_A-2_2"/>
      <sheetName val="Staff_Forecast_spread2"/>
      <sheetName val="Index_7"/>
      <sheetName val="Email_Approval_Template7"/>
      <sheetName val="1_Executive_Summary7"/>
      <sheetName val="2_Risk_Assessment_Analysis7"/>
      <sheetName val="3_Pre-Approval7"/>
      <sheetName val="4_CIS7"/>
      <sheetName val="5_Change_Order7"/>
      <sheetName val="5_1__Re-book_De-book_order7"/>
      <sheetName val="6_Contract_Re-estimates7"/>
      <sheetName val="7a_BG_Approval_Form7"/>
      <sheetName val="7b_BG_Email_Approval_Template7"/>
      <sheetName val="8_LAD_Approval_Form7"/>
      <sheetName val="9_LOI_Checklist7"/>
      <sheetName val="10_RPS_Information_Form7"/>
      <sheetName val="11_Proj_Cashflow_7"/>
      <sheetName val="11_1_Cash-flow_Chart7"/>
      <sheetName val="Threshold_Calculator7"/>
      <sheetName val="Version_Control7"/>
      <sheetName val="Prebid_Review7"/>
      <sheetName val="DJC_Parameters7"/>
      <sheetName val="Selling_Summary7"/>
      <sheetName val="1-BAS_(cost)7"/>
      <sheetName val="Controller_Configuration7"/>
      <sheetName val="IO_Summary7"/>
      <sheetName val="2-FAS_(cost)7"/>
      <sheetName val="Cost_Summary7"/>
      <sheetName val="3-PA_(cost)7"/>
      <sheetName val="Approved_Make7"/>
      <sheetName val="Basis_of_offer7"/>
      <sheetName val="High_Level_Summary7"/>
      <sheetName val="4-ACS__(cost)7"/>
      <sheetName val="5-CCTV__(cost)7"/>
      <sheetName val="6-FFT__(cost)7"/>
      <sheetName val="7-_Service_Retrofit__(cost)7"/>
      <sheetName val="8-Service_PSA,O&amp;M__(cost)7"/>
      <sheetName val="9-_Service_L&amp;M__(cost)7"/>
      <sheetName val="non_fixed_DJC_7"/>
      <sheetName val="10-UPG_(cost)7"/>
      <sheetName val="11-ESG__(cost)7"/>
      <sheetName val="12-Products_(cost)7"/>
      <sheetName val="13-VAV__(cost)7"/>
      <sheetName val="14-REF_(cost)7"/>
      <sheetName val="15_-_Local_Chiller_(cost)7"/>
      <sheetName val="Selling-Local_Chiller7"/>
      <sheetName val="Material_Cost_JCS7"/>
      <sheetName val="Costing_USD_Chiller7"/>
      <sheetName val="Selling-USD_Chiller7"/>
      <sheetName val="PRICE_MATRIX_-JCIPL7"/>
      <sheetName val="COST_SUMMARY-_JCIPL7"/>
      <sheetName val="6_-FFT-JCIPL7"/>
      <sheetName val="7-Ser_Retro_-JCIPL7"/>
      <sheetName val="8-Ser_PSA,_O&amp;M_-JCIPL7"/>
      <sheetName val="9-Ser_L&amp;M_-JCIPL7"/>
      <sheetName val="10-UPG_JCIPL7"/>
      <sheetName val="11-ESG_JCIPL7"/>
      <sheetName val="12-Products_JCIPL7"/>
      <sheetName val="13-VAV_JCIPL7"/>
      <sheetName val="14-REF_JCMRL_7"/>
      <sheetName val="Proj__DJC-JCIPL7"/>
      <sheetName val="_L0_DDC_17"/>
      <sheetName val="L0_DDC-27"/>
      <sheetName val="L16_DDC-37"/>
      <sheetName val="L16_DDC-57"/>
      <sheetName val="L17_DDC-67"/>
      <sheetName val="L17_DDC-7_7"/>
      <sheetName val="L18_DDC-87"/>
      <sheetName val="2-AutoDialer_Sys7"/>
      <sheetName val="1-BAS1_(cost)7"/>
      <sheetName val="2-BAS2_(cost)7"/>
      <sheetName val="Deviations-Project_Risks7"/>
      <sheetName val="IO_Schedule7"/>
      <sheetName val="Direct_cost_shed_A-2_7"/>
      <sheetName val="Staff_Forecast_spread7"/>
      <sheetName val="Index_4"/>
      <sheetName val="Email_Approval_Template4"/>
      <sheetName val="1_Executive_Summary4"/>
      <sheetName val="2_Risk_Assessment_Analysis4"/>
      <sheetName val="3_Pre-Approval4"/>
      <sheetName val="4_CIS4"/>
      <sheetName val="5_Change_Order4"/>
      <sheetName val="5_1__Re-book_De-book_order4"/>
      <sheetName val="6_Contract_Re-estimates4"/>
      <sheetName val="7a_BG_Approval_Form4"/>
      <sheetName val="7b_BG_Email_Approval_Template4"/>
      <sheetName val="8_LAD_Approval_Form4"/>
      <sheetName val="9_LOI_Checklist4"/>
      <sheetName val="10_RPS_Information_Form4"/>
      <sheetName val="11_Proj_Cashflow_4"/>
      <sheetName val="11_1_Cash-flow_Chart4"/>
      <sheetName val="Threshold_Calculator4"/>
      <sheetName val="Version_Control4"/>
      <sheetName val="Prebid_Review4"/>
      <sheetName val="DJC_Parameters4"/>
      <sheetName val="Selling_Summary4"/>
      <sheetName val="1-BAS_(cost)4"/>
      <sheetName val="Controller_Configuration4"/>
      <sheetName val="IO_Summary4"/>
      <sheetName val="2-FAS_(cost)4"/>
      <sheetName val="Cost_Summary4"/>
      <sheetName val="3-PA_(cost)4"/>
      <sheetName val="Approved_Make4"/>
      <sheetName val="Basis_of_offer4"/>
      <sheetName val="High_Level_Summary4"/>
      <sheetName val="4-ACS__(cost)4"/>
      <sheetName val="5-CCTV__(cost)4"/>
      <sheetName val="6-FFT__(cost)4"/>
      <sheetName val="7-_Service_Retrofit__(cost)4"/>
      <sheetName val="8-Service_PSA,O&amp;M__(cost)4"/>
      <sheetName val="9-_Service_L&amp;M__(cost)4"/>
      <sheetName val="non_fixed_DJC_4"/>
      <sheetName val="10-UPG_(cost)4"/>
      <sheetName val="11-ESG__(cost)4"/>
      <sheetName val="12-Products_(cost)4"/>
      <sheetName val="13-VAV__(cost)4"/>
      <sheetName val="14-REF_(cost)4"/>
      <sheetName val="15_-_Local_Chiller_(cost)4"/>
      <sheetName val="Selling-Local_Chiller4"/>
      <sheetName val="Material_Cost_JCS4"/>
      <sheetName val="Costing_USD_Chiller4"/>
      <sheetName val="Selling-USD_Chiller4"/>
      <sheetName val="PRICE_MATRIX_-JCIPL4"/>
      <sheetName val="COST_SUMMARY-_JCIPL4"/>
      <sheetName val="6_-FFT-JCIPL4"/>
      <sheetName val="7-Ser_Retro_-JCIPL4"/>
      <sheetName val="8-Ser_PSA,_O&amp;M_-JCIPL4"/>
      <sheetName val="9-Ser_L&amp;M_-JCIPL4"/>
      <sheetName val="10-UPG_JCIPL4"/>
      <sheetName val="11-ESG_JCIPL4"/>
      <sheetName val="12-Products_JCIPL4"/>
      <sheetName val="13-VAV_JCIPL4"/>
      <sheetName val="14-REF_JCMRL_4"/>
      <sheetName val="Proj__DJC-JCIPL4"/>
      <sheetName val="_L0_DDC_14"/>
      <sheetName val="L0_DDC-24"/>
      <sheetName val="L16_DDC-34"/>
      <sheetName val="L16_DDC-54"/>
      <sheetName val="L17_DDC-64"/>
      <sheetName val="L17_DDC-7_4"/>
      <sheetName val="L18_DDC-84"/>
      <sheetName val="2-AutoDialer_Sys4"/>
      <sheetName val="1-BAS1_(cost)4"/>
      <sheetName val="2-BAS2_(cost)4"/>
      <sheetName val="Deviations-Project_Risks4"/>
      <sheetName val="IO_Schedule4"/>
      <sheetName val="Direct_cost_shed_A-2_4"/>
      <sheetName val="Staff_Forecast_spread4"/>
      <sheetName val="Index_3"/>
      <sheetName val="Email_Approval_Template3"/>
      <sheetName val="1_Executive_Summary3"/>
      <sheetName val="2_Risk_Assessment_Analysis3"/>
      <sheetName val="3_Pre-Approval3"/>
      <sheetName val="4_CIS3"/>
      <sheetName val="5_Change_Order3"/>
      <sheetName val="5_1__Re-book_De-book_order3"/>
      <sheetName val="6_Contract_Re-estimates3"/>
      <sheetName val="7a_BG_Approval_Form3"/>
      <sheetName val="7b_BG_Email_Approval_Template3"/>
      <sheetName val="8_LAD_Approval_Form3"/>
      <sheetName val="9_LOI_Checklist3"/>
      <sheetName val="10_RPS_Information_Form3"/>
      <sheetName val="11_Proj_Cashflow_3"/>
      <sheetName val="11_1_Cash-flow_Chart3"/>
      <sheetName val="Threshold_Calculator3"/>
      <sheetName val="Version_Control3"/>
      <sheetName val="Prebid_Review3"/>
      <sheetName val="DJC_Parameters3"/>
      <sheetName val="Selling_Summary3"/>
      <sheetName val="1-BAS_(cost)3"/>
      <sheetName val="Controller_Configuration3"/>
      <sheetName val="IO_Summary3"/>
      <sheetName val="2-FAS_(cost)3"/>
      <sheetName val="Cost_Summary3"/>
      <sheetName val="3-PA_(cost)3"/>
      <sheetName val="Approved_Make3"/>
      <sheetName val="Basis_of_offer3"/>
      <sheetName val="High_Level_Summary3"/>
      <sheetName val="4-ACS__(cost)3"/>
      <sheetName val="5-CCTV__(cost)3"/>
      <sheetName val="6-FFT__(cost)3"/>
      <sheetName val="7-_Service_Retrofit__(cost)3"/>
      <sheetName val="8-Service_PSA,O&amp;M__(cost)3"/>
      <sheetName val="9-_Service_L&amp;M__(cost)3"/>
      <sheetName val="non_fixed_DJC_3"/>
      <sheetName val="10-UPG_(cost)3"/>
      <sheetName val="11-ESG__(cost)3"/>
      <sheetName val="12-Products_(cost)3"/>
      <sheetName val="13-VAV__(cost)3"/>
      <sheetName val="14-REF_(cost)3"/>
      <sheetName val="15_-_Local_Chiller_(cost)3"/>
      <sheetName val="Selling-Local_Chiller3"/>
      <sheetName val="Material_Cost_JCS3"/>
      <sheetName val="Costing_USD_Chiller3"/>
      <sheetName val="Selling-USD_Chiller3"/>
      <sheetName val="PRICE_MATRIX_-JCIPL3"/>
      <sheetName val="COST_SUMMARY-_JCIPL3"/>
      <sheetName val="6_-FFT-JCIPL3"/>
      <sheetName val="7-Ser_Retro_-JCIPL3"/>
      <sheetName val="8-Ser_PSA,_O&amp;M_-JCIPL3"/>
      <sheetName val="9-Ser_L&amp;M_-JCIPL3"/>
      <sheetName val="10-UPG_JCIPL3"/>
      <sheetName val="11-ESG_JCIPL3"/>
      <sheetName val="12-Products_JCIPL3"/>
      <sheetName val="13-VAV_JCIPL3"/>
      <sheetName val="14-REF_JCMRL_3"/>
      <sheetName val="Proj__DJC-JCIPL3"/>
      <sheetName val="_L0_DDC_13"/>
      <sheetName val="L0_DDC-23"/>
      <sheetName val="L16_DDC-33"/>
      <sheetName val="L16_DDC-53"/>
      <sheetName val="L17_DDC-63"/>
      <sheetName val="L17_DDC-7_3"/>
      <sheetName val="L18_DDC-83"/>
      <sheetName val="2-AutoDialer_Sys3"/>
      <sheetName val="1-BAS1_(cost)3"/>
      <sheetName val="2-BAS2_(cost)3"/>
      <sheetName val="Deviations-Project_Risks3"/>
      <sheetName val="IO_Schedule3"/>
      <sheetName val="Direct_cost_shed_A-2_3"/>
      <sheetName val="Staff_Forecast_spread3"/>
      <sheetName val="Index_5"/>
      <sheetName val="Email_Approval_Template5"/>
      <sheetName val="1_Executive_Summary5"/>
      <sheetName val="2_Risk_Assessment_Analysis5"/>
      <sheetName val="3_Pre-Approval5"/>
      <sheetName val="4_CIS5"/>
      <sheetName val="5_Change_Order5"/>
      <sheetName val="5_1__Re-book_De-book_order5"/>
      <sheetName val="6_Contract_Re-estimates5"/>
      <sheetName val="7a_BG_Approval_Form5"/>
      <sheetName val="7b_BG_Email_Approval_Template5"/>
      <sheetName val="8_LAD_Approval_Form5"/>
      <sheetName val="9_LOI_Checklist5"/>
      <sheetName val="10_RPS_Information_Form5"/>
      <sheetName val="11_Proj_Cashflow_5"/>
      <sheetName val="11_1_Cash-flow_Chart5"/>
      <sheetName val="Threshold_Calculator5"/>
      <sheetName val="Version_Control5"/>
      <sheetName val="Prebid_Review5"/>
      <sheetName val="DJC_Parameters5"/>
      <sheetName val="Selling_Summary5"/>
      <sheetName val="1-BAS_(cost)5"/>
      <sheetName val="Controller_Configuration5"/>
      <sheetName val="IO_Summary5"/>
      <sheetName val="2-FAS_(cost)5"/>
      <sheetName val="Cost_Summary5"/>
      <sheetName val="3-PA_(cost)5"/>
      <sheetName val="Approved_Make5"/>
      <sheetName val="Basis_of_offer5"/>
      <sheetName val="High_Level_Summary5"/>
      <sheetName val="4-ACS__(cost)5"/>
      <sheetName val="5-CCTV__(cost)5"/>
      <sheetName val="6-FFT__(cost)5"/>
      <sheetName val="7-_Service_Retrofit__(cost)5"/>
      <sheetName val="8-Service_PSA,O&amp;M__(cost)5"/>
      <sheetName val="9-_Service_L&amp;M__(cost)5"/>
      <sheetName val="non_fixed_DJC_5"/>
      <sheetName val="10-UPG_(cost)5"/>
      <sheetName val="11-ESG__(cost)5"/>
      <sheetName val="12-Products_(cost)5"/>
      <sheetName val="13-VAV__(cost)5"/>
      <sheetName val="14-REF_(cost)5"/>
      <sheetName val="15_-_Local_Chiller_(cost)5"/>
      <sheetName val="Selling-Local_Chiller5"/>
      <sheetName val="Material_Cost_JCS5"/>
      <sheetName val="Costing_USD_Chiller5"/>
      <sheetName val="Selling-USD_Chiller5"/>
      <sheetName val="PRICE_MATRIX_-JCIPL5"/>
      <sheetName val="COST_SUMMARY-_JCIPL5"/>
      <sheetName val="6_-FFT-JCIPL5"/>
      <sheetName val="7-Ser_Retro_-JCIPL5"/>
      <sheetName val="8-Ser_PSA,_O&amp;M_-JCIPL5"/>
      <sheetName val="9-Ser_L&amp;M_-JCIPL5"/>
      <sheetName val="10-UPG_JCIPL5"/>
      <sheetName val="11-ESG_JCIPL5"/>
      <sheetName val="12-Products_JCIPL5"/>
      <sheetName val="13-VAV_JCIPL5"/>
      <sheetName val="14-REF_JCMRL_5"/>
      <sheetName val="Proj__DJC-JCIPL5"/>
      <sheetName val="_L0_DDC_15"/>
      <sheetName val="L0_DDC-25"/>
      <sheetName val="L16_DDC-35"/>
      <sheetName val="L16_DDC-55"/>
      <sheetName val="L17_DDC-65"/>
      <sheetName val="L17_DDC-7_5"/>
      <sheetName val="L18_DDC-85"/>
      <sheetName val="2-AutoDialer_Sys5"/>
      <sheetName val="1-BAS1_(cost)5"/>
      <sheetName val="2-BAS2_(cost)5"/>
      <sheetName val="Deviations-Project_Risks5"/>
      <sheetName val="IO_Schedule5"/>
      <sheetName val="Direct_cost_shed_A-2_5"/>
      <sheetName val="Staff_Forecast_spread5"/>
      <sheetName val="Index_6"/>
      <sheetName val="Email_Approval_Template6"/>
      <sheetName val="1_Executive_Summary6"/>
      <sheetName val="2_Risk_Assessment_Analysis6"/>
      <sheetName val="3_Pre-Approval6"/>
      <sheetName val="4_CIS6"/>
      <sheetName val="5_Change_Order6"/>
      <sheetName val="5_1__Re-book_De-book_order6"/>
      <sheetName val="6_Contract_Re-estimates6"/>
      <sheetName val="7a_BG_Approval_Form6"/>
      <sheetName val="7b_BG_Email_Approval_Template6"/>
      <sheetName val="8_LAD_Approval_Form6"/>
      <sheetName val="9_LOI_Checklist6"/>
      <sheetName val="10_RPS_Information_Form6"/>
      <sheetName val="11_Proj_Cashflow_6"/>
      <sheetName val="11_1_Cash-flow_Chart6"/>
      <sheetName val="Threshold_Calculator6"/>
      <sheetName val="Version_Control6"/>
      <sheetName val="Prebid_Review6"/>
      <sheetName val="DJC_Parameters6"/>
      <sheetName val="Selling_Summary6"/>
      <sheetName val="1-BAS_(cost)6"/>
      <sheetName val="Controller_Configuration6"/>
      <sheetName val="IO_Summary6"/>
      <sheetName val="2-FAS_(cost)6"/>
      <sheetName val="Cost_Summary6"/>
      <sheetName val="3-PA_(cost)6"/>
      <sheetName val="Approved_Make6"/>
      <sheetName val="Basis_of_offer6"/>
      <sheetName val="High_Level_Summary6"/>
      <sheetName val="4-ACS__(cost)6"/>
      <sheetName val="5-CCTV__(cost)6"/>
      <sheetName val="6-FFT__(cost)6"/>
      <sheetName val="7-_Service_Retrofit__(cost)6"/>
      <sheetName val="8-Service_PSA,O&amp;M__(cost)6"/>
      <sheetName val="9-_Service_L&amp;M__(cost)6"/>
      <sheetName val="non_fixed_DJC_6"/>
      <sheetName val="10-UPG_(cost)6"/>
      <sheetName val="11-ESG__(cost)6"/>
      <sheetName val="12-Products_(cost)6"/>
      <sheetName val="13-VAV__(cost)6"/>
      <sheetName val="14-REF_(cost)6"/>
      <sheetName val="15_-_Local_Chiller_(cost)6"/>
      <sheetName val="Selling-Local_Chiller6"/>
      <sheetName val="Material_Cost_JCS6"/>
      <sheetName val="Costing_USD_Chiller6"/>
      <sheetName val="Selling-USD_Chiller6"/>
      <sheetName val="PRICE_MATRIX_-JCIPL6"/>
      <sheetName val="COST_SUMMARY-_JCIPL6"/>
      <sheetName val="6_-FFT-JCIPL6"/>
      <sheetName val="7-Ser_Retro_-JCIPL6"/>
      <sheetName val="8-Ser_PSA,_O&amp;M_-JCIPL6"/>
      <sheetName val="9-Ser_L&amp;M_-JCIPL6"/>
      <sheetName val="10-UPG_JCIPL6"/>
      <sheetName val="11-ESG_JCIPL6"/>
      <sheetName val="12-Products_JCIPL6"/>
      <sheetName val="13-VAV_JCIPL6"/>
      <sheetName val="14-REF_JCMRL_6"/>
      <sheetName val="Proj__DJC-JCIPL6"/>
      <sheetName val="_L0_DDC_16"/>
      <sheetName val="L0_DDC-26"/>
      <sheetName val="L16_DDC-36"/>
      <sheetName val="L16_DDC-56"/>
      <sheetName val="L17_DDC-66"/>
      <sheetName val="L17_DDC-7_6"/>
      <sheetName val="L18_DDC-86"/>
      <sheetName val="2-AutoDialer_Sys6"/>
      <sheetName val="1-BAS1_(cost)6"/>
      <sheetName val="2-BAS2_(cost)6"/>
      <sheetName val="Deviations-Project_Risks6"/>
      <sheetName val="IO_Schedule6"/>
      <sheetName val="Direct_cost_shed_A-2_6"/>
      <sheetName val="Staff_Forecast_spread6"/>
      <sheetName val="Index_8"/>
      <sheetName val="Email_Approval_Template8"/>
      <sheetName val="1_Executive_Summary8"/>
      <sheetName val="2_Risk_Assessment_Analysis8"/>
      <sheetName val="3_Pre-Approval8"/>
      <sheetName val="4_CIS8"/>
      <sheetName val="5_Change_Order8"/>
      <sheetName val="5_1__Re-book_De-book_order8"/>
      <sheetName val="6_Contract_Re-estimates8"/>
      <sheetName val="7a_BG_Approval_Form8"/>
      <sheetName val="7b_BG_Email_Approval_Template8"/>
      <sheetName val="8_LAD_Approval_Form8"/>
      <sheetName val="9_LOI_Checklist8"/>
      <sheetName val="10_RPS_Information_Form8"/>
      <sheetName val="11_Proj_Cashflow_8"/>
      <sheetName val="11_1_Cash-flow_Chart8"/>
      <sheetName val="Threshold_Calculator8"/>
      <sheetName val="Version_Control8"/>
      <sheetName val="Prebid_Review8"/>
      <sheetName val="DJC_Parameters8"/>
      <sheetName val="Selling_Summary8"/>
      <sheetName val="1-BAS_(cost)8"/>
      <sheetName val="Controller_Configuration8"/>
      <sheetName val="IO_Summary8"/>
      <sheetName val="2-FAS_(cost)8"/>
      <sheetName val="Cost_Summary8"/>
      <sheetName val="3-PA_(cost)8"/>
      <sheetName val="Approved_Make8"/>
      <sheetName val="Basis_of_offer8"/>
      <sheetName val="High_Level_Summary8"/>
      <sheetName val="4-ACS__(cost)8"/>
      <sheetName val="5-CCTV__(cost)8"/>
      <sheetName val="6-FFT__(cost)8"/>
      <sheetName val="7-_Service_Retrofit__(cost)8"/>
      <sheetName val="8-Service_PSA,O&amp;M__(cost)8"/>
      <sheetName val="9-_Service_L&amp;M__(cost)8"/>
      <sheetName val="non_fixed_DJC_8"/>
      <sheetName val="10-UPG_(cost)8"/>
      <sheetName val="11-ESG__(cost)8"/>
      <sheetName val="12-Products_(cost)8"/>
      <sheetName val="13-VAV__(cost)8"/>
      <sheetName val="14-REF_(cost)8"/>
      <sheetName val="15_-_Local_Chiller_(cost)8"/>
      <sheetName val="Selling-Local_Chiller8"/>
      <sheetName val="Material_Cost_JCS8"/>
      <sheetName val="Costing_USD_Chiller8"/>
      <sheetName val="Selling-USD_Chiller8"/>
      <sheetName val="PRICE_MATRIX_-JCIPL8"/>
      <sheetName val="COST_SUMMARY-_JCIPL8"/>
      <sheetName val="6_-FFT-JCIPL8"/>
      <sheetName val="7-Ser_Retro_-JCIPL8"/>
      <sheetName val="8-Ser_PSA,_O&amp;M_-JCIPL8"/>
      <sheetName val="9-Ser_L&amp;M_-JCIPL8"/>
      <sheetName val="10-UPG_JCIPL8"/>
      <sheetName val="11-ESG_JCIPL8"/>
      <sheetName val="12-Products_JCIPL8"/>
      <sheetName val="13-VAV_JCIPL8"/>
      <sheetName val="14-REF_JCMRL_8"/>
      <sheetName val="Proj__DJC-JCIPL8"/>
      <sheetName val="_L0_DDC_18"/>
      <sheetName val="L0_DDC-28"/>
      <sheetName val="L16_DDC-38"/>
      <sheetName val="L16_DDC-58"/>
      <sheetName val="L17_DDC-68"/>
      <sheetName val="L17_DDC-7_8"/>
      <sheetName val="L18_DDC-88"/>
      <sheetName val="2-AutoDialer_Sys8"/>
      <sheetName val="1-BAS1_(cost)8"/>
      <sheetName val="2-BAS2_(cost)8"/>
      <sheetName val="Deviations-Project_Risks8"/>
      <sheetName val="IO_Schedule8"/>
      <sheetName val="Direct_cost_shed_A-2_8"/>
      <sheetName val="Staff_Forecast_spread8"/>
      <sheetName val="PRRM_Dashboard18"/>
      <sheetName val="PRRM_Dashboard12"/>
      <sheetName val="PRRM_Dashboard15"/>
      <sheetName val="Debits_as_on_12_04_0814"/>
      <sheetName val="Index_14"/>
      <sheetName val="Email_Approval_Template14"/>
      <sheetName val="1_Executive_Summary14"/>
      <sheetName val="2_Risk_Assessment_Analysis14"/>
      <sheetName val="3_Pre-Approval14"/>
      <sheetName val="4_CIS14"/>
      <sheetName val="5_Change_Order14"/>
      <sheetName val="5_1__Re-book_De-book_order14"/>
      <sheetName val="6_Contract_Re-estimates14"/>
      <sheetName val="7a_BG_Approval_Form14"/>
      <sheetName val="7b_BG_Email_Approval_Template14"/>
      <sheetName val="8_LAD_Approval_Form14"/>
      <sheetName val="9_LOI_Checklist14"/>
      <sheetName val="10_RPS_Information_Form14"/>
      <sheetName val="11_Proj_Cashflow_14"/>
      <sheetName val="11_1_Cash-flow_Chart14"/>
      <sheetName val="Threshold_Calculator14"/>
      <sheetName val="Version_Control14"/>
      <sheetName val="Prebid_Review14"/>
      <sheetName val="DJC_Parameters14"/>
      <sheetName val="Selling_Summary14"/>
      <sheetName val="1-BAS_(cost)14"/>
      <sheetName val="Controller_Configuration14"/>
      <sheetName val="IO_Summary14"/>
      <sheetName val="2-FAS_(cost)14"/>
      <sheetName val="Cost_Summary14"/>
      <sheetName val="3-PA_(cost)14"/>
      <sheetName val="Approved_Make14"/>
      <sheetName val="Basis_of_offer14"/>
      <sheetName val="High_Level_Summary14"/>
      <sheetName val="4-ACS__(cost)14"/>
      <sheetName val="5-CCTV__(cost)14"/>
      <sheetName val="6-FFT__(cost)14"/>
      <sheetName val="7-_Service_Retrofit__(cost)14"/>
      <sheetName val="8-Service_PSA,O&amp;M__(cost)14"/>
      <sheetName val="9-_Service_L&amp;M__(cost)14"/>
      <sheetName val="non_fixed_DJC_14"/>
      <sheetName val="10-UPG_(cost)14"/>
      <sheetName val="11-ESG__(cost)14"/>
      <sheetName val="12-Products_(cost)14"/>
      <sheetName val="13-VAV__(cost)14"/>
      <sheetName val="14-REF_(cost)14"/>
      <sheetName val="15_-_Local_Chiller_(cost)14"/>
      <sheetName val="Selling-Local_Chiller14"/>
      <sheetName val="Material_Cost_JCS14"/>
      <sheetName val="Costing_USD_Chiller14"/>
      <sheetName val="Selling-USD_Chiller14"/>
      <sheetName val="PRICE_MATRIX_-JCIPL14"/>
      <sheetName val="COST_SUMMARY-_JCIPL14"/>
      <sheetName val="6_-FFT-JCIPL14"/>
      <sheetName val="7-Ser_Retro_-JCIPL14"/>
      <sheetName val="8-Ser_PSA,_O&amp;M_-JCIPL14"/>
      <sheetName val="9-Ser_L&amp;M_-JCIPL14"/>
      <sheetName val="10-UPG_JCIPL14"/>
      <sheetName val="11-ESG_JCIPL14"/>
      <sheetName val="12-Products_JCIPL14"/>
      <sheetName val="13-VAV_JCIPL14"/>
      <sheetName val="14-REF_JCMRL_14"/>
      <sheetName val="Proj__DJC-JCIPL14"/>
      <sheetName val="_L0_DDC_114"/>
      <sheetName val="L0_DDC-214"/>
      <sheetName val="L16_DDC-314"/>
      <sheetName val="L16_DDC-514"/>
      <sheetName val="L17_DDC-614"/>
      <sheetName val="L17_DDC-7_14"/>
      <sheetName val="L18_DDC-814"/>
      <sheetName val="2-AutoDialer_Sys14"/>
      <sheetName val="1-BAS1_(cost)14"/>
      <sheetName val="2-BAS2_(cost)14"/>
      <sheetName val="Deviations-Project_Risks14"/>
      <sheetName val="IO_Schedule14"/>
      <sheetName val="Direct_cost_shed_A-2_14"/>
      <sheetName val="Staff_Forecast_spread14"/>
      <sheetName val="PRRM_Dashboard14"/>
      <sheetName val="Index_13"/>
      <sheetName val="Email_Approval_Template13"/>
      <sheetName val="1_Executive_Summary13"/>
      <sheetName val="2_Risk_Assessment_Analysis13"/>
      <sheetName val="3_Pre-Approval13"/>
      <sheetName val="4_CIS13"/>
      <sheetName val="5_Change_Order13"/>
      <sheetName val="5_1__Re-book_De-book_order13"/>
      <sheetName val="6_Contract_Re-estimates13"/>
      <sheetName val="7a_BG_Approval_Form13"/>
      <sheetName val="7b_BG_Email_Approval_Template13"/>
      <sheetName val="8_LAD_Approval_Form13"/>
      <sheetName val="9_LOI_Checklist13"/>
      <sheetName val="10_RPS_Information_Form13"/>
      <sheetName val="11_Proj_Cashflow_13"/>
      <sheetName val="11_1_Cash-flow_Chart13"/>
      <sheetName val="Threshold_Calculator13"/>
      <sheetName val="Version_Control13"/>
      <sheetName val="Prebid_Review13"/>
      <sheetName val="DJC_Parameters13"/>
      <sheetName val="Selling_Summary13"/>
      <sheetName val="1-BAS_(cost)13"/>
      <sheetName val="Controller_Configuration13"/>
      <sheetName val="IO_Summary13"/>
      <sheetName val="2-FAS_(cost)13"/>
      <sheetName val="Cost_Summary13"/>
      <sheetName val="3-PA_(cost)13"/>
      <sheetName val="Approved_Make13"/>
      <sheetName val="Basis_of_offer13"/>
      <sheetName val="High_Level_Summary13"/>
      <sheetName val="4-ACS__(cost)13"/>
      <sheetName val="5-CCTV__(cost)13"/>
      <sheetName val="6-FFT__(cost)13"/>
      <sheetName val="7-_Service_Retrofit__(cost)13"/>
      <sheetName val="8-Service_PSA,O&amp;M__(cost)13"/>
      <sheetName val="9-_Service_L&amp;M__(cost)13"/>
      <sheetName val="non_fixed_DJC_13"/>
      <sheetName val="10-UPG_(cost)13"/>
      <sheetName val="11-ESG__(cost)13"/>
      <sheetName val="12-Products_(cost)13"/>
      <sheetName val="13-VAV__(cost)13"/>
      <sheetName val="14-REF_(cost)13"/>
      <sheetName val="15_-_Local_Chiller_(cost)13"/>
      <sheetName val="Selling-Local_Chiller13"/>
      <sheetName val="Material_Cost_JCS13"/>
      <sheetName val="Costing_USD_Chiller13"/>
      <sheetName val="Selling-USD_Chiller13"/>
      <sheetName val="PRICE_MATRIX_-JCIPL13"/>
      <sheetName val="COST_SUMMARY-_JCIPL13"/>
      <sheetName val="6_-FFT-JCIPL13"/>
      <sheetName val="7-Ser_Retro_-JCIPL13"/>
      <sheetName val="8-Ser_PSA,_O&amp;M_-JCIPL13"/>
      <sheetName val="9-Ser_L&amp;M_-JCIPL13"/>
      <sheetName val="10-UPG_JCIPL13"/>
      <sheetName val="11-ESG_JCIPL13"/>
      <sheetName val="12-Products_JCIPL13"/>
      <sheetName val="13-VAV_JCIPL13"/>
      <sheetName val="14-REF_JCMRL_13"/>
      <sheetName val="Proj__DJC-JCIPL13"/>
      <sheetName val="_L0_DDC_113"/>
      <sheetName val="L0_DDC-213"/>
      <sheetName val="L16_DDC-313"/>
      <sheetName val="L16_DDC-513"/>
      <sheetName val="L17_DDC-613"/>
      <sheetName val="L17_DDC-7_13"/>
      <sheetName val="L18_DDC-813"/>
      <sheetName val="2-AutoDialer_Sys13"/>
      <sheetName val="1-BAS1_(cost)13"/>
      <sheetName val="2-BAS2_(cost)13"/>
      <sheetName val="Deviations-Project_Risks13"/>
      <sheetName val="IO_Schedule13"/>
      <sheetName val="Debits_as_on_12_04_0813"/>
      <sheetName val="Direct_cost_shed_A-2_13"/>
      <sheetName val="Staff_Forecast_spread13"/>
      <sheetName val="PRRM_Dashboard13"/>
      <sheetName val="Index_12"/>
      <sheetName val="Email_Approval_Template12"/>
      <sheetName val="1_Executive_Summary12"/>
      <sheetName val="2_Risk_Assessment_Analysis12"/>
      <sheetName val="3_Pre-Approval12"/>
      <sheetName val="4_CIS12"/>
      <sheetName val="5_Change_Order12"/>
      <sheetName val="5_1__Re-book_De-book_order12"/>
      <sheetName val="6_Contract_Re-estimates12"/>
      <sheetName val="7a_BG_Approval_Form12"/>
      <sheetName val="7b_BG_Email_Approval_Template12"/>
      <sheetName val="8_LAD_Approval_Form12"/>
      <sheetName val="9_LOI_Checklist12"/>
      <sheetName val="10_RPS_Information_Form12"/>
      <sheetName val="11_Proj_Cashflow_12"/>
      <sheetName val="11_1_Cash-flow_Chart12"/>
      <sheetName val="Threshold_Calculator12"/>
      <sheetName val="Version_Control12"/>
      <sheetName val="Prebid_Review12"/>
      <sheetName val="DJC_Parameters12"/>
      <sheetName val="Selling_Summary12"/>
      <sheetName val="1-BAS_(cost)12"/>
      <sheetName val="Controller_Configuration12"/>
      <sheetName val="IO_Summary12"/>
      <sheetName val="2-FAS_(cost)12"/>
      <sheetName val="Cost_Summary12"/>
      <sheetName val="3-PA_(cost)12"/>
      <sheetName val="Approved_Make12"/>
      <sheetName val="Basis_of_offer12"/>
      <sheetName val="High_Level_Summary12"/>
      <sheetName val="4-ACS__(cost)12"/>
      <sheetName val="5-CCTV__(cost)12"/>
      <sheetName val="6-FFT__(cost)12"/>
      <sheetName val="7-_Service_Retrofit__(cost)12"/>
      <sheetName val="8-Service_PSA,O&amp;M__(cost)12"/>
      <sheetName val="9-_Service_L&amp;M__(cost)12"/>
      <sheetName val="non_fixed_DJC_12"/>
      <sheetName val="10-UPG_(cost)12"/>
      <sheetName val="11-ESG__(cost)12"/>
      <sheetName val="12-Products_(cost)12"/>
      <sheetName val="13-VAV__(cost)12"/>
      <sheetName val="14-REF_(cost)12"/>
      <sheetName val="15_-_Local_Chiller_(cost)12"/>
      <sheetName val="Selling-Local_Chiller12"/>
      <sheetName val="Material_Cost_JCS12"/>
      <sheetName val="Costing_USD_Chiller12"/>
      <sheetName val="Selling-USD_Chiller12"/>
      <sheetName val="PRICE_MATRIX_-JCIPL12"/>
      <sheetName val="COST_SUMMARY-_JCIPL12"/>
      <sheetName val="6_-FFT-JCIPL12"/>
      <sheetName val="7-Ser_Retro_-JCIPL12"/>
      <sheetName val="8-Ser_PSA,_O&amp;M_-JCIPL12"/>
      <sheetName val="9-Ser_L&amp;M_-JCIPL12"/>
      <sheetName val="10-UPG_JCIPL12"/>
      <sheetName val="11-ESG_JCIPL12"/>
      <sheetName val="12-Products_JCIPL12"/>
      <sheetName val="13-VAV_JCIPL12"/>
      <sheetName val="14-REF_JCMRL_12"/>
      <sheetName val="Proj__DJC-JCIPL12"/>
      <sheetName val="_L0_DDC_112"/>
      <sheetName val="L0_DDC-212"/>
      <sheetName val="L16_DDC-312"/>
      <sheetName val="L16_DDC-512"/>
      <sheetName val="L17_DDC-612"/>
      <sheetName val="L17_DDC-7_12"/>
      <sheetName val="L18_DDC-812"/>
      <sheetName val="2-AutoDialer_Sys12"/>
      <sheetName val="1-BAS1_(cost)12"/>
      <sheetName val="2-BAS2_(cost)12"/>
      <sheetName val="Deviations-Project_Risks12"/>
      <sheetName val="IO_Schedule12"/>
      <sheetName val="Debits_as_on_12_04_0812"/>
      <sheetName val="Direct_cost_shed_A-2_12"/>
      <sheetName val="Staff_Forecast_spread12"/>
      <sheetName val="Index_11"/>
      <sheetName val="Email_Approval_Template11"/>
      <sheetName val="1_Executive_Summary11"/>
      <sheetName val="2_Risk_Assessment_Analysis11"/>
      <sheetName val="3_Pre-Approval11"/>
      <sheetName val="4_CIS11"/>
      <sheetName val="5_Change_Order11"/>
      <sheetName val="5_1__Re-book_De-book_order11"/>
      <sheetName val="6_Contract_Re-estimates11"/>
      <sheetName val="7a_BG_Approval_Form11"/>
      <sheetName val="7b_BG_Email_Approval_Template11"/>
      <sheetName val="8_LAD_Approval_Form11"/>
      <sheetName val="9_LOI_Checklist11"/>
      <sheetName val="10_RPS_Information_Form11"/>
      <sheetName val="11_Proj_Cashflow_11"/>
      <sheetName val="11_1_Cash-flow_Chart11"/>
      <sheetName val="Threshold_Calculator11"/>
      <sheetName val="Version_Control11"/>
      <sheetName val="Prebid_Review11"/>
      <sheetName val="DJC_Parameters11"/>
      <sheetName val="Selling_Summary11"/>
      <sheetName val="1-BAS_(cost)11"/>
      <sheetName val="Controller_Configuration11"/>
      <sheetName val="IO_Summary11"/>
      <sheetName val="2-FAS_(cost)11"/>
      <sheetName val="Cost_Summary11"/>
      <sheetName val="3-PA_(cost)11"/>
      <sheetName val="Approved_Make11"/>
      <sheetName val="Basis_of_offer11"/>
      <sheetName val="High_Level_Summary11"/>
      <sheetName val="4-ACS__(cost)11"/>
      <sheetName val="5-CCTV__(cost)11"/>
      <sheetName val="6-FFT__(cost)11"/>
      <sheetName val="7-_Service_Retrofit__(cost)11"/>
      <sheetName val="8-Service_PSA,O&amp;M__(cost)11"/>
      <sheetName val="9-_Service_L&amp;M__(cost)11"/>
      <sheetName val="non_fixed_DJC_11"/>
      <sheetName val="10-UPG_(cost)11"/>
      <sheetName val="11-ESG__(cost)11"/>
      <sheetName val="12-Products_(cost)11"/>
      <sheetName val="13-VAV__(cost)11"/>
      <sheetName val="14-REF_(cost)11"/>
      <sheetName val="15_-_Local_Chiller_(cost)11"/>
      <sheetName val="Selling-Local_Chiller11"/>
      <sheetName val="Material_Cost_JCS11"/>
      <sheetName val="Costing_USD_Chiller11"/>
      <sheetName val="Selling-USD_Chiller11"/>
      <sheetName val="PRICE_MATRIX_-JCIPL11"/>
      <sheetName val="COST_SUMMARY-_JCIPL11"/>
      <sheetName val="6_-FFT-JCIPL11"/>
      <sheetName val="7-Ser_Retro_-JCIPL11"/>
      <sheetName val="8-Ser_PSA,_O&amp;M_-JCIPL11"/>
      <sheetName val="9-Ser_L&amp;M_-JCIPL11"/>
      <sheetName val="10-UPG_JCIPL11"/>
      <sheetName val="11-ESG_JCIPL11"/>
      <sheetName val="12-Products_JCIPL11"/>
      <sheetName val="13-VAV_JCIPL11"/>
      <sheetName val="14-REF_JCMRL_11"/>
      <sheetName val="Proj__DJC-JCIPL11"/>
      <sheetName val="_L0_DDC_111"/>
      <sheetName val="L0_DDC-211"/>
      <sheetName val="L16_DDC-311"/>
      <sheetName val="L16_DDC-511"/>
      <sheetName val="L17_DDC-611"/>
      <sheetName val="L17_DDC-7_11"/>
      <sheetName val="L18_DDC-811"/>
      <sheetName val="2-AutoDialer_Sys11"/>
      <sheetName val="1-BAS1_(cost)11"/>
      <sheetName val="2-BAS2_(cost)11"/>
      <sheetName val="Deviations-Project_Risks11"/>
      <sheetName val="IO_Schedule11"/>
      <sheetName val="Debits_as_on_12_04_0811"/>
      <sheetName val="Direct_cost_shed_A-2_11"/>
      <sheetName val="Staff_Forecast_spread11"/>
      <sheetName val="PRRM_Dashboard16"/>
      <sheetName val="Index_15"/>
      <sheetName val="Email_Approval_Template15"/>
      <sheetName val="1_Executive_Summary15"/>
      <sheetName val="2_Risk_Assessment_Analysis15"/>
      <sheetName val="3_Pre-Approval15"/>
      <sheetName val="4_CIS15"/>
      <sheetName val="5_Change_Order15"/>
      <sheetName val="5_1__Re-book_De-book_order15"/>
      <sheetName val="6_Contract_Re-estimates15"/>
      <sheetName val="7a_BG_Approval_Form15"/>
      <sheetName val="7b_BG_Email_Approval_Template15"/>
      <sheetName val="8_LAD_Approval_Form15"/>
      <sheetName val="9_LOI_Checklist15"/>
      <sheetName val="10_RPS_Information_Form15"/>
      <sheetName val="11_Proj_Cashflow_15"/>
      <sheetName val="11_1_Cash-flow_Chart15"/>
      <sheetName val="Threshold_Calculator15"/>
      <sheetName val="Version_Control15"/>
      <sheetName val="Prebid_Review15"/>
      <sheetName val="DJC_Parameters15"/>
      <sheetName val="Selling_Summary15"/>
      <sheetName val="1-BAS_(cost)15"/>
      <sheetName val="Controller_Configuration15"/>
      <sheetName val="IO_Summary15"/>
      <sheetName val="2-FAS_(cost)15"/>
      <sheetName val="Cost_Summary15"/>
      <sheetName val="3-PA_(cost)15"/>
      <sheetName val="Approved_Make15"/>
      <sheetName val="Basis_of_offer15"/>
      <sheetName val="High_Level_Summary15"/>
      <sheetName val="4-ACS__(cost)15"/>
      <sheetName val="5-CCTV__(cost)15"/>
      <sheetName val="6-FFT__(cost)15"/>
      <sheetName val="7-_Service_Retrofit__(cost)15"/>
      <sheetName val="8-Service_PSA,O&amp;M__(cost)15"/>
      <sheetName val="9-_Service_L&amp;M__(cost)15"/>
      <sheetName val="non_fixed_DJC_15"/>
      <sheetName val="10-UPG_(cost)15"/>
      <sheetName val="11-ESG__(cost)15"/>
      <sheetName val="12-Products_(cost)15"/>
      <sheetName val="13-VAV__(cost)15"/>
      <sheetName val="14-REF_(cost)15"/>
      <sheetName val="15_-_Local_Chiller_(cost)15"/>
      <sheetName val="Selling-Local_Chiller15"/>
      <sheetName val="Material_Cost_JCS15"/>
      <sheetName val="Costing_USD_Chiller15"/>
      <sheetName val="Selling-USD_Chiller15"/>
      <sheetName val="PRICE_MATRIX_-JCIPL15"/>
      <sheetName val="COST_SUMMARY-_JCIPL15"/>
      <sheetName val="6_-FFT-JCIPL15"/>
      <sheetName val="7-Ser_Retro_-JCIPL15"/>
      <sheetName val="8-Ser_PSA,_O&amp;M_-JCIPL15"/>
      <sheetName val="9-Ser_L&amp;M_-JCIPL15"/>
      <sheetName val="10-UPG_JCIPL15"/>
      <sheetName val="11-ESG_JCIPL15"/>
      <sheetName val="12-Products_JCIPL15"/>
      <sheetName val="13-VAV_JCIPL15"/>
      <sheetName val="14-REF_JCMRL_15"/>
      <sheetName val="Proj__DJC-JCIPL15"/>
      <sheetName val="_L0_DDC_115"/>
      <sheetName val="L0_DDC-215"/>
      <sheetName val="L16_DDC-315"/>
      <sheetName val="L16_DDC-515"/>
      <sheetName val="L17_DDC-615"/>
      <sheetName val="L17_DDC-7_15"/>
      <sheetName val="L18_DDC-815"/>
      <sheetName val="2-AutoDialer_Sys15"/>
      <sheetName val="1-BAS1_(cost)15"/>
      <sheetName val="2-BAS2_(cost)15"/>
      <sheetName val="Deviations-Project_Risks15"/>
      <sheetName val="IO_Schedule15"/>
      <sheetName val="Debits_as_on_12_04_0815"/>
      <sheetName val="Direct_cost_shed_A-2_15"/>
      <sheetName val="Staff_Forecast_spread15"/>
      <sheetName val="PRRM_Dashboard17"/>
      <sheetName val="Index_16"/>
      <sheetName val="Email_Approval_Template16"/>
      <sheetName val="1_Executive_Summary16"/>
      <sheetName val="2_Risk_Assessment_Analysis16"/>
      <sheetName val="3_Pre-Approval16"/>
      <sheetName val="4_CIS16"/>
      <sheetName val="5_Change_Order16"/>
      <sheetName val="5_1__Re-book_De-book_order16"/>
      <sheetName val="6_Contract_Re-estimates16"/>
      <sheetName val="7a_BG_Approval_Form16"/>
      <sheetName val="7b_BG_Email_Approval_Template16"/>
      <sheetName val="8_LAD_Approval_Form16"/>
      <sheetName val="9_LOI_Checklist16"/>
      <sheetName val="10_RPS_Information_Form16"/>
      <sheetName val="11_Proj_Cashflow_16"/>
      <sheetName val="11_1_Cash-flow_Chart16"/>
      <sheetName val="Threshold_Calculator16"/>
      <sheetName val="Version_Control16"/>
      <sheetName val="Prebid_Review16"/>
      <sheetName val="DJC_Parameters16"/>
      <sheetName val="Selling_Summary16"/>
      <sheetName val="1-BAS_(cost)16"/>
      <sheetName val="Controller_Configuration16"/>
      <sheetName val="IO_Summary16"/>
      <sheetName val="2-FAS_(cost)16"/>
      <sheetName val="Cost_Summary16"/>
      <sheetName val="3-PA_(cost)16"/>
      <sheetName val="Approved_Make16"/>
      <sheetName val="Basis_of_offer16"/>
      <sheetName val="High_Level_Summary16"/>
      <sheetName val="4-ACS__(cost)16"/>
      <sheetName val="5-CCTV__(cost)16"/>
      <sheetName val="6-FFT__(cost)16"/>
      <sheetName val="7-_Service_Retrofit__(cost)16"/>
      <sheetName val="8-Service_PSA,O&amp;M__(cost)16"/>
      <sheetName val="9-_Service_L&amp;M__(cost)16"/>
      <sheetName val="non_fixed_DJC_16"/>
      <sheetName val="10-UPG_(cost)16"/>
      <sheetName val="11-ESG__(cost)16"/>
      <sheetName val="12-Products_(cost)16"/>
      <sheetName val="13-VAV__(cost)16"/>
      <sheetName val="14-REF_(cost)16"/>
      <sheetName val="15_-_Local_Chiller_(cost)16"/>
      <sheetName val="Selling-Local_Chiller16"/>
      <sheetName val="Material_Cost_JCS16"/>
      <sheetName val="Costing_USD_Chiller16"/>
      <sheetName val="Selling-USD_Chiller16"/>
      <sheetName val="PRICE_MATRIX_-JCIPL16"/>
      <sheetName val="COST_SUMMARY-_JCIPL16"/>
      <sheetName val="6_-FFT-JCIPL16"/>
      <sheetName val="7-Ser_Retro_-JCIPL16"/>
      <sheetName val="8-Ser_PSA,_O&amp;M_-JCIPL16"/>
      <sheetName val="9-Ser_L&amp;M_-JCIPL16"/>
      <sheetName val="10-UPG_JCIPL16"/>
      <sheetName val="11-ESG_JCIPL16"/>
      <sheetName val="12-Products_JCIPL16"/>
      <sheetName val="13-VAV_JCIPL16"/>
      <sheetName val="14-REF_JCMRL_16"/>
      <sheetName val="Proj__DJC-JCIPL16"/>
      <sheetName val="_L0_DDC_116"/>
      <sheetName val="L0_DDC-216"/>
      <sheetName val="L16_DDC-316"/>
      <sheetName val="L16_DDC-516"/>
      <sheetName val="L17_DDC-616"/>
      <sheetName val="L17_DDC-7_16"/>
      <sheetName val="L18_DDC-816"/>
      <sheetName val="2-AutoDialer_Sys16"/>
      <sheetName val="1-BAS1_(cost)16"/>
      <sheetName val="2-BAS2_(cost)16"/>
      <sheetName val="Deviations-Project_Risks16"/>
      <sheetName val="IO_Schedule16"/>
      <sheetName val="Debits_as_on_12_04_0816"/>
      <sheetName val="Direct_cost_shed_A-2_16"/>
      <sheetName val="Staff_Forecast_spread16"/>
      <sheetName val="PRRM_Dashboard19"/>
      <sheetName val="Debits_as_on_12_04_0817"/>
      <sheetName val="Index_17"/>
      <sheetName val="Email_Approval_Template17"/>
      <sheetName val="1_Executive_Summary17"/>
      <sheetName val="2_Risk_Assessment_Analysis17"/>
      <sheetName val="3_Pre-Approval17"/>
      <sheetName val="4_CIS17"/>
      <sheetName val="5_Change_Order17"/>
      <sheetName val="5_1__Re-book_De-book_order17"/>
      <sheetName val="6_Contract_Re-estimates17"/>
      <sheetName val="7a_BG_Approval_Form17"/>
      <sheetName val="7b_BG_Email_Approval_Template17"/>
      <sheetName val="8_LAD_Approval_Form17"/>
      <sheetName val="9_LOI_Checklist17"/>
      <sheetName val="10_RPS_Information_Form17"/>
      <sheetName val="11_Proj_Cashflow_17"/>
      <sheetName val="11_1_Cash-flow_Chart17"/>
      <sheetName val="Threshold_Calculator17"/>
      <sheetName val="Version_Control17"/>
      <sheetName val="Prebid_Review17"/>
      <sheetName val="DJC_Parameters17"/>
      <sheetName val="Selling_Summary17"/>
      <sheetName val="1-BAS_(cost)17"/>
      <sheetName val="Controller_Configuration17"/>
      <sheetName val="IO_Summary17"/>
      <sheetName val="2-FAS_(cost)17"/>
      <sheetName val="Cost_Summary17"/>
      <sheetName val="3-PA_(cost)17"/>
      <sheetName val="Approved_Make17"/>
      <sheetName val="Basis_of_offer17"/>
      <sheetName val="High_Level_Summary17"/>
      <sheetName val="4-ACS__(cost)17"/>
      <sheetName val="5-CCTV__(cost)17"/>
      <sheetName val="6-FFT__(cost)17"/>
      <sheetName val="7-_Service_Retrofit__(cost)17"/>
      <sheetName val="8-Service_PSA,O&amp;M__(cost)17"/>
      <sheetName val="9-_Service_L&amp;M__(cost)17"/>
      <sheetName val="non_fixed_DJC_17"/>
      <sheetName val="10-UPG_(cost)17"/>
      <sheetName val="11-ESG__(cost)17"/>
      <sheetName val="12-Products_(cost)17"/>
      <sheetName val="13-VAV__(cost)17"/>
      <sheetName val="14-REF_(cost)17"/>
      <sheetName val="15_-_Local_Chiller_(cost)17"/>
      <sheetName val="Selling-Local_Chiller17"/>
      <sheetName val="Material_Cost_JCS17"/>
      <sheetName val="Costing_USD_Chiller17"/>
      <sheetName val="Selling-USD_Chiller17"/>
      <sheetName val="PRICE_MATRIX_-JCIPL17"/>
      <sheetName val="COST_SUMMARY-_JCIPL17"/>
      <sheetName val="6_-FFT-JCIPL17"/>
      <sheetName val="7-Ser_Retro_-JCIPL17"/>
      <sheetName val="8-Ser_PSA,_O&amp;M_-JCIPL17"/>
      <sheetName val="9-Ser_L&amp;M_-JCIPL17"/>
      <sheetName val="10-UPG_JCIPL17"/>
      <sheetName val="11-ESG_JCIPL17"/>
      <sheetName val="12-Products_JCIPL17"/>
      <sheetName val="13-VAV_JCIPL17"/>
      <sheetName val="14-REF_JCMRL_17"/>
      <sheetName val="Proj__DJC-JCIPL17"/>
      <sheetName val="_L0_DDC_117"/>
      <sheetName val="L0_DDC-217"/>
      <sheetName val="L16_DDC-317"/>
      <sheetName val="L16_DDC-517"/>
      <sheetName val="L17_DDC-617"/>
      <sheetName val="L17_DDC-7_17"/>
      <sheetName val="L18_DDC-817"/>
      <sheetName val="2-AutoDialer_Sys17"/>
      <sheetName val="1-BAS1_(cost)17"/>
      <sheetName val="2-BAS2_(cost)17"/>
      <sheetName val="Deviations-Project_Risks17"/>
      <sheetName val="IO_Schedule17"/>
      <sheetName val="Direct_cost_shed_A-2_17"/>
      <sheetName val="Staff_Forecast_spread17"/>
      <sheetName val="PRRM_Dashboard20"/>
      <sheetName val="Debits_as_on_12_04_0818"/>
      <sheetName val="Index_18"/>
      <sheetName val="Email_Approval_Template18"/>
      <sheetName val="1_Executive_Summary18"/>
      <sheetName val="2_Risk_Assessment_Analysis18"/>
      <sheetName val="3_Pre-Approval18"/>
      <sheetName val="4_CIS18"/>
      <sheetName val="5_Change_Order18"/>
      <sheetName val="5_1__Re-book_De-book_order18"/>
      <sheetName val="6_Contract_Re-estimates18"/>
      <sheetName val="7a_BG_Approval_Form18"/>
      <sheetName val="7b_BG_Email_Approval_Template18"/>
      <sheetName val="8_LAD_Approval_Form18"/>
      <sheetName val="9_LOI_Checklist18"/>
      <sheetName val="10_RPS_Information_Form18"/>
      <sheetName val="11_Proj_Cashflow_18"/>
      <sheetName val="11_1_Cash-flow_Chart18"/>
      <sheetName val="Threshold_Calculator18"/>
      <sheetName val="Version_Control18"/>
      <sheetName val="Prebid_Review18"/>
      <sheetName val="DJC_Parameters18"/>
      <sheetName val="Selling_Summary18"/>
      <sheetName val="1-BAS_(cost)18"/>
      <sheetName val="Controller_Configuration18"/>
      <sheetName val="IO_Summary18"/>
      <sheetName val="2-FAS_(cost)18"/>
      <sheetName val="Cost_Summary18"/>
      <sheetName val="3-PA_(cost)18"/>
      <sheetName val="Approved_Make18"/>
      <sheetName val="Basis_of_offer18"/>
      <sheetName val="High_Level_Summary18"/>
      <sheetName val="4-ACS__(cost)18"/>
      <sheetName val="5-CCTV__(cost)18"/>
      <sheetName val="6-FFT__(cost)18"/>
      <sheetName val="7-_Service_Retrofit__(cost)18"/>
      <sheetName val="8-Service_PSA,O&amp;M__(cost)18"/>
      <sheetName val="9-_Service_L&amp;M__(cost)18"/>
      <sheetName val="non_fixed_DJC_18"/>
      <sheetName val="10-UPG_(cost)18"/>
      <sheetName val="11-ESG__(cost)18"/>
      <sheetName val="12-Products_(cost)18"/>
      <sheetName val="13-VAV__(cost)18"/>
      <sheetName val="14-REF_(cost)18"/>
      <sheetName val="15_-_Local_Chiller_(cost)18"/>
      <sheetName val="Selling-Local_Chiller18"/>
      <sheetName val="Material_Cost_JCS18"/>
      <sheetName val="Costing_USD_Chiller18"/>
      <sheetName val="Selling-USD_Chiller18"/>
      <sheetName val="PRICE_MATRIX_-JCIPL18"/>
      <sheetName val="COST_SUMMARY-_JCIPL18"/>
      <sheetName val="6_-FFT-JCIPL18"/>
      <sheetName val="7-Ser_Retro_-JCIPL18"/>
      <sheetName val="8-Ser_PSA,_O&amp;M_-JCIPL18"/>
      <sheetName val="9-Ser_L&amp;M_-JCIPL18"/>
      <sheetName val="10-UPG_JCIPL18"/>
      <sheetName val="11-ESG_JCIPL18"/>
      <sheetName val="12-Products_JCIPL18"/>
      <sheetName val="13-VAV_JCIPL18"/>
      <sheetName val="14-REF_JCMRL_18"/>
      <sheetName val="Proj__DJC-JCIPL18"/>
      <sheetName val="_L0_DDC_118"/>
      <sheetName val="L0_DDC-218"/>
      <sheetName val="L16_DDC-318"/>
      <sheetName val="L16_DDC-518"/>
      <sheetName val="L17_DDC-618"/>
      <sheetName val="L17_DDC-7_18"/>
      <sheetName val="L18_DDC-818"/>
      <sheetName val="2-AutoDialer_Sys18"/>
      <sheetName val="1-BAS1_(cost)18"/>
      <sheetName val="2-BAS2_(cost)18"/>
      <sheetName val="Deviations-Project_Risks18"/>
      <sheetName val="IO_Schedule18"/>
      <sheetName val="Direct_cost_shed_A-2_18"/>
      <sheetName val="Staff_Forecast_spread18"/>
      <sheetName val="PRRM_Dashboard21"/>
      <sheetName val="Debits_as_on_12_04_0819"/>
      <sheetName val="Index_19"/>
      <sheetName val="Email_Approval_Template19"/>
      <sheetName val="1_Executive_Summary19"/>
      <sheetName val="2_Risk_Assessment_Analysis19"/>
      <sheetName val="3_Pre-Approval19"/>
      <sheetName val="4_CIS19"/>
      <sheetName val="5_Change_Order19"/>
      <sheetName val="5_1__Re-book_De-book_order19"/>
      <sheetName val="6_Contract_Re-estimates19"/>
      <sheetName val="7a_BG_Approval_Form19"/>
      <sheetName val="7b_BG_Email_Approval_Template19"/>
      <sheetName val="8_LAD_Approval_Form19"/>
      <sheetName val="9_LOI_Checklist19"/>
      <sheetName val="10_RPS_Information_Form19"/>
      <sheetName val="11_Proj_Cashflow_19"/>
      <sheetName val="11_1_Cash-flow_Chart19"/>
      <sheetName val="Threshold_Calculator19"/>
      <sheetName val="Version_Control19"/>
      <sheetName val="Prebid_Review19"/>
      <sheetName val="DJC_Parameters19"/>
      <sheetName val="Selling_Summary19"/>
      <sheetName val="1-BAS_(cost)19"/>
      <sheetName val="Controller_Configuration19"/>
      <sheetName val="IO_Summary19"/>
      <sheetName val="2-FAS_(cost)19"/>
      <sheetName val="Cost_Summary19"/>
      <sheetName val="3-PA_(cost)19"/>
      <sheetName val="Approved_Make19"/>
      <sheetName val="Basis_of_offer19"/>
      <sheetName val="High_Level_Summary19"/>
      <sheetName val="4-ACS__(cost)19"/>
      <sheetName val="5-CCTV__(cost)19"/>
      <sheetName val="6-FFT__(cost)19"/>
      <sheetName val="7-_Service_Retrofit__(cost)19"/>
      <sheetName val="8-Service_PSA,O&amp;M__(cost)19"/>
      <sheetName val="9-_Service_L&amp;M__(cost)19"/>
      <sheetName val="non_fixed_DJC_19"/>
      <sheetName val="10-UPG_(cost)19"/>
      <sheetName val="11-ESG__(cost)19"/>
      <sheetName val="12-Products_(cost)19"/>
      <sheetName val="13-VAV__(cost)19"/>
      <sheetName val="14-REF_(cost)19"/>
      <sheetName val="15_-_Local_Chiller_(cost)19"/>
      <sheetName val="Selling-Local_Chiller19"/>
      <sheetName val="Material_Cost_JCS19"/>
      <sheetName val="Costing_USD_Chiller19"/>
      <sheetName val="Selling-USD_Chiller19"/>
      <sheetName val="PRICE_MATRIX_-JCIPL19"/>
      <sheetName val="COST_SUMMARY-_JCIPL19"/>
      <sheetName val="6_-FFT-JCIPL19"/>
      <sheetName val="7-Ser_Retro_-JCIPL19"/>
      <sheetName val="8-Ser_PSA,_O&amp;M_-JCIPL19"/>
      <sheetName val="9-Ser_L&amp;M_-JCIPL19"/>
      <sheetName val="10-UPG_JCIPL19"/>
      <sheetName val="11-ESG_JCIPL19"/>
      <sheetName val="12-Products_JCIPL19"/>
      <sheetName val="13-VAV_JCIPL19"/>
      <sheetName val="14-REF_JCMRL_19"/>
      <sheetName val="Proj__DJC-JCIPL19"/>
      <sheetName val="_L0_DDC_119"/>
      <sheetName val="L0_DDC-219"/>
      <sheetName val="L16_DDC-319"/>
      <sheetName val="L16_DDC-519"/>
      <sheetName val="L17_DDC-619"/>
      <sheetName val="L17_DDC-7_19"/>
      <sheetName val="L18_DDC-819"/>
      <sheetName val="2-AutoDialer_Sys19"/>
      <sheetName val="1-BAS1_(cost)19"/>
      <sheetName val="2-BAS2_(cost)19"/>
      <sheetName val="Deviations-Project_Risks19"/>
      <sheetName val="IO_Schedule19"/>
      <sheetName val="Direct_cost_shed_A-2_19"/>
      <sheetName val="Staff_Forecast_spread19"/>
      <sheetName val="PRRM_Dashboard22"/>
      <sheetName val="Index_20"/>
      <sheetName val="Email_Approval_Template20"/>
      <sheetName val="1_Executive_Summary20"/>
      <sheetName val="2_Risk_Assessment_Analysis20"/>
      <sheetName val="3_Pre-Approval20"/>
      <sheetName val="4_CIS20"/>
      <sheetName val="5_Change_Order20"/>
      <sheetName val="5_1__Re-book_De-book_order20"/>
      <sheetName val="6_Contract_Re-estimates20"/>
      <sheetName val="7a_BG_Approval_Form20"/>
      <sheetName val="7b_BG_Email_Approval_Template20"/>
      <sheetName val="8_LAD_Approval_Form20"/>
      <sheetName val="9_LOI_Checklist20"/>
      <sheetName val="10_RPS_Information_Form20"/>
      <sheetName val="11_Proj_Cashflow_20"/>
      <sheetName val="11_1_Cash-flow_Chart20"/>
      <sheetName val="Threshold_Calculator20"/>
      <sheetName val="Version_Control20"/>
      <sheetName val="Prebid_Review20"/>
      <sheetName val="DJC_Parameters20"/>
      <sheetName val="Selling_Summary20"/>
      <sheetName val="1-BAS_(cost)20"/>
      <sheetName val="Controller_Configuration20"/>
      <sheetName val="IO_Summary20"/>
      <sheetName val="2-FAS_(cost)20"/>
      <sheetName val="Cost_Summary20"/>
      <sheetName val="3-PA_(cost)20"/>
      <sheetName val="Approved_Make20"/>
      <sheetName val="Basis_of_offer20"/>
      <sheetName val="High_Level_Summary20"/>
      <sheetName val="4-ACS__(cost)20"/>
      <sheetName val="5-CCTV__(cost)20"/>
      <sheetName val="6-FFT__(cost)20"/>
      <sheetName val="7-_Service_Retrofit__(cost)20"/>
      <sheetName val="8-Service_PSA,O&amp;M__(cost)20"/>
      <sheetName val="9-_Service_L&amp;M__(cost)20"/>
      <sheetName val="non_fixed_DJC_20"/>
      <sheetName val="10-UPG_(cost)20"/>
      <sheetName val="11-ESG__(cost)20"/>
      <sheetName val="12-Products_(cost)20"/>
      <sheetName val="13-VAV__(cost)20"/>
      <sheetName val="14-REF_(cost)20"/>
      <sheetName val="15_-_Local_Chiller_(cost)20"/>
      <sheetName val="Selling-Local_Chiller20"/>
      <sheetName val="Material_Cost_JCS20"/>
      <sheetName val="Costing_USD_Chiller20"/>
      <sheetName val="Selling-USD_Chiller20"/>
      <sheetName val="PRICE_MATRIX_-JCIPL20"/>
      <sheetName val="COST_SUMMARY-_JCIPL20"/>
      <sheetName val="6_-FFT-JCIPL20"/>
      <sheetName val="7-Ser_Retro_-JCIPL20"/>
      <sheetName val="8-Ser_PSA,_O&amp;M_-JCIPL20"/>
      <sheetName val="9-Ser_L&amp;M_-JCIPL20"/>
      <sheetName val="10-UPG_JCIPL20"/>
      <sheetName val="11-ESG_JCIPL20"/>
      <sheetName val="12-Products_JCIPL20"/>
      <sheetName val="13-VAV_JCIPL20"/>
      <sheetName val="14-REF_JCMRL_20"/>
      <sheetName val="Proj__DJC-JCIPL20"/>
      <sheetName val="_L0_DDC_120"/>
      <sheetName val="L0_DDC-220"/>
      <sheetName val="L16_DDC-320"/>
      <sheetName val="L16_DDC-520"/>
      <sheetName val="L17_DDC-620"/>
      <sheetName val="L17_DDC-7_20"/>
      <sheetName val="L18_DDC-820"/>
      <sheetName val="2-AutoDialer_Sys20"/>
      <sheetName val="1-BAS1_(cost)20"/>
      <sheetName val="2-BAS2_(cost)20"/>
      <sheetName val="Deviations-Project_Risks20"/>
      <sheetName val="IO_Schedule20"/>
      <sheetName val="Debits_as_on_12_04_0820"/>
      <sheetName val="Direct_cost_shed_A-2_20"/>
      <sheetName val="Staff_Forecast_spread20"/>
      <sheetName val="LT_Motor_catalog5"/>
      <sheetName val="Cable_cat5"/>
      <sheetName val="PRRM_Dashboard23"/>
      <sheetName val="Index_21"/>
      <sheetName val="Email_Approval_Template21"/>
      <sheetName val="1_Executive_Summary21"/>
      <sheetName val="2_Risk_Assessment_Analysis21"/>
      <sheetName val="3_Pre-Approval21"/>
      <sheetName val="4_CIS21"/>
      <sheetName val="5_Change_Order21"/>
      <sheetName val="5_1__Re-book_De-book_order21"/>
      <sheetName val="6_Contract_Re-estimates21"/>
      <sheetName val="7a_BG_Approval_Form21"/>
      <sheetName val="7b_BG_Email_Approval_Template21"/>
      <sheetName val="8_LAD_Approval_Form21"/>
      <sheetName val="9_LOI_Checklist21"/>
      <sheetName val="10_RPS_Information_Form21"/>
      <sheetName val="11_Proj_Cashflow_21"/>
      <sheetName val="11_1_Cash-flow_Chart21"/>
      <sheetName val="Threshold_Calculator21"/>
      <sheetName val="Version_Control21"/>
      <sheetName val="Prebid_Review21"/>
      <sheetName val="DJC_Parameters21"/>
      <sheetName val="Selling_Summary21"/>
      <sheetName val="1-BAS_(cost)21"/>
      <sheetName val="Controller_Configuration21"/>
      <sheetName val="IO_Summary21"/>
      <sheetName val="2-FAS_(cost)21"/>
      <sheetName val="Cost_Summary21"/>
      <sheetName val="3-PA_(cost)21"/>
      <sheetName val="Approved_Make21"/>
      <sheetName val="Basis_of_offer21"/>
      <sheetName val="High_Level_Summary21"/>
      <sheetName val="4-ACS__(cost)21"/>
      <sheetName val="5-CCTV__(cost)21"/>
      <sheetName val="6-FFT__(cost)21"/>
      <sheetName val="7-_Service_Retrofit__(cost)21"/>
      <sheetName val="8-Service_PSA,O&amp;M__(cost)21"/>
      <sheetName val="9-_Service_L&amp;M__(cost)21"/>
      <sheetName val="non_fixed_DJC_21"/>
      <sheetName val="10-UPG_(cost)21"/>
      <sheetName val="11-ESG__(cost)21"/>
      <sheetName val="12-Products_(cost)21"/>
      <sheetName val="13-VAV__(cost)21"/>
      <sheetName val="14-REF_(cost)21"/>
      <sheetName val="15_-_Local_Chiller_(cost)21"/>
      <sheetName val="Selling-Local_Chiller21"/>
      <sheetName val="Material_Cost_JCS21"/>
      <sheetName val="Costing_USD_Chiller21"/>
      <sheetName val="Selling-USD_Chiller21"/>
      <sheetName val="PRICE_MATRIX_-JCIPL21"/>
      <sheetName val="COST_SUMMARY-_JCIPL21"/>
      <sheetName val="6_-FFT-JCIPL21"/>
      <sheetName val="7-Ser_Retro_-JCIPL21"/>
      <sheetName val="8-Ser_PSA,_O&amp;M_-JCIPL21"/>
      <sheetName val="9-Ser_L&amp;M_-JCIPL21"/>
      <sheetName val="10-UPG_JCIPL21"/>
      <sheetName val="11-ESG_JCIPL21"/>
      <sheetName val="12-Products_JCIPL21"/>
      <sheetName val="13-VAV_JCIPL21"/>
      <sheetName val="14-REF_JCMRL_21"/>
      <sheetName val="Proj__DJC-JCIPL21"/>
      <sheetName val="_L0_DDC_121"/>
      <sheetName val="L0_DDC-221"/>
      <sheetName val="L16_DDC-321"/>
      <sheetName val="L16_DDC-521"/>
      <sheetName val="L17_DDC-621"/>
      <sheetName val="L17_DDC-7_21"/>
      <sheetName val="L18_DDC-821"/>
      <sheetName val="2-AutoDialer_Sys21"/>
      <sheetName val="1-BAS1_(cost)21"/>
      <sheetName val="2-BAS2_(cost)21"/>
      <sheetName val="Deviations-Project_Risks21"/>
      <sheetName val="IO_Schedule21"/>
      <sheetName val="Debits_as_on_12_04_0821"/>
      <sheetName val="Direct_cost_shed_A-2_21"/>
      <sheetName val="Staff_Forecast_spread21"/>
      <sheetName val="LT_Motor_catalog6"/>
      <sheetName val="Cable_cat6"/>
      <sheetName val="Metso_-_Forth_&amp;_Slurry_11_02_38"/>
      <sheetName val="Fee_Rate_Summary28"/>
      <sheetName val="PRRM_Dashboard26"/>
      <sheetName val="d-safe_specs28"/>
      <sheetName val="Rein-Final_(Ph_1+Ph2)28"/>
      <sheetName val="class_&amp;_category28"/>
      <sheetName val="STAFFSCHED_28"/>
      <sheetName val="Site_wise_NADs28"/>
      <sheetName val="Stress_Calculation28"/>
      <sheetName val="Quote_Sheet28"/>
      <sheetName val="Index_24"/>
      <sheetName val="Email_Approval_Template24"/>
      <sheetName val="1_Executive_Summary24"/>
      <sheetName val="2_Risk_Assessment_Analysis24"/>
      <sheetName val="3_Pre-Approval24"/>
      <sheetName val="4_CIS24"/>
      <sheetName val="5_Change_Order24"/>
      <sheetName val="5_1__Re-book_De-book_order24"/>
      <sheetName val="6_Contract_Re-estimates24"/>
      <sheetName val="7a_BG_Approval_Form24"/>
      <sheetName val="7b_BG_Email_Approval_Template24"/>
      <sheetName val="8_LAD_Approval_Form24"/>
      <sheetName val="9_LOI_Checklist24"/>
      <sheetName val="10_RPS_Information_Form24"/>
      <sheetName val="11_Proj_Cashflow_24"/>
      <sheetName val="11_1_Cash-flow_Chart24"/>
      <sheetName val="Threshold_Calculator24"/>
      <sheetName val="Version_Control24"/>
      <sheetName val="Prebid_Review24"/>
      <sheetName val="DJC_Parameters24"/>
      <sheetName val="Selling_Summary24"/>
      <sheetName val="1-BAS_(cost)24"/>
      <sheetName val="Controller_Configuration24"/>
      <sheetName val="IO_Summary24"/>
      <sheetName val="2-FAS_(cost)24"/>
      <sheetName val="Cost_Summary24"/>
      <sheetName val="3-PA_(cost)24"/>
      <sheetName val="Approved_Make24"/>
      <sheetName val="Basis_of_offer24"/>
      <sheetName val="High_Level_Summary24"/>
      <sheetName val="4-ACS__(cost)24"/>
      <sheetName val="5-CCTV__(cost)24"/>
      <sheetName val="6-FFT__(cost)24"/>
      <sheetName val="7-_Service_Retrofit__(cost)24"/>
      <sheetName val="8-Service_PSA,O&amp;M__(cost)24"/>
      <sheetName val="9-_Service_L&amp;M__(cost)24"/>
      <sheetName val="non_fixed_DJC_24"/>
      <sheetName val="10-UPG_(cost)24"/>
      <sheetName val="11-ESG__(cost)24"/>
      <sheetName val="12-Products_(cost)24"/>
      <sheetName val="13-VAV__(cost)24"/>
      <sheetName val="14-REF_(cost)24"/>
      <sheetName val="15_-_Local_Chiller_(cost)24"/>
      <sheetName val="Selling-Local_Chiller24"/>
      <sheetName val="Material_Cost_JCS24"/>
      <sheetName val="Costing_USD_Chiller24"/>
      <sheetName val="Selling-USD_Chiller24"/>
      <sheetName val="PRICE_MATRIX_-JCIPL24"/>
      <sheetName val="COST_SUMMARY-_JCIPL24"/>
      <sheetName val="6_-FFT-JCIPL24"/>
      <sheetName val="7-Ser_Retro_-JCIPL24"/>
      <sheetName val="8-Ser_PSA,_O&amp;M_-JCIPL24"/>
      <sheetName val="9-Ser_L&amp;M_-JCIPL24"/>
      <sheetName val="10-UPG_JCIPL24"/>
      <sheetName val="11-ESG_JCIPL24"/>
      <sheetName val="12-Products_JCIPL24"/>
      <sheetName val="13-VAV_JCIPL24"/>
      <sheetName val="14-REF_JCMRL_24"/>
      <sheetName val="Proj__DJC-JCIPL24"/>
      <sheetName val="_L0_DDC_124"/>
      <sheetName val="L0_DDC-224"/>
      <sheetName val="L16_DDC-324"/>
      <sheetName val="L16_DDC-524"/>
      <sheetName val="L17_DDC-624"/>
      <sheetName val="L17_DDC-7_24"/>
      <sheetName val="L18_DDC-824"/>
      <sheetName val="2-AutoDialer_Sys24"/>
      <sheetName val="1-BAS1_(cost)24"/>
      <sheetName val="2-BAS2_(cost)24"/>
      <sheetName val="Deviations-Project_Risks24"/>
      <sheetName val="IO_Schedule24"/>
      <sheetName val="Debits_as_on_12_04_0824"/>
      <sheetName val="Direct_cost_shed_A-2_24"/>
      <sheetName val="Staff_Forecast_spread24"/>
      <sheetName val="LT_Motor_catalog9"/>
      <sheetName val="Cable_cat9"/>
      <sheetName val="PRRM_Dashboard25"/>
      <sheetName val="Index_23"/>
      <sheetName val="Email_Approval_Template23"/>
      <sheetName val="1_Executive_Summary23"/>
      <sheetName val="2_Risk_Assessment_Analysis23"/>
      <sheetName val="3_Pre-Approval23"/>
      <sheetName val="4_CIS23"/>
      <sheetName val="5_Change_Order23"/>
      <sheetName val="5_1__Re-book_De-book_order23"/>
      <sheetName val="6_Contract_Re-estimates23"/>
      <sheetName val="7a_BG_Approval_Form23"/>
      <sheetName val="7b_BG_Email_Approval_Template23"/>
      <sheetName val="8_LAD_Approval_Form23"/>
      <sheetName val="9_LOI_Checklist23"/>
      <sheetName val="10_RPS_Information_Form23"/>
      <sheetName val="11_Proj_Cashflow_23"/>
      <sheetName val="11_1_Cash-flow_Chart23"/>
      <sheetName val="Threshold_Calculator23"/>
      <sheetName val="Version_Control23"/>
      <sheetName val="Prebid_Review23"/>
      <sheetName val="DJC_Parameters23"/>
      <sheetName val="Selling_Summary23"/>
      <sheetName val="1-BAS_(cost)23"/>
      <sheetName val="Controller_Configuration23"/>
      <sheetName val="IO_Summary23"/>
      <sheetName val="2-FAS_(cost)23"/>
      <sheetName val="Cost_Summary23"/>
      <sheetName val="3-PA_(cost)23"/>
      <sheetName val="Approved_Make23"/>
      <sheetName val="Basis_of_offer23"/>
      <sheetName val="High_Level_Summary23"/>
      <sheetName val="4-ACS__(cost)23"/>
      <sheetName val="5-CCTV__(cost)23"/>
      <sheetName val="6-FFT__(cost)23"/>
      <sheetName val="7-_Service_Retrofit__(cost)23"/>
      <sheetName val="8-Service_PSA,O&amp;M__(cost)23"/>
      <sheetName val="9-_Service_L&amp;M__(cost)23"/>
      <sheetName val="non_fixed_DJC_23"/>
      <sheetName val="10-UPG_(cost)23"/>
      <sheetName val="11-ESG__(cost)23"/>
      <sheetName val="12-Products_(cost)23"/>
      <sheetName val="13-VAV__(cost)23"/>
      <sheetName val="14-REF_(cost)23"/>
      <sheetName val="15_-_Local_Chiller_(cost)23"/>
      <sheetName val="Selling-Local_Chiller23"/>
      <sheetName val="Material_Cost_JCS23"/>
      <sheetName val="Costing_USD_Chiller23"/>
      <sheetName val="Selling-USD_Chiller23"/>
      <sheetName val="PRICE_MATRIX_-JCIPL23"/>
      <sheetName val="COST_SUMMARY-_JCIPL23"/>
      <sheetName val="6_-FFT-JCIPL23"/>
      <sheetName val="7-Ser_Retro_-JCIPL23"/>
      <sheetName val="8-Ser_PSA,_O&amp;M_-JCIPL23"/>
      <sheetName val="9-Ser_L&amp;M_-JCIPL23"/>
      <sheetName val="10-UPG_JCIPL23"/>
      <sheetName val="11-ESG_JCIPL23"/>
      <sheetName val="12-Products_JCIPL23"/>
      <sheetName val="13-VAV_JCIPL23"/>
      <sheetName val="14-REF_JCMRL_23"/>
      <sheetName val="Proj__DJC-JCIPL23"/>
      <sheetName val="_L0_DDC_123"/>
      <sheetName val="L0_DDC-223"/>
      <sheetName val="L16_DDC-323"/>
      <sheetName val="L16_DDC-523"/>
      <sheetName val="L17_DDC-623"/>
      <sheetName val="L17_DDC-7_23"/>
      <sheetName val="L18_DDC-823"/>
      <sheetName val="2-AutoDialer_Sys23"/>
      <sheetName val="1-BAS1_(cost)23"/>
      <sheetName val="2-BAS2_(cost)23"/>
      <sheetName val="Deviations-Project_Risks23"/>
      <sheetName val="IO_Schedule23"/>
      <sheetName val="Debits_as_on_12_04_0823"/>
      <sheetName val="Direct_cost_shed_A-2_23"/>
      <sheetName val="Staff_Forecast_spread23"/>
      <sheetName val="LT_Motor_catalog8"/>
      <sheetName val="Cable_cat8"/>
      <sheetName val="PRRM_Dashboard24"/>
      <sheetName val="Index_22"/>
      <sheetName val="Email_Approval_Template22"/>
      <sheetName val="1_Executive_Summary22"/>
      <sheetName val="2_Risk_Assessment_Analysis22"/>
      <sheetName val="3_Pre-Approval22"/>
      <sheetName val="4_CIS22"/>
      <sheetName val="5_Change_Order22"/>
      <sheetName val="5_1__Re-book_De-book_order22"/>
      <sheetName val="6_Contract_Re-estimates22"/>
      <sheetName val="7a_BG_Approval_Form22"/>
      <sheetName val="7b_BG_Email_Approval_Template22"/>
      <sheetName val="8_LAD_Approval_Form22"/>
      <sheetName val="9_LOI_Checklist22"/>
      <sheetName val="10_RPS_Information_Form22"/>
      <sheetName val="11_Proj_Cashflow_22"/>
      <sheetName val="11_1_Cash-flow_Chart22"/>
      <sheetName val="Threshold_Calculator22"/>
      <sheetName val="Version_Control22"/>
      <sheetName val="Prebid_Review22"/>
      <sheetName val="DJC_Parameters22"/>
      <sheetName val="Selling_Summary22"/>
      <sheetName val="1-BAS_(cost)22"/>
      <sheetName val="Controller_Configuration22"/>
      <sheetName val="IO_Summary22"/>
      <sheetName val="2-FAS_(cost)22"/>
      <sheetName val="Cost_Summary22"/>
      <sheetName val="3-PA_(cost)22"/>
      <sheetName val="Approved_Make22"/>
      <sheetName val="Basis_of_offer22"/>
      <sheetName val="High_Level_Summary22"/>
      <sheetName val="4-ACS__(cost)22"/>
      <sheetName val="5-CCTV__(cost)22"/>
      <sheetName val="6-FFT__(cost)22"/>
      <sheetName val="7-_Service_Retrofit__(cost)22"/>
      <sheetName val="8-Service_PSA,O&amp;M__(cost)22"/>
      <sheetName val="9-_Service_L&amp;M__(cost)22"/>
      <sheetName val="non_fixed_DJC_22"/>
      <sheetName val="10-UPG_(cost)22"/>
      <sheetName val="11-ESG__(cost)22"/>
      <sheetName val="12-Products_(cost)22"/>
      <sheetName val="13-VAV__(cost)22"/>
      <sheetName val="14-REF_(cost)22"/>
      <sheetName val="15_-_Local_Chiller_(cost)22"/>
      <sheetName val="Selling-Local_Chiller22"/>
      <sheetName val="Material_Cost_JCS22"/>
      <sheetName val="Costing_USD_Chiller22"/>
      <sheetName val="Selling-USD_Chiller22"/>
      <sheetName val="PRICE_MATRIX_-JCIPL22"/>
      <sheetName val="COST_SUMMARY-_JCIPL22"/>
      <sheetName val="6_-FFT-JCIPL22"/>
      <sheetName val="7-Ser_Retro_-JCIPL22"/>
      <sheetName val="8-Ser_PSA,_O&amp;M_-JCIPL22"/>
      <sheetName val="9-Ser_L&amp;M_-JCIPL22"/>
      <sheetName val="10-UPG_JCIPL22"/>
      <sheetName val="11-ESG_JCIPL22"/>
      <sheetName val="12-Products_JCIPL22"/>
      <sheetName val="13-VAV_JCIPL22"/>
      <sheetName val="14-REF_JCMRL_22"/>
      <sheetName val="Proj__DJC-JCIPL22"/>
      <sheetName val="_L0_DDC_122"/>
      <sheetName val="L0_DDC-222"/>
      <sheetName val="L16_DDC-322"/>
      <sheetName val="L16_DDC-522"/>
      <sheetName val="L17_DDC-622"/>
      <sheetName val="L17_DDC-7_22"/>
      <sheetName val="L18_DDC-822"/>
      <sheetName val="2-AutoDialer_Sys22"/>
      <sheetName val="1-BAS1_(cost)22"/>
      <sheetName val="2-BAS2_(cost)22"/>
      <sheetName val="Deviations-Project_Risks22"/>
      <sheetName val="IO_Schedule22"/>
      <sheetName val="Debits_as_on_12_04_0822"/>
      <sheetName val="Direct_cost_shed_A-2_22"/>
      <sheetName val="Staff_Forecast_spread22"/>
      <sheetName val="LT_Motor_catalog7"/>
      <sheetName val="Cable_cat7"/>
      <sheetName val="SPT_vs_PHI31"/>
      <sheetName val="glass_project_concrete31"/>
      <sheetName val="glass_project_reift31"/>
      <sheetName val="glass_project_indices31"/>
      <sheetName val="SBC-BH_1930"/>
      <sheetName val="Rate_Analysis30"/>
      <sheetName val="BH_12-11-10-1330"/>
      <sheetName val="BH_12-11-10-930"/>
      <sheetName val="BH_36-15-3730"/>
      <sheetName val="BH_16-35-25-1730"/>
      <sheetName val="BH_35-25-1730"/>
      <sheetName val="Sheet1_(2)30"/>
      <sheetName val="Summary_050630"/>
      <sheetName val="Summary_0607-_31_MAR30"/>
      <sheetName val="Civil_Boq29"/>
      <sheetName val="Pile_cap29"/>
      <sheetName val="V_O_4_-_PCC_Qty29"/>
      <sheetName val="TBAL9697_-group_wise__sdpl29"/>
      <sheetName val="Abstract_Sheet29"/>
      <sheetName val="Legal_Risk_Analysis29"/>
      <sheetName val="PRECAST_lightconc-II29"/>
      <sheetName val="d-safe_DELUXE29"/>
      <sheetName val="Mix_Design29"/>
      <sheetName val="Form_630"/>
      <sheetName val="PointNo_529"/>
      <sheetName val="RCC,Ret__Wall29"/>
      <sheetName val="E_&amp;_R29"/>
      <sheetName val="Break_up_Sheet29"/>
      <sheetName val="beam-reinft-IIInd_floor29"/>
      <sheetName val="Fill_this_out_first___29"/>
      <sheetName val="REVISED4A_PROG_PERF-SITE_129"/>
      <sheetName val="BOQ_Direct_selling_cost29"/>
      <sheetName val="Load_Details-220kV29"/>
      <sheetName val="BOQ_(2)29"/>
      <sheetName val="CABLE_DATA29"/>
      <sheetName val="final_abstract29"/>
      <sheetName val="Staff_Acco_29"/>
      <sheetName val="Pipe_Supports29"/>
      <sheetName val="SANJAY_PAL29"/>
      <sheetName val="P_A_SELVAM29"/>
      <sheetName val="ANSARI_29"/>
      <sheetName val="abdesh_pal29"/>
      <sheetName val="sujay_bagchi29"/>
      <sheetName val="S_K_SINHA_BASU29"/>
      <sheetName val="KRISHNA_PRASAD29"/>
      <sheetName val="BARATH_&amp;_CO29"/>
      <sheetName val="L_B_YADAV29"/>
      <sheetName val="DEEPAK_KUMAR29"/>
      <sheetName val="MUKLAL_YADAV29"/>
      <sheetName val="MADHU_SUDHAN29"/>
      <sheetName val="SAUD_ALAM_29"/>
      <sheetName val="RAMESH_BABU29"/>
      <sheetName val="SAILEN_SARKAR29"/>
      <sheetName val="SANJAY_JENA129"/>
      <sheetName val="upendra_saw_29"/>
      <sheetName val="ALLOK_KUMAR_29"/>
      <sheetName val="except_wiring29"/>
      <sheetName val="Rev_S1_Abstract29"/>
      <sheetName val="Quantity_Abstract29"/>
      <sheetName val="M-Book_for_Conc29"/>
      <sheetName val="M-Book_for_FW29"/>
      <sheetName val="INPUT_SHEET29"/>
      <sheetName val="Project_Budget_Worksheet29"/>
      <sheetName val="BOQ_-II_ph_229"/>
      <sheetName val="Metso_-_Forth_&amp;_Slurry_11_02_39"/>
      <sheetName val="Fee_Rate_Summary29"/>
      <sheetName val="PRRM_Dashboard27"/>
      <sheetName val="d-safe_specs29"/>
      <sheetName val="Rein-Final_(Ph_1+Ph2)29"/>
      <sheetName val="class_&amp;_category29"/>
      <sheetName val="STAFFSCHED_29"/>
      <sheetName val="Site_wise_NADs29"/>
      <sheetName val="Stress_Calculation29"/>
      <sheetName val="Quote_Sheet29"/>
      <sheetName val="Index_25"/>
      <sheetName val="Email_Approval_Template25"/>
      <sheetName val="1_Executive_Summary25"/>
      <sheetName val="2_Risk_Assessment_Analysis25"/>
      <sheetName val="3_Pre-Approval25"/>
      <sheetName val="4_CIS25"/>
      <sheetName val="5_Change_Order25"/>
      <sheetName val="5_1__Re-book_De-book_order25"/>
      <sheetName val="6_Contract_Re-estimates25"/>
      <sheetName val="7a_BG_Approval_Form25"/>
      <sheetName val="7b_BG_Email_Approval_Template25"/>
      <sheetName val="8_LAD_Approval_Form25"/>
      <sheetName val="9_LOI_Checklist25"/>
      <sheetName val="10_RPS_Information_Form25"/>
      <sheetName val="11_Proj_Cashflow_25"/>
      <sheetName val="11_1_Cash-flow_Chart25"/>
      <sheetName val="Threshold_Calculator25"/>
      <sheetName val="Version_Control25"/>
      <sheetName val="Prebid_Review25"/>
      <sheetName val="DJC_Parameters25"/>
      <sheetName val="Selling_Summary25"/>
      <sheetName val="1-BAS_(cost)25"/>
      <sheetName val="Controller_Configuration25"/>
      <sheetName val="IO_Summary25"/>
      <sheetName val="2-FAS_(cost)25"/>
      <sheetName val="Cost_Summary25"/>
      <sheetName val="3-PA_(cost)25"/>
      <sheetName val="Approved_Make25"/>
      <sheetName val="Basis_of_offer25"/>
      <sheetName val="High_Level_Summary25"/>
      <sheetName val="4-ACS__(cost)25"/>
      <sheetName val="5-CCTV__(cost)25"/>
      <sheetName val="6-FFT__(cost)25"/>
      <sheetName val="7-_Service_Retrofit__(cost)25"/>
      <sheetName val="8-Service_PSA,O&amp;M__(cost)25"/>
      <sheetName val="9-_Service_L&amp;M__(cost)25"/>
      <sheetName val="non_fixed_DJC_25"/>
      <sheetName val="10-UPG_(cost)25"/>
      <sheetName val="11-ESG__(cost)25"/>
      <sheetName val="12-Products_(cost)25"/>
      <sheetName val="13-VAV__(cost)25"/>
      <sheetName val="14-REF_(cost)25"/>
      <sheetName val="15_-_Local_Chiller_(cost)25"/>
      <sheetName val="Selling-Local_Chiller25"/>
      <sheetName val="Material_Cost_JCS25"/>
      <sheetName val="Costing_USD_Chiller25"/>
      <sheetName val="Selling-USD_Chiller25"/>
      <sheetName val="PRICE_MATRIX_-JCIPL25"/>
      <sheetName val="COST_SUMMARY-_JCIPL25"/>
      <sheetName val="6_-FFT-JCIPL25"/>
      <sheetName val="7-Ser_Retro_-JCIPL25"/>
      <sheetName val="8-Ser_PSA,_O&amp;M_-JCIPL25"/>
      <sheetName val="9-Ser_L&amp;M_-JCIPL25"/>
      <sheetName val="10-UPG_JCIPL25"/>
      <sheetName val="11-ESG_JCIPL25"/>
      <sheetName val="12-Products_JCIPL25"/>
      <sheetName val="13-VAV_JCIPL25"/>
      <sheetName val="14-REF_JCMRL_25"/>
      <sheetName val="Proj__DJC-JCIPL25"/>
      <sheetName val="_L0_DDC_125"/>
      <sheetName val="L0_DDC-225"/>
      <sheetName val="L16_DDC-325"/>
      <sheetName val="L16_DDC-525"/>
      <sheetName val="L17_DDC-625"/>
      <sheetName val="L17_DDC-7_25"/>
      <sheetName val="L18_DDC-825"/>
      <sheetName val="2-AutoDialer_Sys25"/>
      <sheetName val="1-BAS1_(cost)25"/>
      <sheetName val="2-BAS2_(cost)25"/>
      <sheetName val="Deviations-Project_Risks25"/>
      <sheetName val="IO_Schedule25"/>
      <sheetName val="Debits_as_on_12_04_0825"/>
      <sheetName val="Direct_cost_shed_A-2_25"/>
      <sheetName val="Staff_Forecast_spread25"/>
      <sheetName val="LT_Motor_catalog10"/>
      <sheetName val="Cable_cat10"/>
      <sheetName val="CPIPE"/>
      <sheetName val="GR.slab-reinft"/>
      <sheetName val="B@__x005f_x005f_x005f_x005F_x005f_x0000__x0"/>
      <sheetName val="PANEL ANNEXURE"/>
      <sheetName val="_Spt-BH.xls__Spt-BH.xls_B@___x0"/>
      <sheetName val="[Spt-BH.xls][Spt-BH_xls]B_____2"/>
      <sheetName val="[Spt-BH.xls][Spt-BH_xls]B_____3"/>
      <sheetName val="[Spt-BH.xls][Spt-BH_xls]B_____4"/>
      <sheetName val="[Spt-BH.xls][Spt-BH_xls]B_____5"/>
      <sheetName val="[Spt-BH.xls][Spt-BH_xls]B_____6"/>
      <sheetName val="[Spt-BH.xls][Spt-BH_xls]B_____7"/>
      <sheetName val="[Spt-BH.xls][Spt-BH.xls]_Sp_336"/>
      <sheetName val="[Spt-BH.xls][Spt-BH.xls]B__1562"/>
      <sheetName val="[Spt-BH.xls][Spt-BH.xls]B__1563"/>
      <sheetName val="[Spt-BH.xls][Spt-BH.xls]B__1564"/>
      <sheetName val="[Spt-BH.xls][Spt-BH.xls]_Sp_340"/>
      <sheetName val="[Spt-BH.xls][Spt-BH.xls]B__1565"/>
      <sheetName val="[Spt-BH.xls][Spt-BH.xls]B__1566"/>
      <sheetName val="[Spt-BH.xls][Spt-BH.xls]B__1567"/>
      <sheetName val="[Spt-BH.xls][Spt-BH.xls]_Sp_331"/>
      <sheetName val="[Spt-BH.xls][Spt-BH.xls]B__1532"/>
      <sheetName val="[Spt-BH.xls][Spt-BH.xls]B__1533"/>
      <sheetName val="[Spt-BH.xls][Spt-BH.xls]B__1534"/>
      <sheetName val="[Spt-BH.xls][Spt-BH.xls]_Sp_333"/>
      <sheetName val="[Spt-BH.xls][Spt-BH.xls]B__1535"/>
      <sheetName val="[Spt-BH.xls][Spt-BH.xls]B__1536"/>
      <sheetName val="[Spt-BH.xls][Spt-BH.xls]B__1537"/>
      <sheetName val="[Spt-BH.xls][Spt-BH.xls]B__1544"/>
      <sheetName val="[Spt-BH.xls][Spt-BH.xls]B__1545"/>
      <sheetName val="[Spt-BH.xls][Spt-BH.xls]B__1546"/>
      <sheetName val="[Spt-BH.xls][Spt-BH.xls]_Sp_335"/>
      <sheetName val="[Spt-BH.xls][Spt-BH.xls]B__1547"/>
      <sheetName val="[Spt-BH.xls][Spt-BH.xls]B__1548"/>
      <sheetName val="[Spt-BH.xls]B____x005f_x0004______152"/>
      <sheetName val="[Spt-BH.xls]B___x005f_x0000__x000_152"/>
      <sheetName val="[Spt-BH.xls][Spt-BH.xls]B__1549"/>
      <sheetName val="[Spt-BH.xls][Spt-BH.xls]_Sp_332"/>
      <sheetName val="[Spt-BH.xls][Spt-BH.xls]B__1538"/>
      <sheetName val="[Spt-BH.xls][Spt-BH.xls]B__1539"/>
      <sheetName val="[Spt-BH.xls][Spt-BH.xls]B__1540"/>
      <sheetName val="[Spt-BH.xls][Spt-BH.xls]B__1541"/>
      <sheetName val="[Spt-BH.xls][Spt-BH.xls]B__1542"/>
      <sheetName val="[Spt-BH.xls][Spt-BH.xls]B__1543"/>
      <sheetName val="[Spt-BH.xls][Spt-BH.xls]B__1556"/>
      <sheetName val="[Spt-BH.xls][Spt-BH.xls]B__1557"/>
      <sheetName val="[Spt-BH.xls]B____x005f_x0004______155"/>
      <sheetName val="[Spt-BH.xls]B___x005f_x0000__x000_155"/>
      <sheetName val="[Spt-BH.xls][Spt-BH.xls]B__1558"/>
      <sheetName val="[Spt-BH.xls][Spt-BH.xls]B__1559"/>
      <sheetName val="[Spt-BH.xls][Spt-BH.xls]B__1560"/>
      <sheetName val="[Spt-BH.xls][Spt-BH.xls]B__1561"/>
      <sheetName val="[Spt-BH.xls][Spt-BH.xls]_Sp_334"/>
      <sheetName val="[Spt-BH.xls][Spt-BH.xls]B__1550"/>
      <sheetName val="[Spt-BH.xls][Spt-BH.xls]B__1551"/>
      <sheetName val="[Spt-BH.xls]B____x005f_x0004______153"/>
      <sheetName val="[Spt-BH.xls]B___x005f_x0000__x000_153"/>
      <sheetName val="[Spt-BH.xls][Spt-BH.xls]B__1552"/>
      <sheetName val="[Spt-BH.xls][Spt-BH.xls]B__1553"/>
      <sheetName val="[Spt-BH.xls][Spt-BH.xls]B__1554"/>
      <sheetName val="[Spt-BH.xls][Spt-BH.xls]B__1555"/>
      <sheetName val="[Spt-BH.xls]B____x005f_x0004______154"/>
      <sheetName val="[Spt-BH.xls]B___x005f_x0000__x000_154"/>
      <sheetName val="Plant_&amp;__Machiner"/>
      <sheetName val="[Spt-BH.xls][Spt-BH.xls]B__1574"/>
      <sheetName val="[Spt-BH.xls][Spt-BH.xls]B__1575"/>
      <sheetName val="[Spt-BH.xls][Spt-BH.xls]B__1576"/>
      <sheetName val="[Spt-BH.xls][Spt-BH.xls]B__1577"/>
      <sheetName val="[Spt-BH.xls][Spt-BH.xls]B__1578"/>
      <sheetName val="[Spt-BH.xls][Spt-BH.xls]B__1579"/>
      <sheetName val="[Spt-BH.xls]B____x005f_x0004______157"/>
      <sheetName val="[Spt-BH.xls]B___x005f_x0000__x000_157"/>
      <sheetName val="[Spt-BH.xls][Spt-BH.xls]_Sp_337"/>
      <sheetName val="[Spt-BH.xls][Spt-BH.xls]_Sp_339"/>
      <sheetName val="[Spt-BH.xls][Spt-BH.xls]_Sp_338"/>
      <sheetName val="[Spt-BH.xls][Spt-BH.xls]B__1568"/>
      <sheetName val="[Spt-BH.xls][Spt-BH.xls]B__1569"/>
      <sheetName val="[Spt-BH.xls][Spt-BH.xls]B__1570"/>
      <sheetName val="[Spt-BH.xls][Spt-BH.xls]B__1571"/>
      <sheetName val="[Spt-BH.xls][Spt-BH.xls]B__1572"/>
      <sheetName val="[Spt-BH.xls]B____x005f_x0004______156"/>
      <sheetName val="[Spt-BH.xls]B___x005f_x0000__x000_156"/>
      <sheetName val="[Spt-BH.xls][Spt-BH.xls]B__1573"/>
      <sheetName val="[Spt-BH.xls][Spt-BH.xls]_Sp_359"/>
      <sheetName val="[Spt-BH.xls][Spt-BH.xls]B__1628"/>
      <sheetName val="[Spt-BH.xls][Spt-BH.xls]B__1629"/>
      <sheetName val="[Spt-BH.xls][Spt-BH.xls]B__1630"/>
      <sheetName val="[Spt-BH.xls][Spt-BH.xls]_Sp_364"/>
      <sheetName val="[Spt-BH.xls][Spt-BH.xls]B__1631"/>
      <sheetName val="[Spt-BH.xls][Spt-BH.xls]B__1632"/>
      <sheetName val="[Spt-BH.xls][Spt-BH.xls]B__1633"/>
      <sheetName val="[Spt-BH.xls][Spt-BH.xls]B__1658"/>
      <sheetName val="[Spt-BH.xls][Spt-BH.xls]B__1659"/>
      <sheetName val="[Spt-BH.xls][Spt-BH.xls]B__1660"/>
      <sheetName val="[Spt-BH.xls][Spt-BH.xls]_Sp_389"/>
      <sheetName val="[Spt-BH.xls][Spt-BH.xls]B__1661"/>
      <sheetName val="[Spt-BH.xls][Spt-BH.xls]B__1662"/>
      <sheetName val="[Spt-BH.xls]B____x005f_x0004______159"/>
      <sheetName val="[Spt-BH.xls]B___x005f_x0000__x000_159"/>
      <sheetName val="[Spt-BH.xls][Spt-BH.xls]B__1663"/>
      <sheetName val="[Spt-BH.xls][Spt-BH.xls]_Sp_346"/>
      <sheetName val="[Spt-BH.xls][Spt-BH.xls]_Sp_344"/>
      <sheetName val="[Spt-BH.xls][Spt-BH.xls]B__1580"/>
      <sheetName val="[Spt-BH.xls][Spt-BH.xls]B__1581"/>
      <sheetName val="[Spt-BH.xls][Spt-BH.xls]B__1582"/>
      <sheetName val="[Spt-BH.xls][Spt-BH.xls]B__1583"/>
      <sheetName val="[Spt-BH.xls][Spt-BH.xls]B__1584"/>
      <sheetName val="[Spt-BH.xls][Spt-BH.xls]B__1585"/>
      <sheetName val="[Spt-BH.xls][Spt-BH.xls]_Sp_341"/>
      <sheetName val="[Spt-BH.xls][Spt-BH.xls]_Sp_342"/>
      <sheetName val="[Spt-BH.xls][Spt-BH.xls]B__1586"/>
      <sheetName val="[Spt-BH.xls][Spt-BH.xls]B__1587"/>
      <sheetName val="[Spt-BH.xls][Spt-BH.xls]B__1588"/>
      <sheetName val="[Spt-BH.xls][Spt-BH.xls]B__1589"/>
      <sheetName val="[Spt-BH.xls][Spt-BH.xls]B__1590"/>
      <sheetName val="[Spt-BH.xls][Spt-BH.xls]B__1591"/>
      <sheetName val="[Spt-BH.xls][Spt-BH.xls]_Sp_343"/>
      <sheetName val="[Spt-BH.xls][Spt-BH.xls]_Sp_345"/>
      <sheetName val="[Spt-BH.xls][Spt-BH.xls]_Sp_347"/>
      <sheetName val="[Spt-BH.xls][Spt-BH.xls]B__1598"/>
      <sheetName val="[Spt-BH.xls][Spt-BH.xls]B__1599"/>
      <sheetName val="[Spt-BH.xls][Spt-BH.xls]B__1600"/>
      <sheetName val="[Spt-BH.xls][Spt-BH.xls]_Sp_348"/>
      <sheetName val="[Spt-BH.xls][Spt-BH.xls]B__1601"/>
      <sheetName val="[Spt-BH.xls][Spt-BH.xls]B__1602"/>
      <sheetName val="[Spt-BH.xls][Spt-BH.xls]B__1603"/>
      <sheetName val="[Spt-BH.xls][Spt-BH.xls]B__1604"/>
      <sheetName val="[Spt-BH.xls][Spt-BH.xls]B__1605"/>
      <sheetName val="[Spt-BH.xls][Spt-BH.xls]B__1606"/>
      <sheetName val="[Spt-BH.xls][Spt-BH.xls]_Sp_349"/>
      <sheetName val="[Spt-BH.xls][Spt-BH.xls]B__1607"/>
      <sheetName val="[Spt-BH.xls][Spt-BH.xls]B__1608"/>
      <sheetName val="[Spt-BH.xls][Spt-BH.xls]B__1609"/>
      <sheetName val="[Spt-BH.xls][Spt-BH.xls]B__1592"/>
      <sheetName val="[Spt-BH.xls][Spt-BH.xls]B__1593"/>
      <sheetName val="[Spt-BH.xls][Spt-BH.xls]B__1594"/>
      <sheetName val="[Spt-BH.xls][Spt-BH.xls]B__1595"/>
      <sheetName val="[Spt-BH.xls][Spt-BH.xls]B__1596"/>
      <sheetName val="[Spt-BH.xls][Spt-BH.xls]B__1597"/>
      <sheetName val="[Spt-BH.xls][Spt-BH.xls]_Sp_351"/>
      <sheetName val="[Spt-BH.xls][Spt-BH.xls]B__1610"/>
      <sheetName val="[Spt-BH.xls][Spt-BH.xls]B__1611"/>
      <sheetName val="[Spt-BH.xls][Spt-BH.xls]B__1612"/>
      <sheetName val="[Spt-BH.xls][Spt-BH.xls]_Sp_352"/>
      <sheetName val="[Spt-BH.xls][Spt-BH.xls]B__1613"/>
      <sheetName val="[Spt-BH.xls][Spt-BH.xls]B__1614"/>
      <sheetName val="[Spt-BH.xls][Spt-BH.xls]B__1615"/>
      <sheetName val="[Spt-BH.xls][Spt-BH.xls]_Sp_350"/>
      <sheetName val="[Spt-BH.xls][Spt-BH.xls]_Sp_356"/>
      <sheetName val="[Spt-BH.xls][Spt-BH.xls]_Sp_353"/>
      <sheetName val="[Spt-BH.xls][Spt-BH.xls]B__1616"/>
      <sheetName val="[Spt-BH.xls][Spt-BH.xls]B__1617"/>
      <sheetName val="[Spt-BH.xls][Spt-BH.xls]B__1618"/>
      <sheetName val="[Spt-BH.xls][Spt-BH.xls]_Sp_354"/>
      <sheetName val="[Spt-BH.xls][Spt-BH.xls]B__1619"/>
      <sheetName val="[Spt-BH.xls][Spt-BH.xls]B__1620"/>
      <sheetName val="[Spt-BH.xls][Spt-BH.xls]B__1621"/>
      <sheetName val="[Spt-BH.xls][Spt-BH.xls]B__1622"/>
      <sheetName val="[Spt-BH.xls][Spt-BH.xls]B__1623"/>
      <sheetName val="[Spt-BH.xls][Spt-BH.xls]B__1624"/>
      <sheetName val="[Spt-BH.xls][Spt-BH.xls]B__1625"/>
      <sheetName val="[Spt-BH.xls][Spt-BH.xls]B__1626"/>
      <sheetName val="[Spt-BH.xls]B____x005f_x0004______158"/>
      <sheetName val="[Spt-BH.xls]B___x005f_x0000__x000_158"/>
      <sheetName val="[Spt-BH.xls][Spt-BH.xls]B__1627"/>
      <sheetName val="[Spt-BH.xls][Spt-BH.xls]_Sp_355"/>
      <sheetName val="[Spt-BH.xls][Spt-BH.xls]_Sp_358"/>
      <sheetName val="[Spt-BH.xls][Spt-BH.xls]_Sp_357"/>
      <sheetName val="[Spt-BH.xls][Spt-BH.xls]_Sp_362"/>
      <sheetName val="[Spt-BH.xls][Spt-BH.xls]B__1646"/>
      <sheetName val="[Spt-BH.xls][Spt-BH.xls]B__1647"/>
      <sheetName val="[Spt-BH.xls][Spt-BH.xls]B__1648"/>
      <sheetName val="[Spt-BH.xls][Spt-BH.xls]_Sp_363"/>
      <sheetName val="[Spt-BH.xls][Spt-BH.xls]B__1649"/>
      <sheetName val="[Spt-BH.xls][Spt-BH.xls]B__1650"/>
      <sheetName val="[Spt-BH.xls][Spt-BH.xls]B__1651"/>
      <sheetName val="[Spt-BH.xls][Spt-BH.xls]B__1652"/>
      <sheetName val="[Spt-BH.xls][Spt-BH.xls]B__1653"/>
      <sheetName val="[Spt-BH.xls][Spt-BH.xls]B__1654"/>
      <sheetName val="[Spt-BH.xls][Spt-BH.xls]B__1655"/>
      <sheetName val="[Spt-BH.xls][Spt-BH.xls]B__1656"/>
      <sheetName val="[Spt-BH.xls]B____x005f_x0004______162"/>
      <sheetName val="[Spt-BH.xls]B___x005f_x0000__x000_162"/>
      <sheetName val="[Spt-BH.xls][Spt-BH.xls]B__1657"/>
      <sheetName val="[Spt-BH.xls][Spt-BH.xls]_Sp_360"/>
      <sheetName val="[Spt-BH.xls][Spt-BH.xls]B__1634"/>
      <sheetName val="[Spt-BH.xls][Spt-BH.xls]B__1635"/>
      <sheetName val="[Spt-BH.xls][Spt-BH.xls]B__1636"/>
      <sheetName val="[Spt-BH.xls][Spt-BH.xls]B__1637"/>
      <sheetName val="[Spt-BH.xls][Spt-BH.xls]B__1638"/>
      <sheetName val="[Spt-BH.xls][Spt-BH.xls]B__1639"/>
      <sheetName val="[Spt-BH.xls]B____x005f_x0004______160"/>
      <sheetName val="[Spt-BH.xls]B___x005f_x0000__x000_160"/>
      <sheetName val="[Spt-BH.xls][Spt-BH.xls]_Sp_361"/>
      <sheetName val="[Spt-BH.xls][Spt-BH.xls]B__1640"/>
      <sheetName val="[Spt-BH.xls][Spt-BH.xls]B__1641"/>
      <sheetName val="[Spt-BH.xls][Spt-BH.xls]B__1642"/>
      <sheetName val="[Spt-BH.xls][Spt-BH.xls]B__1643"/>
      <sheetName val="[Spt-BH.xls][Spt-BH.xls]B__1644"/>
      <sheetName val="[Spt-BH.xls][Spt-BH.xls]B__1645"/>
      <sheetName val="[Spt-BH.xls]B____x005f_x0004______161"/>
      <sheetName val="[Spt-BH.xls]B___x005f_x0000__x000_161"/>
      <sheetName val="[Spt-BH.xls][Spt-BH.xls]B__1670"/>
      <sheetName val="[Spt-BH.xls][Spt-BH.xls]B__1671"/>
      <sheetName val="[Spt-BH.xls][Spt-BH.xls]B__1672"/>
      <sheetName val="[Spt-BH.xls][Spt-BH.xls]B__1673"/>
      <sheetName val="[Spt-BH.xls][Spt-BH.xls]B__1674"/>
      <sheetName val="[Spt-BH.xls][Spt-BH.xls]B__1675"/>
      <sheetName val="[Spt-BH.xls]B____x005f_x0004______163"/>
      <sheetName val="[Spt-BH.xls]B___x005f_x0000__x000_163"/>
      <sheetName val="[Spt-BH.xls][Spt-BH.xls]B__1664"/>
      <sheetName val="[Spt-BH.xls][Spt-BH.xls]B__1665"/>
      <sheetName val="[Spt-BH.xls][Spt-BH.xls]B__1666"/>
      <sheetName val="[Spt-BH.xls][Spt-BH.xls]B__1667"/>
      <sheetName val="[Spt-BH.xls][Spt-BH.xls]B__1668"/>
      <sheetName val="[Spt-BH.xls][Spt-BH.xls]B__1669"/>
      <sheetName val="[Spt-BH.xls][Spt-BH.xls]B__1688"/>
      <sheetName val="[Spt-BH.xls][Spt-BH.xls]B__1689"/>
      <sheetName val="[Spt-BH.xls][Spt-BH.xls]B__1682"/>
      <sheetName val="[Spt-BH.xls][Spt-BH.xls]B__1683"/>
      <sheetName val="[Spt-BH.xls][Spt-BH.xls]B__1690"/>
      <sheetName val="[Spt-BH.xls][Spt-BH.xls]B__1691"/>
      <sheetName val="[Spt-BH.xls][Spt-BH.xls]B__1692"/>
      <sheetName val="[Spt-BH.xls][Spt-BH.xls]B__1684"/>
      <sheetName val="[Spt-BH.xls][Spt-BH.xls]B__1685"/>
      <sheetName val="[Spt-BH.xls][Spt-BH.xls]B__1686"/>
      <sheetName val="[Spt-BH.xls]B____x005f_x0004______165"/>
      <sheetName val="[Spt-BH.xls]B___x005f_x0000__x000_165"/>
      <sheetName val="[Spt-BH.xls][Spt-BH.xls]B__1693"/>
      <sheetName val="[Spt-BH.xls][Spt-BH.xls]B__1687"/>
      <sheetName val="[Spt-BH.xls][Spt-BH.xls]B__1676"/>
      <sheetName val="[Spt-BH.xls][Spt-BH.xls]B__1677"/>
      <sheetName val="[Spt-BH.xls][Spt-BH.xls]B__1678"/>
      <sheetName val="[Spt-BH.xls][Spt-BH.xls]B__1679"/>
      <sheetName val="[Spt-BH.xls][Spt-BH.xls]B__1680"/>
      <sheetName val="[Spt-BH.xls][Spt-BH.xls]B__1681"/>
      <sheetName val="[Spt-BH.xls]B____x005f_x0004______164"/>
      <sheetName val="[Spt-BH.xls]B___x005f_x0000__x000_164"/>
      <sheetName val="[Spt-BH.xls][Spt-BH.xls]B__1712"/>
      <sheetName val="[Spt-BH.xls][Spt-BH.xls]B__1713"/>
      <sheetName val="[Spt-BH.xls][Spt-BH.xls]B__1714"/>
      <sheetName val="[Spt-BH.xls][Spt-BH.xls]B__1715"/>
      <sheetName val="[Spt-BH.xls][Spt-BH.xls]B__1716"/>
      <sheetName val="[Spt-BH.xls]B____x005f_x0004______166"/>
      <sheetName val="[Spt-BH.xls]B___x005f_x0000__x000_166"/>
      <sheetName val="[Spt-BH.xls][Spt-BH.xls]B__1717"/>
      <sheetName val="[Spt-BH.xls][Spt-BH.xls]B__1694"/>
      <sheetName val="[Spt-BH.xls][Spt-BH.xls]B__1695"/>
      <sheetName val="[Spt-BH.xls][Spt-BH.xls]B__1696"/>
      <sheetName val="[Spt-BH.xls][Spt-BH.xls]B__1697"/>
      <sheetName val="[Spt-BH.xls][Spt-BH.xls]B__1698"/>
      <sheetName val="[Spt-BH.xls][Spt-BH.xls]B__1699"/>
      <sheetName val="[Spt-BH.xls][Spt-BH.xls]B__1700"/>
      <sheetName val="[Spt-BH.xls][Spt-BH.xls]B__1701"/>
      <sheetName val="[Spt-BH.xls][Spt-BH.xls]B__1702"/>
      <sheetName val="[Spt-BH.xls][Spt-BH.xls]B__1703"/>
      <sheetName val="[Spt-BH.xls][Spt-BH.xls]B__1704"/>
      <sheetName val="[Spt-BH.xls][Spt-BH.xls]B__1705"/>
      <sheetName val="[Spt-BH.xls][Spt-BH.xls]B__1706"/>
      <sheetName val="[Spt-BH.xls][Spt-BH.xls]B__1707"/>
      <sheetName val="[Spt-BH.xls][Spt-BH.xls]B__1708"/>
      <sheetName val="[Spt-BH.xls][Spt-BH.xls]B__1709"/>
      <sheetName val="[Spt-BH.xls][Spt-BH.xls]B__1710"/>
      <sheetName val="[Spt-BH.xls]B____x005f_x0004______167"/>
      <sheetName val="[Spt-BH.xls]B___x005f_x0000__x000_167"/>
      <sheetName val="[Spt-BH.xls][Spt-BH.xls]B__1711"/>
      <sheetName val="[Spt-BH.xls][Spt-BH.xls]B__1718"/>
      <sheetName val="[Spt-BH.xls][Spt-BH.xls]B__1719"/>
      <sheetName val="[Spt-BH.xls][Spt-BH.xls]B__1720"/>
      <sheetName val="[Spt-BH.xls][Spt-BH.xls]_Sp_370"/>
      <sheetName val="[Spt-BH.xls][Spt-BH.xls]B__1721"/>
      <sheetName val="[Spt-BH.xls][Spt-BH.xls]B__1722"/>
      <sheetName val="[Spt-BH.xls][Spt-BH.xls]B__1723"/>
      <sheetName val="[Spt-BH.xls][Spt-BH.xls]B__1742"/>
      <sheetName val="[Spt-BH.xls][Spt-BH.xls]B__1743"/>
      <sheetName val="[Spt-BH.xls][Spt-BH.xls]B__1744"/>
      <sheetName val="[Spt-BH.xls][Spt-BH.xls]_Sp_371"/>
      <sheetName val="[Spt-BH.xls][Spt-BH.xls]B__1745"/>
      <sheetName val="[Spt-BH.xls][Spt-BH.xls]B__1746"/>
      <sheetName val="[Spt-BH.xls]B____x005f_x0004______168"/>
      <sheetName val="[Spt-BH.xls]B___x005f_x0000__x000_168"/>
      <sheetName val="[Spt-BH.xls][Spt-BH.xls]B__1747"/>
      <sheetName val="[Spt-BH.xls][Spt-BH.xls]_Sp_366"/>
      <sheetName val="[Spt-BH.xls][Spt-BH.xls]_Sp_365"/>
      <sheetName val="[Spt-BH.xls][Spt-BH.xls]B__1748"/>
      <sheetName val="[Spt-BH.xls][Spt-BH.xls]B__1749"/>
      <sheetName val="[Spt-BH.xls][Spt-BH.xls]B__1750"/>
      <sheetName val="[Spt-BH.xls][Spt-BH.xls]_Sp_374"/>
      <sheetName val="[Spt-BH.xls][Spt-BH.xls]B__1751"/>
      <sheetName val="[Spt-BH.xls][Spt-BH.xls]B__1752"/>
      <sheetName val="[Spt-BH.xls]B____x005f_x0004______172"/>
      <sheetName val="[Spt-BH.xls]B___x005f_x0000__x000_172"/>
      <sheetName val="[Spt-BH.xls][Spt-BH.xls]B__1753"/>
      <sheetName val="[Spt-BH.xls][Spt-BH.xls]_Sp_367"/>
      <sheetName val="[Spt-BH.xls][Spt-BH.xls]B__1724"/>
      <sheetName val="[Spt-BH.xls][Spt-BH.xls]B__1725"/>
      <sheetName val="[Spt-BH.xls][Spt-BH.xls]B__1726"/>
      <sheetName val="[Spt-BH.xls][Spt-BH.xls]B__1727"/>
      <sheetName val="[Spt-BH.xls][Spt-BH.xls]B__1728"/>
      <sheetName val="[Spt-BH.xls][Spt-BH.xls]B__1729"/>
      <sheetName val="[Spt-BH.xls]B____x005f_x0004______169"/>
      <sheetName val="[Spt-BH.xls]B___x005f_x0000__x000_169"/>
      <sheetName val="[Spt-BH.xls][Spt-BH.xls]_Sp_368"/>
      <sheetName val="[Spt-BH.xls][Spt-BH.xls]B__1730"/>
      <sheetName val="[Spt-BH.xls][Spt-BH.xls]B__1731"/>
      <sheetName val="[Spt-BH.xls][Spt-BH.xls]B__1732"/>
      <sheetName val="[Spt-BH.xls][Spt-BH.xls]B__1733"/>
      <sheetName val="[Spt-BH.xls][Spt-BH.xls]B__1734"/>
      <sheetName val="[Spt-BH.xls][Spt-BH.xls]B__1735"/>
      <sheetName val="[Spt-BH.xls]B____x005f_x0004______170"/>
      <sheetName val="[Spt-BH.xls]B___x005f_x0000__x000_170"/>
      <sheetName val="[Spt-BH.xls][Spt-BH.xls]_Sp_369"/>
      <sheetName val="[Spt-BH.xls][Spt-BH.xls]B__1736"/>
      <sheetName val="[Spt-BH.xls][Spt-BH.xls]B__1737"/>
      <sheetName val="[Spt-BH.xls][Spt-BH.xls]B__1738"/>
      <sheetName val="[Spt-BH.xls][Spt-BH.xls]B__1739"/>
      <sheetName val="[Spt-BH.xls][Spt-BH.xls]B__1740"/>
      <sheetName val="[Spt-BH.xls][Spt-BH.xls]B__1741"/>
      <sheetName val="[Spt-BH.xls]B____x005f_x0004______171"/>
      <sheetName val="[Spt-BH.xls]B___x005f_x0000__x000_171"/>
      <sheetName val="[Spt-BH.xls][Spt-BH.xls]B__1778"/>
      <sheetName val="[Spt-BH.xls][Spt-BH.xls]B__1779"/>
      <sheetName val="[Spt-BH.xls][Spt-BH.xls]B__1766"/>
      <sheetName val="[Spt-BH.xls][Spt-BH.xls]B__1767"/>
      <sheetName val="[Spt-BH.xls][Spt-BH.xls]B__1780"/>
      <sheetName val="[Spt-BH.xls][Spt-BH.xls]_Sp_379"/>
      <sheetName val="[Spt-BH.xls][Spt-BH.xls]B__1781"/>
      <sheetName val="[Spt-BH.xls][Spt-BH.xls]B__1782"/>
      <sheetName val="[Spt-BH.xls]B____x005f_x0004______175"/>
      <sheetName val="[Spt-BH.xls]B___x005f_x0000__x000_175"/>
      <sheetName val="[Spt-BH.xls][Spt-BH.xls]B__1783"/>
      <sheetName val="[Spt-BH.xls][Spt-BH.xls]B__1768"/>
      <sheetName val="[Spt-BH.xls][Spt-BH.xls]_Sp_376"/>
      <sheetName val="[Spt-BH.xls][Spt-BH.xls]B__1769"/>
      <sheetName val="[Spt-BH.xls][Spt-BH.xls]B__1770"/>
      <sheetName val="[Spt-BH.xls][Spt-BH.xls]B__1771"/>
      <sheetName val="[Spt-BH.xls][Spt-BH.xls]B__1760"/>
      <sheetName val="[Spt-BH.xls][Spt-BH.xls]B__1761"/>
      <sheetName val="[Spt-BH.xls][Spt-BH.xls]B__1762"/>
      <sheetName val="[Spt-BH.xls][Spt-BH.xls]B__1763"/>
      <sheetName val="[Spt-BH.xls][Spt-BH.xls]B__1764"/>
      <sheetName val="[Spt-BH.xls][Spt-BH.xls]B__1765"/>
      <sheetName val="[Spt-BH.xls][Spt-BH.xls]_Sp_373"/>
      <sheetName val="[Spt-BH.xls]B____x005f_x0004______174"/>
      <sheetName val="[Spt-BH.xls]B___x005f_x0000__x000_174"/>
      <sheetName val="[Spt-BH.xls][Spt-BH.xls]B__1754"/>
      <sheetName val="[Spt-BH.xls][Spt-BH.xls]B__1755"/>
      <sheetName val="[Spt-BH.xls][Spt-BH.xls]B__1756"/>
      <sheetName val="[Spt-BH.xls][Spt-BH.xls]B__1757"/>
      <sheetName val="[Spt-BH.xls][Spt-BH.xls]B__1758"/>
      <sheetName val="[Spt-BH.xls][Spt-BH.xls]B__1759"/>
      <sheetName val="[Spt-BH.xls][Spt-BH.xls]_Sp_372"/>
      <sheetName val="[Spt-BH.xls]B____x005f_x0004______173"/>
      <sheetName val="[Spt-BH.xls]B___x005f_x0000__x000_173"/>
      <sheetName val="[Spt-BH.xls][Spt-BH.xls]B__1772"/>
      <sheetName val="[Spt-BH.xls][Spt-BH.xls]B__1773"/>
      <sheetName val="[Spt-BH.xls][Spt-BH.xls]B__1774"/>
      <sheetName val="[Spt-BH.xls][Spt-BH.xls]B__1775"/>
      <sheetName val="[Spt-BH.xls][Spt-BH.xls]B__1776"/>
      <sheetName val="[Spt-BH.xls][Spt-BH.xls]B__1777"/>
      <sheetName val="[Spt-BH.xls][Spt-BH.xls]_Sp_375"/>
      <sheetName val="[Spt-BH.xls][Spt-BH.xls]B__1790"/>
      <sheetName val="[Spt-BH.xls][Spt-BH.xls]B__1791"/>
      <sheetName val="[Spt-BH.xls][Spt-BH.xls]B__1792"/>
      <sheetName val="[Spt-BH.xls][Spt-BH.xls]_Sp_380"/>
      <sheetName val="[Spt-BH.xls][Spt-BH.xls]B__1793"/>
      <sheetName val="[Spt-BH.xls][Spt-BH.xls]B__1794"/>
      <sheetName val="[Spt-BH.xls]B____x005f_x0004______176"/>
      <sheetName val="[Spt-BH.xls]B___x005f_x0000__x000_176"/>
      <sheetName val="[Spt-BH.xls][Spt-BH.xls]B__1795"/>
      <sheetName val="[Spt-BH.xls][Spt-BH.xls]B__1796"/>
      <sheetName val="[Spt-BH.xls][Spt-BH.xls]B__1797"/>
      <sheetName val="[Spt-BH.xls][Spt-BH.xls]B__1798"/>
      <sheetName val="[Spt-BH.xls][Spt-BH.xls]_Sp_381"/>
      <sheetName val="[Spt-BH.xls][Spt-BH.xls]B__1799"/>
      <sheetName val="[Spt-BH.xls][Spt-BH.xls]B__1800"/>
      <sheetName val="[Spt-BH.xls]B____x005f_x0004______178"/>
      <sheetName val="[Spt-BH.xls]B___x005f_x0000__x000_178"/>
      <sheetName val="[Spt-BH.xls][Spt-BH.xls]B__1801"/>
      <sheetName val="[Spt-BH.xls][Spt-BH.xls]_Sp_377"/>
      <sheetName val="[Spt-BH.xls][Spt-BH.xls]_Sp_378"/>
      <sheetName val="[Spt-BH.xls][Spt-BH.xls]B__1784"/>
      <sheetName val="[Spt-BH.xls][Spt-BH.xls]B__1785"/>
      <sheetName val="[Spt-BH.xls][Spt-BH.xls]B__1786"/>
      <sheetName val="[Spt-BH.xls][Spt-BH.xls]B__1787"/>
      <sheetName val="[Spt-BH.xls][Spt-BH.xls]B__1788"/>
      <sheetName val="[Spt-BH.xls][Spt-BH.xls]B__1789"/>
      <sheetName val="[Spt-BH.xls]B____x005f_x0004______177"/>
      <sheetName val="[Spt-BH.xls]B___x005f_x0000__x000_177"/>
      <sheetName val="[Spt-BH.xls][Spt-BH.xls]B__1802"/>
      <sheetName val="[Spt-BH.xls][Spt-BH.xls]B__1803"/>
      <sheetName val="[Spt-BH.xls][Spt-BH.xls]B__1804"/>
      <sheetName val="[Spt-BH.xls][Spt-BH.xls]_Sp_382"/>
      <sheetName val="[Spt-BH.xls][Spt-BH.xls]B__1805"/>
      <sheetName val="[Spt-BH.xls][Spt-BH.xls]B__1806"/>
      <sheetName val="[Spt-BH.xls]B____x005f_x0004______179"/>
      <sheetName val="[Spt-BH.xls]B___x005f_x0000__x000_179"/>
      <sheetName val="[Spt-BH.xls][Spt-BH.xls]B__1807"/>
      <sheetName val="[Spt-BH.xls][Spt-BH.xls]B__1808"/>
      <sheetName val="[Spt-BH.xls][Spt-BH.xls]B__1809"/>
      <sheetName val="[Spt-BH.xls][Spt-BH.xls]B__1810"/>
      <sheetName val="[Spt-BH.xls][Spt-BH.xls]_Sp_384"/>
      <sheetName val="[Spt-BH.xls][Spt-BH.xls]B__1811"/>
      <sheetName val="[Spt-BH.xls][Spt-BH.xls]B__1812"/>
      <sheetName val="[Spt-BH.xls][Spt-BH.xls]B__1813"/>
      <sheetName val="[Spt-BH.xls][Spt-BH.xls]B__1820"/>
      <sheetName val="[Spt-BH.xls][Spt-BH.xls]B__1821"/>
      <sheetName val="[Spt-BH.xls][Spt-BH.xls]B__1822"/>
      <sheetName val="[Spt-BH.xls][Spt-BH.xls]_Sp_385"/>
      <sheetName val="[Spt-BH.xls][Spt-BH.xls]B__1823"/>
      <sheetName val="[Spt-BH.xls][Spt-BH.xls]B__1824"/>
      <sheetName val="[Spt-BH.xls][Spt-BH.xls]B__1825"/>
      <sheetName val="[Spt-BH.xls][Spt-BH.xls]_Sp_383"/>
      <sheetName val="[Spt-BH.xls][Spt-BH.xls]B__1814"/>
      <sheetName val="[Spt-BH.xls][Spt-BH.xls]B__1815"/>
      <sheetName val="[Spt-BH.xls][Spt-BH.xls]B__1816"/>
      <sheetName val="[Spt-BH.xls][Spt-BH.xls]B__1817"/>
      <sheetName val="[Spt-BH.xls][Spt-BH.xls]B__1818"/>
      <sheetName val="[Spt-BH.xls][Spt-BH.xls]B__1819"/>
      <sheetName val="[Spt-BH.xls][Spt-BH.xls]_Sp_387"/>
      <sheetName val="[Spt-BH.xls][Spt-BH.xls]_Sp_386"/>
      <sheetName val="[Spt-BH.xls][Spt-BH.xls]_Sp_388"/>
      <sheetName val="[Spt-BH.xls][Spt-BH.xls]B__1826"/>
      <sheetName val="[Spt-BH.xls][Spt-BH.xls]B__1827"/>
      <sheetName val="[Spt-BH.xls][Spt-BH.xls]B__1828"/>
      <sheetName val="[Spt-BH.xls][Spt-BH.xls]B__1829"/>
      <sheetName val="[Spt-BH.xls][Spt-BH.xls]B__1830"/>
      <sheetName val="[Spt-BH.xls][Spt-BH.xls]B__1831"/>
      <sheetName val="[Spt-BH.xls][Spt-BH.xls]B__1832"/>
      <sheetName val="[Spt-BH.xls][Spt-BH.xls]B__1833"/>
      <sheetName val="[Spt-BH.xls][Spt-BH.xls]B__1834"/>
      <sheetName val="[Spt-BH.xls][Spt-BH.xls]B__1835"/>
      <sheetName val="[Spt-BH.xls][Spt-BH.xls]B__1836"/>
      <sheetName val="[Spt-BH.xls][Spt-BH.xls]B__1837"/>
      <sheetName val="[Spt-BH.xls]B____x005f_x0004______180"/>
      <sheetName val="[Spt-BH.xls]B___x005f_x0000__x000_180"/>
      <sheetName val="Data base"/>
      <sheetName val="wh_data"/>
      <sheetName val="CPHEEO"/>
      <sheetName val="wh_data_R"/>
      <sheetName val="[Spt-BH.xls][Spt-BH.xls]_Sp_431"/>
      <sheetName val="[Spt-BH.xls][Spt-BH.xls]B__2006"/>
      <sheetName val="[Spt-BH.xls][Spt-BH.xls]B__2007"/>
      <sheetName val="[Spt-BH.xls][Spt-BH.xls]B__2008"/>
      <sheetName val="[Spt-BH.xls][Spt-BH.xls]_Sp_432"/>
      <sheetName val="[Spt-BH.xls][Spt-BH.xls]B__2009"/>
      <sheetName val="[Spt-BH.xls][Spt-BH.xls]B__2010"/>
      <sheetName val="[Spt-BH.xls][Spt-BH.xls]B__2011"/>
      <sheetName val="[Spt-BH.xls][Spt-BH.xls]B__2012"/>
      <sheetName val="[Spt-BH.xls][Spt-BH.xls]B__2013"/>
      <sheetName val="[Spt-BH.xls][Spt-BH.xls]B__2014"/>
      <sheetName val="[Spt-BH.xls][Spt-BH.xls]B__2015"/>
      <sheetName val="[Spt-BH.xls][Spt-BH.xls]B__2016"/>
      <sheetName val="[Spt-BH.xls]B____x005f_x0004______192"/>
      <sheetName val="[Spt-BH.xls]B___x005f_x0000__x000_192"/>
      <sheetName val="[Spt-BH.xls][Spt-BH.xls]B__2017"/>
      <sheetName val="[Spt-BH.xls][Spt-BH.xls]_Sp_399"/>
      <sheetName val="[Spt-BH.xls][Spt-BH.xls]B__1868"/>
      <sheetName val="[Spt-BH.xls][Spt-BH.xls]B__1869"/>
      <sheetName val="[Spt-BH.xls][Spt-BH.xls]B__1870"/>
      <sheetName val="[Spt-BH.xls][Spt-BH.xls]_Sp_413"/>
      <sheetName val="[Spt-BH.xls][Spt-BH.xls]B__1871"/>
      <sheetName val="[Spt-BH.xls][Spt-BH.xls]B__1872"/>
      <sheetName val="[Spt-BH.xls][Spt-BH.xls]B__1873"/>
      <sheetName val="[Spt-BH.xls][Spt-BH.xls]B__1916"/>
      <sheetName val="[Spt-BH.xls][Spt-BH.xls]B__1917"/>
      <sheetName val="[Spt-BH.xls][Spt-BH.xls]B__1918"/>
      <sheetName val="[Spt-BH.xls][Spt-BH.xls]_Sp_430"/>
      <sheetName val="[Spt-BH.xls][Spt-BH.xls]B__1919"/>
      <sheetName val="[Spt-BH.xls][Spt-BH.xls]B__1920"/>
      <sheetName val="[Spt-BH.xls]B____x005f_x0004______182"/>
      <sheetName val="[Spt-BH.xls]B___x005f_x0000__x000_182"/>
      <sheetName val="[Spt-BH.xls][Spt-BH.xls]B__1921"/>
      <sheetName val="[Spt-BH.xls][Spt-BH.xls]_Sp_390"/>
      <sheetName val="[Spt-BH.xls][Spt-BH.xls]_Sp_392"/>
      <sheetName val="[Spt-BH.xls][Spt-BH.xls]B__1844"/>
      <sheetName val="[Spt-BH.xls][Spt-BH.xls]B__1845"/>
      <sheetName val="[Spt-BH.xls][Spt-BH.xls]B__1846"/>
      <sheetName val="[Spt-BH.xls][Spt-BH.xls]_Sp_393"/>
      <sheetName val="[Spt-BH.xls][Spt-BH.xls]B__1847"/>
      <sheetName val="[Spt-BH.xls][Spt-BH.xls]B__1848"/>
      <sheetName val="[Spt-BH.xls]B____x005f_x0004______181"/>
      <sheetName val="[Spt-BH.xls]B___x005f_x0000__x000_181"/>
      <sheetName val="[Spt-BH.xls][Spt-BH.xls]B__1849"/>
      <sheetName val="[Spt-BH.xls][Spt-BH.xls]_Sp_391"/>
      <sheetName val="[Spt-BH.xls][Spt-BH.xls]B__1838"/>
      <sheetName val="[Spt-BH.xls][Spt-BH.xls]B__1839"/>
      <sheetName val="[Spt-BH.xls][Spt-BH.xls]B__1840"/>
      <sheetName val="[Spt-BH.xls][Spt-BH.xls]B__1841"/>
      <sheetName val="[Spt-BH.xls][Spt-BH.xls]B__1842"/>
      <sheetName val="[Spt-BH.xls][Spt-BH.xls]B__1843"/>
      <sheetName val="[Spt-BH.xls][Spt-BH.xls]_Sp_394"/>
      <sheetName val="[Spt-BH.xls][Spt-BH.xls]_Sp_396"/>
      <sheetName val="[Spt-BH.xls][Spt-BH.xls]B__1856"/>
      <sheetName val="[Spt-BH.xls][Spt-BH.xls]B__1857"/>
      <sheetName val="[Spt-BH.xls][Spt-BH.xls]B__1858"/>
      <sheetName val="[Spt-BH.xls][Spt-BH.xls]_Sp_397"/>
      <sheetName val="[Spt-BH.xls][Spt-BH.xls]B__1859"/>
      <sheetName val="[Spt-BH.xls][Spt-BH.xls]B__1860"/>
      <sheetName val="[Spt-BH.xls][Spt-BH.xls]B__1861"/>
      <sheetName val="[Spt-BH.xls][Spt-BH.xls]_Sp_395"/>
      <sheetName val="[Spt-BH.xls][Spt-BH.xls]B__1850"/>
      <sheetName val="[Spt-BH.xls][Spt-BH.xls]B__1851"/>
      <sheetName val="[Spt-BH.xls][Spt-BH.xls]B__1852"/>
      <sheetName val="[Spt-BH.xls][Spt-BH.xls]B__1853"/>
      <sheetName val="[Spt-BH.xls][Spt-BH.xls]B__1854"/>
      <sheetName val="[Spt-BH.xls][Spt-BH.xls]B__1855"/>
      <sheetName val="[Spt-BH.xls][Spt-BH.xls]B__1862"/>
      <sheetName val="[Spt-BH.xls][Spt-BH.xls]B__1863"/>
      <sheetName val="[Spt-BH.xls][Spt-BH.xls]B__1864"/>
      <sheetName val="[Spt-BH.xls][Spt-BH.xls]_Sp_398"/>
      <sheetName val="[Spt-BH.xls][Spt-BH.xls]B__1865"/>
      <sheetName val="[Spt-BH.xls][Spt-BH.xls]B__1866"/>
      <sheetName val="[Spt-BH.xls][Spt-BH.xls]B__1867"/>
      <sheetName val="[Spt-BH.xls][Spt-BH.xls]_Sp_401"/>
      <sheetName val="[Spt-BH.xls][Spt-BH.xls]B__1874"/>
      <sheetName val="[Spt-BH.xls][Spt-BH.xls]B__1875"/>
      <sheetName val="[Spt-BH.xls][Spt-BH.xls]B__1876"/>
      <sheetName val="[Spt-BH.xls][Spt-BH.xls]_Sp_402"/>
      <sheetName val="[Spt-BH.xls][Spt-BH.xls]B__1877"/>
      <sheetName val="[Spt-BH.xls][Spt-BH.xls]B__1878"/>
      <sheetName val="[Spt-BH.xls][Spt-BH.xls]B__1879"/>
      <sheetName val="[Spt-BH.xls][Spt-BH.xls]B__1880"/>
      <sheetName val="[Spt-BH.xls][Spt-BH.xls]B__1881"/>
      <sheetName val="[Spt-BH.xls][Spt-BH.xls]B__1882"/>
      <sheetName val="[Spt-BH.xls][Spt-BH.xls]_Sp_403"/>
      <sheetName val="[Spt-BH.xls][Spt-BH.xls]B__1883"/>
      <sheetName val="[Spt-BH.xls][Spt-BH.xls]B__1884"/>
      <sheetName val="[Spt-BH.xls]B____x005f_x0004______183"/>
      <sheetName val="[Spt-BH.xls]B___x005f_x0000__x000_183"/>
      <sheetName val="[Spt-BH.xls][Spt-BH.xls]B__1885"/>
      <sheetName val="[Spt-BH.xls][Spt-BH.xls]_Sp_400"/>
      <sheetName val="[Spt-BH.xls][Spt-BH.xls]_Sp_406"/>
      <sheetName val="[Spt-BH.xls][Spt-BH.xls]B__1892"/>
      <sheetName val="[Spt-BH.xls][Spt-BH.xls]B__1893"/>
      <sheetName val="[Spt-BH.xls][Spt-BH.xls]B__1894"/>
      <sheetName val="[Spt-BH.xls][Spt-BH.xls]_Sp_407"/>
      <sheetName val="[Spt-BH.xls][Spt-BH.xls]B__1895"/>
      <sheetName val="[Spt-BH.xls][Spt-BH.xls]B__1896"/>
      <sheetName val="[Spt-BH.xls][Spt-BH.xls]B__1897"/>
      <sheetName val="[Spt-BH.xls][Spt-BH.xls]_Sp_404"/>
      <sheetName val="[Spt-BH.xls][Spt-BH.xls]B__1886"/>
      <sheetName val="[Spt-BH.xls][Spt-BH.xls]B__1887"/>
      <sheetName val="[Spt-BH.xls][Spt-BH.xls]B__1888"/>
      <sheetName val="[Spt-BH.xls][Spt-BH.xls]_Sp_405"/>
      <sheetName val="[Spt-BH.xls][Spt-BH.xls]B__1889"/>
      <sheetName val="[Spt-BH.xls][Spt-BH.xls]B__1890"/>
      <sheetName val="[Spt-BH.xls][Spt-BH.xls]B__1891"/>
      <sheetName val="[Spt-BH.xls][Spt-BH.xls]_Sp_408"/>
      <sheetName val="[Spt-BH.xls][Spt-BH.xls]B__1898"/>
      <sheetName val="[Spt-BH.xls][Spt-BH.xls]B__1899"/>
      <sheetName val="[Spt-BH.xls][Spt-BH.xls]B__1900"/>
      <sheetName val="[Spt-BH.xls][Spt-BH.xls]_Sp_411"/>
      <sheetName val="[Spt-BH.xls][Spt-BH.xls]B__1901"/>
      <sheetName val="[Spt-BH.xls][Spt-BH.xls]B__1902"/>
      <sheetName val="[Spt-BH.xls][Spt-BH.xls]B__1903"/>
      <sheetName val="[Spt-BH.xls][Spt-BH.xls]B__1910"/>
      <sheetName val="[Spt-BH.xls][Spt-BH.xls]B__1911"/>
      <sheetName val="[Spt-BH.xls][Spt-BH.xls]B__1912"/>
      <sheetName val="[Spt-BH.xls][Spt-BH.xls]_Sp_412"/>
      <sheetName val="[Spt-BH.xls][Spt-BH.xls]B__1913"/>
      <sheetName val="[Spt-BH.xls][Spt-BH.xls]B__1914"/>
      <sheetName val="[Spt-BH.xls]B____x005f_x0004______184"/>
      <sheetName val="[Spt-BH.xls]B___x005f_x0000__x000_184"/>
      <sheetName val="[Spt-BH.xls][Spt-BH.xls]B__1915"/>
      <sheetName val="[Spt-BH.xls][Spt-BH.xls]_Sp_409"/>
      <sheetName val="[Spt-BH.xls][Spt-BH.xls]B__1904"/>
      <sheetName val="[Spt-BH.xls][Spt-BH.xls]B__1905"/>
      <sheetName val="[Spt-BH.xls][Spt-BH.xls]B__1906"/>
      <sheetName val="[Spt-BH.xls][Spt-BH.xls]_Sp_410"/>
      <sheetName val="[Spt-BH.xls][Spt-BH.xls]B__1907"/>
      <sheetName val="[Spt-BH.xls][Spt-BH.xls]B__1908"/>
      <sheetName val="[Spt-BH.xls][Spt-BH.xls]B__1909"/>
      <sheetName val="[Spt-BH.xls][Spt-BH.xls]B__2000"/>
      <sheetName val="[Spt-BH.xls][Spt-BH.xls]B__2001"/>
      <sheetName val="[Spt-BH.xls]B____x005f_x0004______191"/>
      <sheetName val="[Spt-BH.xls]B___x005f_x0000__x000_191"/>
      <sheetName val="[Spt-BH.xls][Spt-BH.xls]B__2002"/>
      <sheetName val="[Spt-BH.xls][Spt-BH.xls]B__2003"/>
      <sheetName val="[Spt-BH.xls][Spt-BH.xls]B__2004"/>
      <sheetName val="[Spt-BH.xls][Spt-BH.xls]B__2005"/>
      <sheetName val="[Spt-BH.xls][Spt-BH.xls]_Sp_414"/>
      <sheetName val="[Spt-BH.xls][Spt-BH.xls]_Sp_415"/>
      <sheetName val="[Spt-BH.xls][Spt-BH.xls]B__1928"/>
      <sheetName val="[Spt-BH.xls][Spt-BH.xls]B__1929"/>
      <sheetName val="[Spt-BH.xls][Spt-BH.xls]B__1922"/>
      <sheetName val="[Spt-BH.xls][Spt-BH.xls]B__1923"/>
      <sheetName val="[Spt-BH.xls][Spt-BH.xls]B__1930"/>
      <sheetName val="[Spt-BH.xls][Spt-BH.xls]B__1931"/>
      <sheetName val="[Spt-BH.xls][Spt-BH.xls]B__1932"/>
      <sheetName val="[Spt-BH.xls]B____x005f_x0004______185"/>
      <sheetName val="[Spt-BH.xls]B___x005f_x0000__x000_185"/>
      <sheetName val="[Spt-BH.xls][Spt-BH.xls]B__1933"/>
      <sheetName val="[Spt-BH.xls][Spt-BH.xls]B__1924"/>
      <sheetName val="[Spt-BH.xls][Spt-BH.xls]_Sp_416"/>
      <sheetName val="[Spt-BH.xls][Spt-BH.xls]B__1925"/>
      <sheetName val="[Spt-BH.xls][Spt-BH.xls]B__1926"/>
      <sheetName val="[Spt-BH.xls][Spt-BH.xls]B__1927"/>
      <sheetName val="[Spt-BH.xls][Spt-BH.xls]_Sp_417"/>
      <sheetName val="[Spt-BH.xls][Spt-BH.xls]B__1934"/>
      <sheetName val="[Spt-BH.xls][Spt-BH.xls]B__1935"/>
      <sheetName val="[Spt-BH.xls]B____x005f_x0004______186"/>
      <sheetName val="[Spt-BH.xls]B___x005f_x0000__x000_186"/>
      <sheetName val="[Spt-BH.xls][Spt-BH.xls]B__1936"/>
      <sheetName val="[Spt-BH.xls][Spt-BH.xls]B__1937"/>
      <sheetName val="[Spt-BH.xls][Spt-BH.xls]B__1938"/>
      <sheetName val="[Spt-BH.xls][Spt-BH.xls]B__1939"/>
      <sheetName val="[Spt-BH.xls][Spt-BH.xls]_Sp_418"/>
      <sheetName val="[Spt-BH.xls][Spt-BH.xls]B__1940"/>
      <sheetName val="[Spt-BH.xls][Spt-BH.xls]B__1941"/>
      <sheetName val="[Spt-BH.xls][Spt-BH.xls]B__1942"/>
      <sheetName val="[Spt-BH.xls][Spt-BH.xls]_Sp_421"/>
      <sheetName val="[Spt-BH.xls][Spt-BH.xls]B__1943"/>
      <sheetName val="[Spt-BH.xls][Spt-BH.xls]B__1944"/>
      <sheetName val="[Spt-BH.xls][Spt-BH.xls]B__1945"/>
      <sheetName val="[Spt-BH.xls][Spt-BH.xls]_Sp_420"/>
      <sheetName val="[Spt-BH.xls][Spt-BH.xls]B__1952"/>
      <sheetName val="[Spt-BH.xls][Spt-BH.xls]B__1953"/>
      <sheetName val="[Spt-BH.xls][Spt-BH.xls]B__1954"/>
      <sheetName val="[Spt-BH.xls][Spt-BH.xls]B__1955"/>
      <sheetName val="[Spt-BH.xls][Spt-BH.xls]B__1956"/>
      <sheetName val="[Spt-BH.xls][Spt-BH.xls]B__1957"/>
      <sheetName val="[Spt-BH.xls][Spt-BH.xls]_Sp_419"/>
      <sheetName val="[Spt-BH.xls][Spt-BH.xls]B__1946"/>
      <sheetName val="[Spt-BH.xls][Spt-BH.xls]B__1947"/>
      <sheetName val="[Spt-BH.xls][Spt-BH.xls]B__1948"/>
      <sheetName val="[Spt-BH.xls][Spt-BH.xls]B__1949"/>
      <sheetName val="[Spt-BH.xls][Spt-BH.xls]B__1950"/>
      <sheetName val="[Spt-BH.xls][Spt-BH.xls]B__1951"/>
      <sheetName val="[Spt-BH.xls][Spt-BH.xls]B__1970"/>
      <sheetName val="[Spt-BH.xls][Spt-BH.xls]B__1971"/>
      <sheetName val="[Spt-BH.xls][Spt-BH.xls]B__1958"/>
      <sheetName val="[Spt-BH.xls][Spt-BH.xls]B__1959"/>
      <sheetName val="[Spt-BH.xls][Spt-BH.xls]B__1972"/>
      <sheetName val="[Spt-BH.xls][Spt-BH.xls]B__1973"/>
      <sheetName val="[Spt-BH.xls][Spt-BH.xls]B__1974"/>
      <sheetName val="[Spt-BH.xls]B____x005f_x0004______187"/>
      <sheetName val="[Spt-BH.xls]B___x005f_x0000__x000_187"/>
      <sheetName val="[Spt-BH.xls][Spt-BH.xls]B__1975"/>
      <sheetName val="[Spt-BH.xls][Spt-BH.xls]B__1960"/>
      <sheetName val="[Spt-BH.xls][Spt-BH.xls]_Sp_424"/>
      <sheetName val="[Spt-BH.xls][Spt-BH.xls]B__1961"/>
      <sheetName val="[Spt-BH.xls][Spt-BH.xls]B__1962"/>
      <sheetName val="[Spt-BH.xls][Spt-BH.xls]B__1963"/>
      <sheetName val="[Spt-BH.xls][Spt-BH.xls]B__1964"/>
      <sheetName val="[Spt-BH.xls][Spt-BH.xls]B__1965"/>
      <sheetName val="[Spt-BH.xls][Spt-BH.xls]B__1966"/>
      <sheetName val="[Spt-BH.xls][Spt-BH.xls]_Sp_423"/>
      <sheetName val="[Spt-BH.xls][Spt-BH.xls]B__1967"/>
      <sheetName val="[Spt-BH.xls][Spt-BH.xls]B__1968"/>
      <sheetName val="[Spt-BH.xls][Spt-BH.xls]B__1969"/>
      <sheetName val="[Spt-BH.xls][Spt-BH.xls]_Sp_422"/>
      <sheetName val="[Spt-BH.xls]B____x005f_x0004______188"/>
      <sheetName val="[Spt-BH.xls]B___x005f_x0000__x000_188"/>
      <sheetName val="[Spt-BH.xls][Spt-BH.xls]B__1976"/>
      <sheetName val="[Spt-BH.xls][Spt-BH.xls]B__1977"/>
      <sheetName val="[Spt-BH.xls][Spt-BH.xls]B__1978"/>
      <sheetName val="[Spt-BH.xls][Spt-BH.xls]B__1979"/>
      <sheetName val="[Spt-BH.xls][Spt-BH.xls]B__1980"/>
      <sheetName val="[Spt-BH.xls][Spt-BH.xls]B__1981"/>
      <sheetName val="[Spt-BH.xls][Spt-BH.xls]_Sp_426"/>
      <sheetName val="[Spt-BH.xls][Spt-BH.xls]_Sp_425"/>
      <sheetName val="[Spt-BH.xls][Spt-BH.xls]_Sp_427"/>
      <sheetName val="[Spt-BH.xls][Spt-BH.xls]B__1982"/>
      <sheetName val="[Spt-BH.xls][Spt-BH.xls]B__1983"/>
      <sheetName val="[Spt-BH.xls]B____x005f_x0004______189"/>
      <sheetName val="[Spt-BH.xls]B___x005f_x0000__x000_189"/>
      <sheetName val="[Spt-BH.xls][Spt-BH.xls]B__1984"/>
      <sheetName val="[Spt-BH.xls][Spt-BH.xls]B__1985"/>
      <sheetName val="[Spt-BH.xls][Spt-BH.xls]B__1986"/>
      <sheetName val="[Spt-BH.xls][Spt-BH.xls]B__1987"/>
      <sheetName val="[Spt-BH.xls][Spt-BH.xls]B__1988"/>
      <sheetName val="[Spt-BH.xls][Spt-BH.xls]B__1989"/>
      <sheetName val="[Spt-BH.xls][Spt-BH.xls]B__1990"/>
      <sheetName val="[Spt-BH.xls][Spt-BH.xls]B__1991"/>
      <sheetName val="[Spt-BH.xls][Spt-BH.xls]B__1992"/>
      <sheetName val="[Spt-BH.xls][Spt-BH.xls]B__1993"/>
      <sheetName val="[Spt-BH.xls][Spt-BH.xls]_Sp_428"/>
      <sheetName val="[Spt-BH.xls][Spt-BH.xls]_Sp_429"/>
      <sheetName val="[Spt-BH.xls][Spt-BH.xls]B__1994"/>
      <sheetName val="[Spt-BH.xls][Spt-BH.xls]B__1995"/>
      <sheetName val="[Spt-BH.xls]B____x005f_x0004______190"/>
      <sheetName val="[Spt-BH.xls]B___x005f_x0000__x000_190"/>
      <sheetName val="[Spt-BH.xls][Spt-BH.xls]B__1996"/>
      <sheetName val="[Spt-BH.xls][Spt-BH.xls]B__1997"/>
      <sheetName val="[Spt-BH.xls][Spt-BH.xls]B__1998"/>
      <sheetName val="[Spt-BH.xls][Spt-BH.xls]B__1999"/>
      <sheetName val="[Spt-BH.xls][Spt-BH.xls]_Sp_433"/>
      <sheetName val="[Spt-BH.xls][Spt-BH.xls]B__2018"/>
      <sheetName val="[Spt-BH.xls][Spt-BH.xls]B__2019"/>
      <sheetName val="[Spt-BH.xls][Spt-BH.xls]B__2020"/>
      <sheetName val="[Spt-BH.xls][Spt-BH.xls]B__2021"/>
      <sheetName val="[Spt-BH.xls][Spt-BH.xls]B__2022"/>
      <sheetName val="[Spt-BH.xls][Spt-BH.xls]B__2023"/>
      <sheetName val="[Spt-BH.xls]B____x005f_x0004______193"/>
      <sheetName val="[Spt-BH.xls]B___x005f_x0000__x000_193"/>
      <sheetName val="[Spt-BH.xls][Spt-BH.xls]_Sp_434"/>
      <sheetName val="[Spt-BH.xls]B____x005f_x0004______283"/>
      <sheetName val="[Spt-BH.xls]B___x005f_x0000__x000_283"/>
      <sheetName val="[Spt-BH.xls][Spt-BH.xls]B__3049"/>
      <sheetName val="[Spt-BH.xls][Spt-BH.xls]_Sp_707"/>
      <sheetName val="PROCTOR"/>
      <sheetName val="[Spt-BH.xls][Spt-BH.xls]_Sp_457"/>
      <sheetName val="[Spt-BH.xls][Spt-BH.xls]B__2114"/>
      <sheetName val="[Spt-BH.xls][Spt-BH.xls]B__2115"/>
      <sheetName val="[Spt-BH.xls]B____x005f_x0004______203"/>
      <sheetName val="[Spt-BH.xls]B___x005f_x0000__x000_203"/>
      <sheetName val="[Spt-BH.xls][Spt-BH.xls]B__2116"/>
      <sheetName val="[Spt-BH.xls][Spt-BH.xls]B__2117"/>
      <sheetName val="[Spt-BH.xls][Spt-BH.xls]B__2118"/>
      <sheetName val="[Spt-BH.xls][Spt-BH.xls]B__2119"/>
      <sheetName val="[Spt-BH.xls][Spt-BH.xls]_Sp_458"/>
      <sheetName val="[Spt-BH.xls][Spt-BH.xls]_Sp_439"/>
      <sheetName val="[Spt-BH.xls][Spt-BH.xls]_Sp_437"/>
      <sheetName val="[Spt-BH.xls][Spt-BH.xls]B__2036"/>
      <sheetName val="[Spt-BH.xls][Spt-BH.xls]B__2037"/>
      <sheetName val="[Spt-BH.xls][Spt-BH.xls]B__2038"/>
      <sheetName val="[Spt-BH.xls][Spt-BH.xls]_Sp_440"/>
      <sheetName val="[Spt-BH.xls][Spt-BH.xls]B__2039"/>
      <sheetName val="[Spt-BH.xls][Spt-BH.xls]B__2040"/>
      <sheetName val="[Spt-BH.xls][Spt-BH.xls]B__2041"/>
      <sheetName val="[Spt-BH.xls][Spt-BH.xls]_Sp_438"/>
      <sheetName val="[Spt-BH.xls][Spt-BH.xls]B__2030"/>
      <sheetName val="[Spt-BH.xls][Spt-BH.xls]B__2031"/>
      <sheetName val="[Spt-BH.xls][Spt-BH.xls]B__2032"/>
      <sheetName val="[Spt-BH.xls][Spt-BH.xls]B__2033"/>
      <sheetName val="[Spt-BH.xls][Spt-BH.xls]B__2034"/>
      <sheetName val="[Spt-BH.xls][Spt-BH.xls]B__2035"/>
      <sheetName val="[Spt-BH.xls][Spt-BH.xls]_Sp_445"/>
      <sheetName val="[Spt-BH.xls][Spt-BH.xls]B__2066"/>
      <sheetName val="[Spt-BH.xls][Spt-BH.xls]B__2067"/>
      <sheetName val="[Spt-BH.xls][Spt-BH.xls]B__2068"/>
      <sheetName val="[Spt-BH.xls][Spt-BH.xls]_Sp_451"/>
      <sheetName val="[Spt-BH.xls][Spt-BH.xls]B__2069"/>
      <sheetName val="[Spt-BH.xls][Spt-BH.xls]B__2070"/>
      <sheetName val="[Spt-BH.xls][Spt-BH.xls]B__2071"/>
      <sheetName val="[Spt-BH.xls][Spt-BH.xls]B__2096"/>
      <sheetName val="[Spt-BH.xls][Spt-BH.xls]B__2097"/>
      <sheetName val="[Spt-BH.xls][Spt-BH.xls]B__2098"/>
      <sheetName val="[Spt-BH.xls][Spt-BH.xls]_Sp_453"/>
      <sheetName val="[Spt-BH.xls][Spt-BH.xls]B__2099"/>
      <sheetName val="[Spt-BH.xls][Spt-BH.xls]B__2100"/>
      <sheetName val="[Spt-BH.xls]B____x005f_x0004______197"/>
      <sheetName val="[Spt-BH.xls]B___x005f_x0000__x000_197"/>
      <sheetName val="[Spt-BH.xls][Spt-BH.xls]B__2101"/>
      <sheetName val="[Spt-BH.xls][Spt-BH.xls]_Sp_441"/>
      <sheetName val="[Spt-BH.xls][Spt-BH.xls]B__2042"/>
      <sheetName val="[Spt-BH.xls][Spt-BH.xls]B__2043"/>
      <sheetName val="[Spt-BH.xls][Spt-BH.xls]B__2044"/>
      <sheetName val="[Spt-BH.xls][Spt-BH.xls]B__2045"/>
      <sheetName val="[Spt-BH.xls][Spt-BH.xls]B__2046"/>
      <sheetName val="[Spt-BH.xls][Spt-BH.xls]B__2047"/>
      <sheetName val="[Spt-BH.xls][Spt-BH.xls]_Sp_442"/>
      <sheetName val="[Spt-BH.xls][Spt-BH.xls]B__2048"/>
      <sheetName val="[Spt-BH.xls][Spt-BH.xls]B__2049"/>
      <sheetName val="[Spt-BH.xls][Spt-BH.xls]B__2050"/>
      <sheetName val="[Spt-BH.xls][Spt-BH.xls]B__2051"/>
      <sheetName val="[Spt-BH.xls][Spt-BH.xls]B__2052"/>
      <sheetName val="[Spt-BH.xls][Spt-BH.xls]B__2053"/>
      <sheetName val="[Spt-BH.xls][Spt-BH.xls]_Sp_443"/>
      <sheetName val="[Spt-BH.xls][Spt-BH.xls]B__2054"/>
      <sheetName val="[Spt-BH.xls][Spt-BH.xls]B__2055"/>
      <sheetName val="[Spt-BH.xls][Spt-BH.xls]B__2056"/>
      <sheetName val="[Spt-BH.xls][Spt-BH.xls]B__2057"/>
      <sheetName val="[Spt-BH.xls][Spt-BH.xls]B__2058"/>
      <sheetName val="[Spt-BH.xls][Spt-BH.xls]B__2059"/>
      <sheetName val="[Spt-BH.xls]B____x005f_x0004______195"/>
      <sheetName val="[Spt-BH.xls]B___x005f_x0000__x000_195"/>
      <sheetName val="[Spt-BH.xls][Spt-BH.xls]_Sp_444"/>
      <sheetName val="[Spt-BH.xls][Spt-BH.xls]B__2060"/>
      <sheetName val="[Spt-BH.xls][Spt-BH.xls]B__2061"/>
      <sheetName val="[Spt-BH.xls][Spt-BH.xls]B__2062"/>
      <sheetName val="[Spt-BH.xls][Spt-BH.xls]B__2063"/>
      <sheetName val="[Spt-BH.xls][Spt-BH.xls]B__2064"/>
      <sheetName val="[Spt-BH.xls][Spt-BH.xls]B__2065"/>
      <sheetName val="[Spt-BH.xls]B____x005f_x0004______196"/>
      <sheetName val="[Spt-BH.xls]B___x005f_x0000__x000_196"/>
      <sheetName val="[Spt-BH.xls][Spt-BH.xls]B__2102"/>
      <sheetName val="[Spt-BH.xls][Spt-BH.xls]B__2103"/>
      <sheetName val="[Spt-BH.xls][Spt-BH.xls]B__2104"/>
      <sheetName val="[Spt-BH.xls][Spt-BH.xls]_Sp_454"/>
      <sheetName val="[Spt-BH.xls][Spt-BH.xls]B__2105"/>
      <sheetName val="[Spt-BH.xls][Spt-BH.xls]B__2106"/>
      <sheetName val="[Spt-BH.xls]B____x005f_x0004______201"/>
      <sheetName val="[Spt-BH.xls]B___x005f_x0000__x000_201"/>
      <sheetName val="[Spt-BH.xls][Spt-BH.xls]B__2107"/>
      <sheetName val="[Spt-BH.xls][Spt-BH.xls]_Sp_447"/>
      <sheetName val="[Spt-BH.xls][Spt-BH.xls]B__2078"/>
      <sheetName val="[Spt-BH.xls][Spt-BH.xls]B__2079"/>
      <sheetName val="[Spt-BH.xls][Spt-BH.xls]B__2080"/>
      <sheetName val="[Spt-BH.xls][Spt-BH.xls]_Sp_449"/>
      <sheetName val="[Spt-BH.xls][Spt-BH.xls]B__2081"/>
      <sheetName val="[Spt-BH.xls][Spt-BH.xls]B__2082"/>
      <sheetName val="[Spt-BH.xls][Spt-BH.xls]B__2083"/>
      <sheetName val="[Spt-BH.xls][Spt-BH.xls]_Sp_446"/>
      <sheetName val="[Spt-BH.xls][Spt-BH.xls]B__2072"/>
      <sheetName val="[Spt-BH.xls][Spt-BH.xls]B__2073"/>
      <sheetName val="[Spt-BH.xls][Spt-BH.xls]B__2074"/>
      <sheetName val="[Spt-BH.xls][Spt-BH.xls]B__2075"/>
      <sheetName val="[Spt-BH.xls][Spt-BH.xls]B__2076"/>
      <sheetName val="[Spt-BH.xls][Spt-BH.xls]B__2077"/>
      <sheetName val="[Spt-BH.xls]B____x005f_x0004______198"/>
      <sheetName val="[Spt-BH.xls]B___x005f_x0000__x000_198"/>
      <sheetName val="[Spt-BH.xls][Spt-BH.xls]B__2090"/>
      <sheetName val="[Spt-BH.xls][Spt-BH.xls]B__2091"/>
      <sheetName val="[Spt-BH.xls][Spt-BH.xls]B__2092"/>
      <sheetName val="[Spt-BH.xls][Spt-BH.xls]B__2093"/>
      <sheetName val="[Spt-BH.xls][Spt-BH.xls]B__2094"/>
      <sheetName val="[Spt-BH.xls][Spt-BH.xls]B__2095"/>
      <sheetName val="[Spt-BH.xls]B____x005f_x0004______200"/>
      <sheetName val="[Spt-BH.xls]B___x005f_x0000__x000_200"/>
      <sheetName val="[Spt-BH.xls][Spt-BH.xls]_Sp_448"/>
      <sheetName val="[Spt-BH.xls][Spt-BH.xls]B__2084"/>
      <sheetName val="[Spt-BH.xls][Spt-BH.xls]B__2085"/>
      <sheetName val="[Spt-BH.xls][Spt-BH.xls]B__2086"/>
      <sheetName val="[Spt-BH.xls][Spt-BH.xls]B__2087"/>
      <sheetName val="[Spt-BH.xls][Spt-BH.xls]B__2088"/>
      <sheetName val="[Spt-BH.xls][Spt-BH.xls]B__2089"/>
      <sheetName val="[Spt-BH.xls]B____x005f_x0004______199"/>
      <sheetName val="[Spt-BH.xls]B___x005f_x0000__x000_199"/>
      <sheetName val="[Spt-BH.xls][Spt-BH.xls]_Sp_450"/>
      <sheetName val="[Spt-BH.xls][Spt-BH.xls]_Sp_452"/>
      <sheetName val="[Spt-BH.xls][Spt-BH.xls]_Sp_455"/>
      <sheetName val="[Spt-BH.xls][Spt-BH.xls]B__2108"/>
      <sheetName val="[Spt-BH.xls][Spt-BH.xls]B__2109"/>
      <sheetName val="[Spt-BH.xls]B____x005f_x0004______202"/>
      <sheetName val="[Spt-BH.xls]B___x005f_x0000__x000_202"/>
      <sheetName val="[Spt-BH.xls][Spt-BH.xls]B__2110"/>
      <sheetName val="[Spt-BH.xls][Spt-BH.xls]B__2111"/>
      <sheetName val="[Spt-BH.xls][Spt-BH.xls]B__2112"/>
      <sheetName val="[Spt-BH.xls][Spt-BH.xls]B__2113"/>
      <sheetName val="[Spt-BH.xls][Spt-BH.xls]_Sp_456"/>
      <sheetName val="[Spt-BH.xls][Spt-BH.xls]_Sp_459"/>
      <sheetName val="[Spt-BH.xls][Spt-BH.xls]B__2126"/>
      <sheetName val="[Spt-BH.xls][Spt-BH.xls]B__2127"/>
      <sheetName val="[Spt-BH.xls][Spt-BH.xls]B__2120"/>
      <sheetName val="[Spt-BH.xls][Spt-BH.xls]B__2121"/>
      <sheetName val="[Spt-BH.xls][Spt-BH.xls]B__2128"/>
      <sheetName val="[Spt-BH.xls][Spt-BH.xls]_Sp_462"/>
      <sheetName val="[Spt-BH.xls][Spt-BH.xls]B__2129"/>
      <sheetName val="[Spt-BH.xls][Spt-BH.xls]B__2130"/>
      <sheetName val="[Spt-BH.xls]B____x005f_x0004______204"/>
      <sheetName val="[Spt-BH.xls]B___x005f_x0000__x000_204"/>
      <sheetName val="[Spt-BH.xls][Spt-BH.xls]B__2131"/>
      <sheetName val="[Spt-BH.xls][Spt-BH.xls]B__2122"/>
      <sheetName val="[Spt-BH.xls][Spt-BH.xls]_Sp_461"/>
      <sheetName val="[Spt-BH.xls][Spt-BH.xls]B__2123"/>
      <sheetName val="[Spt-BH.xls][Spt-BH.xls]B__2124"/>
      <sheetName val="[Spt-BH.xls][Spt-BH.xls]B__2125"/>
      <sheetName val="[Spt-BH.xls][Spt-BH.xls]_Sp_460"/>
      <sheetName val="[Spt-BH.xls][Spt-BH.xls]_Sp_464"/>
      <sheetName val="[Spt-BH.xls][Spt-BH.xls]_Sp_466"/>
      <sheetName val="[Spt-BH.xls][Spt-BH.xls]B__2132"/>
      <sheetName val="[Spt-BH.xls][Spt-BH.xls]B__2133"/>
      <sheetName val="[Spt-BH.xls][Spt-BH.xls]B__2134"/>
      <sheetName val="[Spt-BH.xls][Spt-BH.xls]B__2135"/>
      <sheetName val="[Spt-BH.xls][Spt-BH.xls]B__2136"/>
      <sheetName val="[Spt-BH.xls][Spt-BH.xls]B__2137"/>
      <sheetName val="[Spt-BH.xls][Spt-BH.xls]_Sp_465"/>
      <sheetName val="[Spt-BH.xls][Spt-BH.xls]_Sp_463"/>
      <sheetName val="[Spt-BH.xls][Spt-BH.xls]_Sp_467"/>
      <sheetName val="[Spt-BH.xls][Spt-BH.xls]_Sp_481"/>
      <sheetName val="[Spt-BH.xls][Spt-BH.xls]B__2198"/>
      <sheetName val="[Spt-BH.xls][Spt-BH.xls]B__2199"/>
      <sheetName val="[Spt-BH.xls][Spt-BH.xls]B__2200"/>
      <sheetName val="[Spt-BH.xls][Spt-BH.xls]_Sp_498"/>
      <sheetName val="[Spt-BH.xls][Spt-BH.xls]B__2201"/>
      <sheetName val="[Spt-BH.xls][Spt-BH.xls]B__2202"/>
      <sheetName val="[Spt-BH.xls][Spt-BH.xls]B__2203"/>
      <sheetName val="[Spt-BH.xls][Spt-BH.xls]B__2276"/>
      <sheetName val="[Spt-BH.xls][Spt-BH.xls]B__2277"/>
      <sheetName val="[Spt-BH.xls][Spt-BH.xls]B__2278"/>
      <sheetName val="[Spt-BH.xls][Spt-BH.xls]_Sp_499"/>
      <sheetName val="[Spt-BH.xls][Spt-BH.xls]B__2279"/>
      <sheetName val="[Spt-BH.xls][Spt-BH.xls]B__2280"/>
      <sheetName val="[Spt-BH.xls]B____x005f_x0004______211"/>
      <sheetName val="[Spt-BH.xls]B___x005f_x0000__x000_211"/>
      <sheetName val="[Spt-BH.xls][Spt-BH.xls]B__2281"/>
      <sheetName val="[Spt-BH.xls][Spt-BH.xls]_Sp_482"/>
      <sheetName val="[Spt-BH.xls][Spt-BH.xls]B__2144"/>
      <sheetName val="[Spt-BH.xls][Spt-BH.xls]B__2145"/>
      <sheetName val="[Spt-BH.xls][Spt-BH.xls]B__2146"/>
      <sheetName val="[Spt-BH.xls][Spt-BH.xls]_Sp_470"/>
      <sheetName val="[Spt-BH.xls][Spt-BH.xls]B__2147"/>
      <sheetName val="[Spt-BH.xls][Spt-BH.xls]B__2148"/>
      <sheetName val="[Spt-BH.xls][Spt-BH.xls]B__2149"/>
      <sheetName val="[Spt-BH.xls][Spt-BH.xls]B__2156"/>
      <sheetName val="[Spt-BH.xls][Spt-BH.xls]B__2157"/>
      <sheetName val="[Spt-BH.xls][Spt-BH.xls]B__2158"/>
      <sheetName val="[Spt-BH.xls][Spt-BH.xls]_Sp_472"/>
      <sheetName val="[Spt-BH.xls][Spt-BH.xls]B__2159"/>
      <sheetName val="[Spt-BH.xls][Spt-BH.xls]B__2160"/>
      <sheetName val="[Spt-BH.xls]B____x005f_x0004______205"/>
      <sheetName val="[Spt-BH.xls]B___x005f_x0000__x000_205"/>
      <sheetName val="[Spt-BH.xls][Spt-BH.xls]B__2161"/>
      <sheetName val="[Spt-BH.xls][Spt-BH.xls]B__2138"/>
      <sheetName val="[Spt-BH.xls][Spt-BH.xls]B__2139"/>
      <sheetName val="[Spt-BH.xls][Spt-BH.xls]B__2140"/>
      <sheetName val="[Spt-BH.xls][Spt-BH.xls]B__2141"/>
      <sheetName val="[Spt-BH.xls][Spt-BH.xls]B__2142"/>
      <sheetName val="[Spt-BH.xls][Spt-BH.xls]B__2143"/>
      <sheetName val="[Spt-BH.xls][Spt-BH.xls]B__2162"/>
      <sheetName val="[Spt-BH.xls][Spt-BH.xls]B__2163"/>
      <sheetName val="[Spt-BH.xls][Spt-BH.xls]B__2164"/>
      <sheetName val="[Spt-BH.xls][Spt-BH.xls]_Sp_473"/>
      <sheetName val="[Spt-BH.xls][Spt-BH.xls]B__2165"/>
      <sheetName val="[Spt-BH.xls][Spt-BH.xls]B__2166"/>
      <sheetName val="[Spt-BH.xls]B____x005f_x0004______207"/>
      <sheetName val="[Spt-BH.xls]B___x005f_x0000__x000_207"/>
      <sheetName val="[Spt-BH.xls][Spt-BH.xls]B__2167"/>
      <sheetName val="[Spt-BH.xls][Spt-BH.xls]_Sp_471"/>
      <sheetName val="[Spt-BH.xls][Spt-BH.xls]_Sp_468"/>
      <sheetName val="[Spt-BH.xls][Spt-BH.xls]B__2150"/>
      <sheetName val="[Spt-BH.xls][Spt-BH.xls]B__2151"/>
      <sheetName val="[Spt-BH.xls][Spt-BH.xls]B__2152"/>
      <sheetName val="[Spt-BH.xls][Spt-BH.xls]B__2153"/>
      <sheetName val="[Spt-BH.xls][Spt-BH.xls]B__2154"/>
      <sheetName val="[Spt-BH.xls][Spt-BH.xls]B__2155"/>
      <sheetName val="[Spt-BH.xls]B____x005f_x0004______206"/>
      <sheetName val="[Spt-BH.xls]B___x005f_x0000__x000_206"/>
      <sheetName val="[Spt-BH.xls][Spt-BH.xls]_Sp_469"/>
      <sheetName val="[Spt-BH.xls][Spt-BH.xls]B__2168"/>
      <sheetName val="[Spt-BH.xls][Spt-BH.xls]B__2169"/>
      <sheetName val="[Spt-BH.xls][Spt-BH.xls]B__2170"/>
      <sheetName val="[Spt-BH.xls][Spt-BH.xls]_Sp_474"/>
      <sheetName val="[Spt-BH.xls][Spt-BH.xls]B__2171"/>
      <sheetName val="[Spt-BH.xls][Spt-BH.xls]B__2172"/>
      <sheetName val="[Spt-BH.xls][Spt-BH.xls]B__2173"/>
      <sheetName val="[Spt-BH.xls][Spt-BH.xls]B__2174"/>
      <sheetName val="[Spt-BH.xls][Spt-BH.xls]B__2175"/>
      <sheetName val="[Spt-BH.xls][Spt-BH.xls]B__2176"/>
      <sheetName val="[Spt-BH.xls][Spt-BH.xls]_Sp_475"/>
      <sheetName val="[Spt-BH.xls][Spt-BH.xls]B__2177"/>
      <sheetName val="[Spt-BH.xls][Spt-BH.xls]B__2178"/>
      <sheetName val="[Spt-BH.xls]B____x005f_x0004______208"/>
      <sheetName val="[Spt-BH.xls]B___x005f_x0000__x000_208"/>
      <sheetName val="[Spt-BH.xls][Spt-BH.xls]B__2179"/>
      <sheetName val="[Spt-BH.xls][Spt-BH.xls]B__2186"/>
      <sheetName val="[Spt-BH.xls][Spt-BH.xls]B__2187"/>
      <sheetName val="[Spt-BH.xls][Spt-BH.xls]B__2180"/>
      <sheetName val="[Spt-BH.xls][Spt-BH.xls]B__2181"/>
      <sheetName val="[Spt-BH.xls][Spt-BH.xls]B__2188"/>
      <sheetName val="[Spt-BH.xls][Spt-BH.xls]_Sp_479"/>
      <sheetName val="[Spt-BH.xls][Spt-BH.xls]B__2189"/>
      <sheetName val="[Spt-BH.xls][Spt-BH.xls]B__2190"/>
      <sheetName val="[Spt-BH.xls]B____x005f_x0004______209"/>
      <sheetName val="[Spt-BH.xls]B___x005f_x0000__x000_209"/>
      <sheetName val="[Spt-BH.xls][Spt-BH.xls]B__2191"/>
      <sheetName val="[Spt-BH.xls][Spt-BH.xls]B__2182"/>
      <sheetName val="[Spt-BH.xls][Spt-BH.xls]_Sp_478"/>
      <sheetName val="[Spt-BH.xls][Spt-BH.xls]B__2183"/>
      <sheetName val="[Spt-BH.xls][Spt-BH.xls]B__2184"/>
      <sheetName val="[Spt-BH.xls][Spt-BH.xls]_Sp_476"/>
      <sheetName val="[Spt-BH.xls][Spt-BH.xls]B__2185"/>
      <sheetName val="[Spt-BH.xls][Spt-BH.xls]_Sp_477"/>
      <sheetName val="[Spt-BH.xls][Spt-BH.xls]B__2192"/>
      <sheetName val="[Spt-BH.xls][Spt-BH.xls]B__2193"/>
      <sheetName val="[Spt-BH.xls][Spt-BH.xls]B__2194"/>
      <sheetName val="[Spt-BH.xls][Spt-BH.xls]_Sp_480"/>
      <sheetName val="[Spt-BH.xls][Spt-BH.xls]B__2195"/>
      <sheetName val="[Spt-BH.xls][Spt-BH.xls]B__2196"/>
      <sheetName val="[Spt-BH.xls]B____x005f_x0004______210"/>
      <sheetName val="[Spt-BH.xls]B___x005f_x0000__x000_210"/>
      <sheetName val="[Spt-BH.xls][Spt-BH.xls]B__2197"/>
      <sheetName val="[Spt-BH.xls][Spt-BH.xls]_Sp_493"/>
      <sheetName val="[Spt-BH.xls][Spt-BH.xls]B__2246"/>
      <sheetName val="[Spt-BH.xls][Spt-BH.xls]B__2247"/>
      <sheetName val="[Spt-BH.xls][Spt-BH.xls]B__2248"/>
      <sheetName val="[Spt-BH.xls][Spt-BH.xls]_Sp_496"/>
      <sheetName val="[Spt-BH.xls][Spt-BH.xls]B__2249"/>
      <sheetName val="[Spt-BH.xls][Spt-BH.xls]B__2250"/>
      <sheetName val="[Spt-BH.xls][Spt-BH.xls]B__2251"/>
      <sheetName val="[Spt-BH.xls][Spt-BH.xls]B__2264"/>
      <sheetName val="[Spt-BH.xls][Spt-BH.xls]B__2265"/>
      <sheetName val="[Spt-BH.xls][Spt-BH.xls]B__2266"/>
      <sheetName val="[Spt-BH.xls][Spt-BH.xls]B__2267"/>
      <sheetName val="[Spt-BH.xls][Spt-BH.xls]B__2268"/>
      <sheetName val="[Spt-BH.xls]B____x005f_x0004______215"/>
      <sheetName val="[Spt-BH.xls]B___x005f_x0000__x000_215"/>
      <sheetName val="[Spt-BH.xls][Spt-BH.xls]B__2269"/>
      <sheetName val="[Spt-BH.xls][Spt-BH.xls]_Sp_486"/>
      <sheetName val="[Spt-BH.xls][Spt-BH.xls]B__2222"/>
      <sheetName val="[Spt-BH.xls][Spt-BH.xls]B__2223"/>
      <sheetName val="[Spt-BH.xls][Spt-BH.xls]B__2224"/>
      <sheetName val="[Spt-BH.xls][Spt-BH.xls]_Sp_487"/>
      <sheetName val="[Spt-BH.xls][Spt-BH.xls]B__2225"/>
      <sheetName val="[Spt-BH.xls][Spt-BH.xls]B__2226"/>
      <sheetName val="[Spt-BH.xls][Spt-BH.xls]B__2227"/>
      <sheetName val="[Spt-BH.xls][Spt-BH.xls]B__2228"/>
      <sheetName val="[Spt-BH.xls][Spt-BH.xls]B__2229"/>
      <sheetName val="[Spt-BH.xls][Spt-BH.xls]B__2230"/>
      <sheetName val="[Spt-BH.xls][Spt-BH.xls]_Sp_490"/>
      <sheetName val="[Spt-BH.xls][Spt-BH.xls]B__2231"/>
      <sheetName val="[Spt-BH.xls][Spt-BH.xls]B__2232"/>
      <sheetName val="[Spt-BH.xls]B____x005f_x0004______213"/>
      <sheetName val="[Spt-BH.xls]B___x005f_x0000__x000_213"/>
      <sheetName val="[Spt-BH.xls][Spt-BH.xls]B__2233"/>
      <sheetName val="[Spt-BH.xls][Spt-BH.xls]_Sp_484"/>
      <sheetName val="[Spt-BH.xls][Spt-BH.xls]B__2210"/>
      <sheetName val="[Spt-BH.xls][Spt-BH.xls]B__2211"/>
      <sheetName val="[Spt-BH.xls][Spt-BH.xls]B__2212"/>
      <sheetName val="[Spt-BH.xls][Spt-BH.xls]_Sp_485"/>
      <sheetName val="[Spt-BH.xls][Spt-BH.xls]B__2213"/>
      <sheetName val="[Spt-BH.xls][Spt-BH.xls]B__2214"/>
      <sheetName val="[Spt-BH.xls][Spt-BH.xls]B__2215"/>
      <sheetName val="[Spt-BH.xls][Spt-BH.xls]B__2216"/>
      <sheetName val="[Spt-BH.xls][Spt-BH.xls]B__2217"/>
      <sheetName val="[Spt-BH.xls][Spt-BH.xls]B__2218"/>
      <sheetName val="[Spt-BH.xls][Spt-BH.xls]B__2219"/>
      <sheetName val="[Spt-BH.xls][Spt-BH.xls]B__2220"/>
      <sheetName val="[Spt-BH.xls]B____x005f_x0004______212"/>
      <sheetName val="[Spt-BH.xls]B___x005f_x0000__x000_212"/>
      <sheetName val="[Spt-BH.xls][Spt-BH.xls]B__2221"/>
      <sheetName val="[Spt-BH.xls][Spt-BH.xls]B__2204"/>
      <sheetName val="[Spt-BH.xls][Spt-BH.xls]B__2205"/>
      <sheetName val="[Spt-BH.xls][Spt-BH.xls]B__2206"/>
      <sheetName val="[Spt-BH.xls][Spt-BH.xls]B__2207"/>
      <sheetName val="[Spt-BH.xls][Spt-BH.xls]B__2208"/>
      <sheetName val="[Spt-BH.xls][Spt-BH.xls]B__2209"/>
      <sheetName val="[Spt-BH.xls][Spt-BH.xls]_Sp_483"/>
      <sheetName val="[Spt-BH.xls][Spt-BH.xls]_Sp_489"/>
      <sheetName val="[Spt-BH.xls][Spt-BH.xls]B__2234"/>
      <sheetName val="[Spt-BH.xls][Spt-BH.xls]B__2235"/>
      <sheetName val="[Spt-BH.xls][Spt-BH.xls]B__2236"/>
      <sheetName val="[Spt-BH.xls][Spt-BH.xls]B__2237"/>
      <sheetName val="[Spt-BH.xls][Spt-BH.xls]B__2238"/>
      <sheetName val="[Spt-BH.xls][Spt-BH.xls]B__2239"/>
      <sheetName val="[Spt-BH.xls][Spt-BH.xls]_Sp_488"/>
      <sheetName val="[Spt-BH.xls][Spt-BH.xls]_Sp_492"/>
      <sheetName val="[Spt-BH.xls][Spt-BH.xls]B__2240"/>
      <sheetName val="[Spt-BH.xls][Spt-BH.xls]B__2241"/>
      <sheetName val="[Spt-BH.xls][Spt-BH.xls]B__2242"/>
      <sheetName val="[Spt-BH.xls][Spt-BH.xls]B__2243"/>
      <sheetName val="[Spt-BH.xls][Spt-BH.xls]B__2244"/>
      <sheetName val="[Spt-BH.xls][Spt-BH.xls]B__2245"/>
      <sheetName val="[Spt-BH.xls]B____x005f_x0004______214"/>
      <sheetName val="[Spt-BH.xls]B___x005f_x0000__x000_214"/>
      <sheetName val="[Spt-BH.xls][Spt-BH.xls]_Sp_491"/>
      <sheetName val="[Spt-BH.xls][Spt-BH.xls]_Sp_494"/>
      <sheetName val="[Spt-BH.xls][Spt-BH.xls]B__2252"/>
      <sheetName val="[Spt-BH.xls][Spt-BH.xls]B__2253"/>
      <sheetName val="[Spt-BH.xls][Spt-BH.xls]B__2254"/>
      <sheetName val="[Spt-BH.xls][Spt-BH.xls]B__2255"/>
      <sheetName val="[Spt-BH.xls][Spt-BH.xls]B__2256"/>
      <sheetName val="[Spt-BH.xls][Spt-BH.xls]B__2257"/>
      <sheetName val="[Spt-BH.xls][Spt-BH.xls]_Sp_495"/>
      <sheetName val="[Spt-BH.xls][Spt-BH.xls]B__2258"/>
      <sheetName val="[Spt-BH.xls][Spt-BH.xls]B__2259"/>
      <sheetName val="[Spt-BH.xls][Spt-BH.xls]B__2260"/>
      <sheetName val="[Spt-BH.xls][Spt-BH.xls]B__2261"/>
      <sheetName val="[Spt-BH.xls][Spt-BH.xls]B__2262"/>
      <sheetName val="[Spt-BH.xls][Spt-BH.xls]B__2263"/>
      <sheetName val="[Spt-BH.xls][Spt-BH.xls]_Sp_497"/>
      <sheetName val="[Spt-BH.xls][Spt-BH.xls]B__2270"/>
      <sheetName val="[Spt-BH.xls][Spt-BH.xls]B__2271"/>
      <sheetName val="[Spt-BH.xls][Spt-BH.xls]B__2272"/>
      <sheetName val="[Spt-BH.xls][Spt-BH.xls]B__2273"/>
      <sheetName val="[Spt-BH.xls][Spt-BH.xls]B__2274"/>
      <sheetName val="[Spt-BH.xls][Spt-BH.xls]B__2275"/>
      <sheetName val="[Spt-BH.xls][Spt-BH.xls]B__2282"/>
      <sheetName val="[Spt-BH.xls][Spt-BH.xls]B__2283"/>
      <sheetName val="[Spt-BH.xls][Spt-BH.xls]B__2284"/>
      <sheetName val="[Spt-BH.xls][Spt-BH.xls]_Sp_500"/>
      <sheetName val="[Spt-BH.xls][Spt-BH.xls]B__2285"/>
      <sheetName val="[Spt-BH.xls][Spt-BH.xls]B__2286"/>
      <sheetName val="[Spt-BH.xls][Spt-BH.xls]B__2287"/>
      <sheetName val="[Spt-BH.xls][Spt-BH.xls]_Sp_504"/>
      <sheetName val="[Spt-BH.xls]B____x005f_x0004______217"/>
      <sheetName val="[Spt-BH.xls]B___x005f_x0000__x000_217"/>
      <sheetName val="[Spt-BH.xls]B____x005f_x0004______216"/>
      <sheetName val="[Spt-BH.xls]B___x005f_x0000__x000_216"/>
      <sheetName val="[Spt-BH.xls][Spt-BH.xls]_Sp_501"/>
      <sheetName val="[Spt-BH.xls][Spt-BH.xls]B__2288"/>
      <sheetName val="[Spt-BH.xls][Spt-BH.xls]B__2289"/>
      <sheetName val="[Spt-BH.xls][Spt-BH.xls]B__2290"/>
      <sheetName val="[Spt-BH.xls][Spt-BH.xls]_Sp_502"/>
      <sheetName val="[Spt-BH.xls][Spt-BH.xls]B__2291"/>
      <sheetName val="[Spt-BH.xls][Spt-BH.xls]B__2292"/>
      <sheetName val="[Spt-BH.xls][Spt-BH.xls]B__2293"/>
      <sheetName val="[Spt-BH.xls][Spt-BH.xls]B__2300"/>
      <sheetName val="[Spt-BH.xls][Spt-BH.xls]B__2301"/>
      <sheetName val="[Spt-BH.xls][Spt-BH.xls]B__2302"/>
      <sheetName val="[Spt-BH.xls][Spt-BH.xls]_Sp_506"/>
      <sheetName val="[Spt-BH.xls][Spt-BH.xls]B__2303"/>
      <sheetName val="[Spt-BH.xls][Spt-BH.xls]B__2304"/>
      <sheetName val="[Spt-BH.xls][Spt-BH.xls]B__2305"/>
      <sheetName val="[Spt-BH.xls][Spt-BH.xls]_Sp_503"/>
      <sheetName val="[Spt-BH.xls][Spt-BH.xls]B__2294"/>
      <sheetName val="[Spt-BH.xls][Spt-BH.xls]B__2295"/>
      <sheetName val="[Spt-BH.xls][Spt-BH.xls]B__2296"/>
      <sheetName val="[Spt-BH.xls][Spt-BH.xls]B__2297"/>
      <sheetName val="[Spt-BH.xls][Spt-BH.xls]B__2298"/>
      <sheetName val="[Spt-BH.xls][Spt-BH.xls]B__2299"/>
      <sheetName val="[Spt-BH.xls][Spt-BH.xls]_Sp_505"/>
      <sheetName val="[Spt-BH.xls][Spt-BH.xls]_Sp_527"/>
      <sheetName val="[Spt-BH.xls][Spt-BH.xls]B__2396"/>
      <sheetName val="[Spt-BH.xls][Spt-BH.xls]B__2397"/>
      <sheetName val="[Spt-BH.xls][Spt-BH.xls]B__2398"/>
      <sheetName val="[Spt-BH.xls][Spt-BH.xls]_Sp_535"/>
      <sheetName val="[Spt-BH.xls][Spt-BH.xls]B__2399"/>
      <sheetName val="[Spt-BH.xls][Spt-BH.xls]B__2400"/>
      <sheetName val="[Spt-BH.xls][Spt-BH.xls]B__2401"/>
      <sheetName val="[Spt-BH.xls][Spt-BH.xls]_Sp_513"/>
      <sheetName val="[Spt-BH.xls][Spt-BH.xls]B__2348"/>
      <sheetName val="[Spt-BH.xls][Spt-BH.xls]B__2349"/>
      <sheetName val="[Spt-BH.xls][Spt-BH.xls]B__2350"/>
      <sheetName val="[Spt-BH.xls][Spt-BH.xls]_Sp_515"/>
      <sheetName val="[Spt-BH.xls][Spt-BH.xls]B__2351"/>
      <sheetName val="[Spt-BH.xls][Spt-BH.xls]B__2352"/>
      <sheetName val="[Spt-BH.xls][Spt-BH.xls]B__2353"/>
      <sheetName val="[Spt-BH.xls]B____x005f_x0004______218"/>
      <sheetName val="[Spt-BH.xls]B___x005f_x0000__x000_218"/>
      <sheetName val="[Spt-BH.xls][Spt-BH.xls]B__2306"/>
      <sheetName val="[Spt-BH.xls][Spt-BH.xls]B__2307"/>
      <sheetName val="[Spt-BH.xls][Spt-BH.xls]B__2308"/>
      <sheetName val="[Spt-BH.xls][Spt-BH.xls]B__2309"/>
      <sheetName val="[Spt-BH.xls][Spt-BH.xls]B__2310"/>
      <sheetName val="[Spt-BH.xls]B____x005f_x0004______220"/>
      <sheetName val="[Spt-BH.xls]B___x005f_x0000__x000_220"/>
      <sheetName val="[Spt-BH.xls][Spt-BH.xls]B__2311"/>
      <sheetName val="[Spt-BH.xls]B____x005f_x0004______219"/>
      <sheetName val="[Spt-BH.xls]B___x005f_x0000__x000_219"/>
      <sheetName val="[Spt-BH.xls][Spt-BH.xls]_Sp_508"/>
      <sheetName val="[Spt-BH.xls][Spt-BH.xls]B__2318"/>
      <sheetName val="[Spt-BH.xls][Spt-BH.xls]B__2319"/>
      <sheetName val="[Spt-BH.xls][Spt-BH.xls]B__2320"/>
      <sheetName val="[Spt-BH.xls][Spt-BH.xls]_Sp_510"/>
      <sheetName val="[Spt-BH.xls][Spt-BH.xls]B__2321"/>
      <sheetName val="[Spt-BH.xls][Spt-BH.xls]B__2322"/>
      <sheetName val="[Spt-BH.xls][Spt-BH.xls]B__2323"/>
      <sheetName val="[Spt-BH.xls][Spt-BH.xls]B__2312"/>
      <sheetName val="[Spt-BH.xls][Spt-BH.xls]B__2313"/>
      <sheetName val="[Spt-BH.xls][Spt-BH.xls]_Sp_507"/>
      <sheetName val="[Spt-BH.xls][Spt-BH.xls]B__2314"/>
      <sheetName val="[Spt-BH.xls][Spt-BH.xls]B__2315"/>
      <sheetName val="[Spt-BH.xls][Spt-BH.xls]B__2316"/>
      <sheetName val="[Spt-BH.xls][Spt-BH.xls]B__2317"/>
      <sheetName val="[Spt-BH.xls][Spt-BH.xls]B__2336"/>
      <sheetName val="[Spt-BH.xls][Spt-BH.xls]B__2337"/>
      <sheetName val="[Spt-BH.xls][Spt-BH.xls]B__2330"/>
      <sheetName val="[Spt-BH.xls][Spt-BH.xls]B__2331"/>
      <sheetName val="[Spt-BH.xls][Spt-BH.xls]B__2338"/>
      <sheetName val="[Spt-BH.xls][Spt-BH.xls]B__2339"/>
      <sheetName val="[Spt-BH.xls][Spt-BH.xls]B__2340"/>
      <sheetName val="[Spt-BH.xls]B____x005f_x0004______222"/>
      <sheetName val="[Spt-BH.xls]B___x005f_x0000__x000_222"/>
      <sheetName val="[Spt-BH.xls][Spt-BH.xls]B__2341"/>
      <sheetName val="[Spt-BH.xls][Spt-BH.xls]B__2332"/>
      <sheetName val="[Spt-BH.xls][Spt-BH.xls]_Sp_511"/>
      <sheetName val="[Spt-BH.xls][Spt-BH.xls]B__2333"/>
      <sheetName val="[Spt-BH.xls][Spt-BH.xls]B__2334"/>
      <sheetName val="[Spt-BH.xls][Spt-BH.xls]B__2335"/>
      <sheetName val="[Spt-BH.xls][Spt-BH.xls]_Sp_509"/>
      <sheetName val="[Spt-BH.xls][Spt-BH.xls]B__2324"/>
      <sheetName val="[Spt-BH.xls][Spt-BH.xls]B__2325"/>
      <sheetName val="[Spt-BH.xls]B____x005f_x0004______221"/>
      <sheetName val="[Spt-BH.xls]B___x005f_x0000__x000_221"/>
      <sheetName val="[Spt-BH.xls][Spt-BH.xls]B__2326"/>
      <sheetName val="[Spt-BH.xls][Spt-BH.xls]B__2327"/>
      <sheetName val="[Spt-BH.xls][Spt-BH.xls]B__2328"/>
      <sheetName val="[Spt-BH.xls][Spt-BH.xls]B__2329"/>
      <sheetName val="[Spt-BH.xls][Spt-BH.xls]_Sp_512"/>
      <sheetName val="[Spt-BH.xls][Spt-BH.xls]B__2342"/>
      <sheetName val="[Spt-BH.xls][Spt-BH.xls]B__2343"/>
      <sheetName val="[Spt-BH.xls][Spt-BH.xls]B__2344"/>
      <sheetName val="[Spt-BH.xls][Spt-BH.xls]B__2345"/>
      <sheetName val="[Spt-BH.xls][Spt-BH.xls]B__2346"/>
      <sheetName val="[Spt-BH.xls][Spt-BH.xls]B__2347"/>
      <sheetName val="[Spt-BH.xls][Spt-BH.xls]B__2360"/>
      <sheetName val="[Spt-BH.xls][Spt-BH.xls]B__2361"/>
      <sheetName val="[Spt-BH.xls][Spt-BH.xls]B__2362"/>
      <sheetName val="[Spt-BH.xls][Spt-BH.xls]_Sp_520"/>
      <sheetName val="[Spt-BH.xls][Spt-BH.xls]B__2363"/>
      <sheetName val="[Spt-BH.xls][Spt-BH.xls]B__2364"/>
      <sheetName val="[Spt-BH.xls]B____x005f_x0004______223"/>
      <sheetName val="[Spt-BH.xls]B___x005f_x0000__x000_223"/>
      <sheetName val="[Spt-BH.xls][Spt-BH.xls]B__2365"/>
      <sheetName val="[Spt-BH.xls][Spt-BH.xls]_Sp_514"/>
      <sheetName val="[Spt-BH.xls][Spt-BH.xls]B__2354"/>
      <sheetName val="[Spt-BH.xls][Spt-BH.xls]B__2355"/>
      <sheetName val="[Spt-BH.xls][Spt-BH.xls]B__2356"/>
      <sheetName val="[Spt-BH.xls][Spt-BH.xls]B__2357"/>
      <sheetName val="[Spt-BH.xls][Spt-BH.xls]B__2358"/>
      <sheetName val="[Spt-BH.xls][Spt-BH.xls]B__2359"/>
      <sheetName val="[Spt-BH.xls][Spt-BH.xls]_Sp_516"/>
      <sheetName val="[Spt-BH.xls][Spt-BH.xls]B__2366"/>
      <sheetName val="[Spt-BH.xls][Spt-BH.xls]B__2367"/>
      <sheetName val="[Spt-BH.xls][Spt-BH.xls]B__2368"/>
      <sheetName val="[Spt-BH.xls][Spt-BH.xls]_Sp_518"/>
      <sheetName val="[Spt-BH.xls][Spt-BH.xls]B__2369"/>
      <sheetName val="[Spt-BH.xls][Spt-BH.xls]B__2370"/>
      <sheetName val="[Spt-BH.xls]B____x005f_x0004______224"/>
      <sheetName val="[Spt-BH.xls]B___x005f_x0000__x000_224"/>
      <sheetName val="[Spt-BH.xls][Spt-BH.xls]B__2371"/>
      <sheetName val="[Spt-BH.xls][Spt-BH.xls]B__2378"/>
      <sheetName val="[Spt-BH.xls][Spt-BH.xls]B__2379"/>
      <sheetName val="[Spt-BH.xls][Spt-BH.xls]B__2380"/>
      <sheetName val="[Spt-BH.xls][Spt-BH.xls]_Sp_519"/>
      <sheetName val="[Spt-BH.xls][Spt-BH.xls]B__2381"/>
      <sheetName val="[Spt-BH.xls][Spt-BH.xls]B__2382"/>
      <sheetName val="[Spt-BH.xls][Spt-BH.xls]B__2383"/>
      <sheetName val="[Spt-BH.xls][Spt-BH.xls]_Sp_517"/>
      <sheetName val="[Spt-BH.xls][Spt-BH.xls]B__2372"/>
      <sheetName val="[Spt-BH.xls][Spt-BH.xls]B__2373"/>
      <sheetName val="[Spt-BH.xls][Spt-BH.xls]B__2374"/>
      <sheetName val="[Spt-BH.xls][Spt-BH.xls]B__2375"/>
      <sheetName val="[Spt-BH.xls][Spt-BH.xls]B__2376"/>
      <sheetName val="[Spt-BH.xls][Spt-BH.xls]B__2377"/>
      <sheetName val="[Spt-BH.xls][Spt-BH.xls]B__2390"/>
      <sheetName val="[Spt-BH.xls][Spt-BH.xls]B__2391"/>
      <sheetName val="[Spt-BH.xls][Spt-BH.xls]B__2384"/>
      <sheetName val="[Spt-BH.xls][Spt-BH.xls]B__2385"/>
      <sheetName val="[Spt-BH.xls][Spt-BH.xls]B__2392"/>
      <sheetName val="[Spt-BH.xls][Spt-BH.xls]_Sp_523"/>
      <sheetName val="[Spt-BH.xls][Spt-BH.xls]B__2393"/>
      <sheetName val="[Spt-BH.xls][Spt-BH.xls]B__2394"/>
      <sheetName val="[Spt-BH.xls]B____x005f_x0004______225"/>
      <sheetName val="[Spt-BH.xls]B___x005f_x0000__x000_225"/>
      <sheetName val="[Spt-BH.xls][Spt-BH.xls]B__2395"/>
      <sheetName val="[Spt-BH.xls][Spt-BH.xls]B__2386"/>
      <sheetName val="[Spt-BH.xls][Spt-BH.xls]_Sp_522"/>
      <sheetName val="[Spt-BH.xls][Spt-BH.xls]B__2387"/>
      <sheetName val="[Spt-BH.xls][Spt-BH.xls]B__2388"/>
      <sheetName val="[Spt-BH.xls][Spt-BH.xls]_Sp_521"/>
      <sheetName val="[Spt-BH.xls][Spt-BH.xls]B__2389"/>
      <sheetName val="[Spt-BH.xls][Spt-BH.xls]_Sp_526"/>
      <sheetName val="[Spt-BH.xls][Spt-BH.xls]_Sp_524"/>
      <sheetName val="[Spt-BH.xls][Spt-BH.xls]_Sp_525"/>
      <sheetName val="[Spt-BH.xls][Spt-BH.xls]_Sp_528"/>
      <sheetName val="[Spt-BH.xls][Spt-BH.xls]B__2402"/>
      <sheetName val="[Spt-BH.xls][Spt-BH.xls]B__2403"/>
      <sheetName val="[Spt-BH.xls][Spt-BH.xls]B__2404"/>
      <sheetName val="[Spt-BH.xls][Spt-BH.xls]_Sp_530"/>
      <sheetName val="[Spt-BH.xls][Spt-BH.xls]B__2405"/>
      <sheetName val="[Spt-BH.xls][Spt-BH.xls]B__2406"/>
      <sheetName val="[Spt-BH.xls][Spt-BH.xls]B__2407"/>
      <sheetName val="[Spt-BH.xls][Spt-BH.xls]_Sp_529"/>
      <sheetName val="[Spt-BH.xls][Spt-BH.xls]B__2414"/>
      <sheetName val="[Spt-BH.xls][Spt-BH.xls]B__2415"/>
      <sheetName val="[Spt-BH.xls][Spt-BH.xls]B__2416"/>
      <sheetName val="[Spt-BH.xls][Spt-BH.xls]_Sp_534"/>
      <sheetName val="[Spt-BH.xls][Spt-BH.xls]B__2417"/>
      <sheetName val="[Spt-BH.xls][Spt-BH.xls]B__2418"/>
      <sheetName val="[Spt-BH.xls][Spt-BH.xls]B__2419"/>
      <sheetName val="[Spt-BH.xls][Spt-BH.xls]_Sp_532"/>
      <sheetName val="[Spt-BH.xls][Spt-BH.xls]B__2408"/>
      <sheetName val="[Spt-BH.xls][Spt-BH.xls]B__2409"/>
      <sheetName val="[Spt-BH.xls][Spt-BH.xls]B__2410"/>
      <sheetName val="[Spt-BH.xls][Spt-BH.xls]B__2411"/>
      <sheetName val="[Spt-BH.xls][Spt-BH.xls]B__2412"/>
      <sheetName val="[Spt-BH.xls][Spt-BH.xls]B__2413"/>
      <sheetName val="[Spt-BH.xls][Spt-BH.xls]_Sp_531"/>
      <sheetName val="[Spt-BH.xls][Spt-BH.xls]B__2426"/>
      <sheetName val="[Spt-BH.xls][Spt-BH.xls]B__2427"/>
      <sheetName val="[Spt-BH.xls][Spt-BH.xls]B__2428"/>
      <sheetName val="[Spt-BH.xls][Spt-BH.xls]B__2429"/>
      <sheetName val="[Spt-BH.xls][Spt-BH.xls]B__2430"/>
      <sheetName val="[Spt-BH.xls]B____x005f_x0004______226"/>
      <sheetName val="[Spt-BH.xls]B___x005f_x0000__x000_226"/>
      <sheetName val="[Spt-BH.xls][Spt-BH.xls]B__2431"/>
      <sheetName val="[Spt-BH.xls][Spt-BH.xls]_Sp_533"/>
      <sheetName val="[Spt-BH.xls][Spt-BH.xls]B__2420"/>
      <sheetName val="[Spt-BH.xls][Spt-BH.xls]B__2421"/>
      <sheetName val="[Spt-BH.xls][Spt-BH.xls]B__2422"/>
      <sheetName val="[Spt-BH.xls][Spt-BH.xls]B__2423"/>
      <sheetName val="[Spt-BH.xls][Spt-BH.xls]B__2424"/>
      <sheetName val="[Spt-BH.xls][Spt-BH.xls]B__2425"/>
      <sheetName val="[Spt-BH.xls][Spt-BH.xls]_Sp_541"/>
      <sheetName val="[Spt-BH.xls][Spt-BH.xls]B__2462"/>
      <sheetName val="[Spt-BH.xls][Spt-BH.xls]B__2463"/>
      <sheetName val="[Spt-BH.xls][Spt-BH.xls]B__2456"/>
      <sheetName val="[Spt-BH.xls][Spt-BH.xls]B__2457"/>
      <sheetName val="[Spt-BH.xls][Spt-BH.xls]B__2458"/>
      <sheetName val="[Spt-BH.xls][Spt-BH.xls]_Sp_542"/>
      <sheetName val="[Spt-BH.xls][Spt-BH.xls]B__2459"/>
      <sheetName val="[Spt-BH.xls][Spt-BH.xls]B__2460"/>
      <sheetName val="[Spt-BH.xls][Spt-BH.xls]B__2461"/>
      <sheetName val="[Spt-BH.xls][Spt-BH.xls]B__2464"/>
      <sheetName val="[Spt-BH.xls][Spt-BH.xls]_Sp_543"/>
      <sheetName val="[Spt-BH.xls][Spt-BH.xls]B__2465"/>
      <sheetName val="[Spt-BH.xls][Spt-BH.xls]B__2466"/>
      <sheetName val="[Spt-BH.xls]B____x005f_x0004______229"/>
      <sheetName val="[Spt-BH.xls]B___x005f_x0000__x000_229"/>
      <sheetName val="[Spt-BH.xls][Spt-BH.xls]B__2467"/>
      <sheetName val="[Spt-BH.xls][Spt-BH.xls]_Sp_536"/>
      <sheetName val="[Spt-BH.xls][Spt-BH.xls]B__2432"/>
      <sheetName val="[Spt-BH.xls][Spt-BH.xls]B__2433"/>
      <sheetName val="[Spt-BH.xls][Spt-BH.xls]B__2434"/>
      <sheetName val="[Spt-BH.xls][Spt-BH.xls]_Sp_537"/>
      <sheetName val="[Spt-BH.xls][Spt-BH.xls]B__2435"/>
      <sheetName val="[Spt-BH.xls][Spt-BH.xls]B__2436"/>
      <sheetName val="[Spt-BH.xls][Spt-BH.xls]B__2437"/>
      <sheetName val="[Spt-BH.xls][Spt-BH.xls]B__2438"/>
      <sheetName val="[Spt-BH.xls][Spt-BH.xls]B__2439"/>
      <sheetName val="[Spt-BH.xls][Spt-BH.xls]B__2440"/>
      <sheetName val="[Spt-BH.xls][Spt-BH.xls]_Sp_538"/>
      <sheetName val="[Spt-BH.xls][Spt-BH.xls]B__2441"/>
      <sheetName val="[Spt-BH.xls][Spt-BH.xls]B__2442"/>
      <sheetName val="[Spt-BH.xls][Spt-BH.xls]B__2443"/>
      <sheetName val="[Spt-BH.xls][Spt-BH.xls]_Sp_540"/>
      <sheetName val="[Spt-BH.xls][Spt-BH.xls]B__2450"/>
      <sheetName val="[Spt-BH.xls][Spt-BH.xls]B__2451"/>
      <sheetName val="[Spt-BH.xls][Spt-BH.xls]B__2452"/>
      <sheetName val="[Spt-BH.xls][Spt-BH.xls]B__2453"/>
      <sheetName val="[Spt-BH.xls][Spt-BH.xls]B__2454"/>
      <sheetName val="[Spt-BH.xls][Spt-BH.xls]B__2455"/>
      <sheetName val="[Spt-BH.xls]B____x005f_x0004______228"/>
      <sheetName val="[Spt-BH.xls]B___x005f_x0000__x000_228"/>
      <sheetName val="[Spt-BH.xls][Spt-BH.xls]_Sp_539"/>
      <sheetName val="[Spt-BH.xls][Spt-BH.xls]B__2444"/>
      <sheetName val="[Spt-BH.xls][Spt-BH.xls]B__2445"/>
      <sheetName val="[Spt-BH.xls][Spt-BH.xls]B__2446"/>
      <sheetName val="[Spt-BH.xls][Spt-BH.xls]B__2447"/>
      <sheetName val="[Spt-BH.xls][Spt-BH.xls]B__2448"/>
      <sheetName val="[Spt-BH.xls][Spt-BH.xls]B__2449"/>
      <sheetName val="[Spt-BH.xls]B____x005f_x0004______227"/>
      <sheetName val="[Spt-BH.xls]B___x005f_x0000__x000_227"/>
      <sheetName val="[Spt-BH.xls][Spt-BH.xls]B__2468"/>
      <sheetName val="[Spt-BH.xls][Spt-BH.xls]B__2469"/>
      <sheetName val="[Spt-BH.xls][Spt-BH.xls]B__2470"/>
      <sheetName val="[Spt-BH.xls][Spt-BH.xls]B__2471"/>
      <sheetName val="[Spt-BH.xls][Spt-BH.xls]B__2472"/>
      <sheetName val="[Spt-BH.xls][Spt-BH.xls]B__2473"/>
      <sheetName val="[Spt-BH.xls][Spt-BH.xls]_Sp_544"/>
      <sheetName val="[Spt-BH.xls]B____x005f_x0004______230"/>
      <sheetName val="[Spt-BH.xls]B___x005f_x0000__x000_230"/>
      <sheetName val="[Spt-BH.xls][Spt-BH.xls]B__2612"/>
      <sheetName val="[Spt-BH.xls][Spt-BH.xls]B__2613"/>
      <sheetName val="[Spt-BH.xls][Spt-BH.xls]B__2614"/>
      <sheetName val="[Spt-BH.xls][Spt-BH.xls]_Sp_582"/>
      <sheetName val="[Spt-BH.xls][Spt-BH.xls]B__2615"/>
      <sheetName val="[Spt-BH.xls][Spt-BH.xls]B__2616"/>
      <sheetName val="[Spt-BH.xls][Spt-BH.xls]B__2617"/>
      <sheetName val="[Spt-BH.xls][Spt-BH.xls]_Sp_580"/>
      <sheetName val="[Spt-BH.xls][Spt-BH.xls]B__2618"/>
      <sheetName val="[Spt-BH.xls][Spt-BH.xls]B__2619"/>
      <sheetName val="[Spt-BH.xls][Spt-BH.xls]B__2620"/>
      <sheetName val="[Spt-BH.xls][Spt-BH.xls]_Sp_583"/>
      <sheetName val="[Spt-BH.xls][Spt-BH.xls]B__2621"/>
      <sheetName val="[Spt-BH.xls][Spt-BH.xls]B__2622"/>
      <sheetName val="[Spt-BH.xls]B____x005f_x0004______240"/>
      <sheetName val="[Spt-BH.xls]B___x005f_x0000__x000_240"/>
      <sheetName val="[Spt-BH.xls][Spt-BH.xls]B__2623"/>
      <sheetName val="[Spt-BH.xls][Spt-BH.xls]_Sp_581"/>
      <sheetName val="B@[_x0000__x0004_@_x0000__x0000"/>
      <sheetName val="[Spt-BH.xls][Spt-BH.xls]_Sp_566"/>
      <sheetName val="[Spt-BH.xls][Spt-BH.xls]B__2558"/>
      <sheetName val="[Spt-BH.xls][Spt-BH.xls]B__2559"/>
      <sheetName val="[Spt-BH.xls][Spt-BH.xls]B__2560"/>
      <sheetName val="[Spt-BH.xls][Spt-BH.xls]_Sp_568"/>
      <sheetName val="[Spt-BH.xls][Spt-BH.xls]B__2561"/>
      <sheetName val="[Spt-BH.xls][Spt-BH.xls]B__2562"/>
      <sheetName val="[Spt-BH.xls][Spt-BH.xls]B__2563"/>
      <sheetName val="[Spt-BH.xls][Spt-BH.xls]B__2474"/>
      <sheetName val="[Spt-BH.xls][Spt-BH.xls]B__2475"/>
      <sheetName val="[Spt-BH.xls][Spt-BH.xls]B__2476"/>
      <sheetName val="[Spt-BH.xls][Spt-BH.xls]B__2477"/>
      <sheetName val="[Spt-BH.xls][Spt-BH.xls]B__2478"/>
      <sheetName val="[Spt-BH.xls][Spt-BH.xls]B__2479"/>
      <sheetName val="[Spt-BH.xls][Spt-BH.xls]_Sp_545"/>
      <sheetName val="[Spt-BH.xls]B____x005f_x0004______231"/>
      <sheetName val="[Spt-BH.xls]B___x005f_x0000__x000_231"/>
      <sheetName val="[Spt-BH.xls][Spt-BH.xls]_Sp_546"/>
      <sheetName val="[Spt-BH.xls][Spt-BH.xls]_Sp_547"/>
      <sheetName val="[Spt-BH.xls][Spt-BH.xls]B__2480"/>
      <sheetName val="[Spt-BH.xls][Spt-BH.xls]B__2481"/>
      <sheetName val="[Spt-BH.xls][Spt-BH.xls]B__2482"/>
      <sheetName val="[Spt-BH.xls][Spt-BH.xls]_Sp_548"/>
      <sheetName val="[Spt-BH.xls][Spt-BH.xls]B__2483"/>
      <sheetName val="[Spt-BH.xls][Spt-BH.xls]B__2484"/>
      <sheetName val="[Spt-BH.xls][Spt-BH.xls]B__2485"/>
      <sheetName val="[Spt-BH.xls][Spt-BH.xls]B__2486"/>
      <sheetName val="[Spt-BH.xls][Spt-BH.xls]B__2487"/>
      <sheetName val="[Spt-BH.xls][Spt-BH.xls]B__2488"/>
      <sheetName val="[Spt-BH.xls][Spt-BH.xls]B__2489"/>
      <sheetName val="[Spt-BH.xls][Spt-BH.xls]B__2490"/>
      <sheetName val="[Spt-BH.xls][Spt-BH.xls]B__2491"/>
      <sheetName val="[Spt-BH.xls][Spt-BH.xls]_Sp_549"/>
      <sheetName val="[Spt-BH.xls][Spt-BH.xls]B__2492"/>
      <sheetName val="[Spt-BH.xls][Spt-BH.xls]B__2493"/>
      <sheetName val="[Spt-BH.xls][Spt-BH.xls]B__2494"/>
      <sheetName val="[Spt-BH.xls][Spt-BH.xls]B__2495"/>
      <sheetName val="[Spt-BH.xls][Spt-BH.xls]B__2496"/>
      <sheetName val="[Spt-BH.xls][Spt-BH.xls]B__2497"/>
      <sheetName val="[Spt-BH.xls][Spt-BH.xls]B__2564"/>
      <sheetName val="[Spt-BH.xls][Spt-BH.xls]B__2565"/>
      <sheetName val="[Spt-BH.xls][Spt-BH.xls]B__2566"/>
      <sheetName val="[Spt-BH.xls][Spt-BH.xls]_Sp_569"/>
      <sheetName val="[Spt-BH.xls][Spt-BH.xls]B__2567"/>
      <sheetName val="[Spt-BH.xls][Spt-BH.xls]B__2568"/>
      <sheetName val="[Spt-BH.xls]B____x005f_x0004______236"/>
      <sheetName val="[Spt-BH.xls]B___x005f_x0000__x000_236"/>
      <sheetName val="[Spt-BH.xls][Spt-BH.xls]B__2569"/>
      <sheetName val="[Spt-BH.xls][Spt-BH.xls]_Sp_567"/>
      <sheetName val="[Spt-BH.xls][Spt-BH.xls]_Sp_550"/>
      <sheetName val="[Spt-BH.xls][Spt-BH.xls]_Sp_554"/>
      <sheetName val="[Spt-BH.xls][Spt-BH.xls]B__2498"/>
      <sheetName val="[Spt-BH.xls][Spt-BH.xls]B__2499"/>
      <sheetName val="[Spt-BH.xls][Spt-BH.xls]B__2500"/>
      <sheetName val="[Spt-BH.xls][Spt-BH.xls]_Sp_555"/>
      <sheetName val="[Spt-BH.xls][Spt-BH.xls]B__2501"/>
      <sheetName val="[Spt-BH.xls][Spt-BH.xls]B__2502"/>
      <sheetName val="[Spt-BH.xls][Spt-BH.xls]B__2503"/>
      <sheetName val="[Spt-BH.xls][Spt-BH.xls]_Sp_552"/>
      <sheetName val="[Spt-BH.xls][Spt-BH.xls]_Sp_553"/>
      <sheetName val="[Spt-BH.xls][Spt-BH.xls]_Sp_551"/>
      <sheetName val="[Spt-BH.xls][Spt-BH.xls]B__2504"/>
      <sheetName val="[Spt-BH.xls][Spt-BH.xls]B__2505"/>
      <sheetName val="[Spt-BH.xls][Spt-BH.xls]B__2506"/>
      <sheetName val="[Spt-BH.xls][Spt-BH.xls]_Sp_560"/>
      <sheetName val="[Spt-BH.xls][Spt-BH.xls]B__2507"/>
      <sheetName val="[Spt-BH.xls][Spt-BH.xls]B__2508"/>
      <sheetName val="[Spt-BH.xls][Spt-BH.xls]B__2509"/>
      <sheetName val="[Spt-BH.xls][Spt-BH.xls]B__2528"/>
      <sheetName val="[Spt-BH.xls][Spt-BH.xls]B__2529"/>
      <sheetName val="[Spt-BH.xls][Spt-BH.xls]B__2530"/>
      <sheetName val="[Spt-BH.xls][Spt-BH.xls]_Sp_561"/>
      <sheetName val="[Spt-BH.xls][Spt-BH.xls]B__2531"/>
      <sheetName val="[Spt-BH.xls][Spt-BH.xls]B__2532"/>
      <sheetName val="[Spt-BH.xls][Spt-BH.xls]B__2533"/>
      <sheetName val="[Spt-BH.xls][Spt-BH.xls]_Sp_556"/>
      <sheetName val="[Spt-BH.xls][Spt-BH.xls]B__2510"/>
      <sheetName val="[Spt-BH.xls][Spt-BH.xls]B__2511"/>
      <sheetName val="[Spt-BH.xls][Spt-BH.xls]B__2512"/>
      <sheetName val="[Spt-BH.xls][Spt-BH.xls]_Sp_558"/>
      <sheetName val="[Spt-BH.xls][Spt-BH.xls]B__2513"/>
      <sheetName val="[Spt-BH.xls][Spt-BH.xls]B__2514"/>
      <sheetName val="[Spt-BH.xls][Spt-BH.xls]B__2515"/>
      <sheetName val="[Spt-BH.xls][Spt-BH.xls]B__2516"/>
      <sheetName val="[Spt-BH.xls][Spt-BH.xls]B__2517"/>
      <sheetName val="[Spt-BH.xls][Spt-BH.xls]B__2518"/>
      <sheetName val="[Spt-BH.xls][Spt-BH.xls]B__2519"/>
      <sheetName val="[Spt-BH.xls][Spt-BH.xls]B__2520"/>
      <sheetName val="[Spt-BH.xls]B____x005f_x0004______232"/>
      <sheetName val="[Spt-BH.xls]B___x005f_x0000__x000_232"/>
      <sheetName val="[Spt-BH.xls][Spt-BH.xls]B__2521"/>
      <sheetName val="[Spt-BH.xls][Spt-BH.xls]_Sp_557"/>
      <sheetName val="[Spt-BH.xls][Spt-BH.xls]_Sp_559"/>
      <sheetName val="[Spt-BH.xls][Spt-BH.xls]B__2522"/>
      <sheetName val="[Spt-BH.xls][Spt-BH.xls]B__2523"/>
      <sheetName val="[Spt-BH.xls][Spt-BH.xls]B__2524"/>
      <sheetName val="[Spt-BH.xls][Spt-BH.xls]B__2525"/>
      <sheetName val="[Spt-BH.xls][Spt-BH.xls]B__2526"/>
      <sheetName val="[Spt-BH.xls][Spt-BH.xls]B__2527"/>
      <sheetName val="[Spt-BH.xls][Spt-BH.xls]B__2534"/>
      <sheetName val="[Spt-BH.xls][Spt-BH.xls]B__2535"/>
      <sheetName val="[Spt-BH.xls][Spt-BH.xls]B__2536"/>
      <sheetName val="[Spt-BH.xls][Spt-BH.xls]_Sp_563"/>
      <sheetName val="[Spt-BH.xls][Spt-BH.xls]B__2537"/>
      <sheetName val="[Spt-BH.xls][Spt-BH.xls]B__2538"/>
      <sheetName val="[Spt-BH.xls]B____x005f_x0004______233"/>
      <sheetName val="[Spt-BH.xls]B___x005f_x0000__x000_233"/>
      <sheetName val="[Spt-BH.xls][Spt-BH.xls]B__2539"/>
      <sheetName val="[Spt-BH.xls][Spt-BH.xls]B__2552"/>
      <sheetName val="[Spt-BH.xls][Spt-BH.xls]B__2553"/>
      <sheetName val="[Spt-BH.xls][Spt-BH.xls]B__2546"/>
      <sheetName val="[Spt-BH.xls][Spt-BH.xls]B__2547"/>
      <sheetName val="[Spt-BH.xls][Spt-BH.xls]B__2548"/>
      <sheetName val="[Spt-BH.xls][Spt-BH.xls]_Sp_564"/>
      <sheetName val="[Spt-BH.xls][Spt-BH.xls]B__2549"/>
      <sheetName val="[Spt-BH.xls][Spt-BH.xls]B__2550"/>
      <sheetName val="[Spt-BH.xls][Spt-BH.xls]B__2551"/>
      <sheetName val="[Spt-BH.xls][Spt-BH.xls]B__2554"/>
      <sheetName val="[Spt-BH.xls][Spt-BH.xls]_Sp_565"/>
      <sheetName val="[Spt-BH.xls][Spt-BH.xls]B__2555"/>
      <sheetName val="[Spt-BH.xls][Spt-BH.xls]B__2556"/>
      <sheetName val="[Spt-BH.xls]B____x005f_x0004______235"/>
      <sheetName val="[Spt-BH.xls]B___x005f_x0000__x000_235"/>
      <sheetName val="[Spt-BH.xls][Spt-BH.xls]B__2557"/>
      <sheetName val="[Spt-BH.xls][Spt-BH.xls]_Sp_562"/>
      <sheetName val="[Spt-BH.xls][Spt-BH.xls]B__2540"/>
      <sheetName val="[Spt-BH.xls][Spt-BH.xls]B__2541"/>
      <sheetName val="[Spt-BH.xls][Spt-BH.xls]B__2542"/>
      <sheetName val="[Spt-BH.xls][Spt-BH.xls]B__2543"/>
      <sheetName val="[Spt-BH.xls][Spt-BH.xls]B__2544"/>
      <sheetName val="[Spt-BH.xls][Spt-BH.xls]B__2545"/>
      <sheetName val="[Spt-BH.xls]B____x005f_x0004______234"/>
      <sheetName val="[Spt-BH.xls]B___x005f_x0000__x000_234"/>
      <sheetName val="[Spt-BH.xls][Spt-BH.xls]B__2570"/>
      <sheetName val="[Spt-BH.xls][Spt-BH.xls]B__2571"/>
      <sheetName val="[Spt-BH.xls][Spt-BH.xls]B__2572"/>
      <sheetName val="[Spt-BH.xls][Spt-BH.xls]B__2573"/>
      <sheetName val="[Spt-BH.xls][Spt-BH.xls]B__2574"/>
      <sheetName val="[Spt-BH.xls][Spt-BH.xls]B__2575"/>
      <sheetName val="[Spt-BH.xls][Spt-BH.xls]B__2606"/>
      <sheetName val="[Spt-BH.xls][Spt-BH.xls]B__2607"/>
      <sheetName val="[Spt-BH.xls][Spt-BH.xls]B__2608"/>
      <sheetName val="[Spt-BH.xls][Spt-BH.xls]_Sp_579"/>
      <sheetName val="[Spt-BH.xls][Spt-BH.xls]B__2609"/>
      <sheetName val="[Spt-BH.xls][Spt-BH.xls]B__2610"/>
      <sheetName val="[Spt-BH.xls][Spt-BH.xls]B__2611"/>
      <sheetName val="[Spt-BH.xls][Spt-BH.xls]_Sp_578"/>
      <sheetName val="[Spt-BH.xls][Spt-BH.xls]_Sp_570"/>
      <sheetName val="[Spt-BH.xls][Spt-BH.xls]B__2576"/>
      <sheetName val="[Spt-BH.xls][Spt-BH.xls]B__2577"/>
      <sheetName val="[Spt-BH.xls][Spt-BH.xls]B__2578"/>
      <sheetName val="[Spt-BH.xls][Spt-BH.xls]_Sp_572"/>
      <sheetName val="[Spt-BH.xls][Spt-BH.xls]B__2579"/>
      <sheetName val="[Spt-BH.xls][Spt-BH.xls]B__2580"/>
      <sheetName val="[Spt-BH.xls][Spt-BH.xls]B__2581"/>
      <sheetName val="[Spt-BH.xls][Spt-BH.xls]B__2588"/>
      <sheetName val="[Spt-BH.xls][Spt-BH.xls]B__2589"/>
      <sheetName val="[Spt-BH.xls][Spt-BH.xls]B__2590"/>
      <sheetName val="[Spt-BH.xls][Spt-BH.xls]_Sp_574"/>
      <sheetName val="[Spt-BH.xls][Spt-BH.xls]B__2591"/>
      <sheetName val="[Spt-BH.xls][Spt-BH.xls]B__2592"/>
      <sheetName val="[Spt-BH.xls]B____x005f_x0004______237"/>
      <sheetName val="[Spt-BH.xls]B___x005f_x0000__x000_237"/>
      <sheetName val="[Spt-BH.xls][Spt-BH.xls]B__2593"/>
      <sheetName val="[Spt-BH.xls][Spt-BH.xls]B__2594"/>
      <sheetName val="[Spt-BH.xls][Spt-BH.xls]B__2595"/>
      <sheetName val="[Spt-BH.xls][Spt-BH.xls]B__2596"/>
      <sheetName val="[Spt-BH.xls][Spt-BH.xls]_Sp_575"/>
      <sheetName val="[Spt-BH.xls][Spt-BH.xls]B__2597"/>
      <sheetName val="[Spt-BH.xls][Spt-BH.xls]B__2598"/>
      <sheetName val="[Spt-BH.xls]B____x005f_x0004______238"/>
      <sheetName val="[Spt-BH.xls]B___x005f_x0000__x000_238"/>
      <sheetName val="[Spt-BH.xls][Spt-BH.xls]B__2599"/>
      <sheetName val="[Spt-BH.xls][Spt-BH.xls]_Sp_573"/>
      <sheetName val="[Spt-BH.xls][Spt-BH.xls]_Sp_571"/>
      <sheetName val="[Spt-BH.xls][Spt-BH.xls]B__2582"/>
      <sheetName val="[Spt-BH.xls][Spt-BH.xls]B__2583"/>
      <sheetName val="[Spt-BH.xls][Spt-BH.xls]B__2584"/>
      <sheetName val="[Spt-BH.xls][Spt-BH.xls]B__2585"/>
      <sheetName val="[Spt-BH.xls][Spt-BH.xls]B__2586"/>
      <sheetName val="[Spt-BH.xls][Spt-BH.xls]B__2587"/>
      <sheetName val="[Spt-BH.xls][Spt-BH.xls]B__2600"/>
      <sheetName val="[Spt-BH.xls][Spt-BH.xls]B__2601"/>
      <sheetName val="[Spt-BH.xls][Spt-BH.xls]B__2602"/>
      <sheetName val="[Spt-BH.xls][Spt-BH.xls]B__2603"/>
      <sheetName val="[Spt-BH.xls][Spt-BH.xls]B__2604"/>
      <sheetName val="[Spt-BH.xls][Spt-BH.xls]B__2605"/>
      <sheetName val="[Spt-BH.xls][Spt-BH.xls]_Sp_576"/>
      <sheetName val="[Spt-BH.xls]B____x005f_x0004______239"/>
      <sheetName val="[Spt-BH.xls]B___x005f_x0000__x000_239"/>
      <sheetName val="[Spt-BH.xls][Spt-BH.xls]_Sp_577"/>
      <sheetName val="[Spt-BH.xls][Spt-BH.xls]B__2630"/>
      <sheetName val="[Spt-BH.xls][Spt-BH.xls]B__2631"/>
      <sheetName val="[Spt-BH.xls][Spt-BH.xls]B__2632"/>
      <sheetName val="[Spt-BH.xls][Spt-BH.xls]_Sp_588"/>
      <sheetName val="[Spt-BH.xls][Spt-BH.xls]B__2633"/>
      <sheetName val="[Spt-BH.xls][Spt-BH.xls]B__2634"/>
      <sheetName val="[Spt-BH.xls][Spt-BH.xls]B__2635"/>
      <sheetName val="[Spt-BH.xls][Spt-BH.xls]_Sp_586"/>
      <sheetName val="[Spt-BH.xls][Spt-BH.xls]B__2636"/>
      <sheetName val="[Spt-BH.xls][Spt-BH.xls]B__2637"/>
      <sheetName val="[Spt-BH.xls][Spt-BH.xls]B__2638"/>
      <sheetName val="[Spt-BH.xls][Spt-BH.xls]B__2639"/>
      <sheetName val="[Spt-BH.xls][Spt-BH.xls]B__2640"/>
      <sheetName val="[Spt-BH.xls]B____x005f_x0004______242"/>
      <sheetName val="[Spt-BH.xls]B___x005f_x0000__x000_242"/>
      <sheetName val="[Spt-BH.xls][Spt-BH.xls]B__2641"/>
      <sheetName val="[Spt-BH.xls][Spt-BH.xls]_Sp_587"/>
      <sheetName val="[Spt-BH.xls][Spt-BH.xls]B__2624"/>
      <sheetName val="[Spt-BH.xls][Spt-BH.xls]B__2625"/>
      <sheetName val="[Spt-BH.xls][Spt-BH.xls]B__2626"/>
      <sheetName val="[Spt-BH.xls][Spt-BH.xls]B__2627"/>
      <sheetName val="[Spt-BH.xls][Spt-BH.xls]B__2628"/>
      <sheetName val="[Spt-BH.xls][Spt-BH.xls]B__2629"/>
      <sheetName val="[Spt-BH.xls][Spt-BH.xls]_Sp_584"/>
      <sheetName val="[Spt-BH.xls]B____x005f_x0004______241"/>
      <sheetName val="[Spt-BH.xls]B___x005f_x0000__x000_241"/>
      <sheetName val="[Spt-BH.xls][Spt-BH.xls]_Sp_585"/>
      <sheetName val="[Spt-BH.xls]B____x005f_x0004______243"/>
      <sheetName val="[Spt-BH.xls]B___x005f_x0000__x000_243"/>
      <sheetName val="[Spt-BH.xls][Spt-BH.xls]_Sp_589"/>
      <sheetName val="[Spt-BH.xls][Spt-BH.xls]B__2666"/>
      <sheetName val="[Spt-BH.xls][Spt-BH.xls]B__2667"/>
      <sheetName val="[Spt-BH.xls][Spt-BH.xls]B__2668"/>
      <sheetName val="[Spt-BH.xls][Spt-BH.xls]_Sp_596"/>
      <sheetName val="[Spt-BH.xls][Spt-BH.xls]B__2669"/>
      <sheetName val="[Spt-BH.xls][Spt-BH.xls]B__2670"/>
      <sheetName val="[Spt-BH.xls][Spt-BH.xls]B__2671"/>
      <sheetName val="[Spt-BH.xls][Spt-BH.xls]_Sp_592"/>
      <sheetName val="[Spt-BH.xls][Spt-BH.xls]B__2684"/>
      <sheetName val="[Spt-BH.xls][Spt-BH.xls]B__2685"/>
      <sheetName val="[Spt-BH.xls][Spt-BH.xls]B__2686"/>
      <sheetName val="[Spt-BH.xls][Spt-BH.xls]B__2687"/>
      <sheetName val="[Spt-BH.xls][Spt-BH.xls]B__2688"/>
      <sheetName val="[Spt-BH.xls][Spt-BH.xls]B__2689"/>
      <sheetName val="[Spt-BH.xls][Spt-BH.xls]_Sp_593"/>
      <sheetName val="[Spt-BH.xls][Spt-BH.xls]_Sp_591"/>
      <sheetName val="[Spt-BH.xls][Spt-BH.xls]B__2660"/>
      <sheetName val="[Spt-BH.xls][Spt-BH.xls]B__2661"/>
      <sheetName val="[Spt-BH.xls][Spt-BH.xls]B__2662"/>
      <sheetName val="[Spt-BH.xls][Spt-BH.xls]B__2663"/>
      <sheetName val="[Spt-BH.xls][Spt-BH.xls]B__2664"/>
      <sheetName val="[Spt-BH.xls][Spt-BH.xls]B__2665"/>
      <sheetName val="[Spt-BH.xls][Spt-BH.xls]B__2642"/>
      <sheetName val="[Spt-BH.xls][Spt-BH.xls]B__2643"/>
      <sheetName val="[Spt-BH.xls][Spt-BH.xls]B__2644"/>
      <sheetName val="[Spt-BH.xls][Spt-BH.xls]B__2645"/>
      <sheetName val="[Spt-BH.xls][Spt-BH.xls]B__2646"/>
      <sheetName val="[Spt-BH.xls][Spt-BH.xls]B__2647"/>
      <sheetName val="[Spt-BH.xls][Spt-BH.xls]B__2648"/>
      <sheetName val="[Spt-BH.xls][Spt-BH.xls]B__2649"/>
      <sheetName val="[Spt-BH.xls][Spt-BH.xls]B__2650"/>
      <sheetName val="[Spt-BH.xls][Spt-BH.xls]B__2651"/>
      <sheetName val="[Spt-BH.xls][Spt-BH.xls]B__2652"/>
      <sheetName val="[Spt-BH.xls][Spt-BH.xls]B__2653"/>
      <sheetName val="[Spt-BH.xls][Spt-BH.xls]_Sp_590"/>
      <sheetName val="[Spt-BH.xls][Spt-BH.xls]B__2654"/>
      <sheetName val="[Spt-BH.xls][Spt-BH.xls]B__2655"/>
      <sheetName val="[Spt-BH.xls][Spt-BH.xls]B__2656"/>
      <sheetName val="[Spt-BH.xls][Spt-BH.xls]B__2657"/>
      <sheetName val="[Spt-BH.xls][Spt-BH.xls]B__2658"/>
      <sheetName val="[Spt-BH.xls][Spt-BH.xls]B__2659"/>
      <sheetName val="[Spt-BH.xls][Spt-BH.xls]_Sp_594"/>
      <sheetName val="[Spt-BH.xls][Spt-BH.xls]B__2672"/>
      <sheetName val="[Spt-BH.xls][Spt-BH.xls]B__2673"/>
      <sheetName val="[Spt-BH.xls][Spt-BH.xls]B__2674"/>
      <sheetName val="[Spt-BH.xls][Spt-BH.xls]B__2675"/>
      <sheetName val="[Spt-BH.xls][Spt-BH.xls]B__2676"/>
      <sheetName val="[Spt-BH.xls][Spt-BH.xls]B__2677"/>
      <sheetName val="[Spt-BH.xls][Spt-BH.xls]_Sp_595"/>
      <sheetName val="[Spt-BH.xls][Spt-BH.xls]B__2678"/>
      <sheetName val="[Spt-BH.xls][Spt-BH.xls]B__2679"/>
      <sheetName val="[Spt-BH.xls][Spt-BH.xls]B__2680"/>
      <sheetName val="[Spt-BH.xls][Spt-BH.xls]B__2681"/>
      <sheetName val="[Spt-BH.xls][Spt-BH.xls]B__2682"/>
      <sheetName val="[Spt-BH.xls][Spt-BH.xls]B__2683"/>
      <sheetName val="[Spt-BH.xls][Spt-BH.xls]_Sp_597"/>
      <sheetName val="[Spt-BH.xls]B____x005f_x0004______244"/>
      <sheetName val="[Spt-BH.xls]B___x005f_x0000__x000_244"/>
      <sheetName val="[Spt-BH.xls][Spt-BH.xls]_Sp_621"/>
      <sheetName val="[Spt-BH.xls][Spt-BH.xls]_Sp_607"/>
      <sheetName val="[Spt-BH.xls][Spt-BH.xls]_Sp_605"/>
      <sheetName val="[Spt-BH.xls][Spt-BH.xls]B__2708"/>
      <sheetName val="[Spt-BH.xls][Spt-BH.xls]B__2709"/>
      <sheetName val="[Spt-BH.xls][Spt-BH.xls]B__2710"/>
      <sheetName val="[Spt-BH.xls][Spt-BH.xls]B__2711"/>
      <sheetName val="[Spt-BH.xls][Spt-BH.xls]B__2712"/>
      <sheetName val="[Spt-BH.xls][Spt-BH.xls]B__2713"/>
      <sheetName val="[Spt-BH.xls][Spt-BH.xls]_Sp_600"/>
      <sheetName val="[Spt-BH.xls][Spt-BH.xls]B__2690"/>
      <sheetName val="[Spt-BH.xls][Spt-BH.xls]B__2691"/>
      <sheetName val="[Spt-BH.xls][Spt-BH.xls]B__2692"/>
      <sheetName val="[Spt-BH.xls][Spt-BH.xls]_Sp_604"/>
      <sheetName val="[Spt-BH.xls][Spt-BH.xls]B__2693"/>
      <sheetName val="[Spt-BH.xls][Spt-BH.xls]B__2694"/>
      <sheetName val="[Spt-BH.xls][Spt-BH.xls]B__2695"/>
      <sheetName val="[Spt-BH.xls][Spt-BH.xls]B__2702"/>
      <sheetName val="[Spt-BH.xls][Spt-BH.xls]B__2703"/>
      <sheetName val="[Spt-BH.xls][Spt-BH.xls]B__2704"/>
      <sheetName val="[Spt-BH.xls][Spt-BH.xls]B__2705"/>
      <sheetName val="[Spt-BH.xls][Spt-BH.xls]B__2706"/>
      <sheetName val="[Spt-BH.xls]B____x005f_x0004______246"/>
      <sheetName val="[Spt-BH.xls]B___x005f_x0000__x000_246"/>
      <sheetName val="[Spt-BH.xls][Spt-BH.xls]B__2707"/>
      <sheetName val="[Spt-BH.xls][Spt-BH.xls]_Sp_601"/>
      <sheetName val="[Spt-BH.xls][Spt-BH.xls]_Sp_598"/>
      <sheetName val="[Spt-BH.xls]B____x005f_x0004______245"/>
      <sheetName val="[Spt-BH.xls]B___x005f_x0000__x000_245"/>
      <sheetName val="[Spt-BH.xls][Spt-BH.xls]_Sp_599"/>
      <sheetName val="[Spt-BH.xls][Spt-BH.xls]B__2696"/>
      <sheetName val="[Spt-BH.xls][Spt-BH.xls]B__2697"/>
      <sheetName val="[Spt-BH.xls][Spt-BH.xls]B__2698"/>
      <sheetName val="[Spt-BH.xls][Spt-BH.xls]B__2699"/>
      <sheetName val="[Spt-BH.xls][Spt-BH.xls]B__2700"/>
      <sheetName val="[Spt-BH.xls][Spt-BH.xls]B__2701"/>
      <sheetName val="[Spt-BH.xls][Spt-BH.xls]_Sp_602"/>
      <sheetName val="[Spt-BH.xls]B____x005f_x0004______247"/>
      <sheetName val="[Spt-BH.xls]B___x005f_x0000__x000_247"/>
      <sheetName val="[Spt-BH.xls][Spt-BH.xls]_Sp_603"/>
      <sheetName val="[Spt-BH.xls][Spt-BH.xls]B__2714"/>
      <sheetName val="[Spt-BH.xls][Spt-BH.xls]B__2715"/>
      <sheetName val="[Spt-BH.xls][Spt-BH.xls]B__2716"/>
      <sheetName val="[Spt-BH.xls][Spt-BH.xls]_Sp_608"/>
      <sheetName val="[Spt-BH.xls][Spt-BH.xls]B__2717"/>
      <sheetName val="[Spt-BH.xls][Spt-BH.xls]B__2718"/>
      <sheetName val="[Spt-BH.xls]B____x005f_x0004______248"/>
      <sheetName val="[Spt-BH.xls]B___x005f_x0000__x000_248"/>
      <sheetName val="[Spt-BH.xls][Spt-BH.xls]B__2719"/>
      <sheetName val="[Spt-BH.xls][Spt-BH.xls]_Sp_606"/>
      <sheetName val="[Spt-BH.xls][Spt-BH.xls]_Sp_613"/>
      <sheetName val="[Spt-BH.xls][Spt-BH.xls]_Sp_609"/>
      <sheetName val="[Spt-BH.xls][Spt-BH.xls]_Sp_610"/>
      <sheetName val="[Spt-BH.xls][Spt-BH.xls]_Sp_611"/>
      <sheetName val="[Spt-BH.xls][Spt-BH.xls]_Sp_612"/>
      <sheetName val="[Spt-BH.xls][Spt-BH.xls]_Sp_616"/>
      <sheetName val="[Spt-BH.xls][Spt-BH.xls]_Sp_614"/>
      <sheetName val="[Spt-BH.xls][Spt-BH.xls]_Sp_615"/>
      <sheetName val="[Spt-BH.xls][Spt-BH.xls]B__2720"/>
      <sheetName val="[Spt-BH.xls][Spt-BH.xls]B__2721"/>
      <sheetName val="[Spt-BH.xls][Spt-BH.xls]B__2722"/>
      <sheetName val="[Spt-BH.xls][Spt-BH.xls]B__2723"/>
      <sheetName val="[Spt-BH.xls][Spt-BH.xls]B__2724"/>
      <sheetName val="[Spt-BH.xls]B____x005f_x0004______249"/>
      <sheetName val="[Spt-BH.xls]B___x005f_x0000__x000_249"/>
      <sheetName val="[Spt-BH.xls][Spt-BH.xls]B__2725"/>
      <sheetName val="[Spt-BH.xls][Spt-BH.xls]B__2726"/>
      <sheetName val="[Spt-BH.xls][Spt-BH.xls]B__2727"/>
      <sheetName val="[Spt-BH.xls][Spt-BH.xls]B__2728"/>
      <sheetName val="[Spt-BH.xls][Spt-BH.xls]_Sp_617"/>
      <sheetName val="[Spt-BH.xls][Spt-BH.xls]B__2729"/>
      <sheetName val="[Spt-BH.xls][Spt-BH.xls]B__2730"/>
      <sheetName val="[Spt-BH.xls][Spt-BH.xls]B__2731"/>
      <sheetName val="[Spt-BH.xls][Spt-BH.xls]_Sp_618"/>
      <sheetName val="[Spt-BH.xls][Spt-BH.xls]_Sp_619"/>
      <sheetName val="[Spt-BH.xls][Spt-BH.xls]_Sp_620"/>
      <sheetName val="[Spt-BH.xls][Spt-BH.xls]_Sp_623"/>
      <sheetName val="[Spt-BH.xls][Spt-BH.xls]B__2738"/>
      <sheetName val="[Spt-BH.xls][Spt-BH.xls]B__2739"/>
      <sheetName val="[Spt-BH.xls][Spt-BH.xls]B__2740"/>
      <sheetName val="[Spt-BH.xls][Spt-BH.xls]_Sp_624"/>
      <sheetName val="[Spt-BH.xls][Spt-BH.xls]B__2741"/>
      <sheetName val="[Spt-BH.xls][Spt-BH.xls]B__2742"/>
      <sheetName val="[Spt-BH.xls][Spt-BH.xls]B__2743"/>
      <sheetName val="[Spt-BH.xls][Spt-BH.xls]_Sp_622"/>
      <sheetName val="[Spt-BH.xls][Spt-BH.xls]B__2732"/>
      <sheetName val="[Spt-BH.xls][Spt-BH.xls]B__2733"/>
      <sheetName val="[Spt-BH.xls][Spt-BH.xls]B__2734"/>
      <sheetName val="[Spt-BH.xls][Spt-BH.xls]B__2735"/>
      <sheetName val="[Spt-BH.xls][Spt-BH.xls]B__2736"/>
      <sheetName val="[Spt-BH.xls][Spt-BH.xls]B__2737"/>
      <sheetName val="[Spt-BH.xls][Spt-BH.xls]_Sp_625"/>
      <sheetName val="[Spt-BH.xls][Spt-BH.xls]B__2744"/>
      <sheetName val="[Spt-BH.xls][Spt-BH.xls]B__2745"/>
      <sheetName val="[Spt-BH.xls][Spt-BH.xls]B__2746"/>
      <sheetName val="[Spt-BH.xls][Spt-BH.xls]B__2747"/>
      <sheetName val="[Spt-BH.xls][Spt-BH.xls]B__2748"/>
      <sheetName val="[Spt-BH.xls][Spt-BH.xls]_Sp_626"/>
      <sheetName val="[Spt-BH.xls][Spt-BH.xls]B__2749"/>
      <sheetName val="[Spt-BH.xls]B____x005f_x0004______250"/>
      <sheetName val="[Spt-BH.xls]B___x005f_x0000__x000_250"/>
      <sheetName val="[Spt-BH.xls][Spt-BH.xls]_Sp_627"/>
      <sheetName val="[Spt-BH.xls][Spt-BH.xls]B__2768"/>
      <sheetName val="[Spt-BH.xls][Spt-BH.xls]B__2769"/>
      <sheetName val="[Spt-BH.xls][Spt-BH.xls]B__2770"/>
      <sheetName val="[Spt-BH.xls][Spt-BH.xls]_Sp_680"/>
      <sheetName val="[Spt-BH.xls][Spt-BH.xls]B__2771"/>
      <sheetName val="[Spt-BH.xls][Spt-BH.xls]B__2772"/>
      <sheetName val="[Spt-BH.xls][Spt-BH.xls]B__2773"/>
      <sheetName val="[Spt-BH.xls][Spt-BH.xls]B__2936"/>
      <sheetName val="[Spt-BH.xls][Spt-BH.xls]B__2937"/>
      <sheetName val="[Spt-BH.xls][Spt-BH.xls]B__2938"/>
      <sheetName val="[Spt-BH.xls][Spt-BH.xls]_Sp_681"/>
      <sheetName val="[Spt-BH.xls][Spt-BH.xls]B__2939"/>
      <sheetName val="[Spt-BH.xls][Spt-BH.xls]B__2940"/>
      <sheetName val="[Spt-BH.xls]B____x005f_x0004______254"/>
      <sheetName val="[Spt-BH.xls]B___x005f_x0000__x000_254"/>
      <sheetName val="[Spt-BH.xls][Spt-BH.xls]B__2941"/>
      <sheetName val="[Spt-BH.xls][Spt-BH.xls]B__2756"/>
      <sheetName val="[Spt-BH.xls][Spt-BH.xls]B__2757"/>
      <sheetName val="[Spt-BH.xls][Spt-BH.xls]B__2758"/>
      <sheetName val="[Spt-BH.xls][Spt-BH.xls]B__2759"/>
      <sheetName val="[Spt-BH.xls][Spt-BH.xls]B__2760"/>
      <sheetName val="[Spt-BH.xls][Spt-BH.xls]B__2761"/>
      <sheetName val="[Spt-BH.xls][Spt-BH.xls]B__2762"/>
      <sheetName val="[Spt-BH.xls][Spt-BH.xls]B__2763"/>
      <sheetName val="[Spt-BH.xls][Spt-BH.xls]B__2764"/>
      <sheetName val="[Spt-BH.xls][Spt-BH.xls]B__2765"/>
      <sheetName val="[Spt-BH.xls][Spt-BH.xls]B__2766"/>
      <sheetName val="[Spt-BH.xls]B____x005f_x0004______253"/>
      <sheetName val="[Spt-BH.xls]B___x005f_x0000__x000_253"/>
      <sheetName val="[Spt-BH.xls][Spt-BH.xls]B__2767"/>
      <sheetName val="[Spt-BH.xls]B____x005f_x0004______251"/>
      <sheetName val="[Spt-BH.xls]B___x005f_x0000__x000_251"/>
      <sheetName val="[Spt-BH.xls][Spt-BH.xls]B__2750"/>
      <sheetName val="[Spt-BH.xls][Spt-BH.xls]B__2751"/>
      <sheetName val="[Spt-BH.xls]B____x005f_x0004______252"/>
      <sheetName val="[Spt-BH.xls]B___x005f_x0000__x000_252"/>
      <sheetName val="[Spt-BH.xls][Spt-BH.xls]B__2752"/>
      <sheetName val="[Spt-BH.xls][Spt-BH.xls]B__2753"/>
      <sheetName val="[Spt-BH.xls][Spt-BH.xls]B__2754"/>
      <sheetName val="[Spt-BH.xls][Spt-BH.xls]B__2755"/>
      <sheetName val="[Spt-BH.xls][Spt-BH.xls]B__2840"/>
      <sheetName val="[Spt-BH.xls][Spt-BH.xls]B__2841"/>
      <sheetName val="[Spt-BH.xls][Spt-BH.xls]B__2842"/>
      <sheetName val="[Spt-BH.xls][Spt-BH.xls]_Sp_657"/>
      <sheetName val="[Spt-BH.xls][Spt-BH.xls]B__2843"/>
      <sheetName val="[Spt-BH.xls][Spt-BH.xls]B__2844"/>
      <sheetName val="[Spt-BH.xls][Spt-BH.xls]B__2845"/>
      <sheetName val="[Spt-BH.xls][Spt-BH.xls]_Sp_653"/>
      <sheetName val="[Spt-BH.xls][Spt-BH.xls]B__2858"/>
      <sheetName val="[Spt-BH.xls][Spt-BH.xls]B__2859"/>
      <sheetName val="[Spt-BH.xls][Spt-BH.xls]B__2860"/>
      <sheetName val="[Spt-BH.xls][Spt-BH.xls]_Sp_658"/>
      <sheetName val="[Spt-BH.xls][Spt-BH.xls]B__2861"/>
      <sheetName val="[Spt-BH.xls][Spt-BH.xls]B__2862"/>
      <sheetName val="[Spt-BH.xls]B____x005f_x0004______266"/>
      <sheetName val="[Spt-BH.xls]B___x005f_x0000__x000_266"/>
      <sheetName val="[Spt-BH.xls][Spt-BH.xls]B__2863"/>
      <sheetName val="[Spt-BH.xls][Spt-BH.xls]_Sp_654"/>
      <sheetName val="[Spt-BH.xls][Spt-BH.xls]B__2834"/>
      <sheetName val="[Spt-BH.xls][Spt-BH.xls]B__2835"/>
      <sheetName val="[Spt-BH.xls][Spt-BH.xls]B__2836"/>
      <sheetName val="[Spt-BH.xls][Spt-BH.xls]B__2837"/>
      <sheetName val="[Spt-BH.xls][Spt-BH.xls]B__2838"/>
      <sheetName val="[Spt-BH.xls]B____x005f_x0004______265"/>
      <sheetName val="[Spt-BH.xls]B___x005f_x0000__x000_265"/>
      <sheetName val="[Spt-BH.xls][Spt-BH.xls]_Sp_651"/>
      <sheetName val="[Spt-BH.xls][Spt-BH.xls]B__2839"/>
      <sheetName val="[Spt-BH.xls][Spt-BH.xls]_Sp_643"/>
      <sheetName val="[Spt-BH.xls][Spt-BH.xls]B__2810"/>
      <sheetName val="[Spt-BH.xls][Spt-BH.xls]B__2811"/>
      <sheetName val="[Spt-BH.xls][Spt-BH.xls]B__2812"/>
      <sheetName val="[Spt-BH.xls][Spt-BH.xls]_Sp_645"/>
      <sheetName val="[Spt-BH.xls][Spt-BH.xls]B__2813"/>
      <sheetName val="[Spt-BH.xls][Spt-BH.xls]B__2814"/>
      <sheetName val="[Spt-BH.xls][Spt-BH.xls]B__2815"/>
      <sheetName val="[Spt-BH.xls][Spt-BH.xls]B__2816"/>
      <sheetName val="[Spt-BH.xls][Spt-BH.xls]B__2817"/>
      <sheetName val="[Spt-BH.xls][Spt-BH.xls]B__2818"/>
      <sheetName val="[Spt-BH.xls][Spt-BH.xls]_Sp_647"/>
      <sheetName val="[Spt-BH.xls][Spt-BH.xls]B__2819"/>
      <sheetName val="[Spt-BH.xls][Spt-BH.xls]B__2820"/>
      <sheetName val="[Spt-BH.xls]B____x005f_x0004______261"/>
      <sheetName val="[Spt-BH.xls]B___x005f_x0000__x000_261"/>
      <sheetName val="[Spt-BH.xls][Spt-BH.xls]B__2821"/>
      <sheetName val="[Spt-BH.xls][Spt-BH.xls]B__2804"/>
      <sheetName val="[Spt-BH.xls][Spt-BH.xls]B__2805"/>
      <sheetName val="[Spt-BH.xls][Spt-BH.xls]B__2806"/>
      <sheetName val="[Spt-BH.xls][Spt-BH.xls]B__2807"/>
      <sheetName val="[Spt-BH.xls][Spt-BH.xls]B__2808"/>
      <sheetName val="[Spt-BH.xls][Spt-BH.xls]B__2809"/>
      <sheetName val="[Spt-BH.xls][Spt-BH.xls]_Sp_641"/>
      <sheetName val="[Spt-BH.xls]B____x005f_x0004______260"/>
      <sheetName val="[Spt-BH.xls]B___x005f_x0000__x000_260"/>
      <sheetName val="[Spt-BH.xls][Spt-BH.xls]_Sp_642"/>
      <sheetName val="[Spt-BH.xls][Spt-BH.xls]B__2774"/>
      <sheetName val="[Spt-BH.xls][Spt-BH.xls]B__2775"/>
      <sheetName val="[Spt-BH.xls][Spt-BH.xls]B__2776"/>
      <sheetName val="[Spt-BH.xls][Spt-BH.xls]B__2777"/>
      <sheetName val="[Spt-BH.xls][Spt-BH.xls]B__2778"/>
      <sheetName val="[Spt-BH.xls][Spt-BH.xls]B__2779"/>
      <sheetName val="[Spt-BH.xls]B____x005f_x0004______255"/>
      <sheetName val="[Spt-BH.xls]B___x005f_x0000__x000_255"/>
      <sheetName val="[Spt-BH.xls][Spt-BH.xls]B__2780"/>
      <sheetName val="[Spt-BH.xls][Spt-BH.xls]B__2781"/>
      <sheetName val="[Spt-BH.xls][Spt-BH.xls]B__2782"/>
      <sheetName val="[Spt-BH.xls][Spt-BH.xls]B__2783"/>
      <sheetName val="[Spt-BH.xls][Spt-BH.xls]B__2784"/>
      <sheetName val="[Spt-BH.xls]B____x005f_x0004______257"/>
      <sheetName val="[Spt-BH.xls]B___x005f_x0000__x000_257"/>
      <sheetName val="[Spt-BH.xls][Spt-BH.xls]B__2785"/>
      <sheetName val="[Spt-BH.xls]B____x005f_x0004______256"/>
      <sheetName val="[Spt-BH.xls]B___x005f_x0000__x000_256"/>
      <sheetName val="[Spt-BH.xls][Spt-BH.xls]B__2792"/>
      <sheetName val="[Spt-BH.xls][Spt-BH.xls]B__2793"/>
      <sheetName val="[Spt-BH.xls][Spt-BH.xls]B__2786"/>
      <sheetName val="[Spt-BH.xls][Spt-BH.xls]B__2787"/>
      <sheetName val="[Spt-BH.xls][Spt-BH.xls]B__2794"/>
      <sheetName val="[Spt-BH.xls][Spt-BH.xls]_Sp_638"/>
      <sheetName val="[Spt-BH.xls][Spt-BH.xls]B__2795"/>
      <sheetName val="[Spt-BH.xls][Spt-BH.xls]B__2796"/>
      <sheetName val="[Spt-BH.xls]B____x005f_x0004______258"/>
      <sheetName val="[Spt-BH.xls]B___x005f_x0000__x000_258"/>
      <sheetName val="[Spt-BH.xls][Spt-BH.xls]B__2797"/>
      <sheetName val="[Spt-BH.xls][Spt-BH.xls]B__2788"/>
      <sheetName val="[Spt-BH.xls][Spt-BH.xls]_Sp_637"/>
      <sheetName val="[Spt-BH.xls][Spt-BH.xls]B__2789"/>
      <sheetName val="[Spt-BH.xls][Spt-BH.xls]B__2790"/>
      <sheetName val="[Spt-BH.xls][Spt-BH.xls]_Sp_636"/>
      <sheetName val="[Spt-BH.xls][Spt-BH.xls]B__2791"/>
      <sheetName val="[Spt-BH.xls][Spt-BH.xls]_Sp_635"/>
      <sheetName val="[Spt-BH.xls][Spt-BH.xls]_Sp_629"/>
      <sheetName val="[Spt-BH.xls][Spt-BH.xls]_Sp_628"/>
      <sheetName val="[Spt-BH.xls][Spt-BH.xls]_Sp_633"/>
      <sheetName val="[Spt-BH.xls][Spt-BH.xls]_Sp_631"/>
      <sheetName val="[Spt-BH.xls][Spt-BH.xls]_Sp_630"/>
      <sheetName val="[Spt-BH.xls][Spt-BH.xls]_Sp_634"/>
      <sheetName val="[Spt-BH.xls][Spt-BH.xls]_Sp_632"/>
      <sheetName val="[Spt-BH.xls][Spt-BH.xls]B__2798"/>
      <sheetName val="[Spt-BH.xls][Spt-BH.xls]B__2799"/>
      <sheetName val="[Spt-BH.xls][Spt-BH.xls]B__2800"/>
      <sheetName val="[Spt-BH.xls][Spt-BH.xls]_Sp_639"/>
      <sheetName val="[Spt-BH.xls][Spt-BH.xls]B__2801"/>
      <sheetName val="[Spt-BH.xls][Spt-BH.xls]B__2802"/>
      <sheetName val="[Spt-BH.xls]B____x005f_x0004______259"/>
      <sheetName val="[Spt-BH.xls]B___x005f_x0000__x000_259"/>
      <sheetName val="[Spt-BH.xls][Spt-BH.xls]B__2803"/>
      <sheetName val="[Spt-BH.xls][Spt-BH.xls]_Sp_640"/>
      <sheetName val="[Spt-BH.xls][Spt-BH.xls]_Sp_644"/>
      <sheetName val="[Spt-BH.xls][Spt-BH.xls]B__2822"/>
      <sheetName val="[Spt-BH.xls][Spt-BH.xls]B__2823"/>
      <sheetName val="[Spt-BH.xls][Spt-BH.xls]B__2824"/>
      <sheetName val="[Spt-BH.xls][Spt-BH.xls]_Sp_649"/>
      <sheetName val="[Spt-BH.xls][Spt-BH.xls]B__2825"/>
      <sheetName val="[Spt-BH.xls][Spt-BH.xls]B__2826"/>
      <sheetName val="[Spt-BH.xls]B____x005f_x0004______262"/>
      <sheetName val="[Spt-BH.xls]B___x005f_x0000__x000_262"/>
      <sheetName val="[Spt-BH.xls][Spt-BH.xls]B__2827"/>
      <sheetName val="[Spt-BH.xls][Spt-BH.xls]_Sp_646"/>
      <sheetName val="[Spt-BH.xls][Spt-BH.xls]B__2828"/>
      <sheetName val="[Spt-BH.xls][Spt-BH.xls]B__2829"/>
      <sheetName val="[Spt-BH.xls][Spt-BH.xls]B__2830"/>
      <sheetName val="[Spt-BH.xls][Spt-BH.xls]B__2831"/>
      <sheetName val="[Spt-BH.xls][Spt-BH.xls]B__2832"/>
      <sheetName val="[Spt-BH.xls]B____x005f_x0004______263"/>
      <sheetName val="[Spt-BH.xls]B___x005f_x0000__x000_263"/>
      <sheetName val="[Spt-BH.xls][Spt-BH.xls]B__2833"/>
      <sheetName val="[Spt-BH.xls][Spt-BH.xls]_Sp_648"/>
      <sheetName val="[Spt-BH.xls]B____x005f_x0004______264"/>
      <sheetName val="[Spt-BH.xls]B___x005f_x0000__x000_264"/>
      <sheetName val="[Spt-BH.xls][Spt-BH.xls]_Sp_650"/>
      <sheetName val="[Spt-BH.xls][Spt-BH.xls]_Sp_652"/>
      <sheetName val="[Spt-BH.xls][Spt-BH.xls]B__2846"/>
      <sheetName val="[Spt-BH.xls][Spt-BH.xls]B__2847"/>
      <sheetName val="[Spt-BH.xls][Spt-BH.xls]B__2848"/>
      <sheetName val="[Spt-BH.xls][Spt-BH.xls]B__2849"/>
      <sheetName val="[Spt-BH.xls][Spt-BH.xls]B__2850"/>
      <sheetName val="[Spt-BH.xls]B____x005f_x0004______267"/>
      <sheetName val="[Spt-BH.xls]B___x005f_x0000__x000_267"/>
      <sheetName val="[Spt-BH.xls][Spt-BH.xls]_Sp_655"/>
      <sheetName val="[Spt-BH.xls][Spt-BH.xls]B__2851"/>
      <sheetName val="[Spt-BH.xls][Spt-BH.xls]_Sp_656"/>
      <sheetName val="[Spt-BH.xls][Spt-BH.xls]B__2852"/>
      <sheetName val="[Spt-BH.xls][Spt-BH.xls]B__2853"/>
      <sheetName val="[Spt-BH.xls][Spt-BH.xls]B__2854"/>
      <sheetName val="[Spt-BH.xls][Spt-BH.xls]B__2855"/>
      <sheetName val="[Spt-BH.xls][Spt-BH.xls]B__2856"/>
      <sheetName val="[Spt-BH.xls][Spt-BH.xls]B__2857"/>
      <sheetName val="[Spt-BH.xls][Spt-BH.xls]_Sp_659"/>
      <sheetName val="[Spt-BH.xls][Spt-BH.xls]_Sp_660"/>
      <sheetName val="[Spt-BH.xls][Spt-BH.xls]B__2864"/>
      <sheetName val="[Spt-BH.xls][Spt-BH.xls]B__2865"/>
      <sheetName val="[Spt-BH.xls][Spt-BH.xls]B__2866"/>
      <sheetName val="[Spt-BH.xls][Spt-BH.xls]_Sp_661"/>
      <sheetName val="[Spt-BH.xls][Spt-BH.xls]B__2867"/>
      <sheetName val="[Spt-BH.xls][Spt-BH.xls]B__2868"/>
      <sheetName val="[Spt-BH.xls][Spt-BH.xls]B__2869"/>
      <sheetName val="[Spt-BH.xls][Spt-BH.xls]B__2882"/>
      <sheetName val="[Spt-BH.xls][Spt-BH.xls]B__2883"/>
      <sheetName val="[Spt-BH.xls][Spt-BH.xls]B__2870"/>
      <sheetName val="[Spt-BH.xls][Spt-BH.xls]B__2871"/>
      <sheetName val="[Spt-BH.xls][Spt-BH.xls]B__2884"/>
      <sheetName val="[Spt-BH.xls][Spt-BH.xls]_Sp_665"/>
      <sheetName val="[Spt-BH.xls][Spt-BH.xls]B__2885"/>
      <sheetName val="[Spt-BH.xls][Spt-BH.xls]B__2886"/>
      <sheetName val="[Spt-BH.xls][Spt-BH.xls]B__2872"/>
      <sheetName val="[Spt-BH.xls][Spt-BH.xls]_Sp_664"/>
      <sheetName val="[Spt-BH.xls][Spt-BH.xls]B__2873"/>
      <sheetName val="[Spt-BH.xls][Spt-BH.xls]B__2874"/>
      <sheetName val="[Spt-BH.xls]B____x005f_x0004______268"/>
      <sheetName val="[Spt-BH.xls]B___x005f_x0000__x000_268"/>
      <sheetName val="[Spt-BH.xls][Spt-BH.xls]B__2887"/>
      <sheetName val="[Spt-BH.xls][Spt-BH.xls]_Sp_662"/>
      <sheetName val="[Spt-BH.xls][Spt-BH.xls]B__2875"/>
      <sheetName val="[Spt-BH.xls][Spt-BH.xls]B__2876"/>
      <sheetName val="[Spt-BH.xls][Spt-BH.xls]B__2877"/>
      <sheetName val="[Spt-BH.xls][Spt-BH.xls]B__2878"/>
      <sheetName val="[Spt-BH.xls][Spt-BH.xls]_Sp_663"/>
      <sheetName val="[Spt-BH.xls][Spt-BH.xls]B__2879"/>
      <sheetName val="[Spt-BH.xls][Spt-BH.xls]B__2880"/>
      <sheetName val="[Spt-BH.xls][Spt-BH.xls]B__2881"/>
      <sheetName val="[Spt-BH.xls][Spt-BH.xls]B__2888"/>
      <sheetName val="[Spt-BH.xls][Spt-BH.xls]B__2889"/>
      <sheetName val="[Spt-BH.xls][Spt-BH.xls]B__2890"/>
      <sheetName val="[Spt-BH.xls][Spt-BH.xls]_Sp_667"/>
      <sheetName val="[Spt-BH.xls][Spt-BH.xls]B__2891"/>
      <sheetName val="[Spt-BH.xls][Spt-BH.xls]B__2892"/>
      <sheetName val="[Spt-BH.xls]B____x005f_x0004______269"/>
      <sheetName val="[Spt-BH.xls]B___x005f_x0000__x000_269"/>
      <sheetName val="[Spt-BH.xls][Spt-BH.xls]B__2893"/>
      <sheetName val="[Spt-BH.xls][Spt-BH.xls]_Sp_666"/>
      <sheetName val="[Spt-BH.xls][Spt-BH.xls]_Sp_668"/>
      <sheetName val="[Spt-BH.xls][Spt-BH.xls]B__2894"/>
      <sheetName val="[Spt-BH.xls][Spt-BH.xls]B__2895"/>
      <sheetName val="[Spt-BH.xls][Spt-BH.xls]B__2896"/>
      <sheetName val="[Spt-BH.xls][Spt-BH.xls]_Sp_670"/>
      <sheetName val="[Spt-BH.xls][Spt-BH.xls]B__2897"/>
      <sheetName val="[Spt-BH.xls][Spt-BH.xls]B__2898"/>
      <sheetName val="[Spt-BH.xls][Spt-BH.xls]_Sp_669"/>
      <sheetName val="[Spt-BH.xls][Spt-BH.xls]B__2899"/>
      <sheetName val="[Spt-BH.xls][Spt-BH.xls]B__2900"/>
      <sheetName val="[Spt-BH.xls][Spt-BH.xls]B__2901"/>
      <sheetName val="[Spt-BH.xls][Spt-BH.xls]B__2902"/>
      <sheetName val="[Spt-BH.xls][Spt-BH.xls]_Sp_671"/>
      <sheetName val="[Spt-BH.xls][Spt-BH.xls]B__2903"/>
      <sheetName val="[Spt-BH.xls][Spt-BH.xls]B__2904"/>
      <sheetName val="[Spt-BH.xls][Spt-BH.xls]B__2905"/>
      <sheetName val="[Spt-BH.xls][Spt-BH.xls]B__2906"/>
      <sheetName val="[Spt-BH.xls][Spt-BH.xls]B__2907"/>
      <sheetName val="[Spt-BH.xls][Spt-BH.xls]B__2908"/>
      <sheetName val="[Spt-BH.xls][Spt-BH.xls]_Sp_673"/>
      <sheetName val="[Spt-BH.xls][Spt-BH.xls]B__2909"/>
      <sheetName val="[Spt-BH.xls][Spt-BH.xls]B__2910"/>
      <sheetName val="[Spt-BH.xls][Spt-BH.xls]_Sp_672"/>
      <sheetName val="[Spt-BH.xls][Spt-BH.xls]B__2911"/>
      <sheetName val="[Spt-BH.xls][Spt-BH.xls]B__2912"/>
      <sheetName val="[Spt-BH.xls][Spt-BH.xls]B__2913"/>
      <sheetName val="[Spt-BH.xls][Spt-BH.xls]B__2914"/>
      <sheetName val="[Spt-BH.xls][Spt-BH.xls]_Sp_674"/>
      <sheetName val="[Spt-BH.xls][Spt-BH.xls]B__2915"/>
      <sheetName val="[Spt-BH.xls][Spt-BH.xls]B__2916"/>
      <sheetName val="[Spt-BH.xls][Spt-BH.xls]B__2917"/>
      <sheetName val="[Spt-BH.xls][Spt-BH.xls]B__2918"/>
      <sheetName val="[Spt-BH.xls][Spt-BH.xls]B__2919"/>
      <sheetName val="[Spt-BH.xls][Spt-BH.xls]B__2920"/>
      <sheetName val="[Spt-BH.xls][Spt-BH.xls]_Sp_676"/>
      <sheetName val="[Spt-BH.xls][Spt-BH.xls]B__2921"/>
      <sheetName val="[Spt-BH.xls][Spt-BH.xls]B__2922"/>
      <sheetName val="[Spt-BH.xls][Spt-BH.xls]_Sp_675"/>
      <sheetName val="[Spt-BH.xls][Spt-BH.xls]B__2923"/>
      <sheetName val="[Spt-BH.xls][Spt-BH.xls]_Sp_677"/>
      <sheetName val="[Spt-BH.xls][Spt-BH.xls]B__2924"/>
      <sheetName val="[Spt-BH.xls][Spt-BH.xls]B__2925"/>
      <sheetName val="[Spt-BH.xls][Spt-BH.xls]B__2926"/>
      <sheetName val="[Spt-BH.xls][Spt-BH.xls]_Sp_679"/>
      <sheetName val="[Spt-BH.xls][Spt-BH.xls]B__2927"/>
      <sheetName val="[Spt-BH.xls][Spt-BH.xls]B__2928"/>
      <sheetName val="[Spt-BH.xls][Spt-BH.xls]B__2929"/>
      <sheetName val="[Spt-BH.xls][Spt-BH.xls]B__2930"/>
      <sheetName val="[Spt-BH.xls][Spt-BH.xls]B__2931"/>
      <sheetName val="[Spt-BH.xls][Spt-BH.xls]B__2932"/>
      <sheetName val="[Spt-BH.xls][Spt-BH.xls]B__2933"/>
      <sheetName val="[Spt-BH.xls][Spt-BH.xls]B__2934"/>
      <sheetName val="[Spt-BH.xls]B____x005f_x0004______270"/>
      <sheetName val="[Spt-BH.xls]B___x005f_x0000__x000_270"/>
      <sheetName val="[Spt-BH.xls][Spt-BH.xls]B__2935"/>
      <sheetName val="[Spt-BH.xls][Spt-BH.xls]_Sp_678"/>
      <sheetName val="[Spt-BH.xls][Spt-BH.xls]B__2942"/>
      <sheetName val="[Spt-BH.xls][Spt-BH.xls]B__2943"/>
      <sheetName val="[Spt-BH.xls][Spt-BH.xls]B__2944"/>
      <sheetName val="[Spt-BH.xls][Spt-BH.xls]_Sp_682"/>
      <sheetName val="[Spt-BH.xls][Spt-BH.xls]B__2945"/>
      <sheetName val="[Spt-BH.xls][Spt-BH.xls]B__2946"/>
      <sheetName val="[Spt-BH.xls]B____x005f_x0004______271"/>
      <sheetName val="[Spt-BH.xls]B___x005f_x0000__x000_271"/>
      <sheetName val="[Spt-BH.xls][Spt-BH.xls]B__2947"/>
      <sheetName val="[Spt-BH.xls][Spt-BH.xls]_Sp_683"/>
      <sheetName val="[Spt-BH.xls][Spt-BH.xls]B__2948"/>
      <sheetName val="[Spt-BH.xls][Spt-BH.xls]B__2949"/>
      <sheetName val="[Spt-BH.xls][Spt-BH.xls]B__2950"/>
      <sheetName val="[Spt-BH.xls][Spt-BH.xls]B__2951"/>
      <sheetName val="[Spt-BH.xls][Spt-BH.xls]B__2952"/>
      <sheetName val="[Spt-BH.xls][Spt-BH.xls]B__2953"/>
      <sheetName val="[Spt-BH.xls]B____x005f_x0004______272"/>
      <sheetName val="[Spt-BH.xls]B___x005f_x0000__x000_272"/>
      <sheetName val="[Spt-BH.xls][Spt-BH.xls]_Sp_684"/>
      <sheetName val="Estimate "/>
      <sheetName val="_Spt-BH.xls__Spt-BH.xls_B_____5"/>
      <sheetName val="_Spt-BH.xls__Spt-BH.xls__Spt__3"/>
      <sheetName val="_Spt-BH.xls__Spt-BH.xls_B_____6"/>
      <sheetName val="_Spt-BH.xls_B@_@__$"/>
      <sheetName val="_Spt-BH.xls_B@__@_____$__"/>
      <sheetName val="[Spt-BH.xls][Spt-BH.xls]_Sp_685"/>
      <sheetName val="[Spt-BH.xls][Spt-BH.xls]B__2954"/>
      <sheetName val="[Spt-BH.xls][Spt-BH.xls]B__2955"/>
      <sheetName val="[Spt-BH.xls][Spt-BH.xls]B__2956"/>
      <sheetName val="[Spt-BH.xls][Spt-BH.xls]_Sp_691"/>
      <sheetName val="[Spt-BH.xls][Spt-BH.xls]B__2957"/>
      <sheetName val="[Spt-BH.xls][Spt-BH.xls]B__2958"/>
      <sheetName val="[Spt-BH.xls][Spt-BH.xls]B__2959"/>
      <sheetName val="[Spt-BH.xls][Spt-BH.xls]B__2972"/>
      <sheetName val="[Spt-BH.xls][Spt-BH.xls]B__2973"/>
      <sheetName val="[Spt-BH.xls][Spt-BH.xls]B__2974"/>
      <sheetName val="[Spt-BH.xls][Spt-BH.xls]B__2975"/>
      <sheetName val="[Spt-BH.xls][Spt-BH.xls]B__2976"/>
      <sheetName val="[Spt-BH.xls]B____x005f_x0004______273"/>
      <sheetName val="[Spt-BH.xls]B___x005f_x0000__x000_273"/>
      <sheetName val="[Spt-BH.xls][Spt-BH.xls]B__2977"/>
      <sheetName val="[Spt-BH.xls][Spt-BH.xls]_Sp_686"/>
      <sheetName val="[Spt-BH.xls]B____x005f_x0004______276"/>
      <sheetName val="[Spt-BH.xls]B___x005f_x0000__x000_276"/>
      <sheetName val="[Spt-BH.xls][Spt-BH.xls]_Sp_692"/>
      <sheetName val="[Spt-BH.xls][Spt-BH.xls]_Sp_689"/>
      <sheetName val="[Spt-BH.xls][Spt-BH.xls]B__2966"/>
      <sheetName val="[Spt-BH.xls][Spt-BH.xls]B__2967"/>
      <sheetName val="[Spt-BH.xls][Spt-BH.xls]B__2968"/>
      <sheetName val="[Spt-BH.xls][Spt-BH.xls]B__2969"/>
      <sheetName val="[Spt-BH.xls][Spt-BH.xls]B__2970"/>
      <sheetName val="[Spt-BH.xls][Spt-BH.xls]B__2971"/>
      <sheetName val="[Spt-BH.xls]B____x005f_x0004______275"/>
      <sheetName val="[Spt-BH.xls]B___x005f_x0000__x000_275"/>
      <sheetName val="[Spt-BH.xls][Spt-BH.xls]_Sp_690"/>
      <sheetName val="[Spt-BH.xls][Spt-BH.xls]_Sp_687"/>
      <sheetName val="[Spt-BH.xls][Spt-BH.xls]B__2960"/>
      <sheetName val="[Spt-BH.xls][Spt-BH.xls]B__2961"/>
      <sheetName val="[Spt-BH.xls][Spt-BH.xls]B__2962"/>
      <sheetName val="[Spt-BH.xls][Spt-BH.xls]B__2963"/>
      <sheetName val="[Spt-BH.xls][Spt-BH.xls]B__2964"/>
      <sheetName val="[Spt-BH.xls][Spt-BH.xls]B__2965"/>
      <sheetName val="[Spt-BH.xls]B____x005f_x0004______274"/>
      <sheetName val="[Spt-BH.xls]B___x005f_x0000__x000_274"/>
      <sheetName val="[Spt-BH.xls][Spt-BH.xls]_Sp_688"/>
      <sheetName val="[Spt-BH.xls][Spt-BH.xls]B__2990"/>
      <sheetName val="[Spt-BH.xls][Spt-BH.xls]B__2991"/>
      <sheetName val="[Spt-BH.xls][Spt-BH.xls]B__2992"/>
      <sheetName val="[Spt-BH.xls][Spt-BH.xls]_Sp_694"/>
      <sheetName val="[Spt-BH.xls][Spt-BH.xls]B__2993"/>
      <sheetName val="[Spt-BH.xls][Spt-BH.xls]B__2994"/>
      <sheetName val="[Spt-BH.xls][Spt-BH.xls]B__2995"/>
      <sheetName val="[Spt-BH.xls][Spt-BH.xls]_Sp_693"/>
      <sheetName val="[Spt-BH.xls][Spt-BH.xls]B__2996"/>
      <sheetName val="[Spt-BH.xls][Spt-BH.xls]B__2997"/>
      <sheetName val="[Spt-BH.xls][Spt-BH.xls]B__2998"/>
      <sheetName val="[Spt-BH.xls][Spt-BH.xls]_Sp_695"/>
      <sheetName val="[Spt-BH.xls][Spt-BH.xls]B__2999"/>
      <sheetName val="[Spt-BH.xls][Spt-BH.xls]B__3000"/>
      <sheetName val="[Spt-BH.xls]B____x005f_x0004______277"/>
      <sheetName val="[Spt-BH.xls]B___x005f_x0000__x000_277"/>
      <sheetName val="[Spt-BH.xls][Spt-BH.xls]B__3001"/>
      <sheetName val="[Spt-BH.xls][Spt-BH.xls]B__2984"/>
      <sheetName val="[Spt-BH.xls][Spt-BH.xls]B__2985"/>
      <sheetName val="[Spt-BH.xls][Spt-BH.xls]B__2986"/>
      <sheetName val="[Spt-BH.xls][Spt-BH.xls]B__2987"/>
      <sheetName val="[Spt-BH.xls][Spt-BH.xls]B__2988"/>
      <sheetName val="[Spt-BH.xls][Spt-BH.xls]B__2989"/>
      <sheetName val="[Spt-BH.xls][Spt-BH.xls]B__2978"/>
      <sheetName val="[Spt-BH.xls][Spt-BH.xls]B__2979"/>
      <sheetName val="[Spt-BH.xls][Spt-BH.xls]B__2980"/>
      <sheetName val="[Spt-BH.xls][Spt-BH.xls]B__2981"/>
      <sheetName val="[Spt-BH.xls][Spt-BH.xls]B__2982"/>
      <sheetName val="[Spt-BH.xls][Spt-BH.xls]B__2983"/>
      <sheetName val="[Spt-BH.xls][Spt-BH.xls]B__3002"/>
      <sheetName val="[Spt-BH.xls][Spt-BH.xls]B__3003"/>
      <sheetName val="[Spt-BH.xls][Spt-BH.xls]B__3004"/>
      <sheetName val="[Spt-BH.xls][Spt-BH.xls]_Sp_696"/>
      <sheetName val="[Spt-BH.xls][Spt-BH.xls]B__3005"/>
      <sheetName val="[Spt-BH.xls][Spt-BH.xls]B__3006"/>
      <sheetName val="[Spt-BH.xls]B____x005f_x0004______278"/>
      <sheetName val="[Spt-BH.xls]B___x005f_x0000__x000_278"/>
      <sheetName val="[Spt-BH.xls][Spt-BH.xls]B__3007"/>
      <sheetName val="[Spt-BH.xls][Spt-BH.xls]B__3008"/>
      <sheetName val="[Spt-BH.xls][Spt-BH.xls]B__3009"/>
      <sheetName val="[Spt-BH.xls][Spt-BH.xls]B__3010"/>
      <sheetName val="[Spt-BH.xls][Spt-BH.xls]B__3011"/>
      <sheetName val="[Spt-BH.xls][Spt-BH.xls]B__3012"/>
      <sheetName val="[Spt-BH.xls][Spt-BH.xls]B__3013"/>
      <sheetName val="[Spt-BH.xls][Spt-BH.xls]_Sp_697"/>
      <sheetName val="[Spt-BH.xls]B____x005f_x0004______279"/>
      <sheetName val="[Spt-BH.xls]B___x005f_x0000__x000_279"/>
      <sheetName val="[Spt-BH.xls][Spt-BH.xls]_Sp_698"/>
      <sheetName val="[Spt-BH.xls][Spt-BH.xls]_Sp_701"/>
      <sheetName val="[Spt-BH.xls][Spt-BH.xls]B__3020"/>
      <sheetName val="[Spt-BH.xls][Spt-BH.xls]B__3021"/>
      <sheetName val="[Spt-BH.xls][Spt-BH.xls]B__3022"/>
      <sheetName val="[Spt-BH.xls][Spt-BH.xls]_Sp_703"/>
      <sheetName val="[Spt-BH.xls][Spt-BH.xls]B__3023"/>
      <sheetName val="[Spt-BH.xls][Spt-BH.xls]B__3024"/>
      <sheetName val="[Spt-BH.xls][Spt-BH.xls]B__3025"/>
      <sheetName val="[Spt-BH.xls][Spt-BH.xls]B__3026"/>
      <sheetName val="[Spt-BH.xls][Spt-BH.xls]B__3027"/>
      <sheetName val="[Spt-BH.xls][Spt-BH.xls]B__3028"/>
      <sheetName val="[Spt-BH.xls][Spt-BH.xls]B__3029"/>
      <sheetName val="[Spt-BH.xls][Spt-BH.xls]B__3030"/>
      <sheetName val="[Spt-BH.xls]B____x005f_x0004______281"/>
      <sheetName val="[Spt-BH.xls]B___x005f_x0000__x000_281"/>
      <sheetName val="[Spt-BH.xls][Spt-BH.xls]B__3031"/>
      <sheetName val="[Spt-BH.xls][Spt-BH.xls]_Sp_702"/>
      <sheetName val="[Spt-BH.xls][Spt-BH.xls]_Sp_699"/>
      <sheetName val="[Spt-BH.xls][Spt-BH.xls]B__3014"/>
      <sheetName val="[Spt-BH.xls][Spt-BH.xls]B__3015"/>
      <sheetName val="[Spt-BH.xls][Spt-BH.xls]B__3016"/>
      <sheetName val="[Spt-BH.xls][Spt-BH.xls]B__3017"/>
      <sheetName val="[Spt-BH.xls][Spt-BH.xls]B__3018"/>
      <sheetName val="[Spt-BH.xls][Spt-BH.xls]B__3019"/>
      <sheetName val="[Spt-BH.xls]B____x005f_x0004______280"/>
      <sheetName val="[Spt-BH.xls]B___x005f_x0000__x000_280"/>
      <sheetName val="[Spt-BH.xls][Spt-BH.xls]_Sp_700"/>
      <sheetName val="[Spt-BH.xls][Spt-BH.xls]_Sp_705"/>
      <sheetName val="[Spt-BH.xls][Spt-BH.xls]B__3032"/>
      <sheetName val="[Spt-BH.xls][Spt-BH.xls]B__3033"/>
      <sheetName val="[Spt-BH.xls][Spt-BH.xls]B__3034"/>
      <sheetName val="[Spt-BH.xls][Spt-BH.xls]B__3035"/>
      <sheetName val="[Spt-BH.xls][Spt-BH.xls]B__3036"/>
      <sheetName val="[Spt-BH.xls]B____x005f_x0004______282"/>
      <sheetName val="[Spt-BH.xls]B___x005f_x0000__x000_282"/>
      <sheetName val="[Spt-BH.xls][Spt-BH.xls]B__3037"/>
      <sheetName val="[Spt-BH.xls][Spt-BH.xls]_Sp_704"/>
      <sheetName val="[Spt-BH.xls][Spt-BH.xls]_Sp_710"/>
      <sheetName val="[Spt-BH.xls][Spt-BH.xls]B__3080"/>
      <sheetName val="[Spt-BH.xls][Spt-BH.xls]B__3081"/>
      <sheetName val="[Spt-BH.xls][Spt-BH.xls]B__3050"/>
      <sheetName val="[Spt-BH.xls][Spt-BH.xls]B__3051"/>
      <sheetName val="[Spt-BH.xls][Spt-BH.xls]B__3082"/>
      <sheetName val="[Spt-BH.xls][Spt-BH.xls]_Sp_719"/>
      <sheetName val="[Spt-BH.xls][Spt-BH.xls]B__3083"/>
      <sheetName val="[Spt-BH.xls][Spt-BH.xls]B__3084"/>
      <sheetName val="[Spt-BH.xls][Spt-BH.xls]B__3052"/>
      <sheetName val="[Spt-BH.xls][Spt-BH.xls]_Sp_718"/>
      <sheetName val="[Spt-BH.xls][Spt-BH.xls]B__3053"/>
      <sheetName val="[Spt-BH.xls][Spt-BH.xls]B__3054"/>
      <sheetName val="[Spt-BH.xls][Spt-BH.xls]_Sp_717"/>
      <sheetName val="[Spt-BH.xls][Spt-BH.xls]B__3075"/>
      <sheetName val="[Spt-BH.xls][Spt-BH.xls]B__3076"/>
      <sheetName val="[Spt-BH.xls][Spt-BH.xls]B__3077"/>
      <sheetName val="[Spt-BH.xls][Spt-BH.xls]B__3078"/>
      <sheetName val="[Spt-BH.xls][Spt-BH.xls]B__3079"/>
      <sheetName val="[Spt-BH.xls][Spt-BH.xls]B__3070"/>
      <sheetName val="[Spt-BH.xls][Spt-BH.xls]B__3071"/>
      <sheetName val="[Spt-BH.xls][Spt-BH.xls]_Sp_716"/>
      <sheetName val="[Spt-BH.xls][Spt-BH.xls]B__3072"/>
      <sheetName val="[Spt-BH.xls][Spt-BH.xls]B__3073"/>
      <sheetName val="[Spt-BH.xls][Spt-BH.xls]B__3074"/>
      <sheetName val="[Spt-BH.xls][Spt-BH.xls]_Sp_711"/>
      <sheetName val="[Spt-BH.xls][Spt-BH.xls]B__3055"/>
      <sheetName val="[Spt-BH.xls][Spt-BH.xls]B__3056"/>
      <sheetName val="[Spt-BH.xls][Spt-BH.xls]B__3057"/>
      <sheetName val="[Spt-BH.xls][Spt-BH.xls]_Sp_712"/>
      <sheetName val="[Spt-BH.xls][Spt-BH.xls]B__3058"/>
      <sheetName val="[Spt-BH.xls][Spt-BH.xls]B__3059"/>
      <sheetName val="[Spt-BH.xls][Spt-BH.xls]_Sp_713"/>
      <sheetName val="[Spt-BH.xls][Spt-BH.xls]B__3060"/>
      <sheetName val="[Spt-BH.xls][Spt-BH.xls]B__3061"/>
      <sheetName val="[Spt-BH.xls][Spt-BH.xls]B__3062"/>
      <sheetName val="[Spt-BH.xls][Spt-BH.xls]_Sp_714"/>
      <sheetName val="[Spt-BH.xls][Spt-BH.xls]B__3063"/>
      <sheetName val="[Spt-BH.xls][Spt-BH.xls]B__3064"/>
      <sheetName val="[Spt-BH.xls][Spt-BH.xls]B__3065"/>
      <sheetName val="[Spt-BH.xls][Spt-BH.xls]B__3066"/>
      <sheetName val="[Spt-BH.xls][Spt-BH.xls]B__3067"/>
      <sheetName val="[Spt-BH.xls][Spt-BH.xls]_Sp_715"/>
      <sheetName val="[Spt-BH.xls][Spt-BH.xls]B__3068"/>
      <sheetName val="[Spt-BH.xls][Spt-BH.xls]B__3069"/>
      <sheetName val="[Spt-BH.xls][Spt-BH.xls]_Sp_720"/>
      <sheetName val="[Spt-BH.xls][Spt-BH.xls]B__3085"/>
      <sheetName val="[Spt-BH.xls][Spt-BH.xls]B__3086"/>
      <sheetName val="[Spt-BH.xls][Spt-BH.xls]B__3087"/>
      <sheetName val="[Spt-BH.xls][Spt-BH.xls]B__3088"/>
      <sheetName val="[Spt-BH.xls][Spt-BH.xls]B__3089"/>
      <sheetName val="[Spt-BH.xls][Spt-BH.xls]B__3096"/>
      <sheetName val="[Spt-BH.xls][Spt-BH.xls]B__3097"/>
      <sheetName val="[Spt-BH.xls][Spt-BH.xls]B__3098"/>
      <sheetName val="[Spt-BH.xls][Spt-BH.xls]_Sp_723"/>
      <sheetName val="[Spt-BH.xls][Spt-BH.xls]B__3099"/>
      <sheetName val="[Spt-BH.xls][Spt-BH.xls]B__3100"/>
      <sheetName val="[Spt-BH.xls][Spt-BH.xls]_Sp_722"/>
      <sheetName val="[Spt-BH.xls][Spt-BH.xls]B__3101"/>
      <sheetName val="[Spt-BH.xls][Spt-BH.xls]B__3102"/>
      <sheetName val="[Spt-BH.xls][Spt-BH.xls]B__3103"/>
      <sheetName val="[Spt-BH.xls][Spt-BH.xls]B__3104"/>
      <sheetName val="[Spt-BH.xls][Spt-BH.xls]B__3105"/>
      <sheetName val="[Spt-BH.xls][Spt-BH.xls]B__3106"/>
      <sheetName val="[Spt-BH.xls]B____x005f_x0004______285"/>
      <sheetName val="[Spt-BH.xls]B___x005f_x0000__x000_285"/>
      <sheetName val="[Spt-BH.xls][Spt-BH.xls]B__3107"/>
      <sheetName val="[Spt-BH.xls]B____x005f_x0004______326"/>
      <sheetName val="[Spt-BH.xls]B___x005f_x0000__x000_326"/>
      <sheetName val="[Spt-BH.xls][Spt-BH.xls]B__3623"/>
      <sheetName val="[Spt-BH.xls][Spt-BH.xls]_Sp_727"/>
      <sheetName val="[Spt-BH.xls][Spt-BH.xls]_Sp_729"/>
      <sheetName val="[Spt-BH.xls][Spt-BH.xls]_Sp_728"/>
      <sheetName val="[Spt-BH.xls][Spt-BH.xls]B__3120"/>
      <sheetName val="[Spt-BH.xls][Spt-BH.xls]B__3121"/>
      <sheetName val="[Spt-BH.xls][Spt-BH.xls]B__3122"/>
      <sheetName val="[Spt-BH.xls][Spt-BH.xls]_Sp_730"/>
      <sheetName val="[Spt-BH.xls][Spt-BH.xls]B__3123"/>
      <sheetName val="[Spt-BH.xls][Spt-BH.xls]B__3124"/>
      <sheetName val="[Spt-BH.xls][Spt-BH.xls]B__3125"/>
      <sheetName val="[Spt-BH.xls][Spt-BH.xls]_Sp_731"/>
      <sheetName val="[Spt-BH.xls][Spt-BH.xls]B__3126"/>
      <sheetName val="[Spt-BH.xls][Spt-BH.xls]B__3127"/>
      <sheetName val="[Spt-BH.xls][Spt-BH.xls]B__3128"/>
      <sheetName val="[Spt-BH.xls][Spt-BH.xls]_Sp_732"/>
      <sheetName val="[Spt-BH.xls][Spt-BH.xls]B__3129"/>
      <sheetName val="[Spt-BH.xls][Spt-BH.xls]B__3130"/>
      <sheetName val="[Spt-BH.xls][Spt-BH.xls]B__3131"/>
      <sheetName val="[Spt-BH.xls][Spt-BH.xls]B__3132"/>
      <sheetName val="[Spt-BH.xls][Spt-BH.xls]B__3133"/>
      <sheetName val="[Spt-BH.xls][Spt-BH.xls]B__3134"/>
      <sheetName val="[Spt-BH.xls][Spt-BH.xls]_Sp_733"/>
      <sheetName val="[Spt-BH.xls][Spt-BH.xls]B__3135"/>
      <sheetName val="[Spt-BH.xls][Spt-BH.xls]B__3136"/>
      <sheetName val="[Spt-BH.xls]B____x005f_x0004______287"/>
      <sheetName val="[Spt-BH.xls]B___x005f_x0000__x000_287"/>
      <sheetName val="[Spt-BH.xls][Spt-BH.xls]B__3137"/>
      <sheetName val="[Spt-BH.xls][Spt-BH.xls]B__3138"/>
      <sheetName val="[Spt-BH.xls][Spt-BH.xls]B__3139"/>
      <sheetName val="[Spt-BH.xls][Spt-BH.xls]B__3140"/>
      <sheetName val="[Spt-BH.xls][Spt-BH.xls]_Sp_734"/>
      <sheetName val="[Spt-BH.xls][Spt-BH.xls]B__3141"/>
      <sheetName val="[Spt-BH.xls][Spt-BH.xls]B__3142"/>
      <sheetName val="[Spt-BH.xls][Spt-BH.xls]B__3143"/>
      <sheetName val="[Spt-BH.xls][Spt-BH.xls]_Sp_735"/>
      <sheetName val="[Spt-BH.xls][Spt-BH.xls]_Sp_736"/>
      <sheetName val="[Spt-BH.xls][Spt-BH.xls]B__3144"/>
      <sheetName val="[Spt-BH.xls][Spt-BH.xls]B__3145"/>
      <sheetName val="[Spt-BH.xls][Spt-BH.xls]B__3146"/>
      <sheetName val="[Spt-BH.xls][Spt-BH.xls]_Sp_737"/>
      <sheetName val="[Spt-BH.xls][Spt-BH.xls]B__3147"/>
      <sheetName val="[Spt-BH.xls][Spt-BH.xls]B__3148"/>
      <sheetName val="[Spt-BH.xls][Spt-BH.xls]B__3149"/>
      <sheetName val="[Spt-BH.xls][Spt-BH.xls]B__3150"/>
      <sheetName val="[Spt-BH.xls][Spt-BH.xls]B__3151"/>
      <sheetName val="[Spt-BH.xls][Spt-BH.xls]B__3152"/>
      <sheetName val="[Spt-BH.xls][Spt-BH.xls]B__3153"/>
      <sheetName val="[Spt-BH.xls][Spt-BH.xls]B__3154"/>
      <sheetName val="[Spt-BH.xls]B____x005f_x0004______288"/>
      <sheetName val="[Spt-BH.xls]B___x005f_x0000__x000_288"/>
      <sheetName val="[Spt-BH.xls][Spt-BH.xls]B__3155"/>
      <sheetName val="[Spt-BH.xls][Spt-BH.xls]B__3156"/>
      <sheetName val="[Spt-BH.xls][Spt-BH.xls]B__3157"/>
      <sheetName val="[Spt-BH.xls][Spt-BH.xls]B__3158"/>
      <sheetName val="[Spt-BH.xls][Spt-BH.xls]B__3159"/>
      <sheetName val="[Spt-BH.xls][Spt-BH.xls]B__3160"/>
      <sheetName val="[Spt-BH.xls][Spt-BH.xls]_Sp_738"/>
      <sheetName val="[Spt-BH.xls][Spt-BH.xls]B__3161"/>
      <sheetName val="[Spt-BH.xls]B____x005f_x0004______289"/>
      <sheetName val="[Spt-BH.xls]B___x005f_x0000__x000_289"/>
      <sheetName val="[Spt-BH.xls][Spt-BH.xls]_Sp_739"/>
      <sheetName val="[Spt-BH.xls][Spt-BH.xls]B__3162"/>
      <sheetName val="[Spt-BH.xls][Spt-BH.xls]B__3163"/>
      <sheetName val="[Spt-BH.xls][Spt-BH.xls]B__3164"/>
      <sheetName val="[Spt-BH.xls][Spt-BH.xls]B__3165"/>
      <sheetName val="[Spt-BH.xls][Spt-BH.xls]B__3166"/>
      <sheetName val="[Spt-BH.xls][Spt-BH.xls]B__3167"/>
      <sheetName val="[Spt-BH.xls]B____x005f_x0004______290"/>
      <sheetName val="[Spt-BH.xls]B___x005f_x0000__x000_290"/>
      <sheetName val="[Spt-BH.xls][Spt-BH.xls]B__3617"/>
      <sheetName val="[Spt-BH.xls][Spt-BH.xls]B@[_x0004_@"/>
      <sheetName val="B@__x0004_@_x0000"/>
      <sheetName val="B@__x0004_@__$_x0"/>
      <sheetName val="B@__x0004_@_"/>
      <sheetName val="SàQa_x0005_@_x000"/>
      <sheetName val="B@[_x0004_@_x0000"/>
      <sheetName val="[Spt-BH.xls][Spt-BH.xls]B__3624"/>
      <sheetName val="[Spt-BH.xls][Spt-BH.xls]B__3198"/>
      <sheetName val="[Spt-BH.xls][Spt-BH.xls]B__3199"/>
      <sheetName val="[Spt-BH.xls][Spt-BH.xls]B__3192"/>
      <sheetName val="[Spt-BH.xls][Spt-BH.xls]B__3193"/>
      <sheetName val="[Spt-BH.xls][Spt-BH.xls]B__3200"/>
      <sheetName val="[Spt-BH.xls][Spt-BH.xls]B__3201"/>
      <sheetName val="[Spt-BH.xls][Spt-BH.xls]B__3202"/>
      <sheetName val="[Spt-BH.xls][Spt-BH.xls]_Sp_744"/>
      <sheetName val="[Spt-BH.xls][Spt-BH.xls]B__3194"/>
      <sheetName val="[Spt-BH.xls][Spt-BH.xls]_Sp_745"/>
      <sheetName val="[Spt-BH.xls][Spt-BH.xls]B__3195"/>
      <sheetName val="[Spt-BH.xls][Spt-BH.xls]B__3196"/>
      <sheetName val="[Spt-BH.xls][Spt-BH.xls]B__3197"/>
      <sheetName val="[Spt-BH.xls]B____x005f_x0004______295"/>
      <sheetName val="[Spt-BH.xls]B___x005f_x0000__x000_295"/>
      <sheetName val="[Spt-BH.xls][Spt-BH.xls]B__3203"/>
      <sheetName val="[Spt-BH.xls][Spt-BH.xls]B__3174"/>
      <sheetName val="[Spt-BH.xls][Spt-BH.xls]B__3175"/>
      <sheetName val="[Spt-BH.xls][Spt-BH.xls]B__3168"/>
      <sheetName val="[Spt-BH.xls][Spt-BH.xls]B__3169"/>
      <sheetName val="[Spt-BH.xls][Spt-BH.xls]B__3176"/>
      <sheetName val="[Spt-BH.xls][Spt-BH.xls]B__3177"/>
      <sheetName val="[Spt-BH.xls][Spt-BH.xls]B__3178"/>
      <sheetName val="[Spt-BH.xls][Spt-BH.xls]_Sp_740"/>
      <sheetName val="[Spt-BH.xls][Spt-BH.xls]B__3170"/>
      <sheetName val="[Spt-BH.xls][Spt-BH.xls]_Sp_741"/>
      <sheetName val="[Spt-BH.xls][Spt-BH.xls]B__3171"/>
      <sheetName val="[Spt-BH.xls][Spt-BH.xls]B__3172"/>
      <sheetName val="[Spt-BH.xls][Spt-BH.xls]B__3173"/>
      <sheetName val="[Spt-BH.xls]B____x005f_x0004______291"/>
      <sheetName val="[Spt-BH.xls]B___x005f_x0000__x000_291"/>
      <sheetName val="[Spt-BH.xls][Spt-BH.xls]B__3179"/>
      <sheetName val="[Spt-BH.xls]B____x005f_x0004______292"/>
      <sheetName val="[Spt-BH.xls]B___x005f_x0000__x000_292"/>
      <sheetName val="[Spt-BH.xls][Spt-BH.xls]B__3180"/>
      <sheetName val="[Spt-BH.xls][Spt-BH.xls]B__3181"/>
      <sheetName val="[Spt-BH.xls][Spt-BH.xls]_Sp_742"/>
      <sheetName val="[Spt-BH.xls][Spt-BH.xls]B__3182"/>
      <sheetName val="[Spt-BH.xls][Spt-BH.xls]B__3183"/>
      <sheetName val="[Spt-BH.xls][Spt-BH.xls]B__3184"/>
      <sheetName val="[Spt-BH.xls][Spt-BH.xls]B__3185"/>
      <sheetName val="[Spt-BH.xls]B____x005f_x0004______293"/>
      <sheetName val="[Spt-BH.xls]B___x005f_x0000__x000_293"/>
      <sheetName val="[Spt-BH.xls][Spt-BH.xls]B__3186"/>
      <sheetName val="[Spt-BH.xls][Spt-BH.xls]B__3187"/>
      <sheetName val="[Spt-BH.xls][Spt-BH.xls]B__3188"/>
      <sheetName val="[Spt-BH.xls][Spt-BH.xls]B__3189"/>
      <sheetName val="[Spt-BH.xls][Spt-BH.xls]B__3190"/>
      <sheetName val="[Spt-BH.xls][Spt-BH.xls]_Sp_743"/>
      <sheetName val="[Spt-BH.xls][Spt-BH.xls]B__3191"/>
      <sheetName val="[Spt-BH.xls]B____x005f_x0004______294"/>
      <sheetName val="[Spt-BH.xls]B___x005f_x0000__x000_294"/>
      <sheetName val="[Spt-BH.xls][Spt-BH.xls]_Sp_747"/>
      <sheetName val="[Spt-BH.xls][Spt-BH.xls]_Sp_748"/>
      <sheetName val="[Spt-BH.xls][Spt-BH.xls]_Sp_746"/>
      <sheetName val="[Spt-BH.xls][Spt-BH.xls]_Sp_749"/>
      <sheetName val="[Spt-BH.xls][Spt-BH.xls]_Sp_750"/>
      <sheetName val="[Spt-BH.xls][Spt-BH.xls]B__3204"/>
      <sheetName val="[Spt-BH.xls][Spt-BH.xls]B__3205"/>
      <sheetName val="[Spt-BH.xls][Spt-BH.xls]B__3206"/>
      <sheetName val="[Spt-BH.xls][Spt-BH.xls]B__3207"/>
      <sheetName val="[Spt-BH.xls][Spt-BH.xls]B__3208"/>
      <sheetName val="[Spt-BH.xls]B____x005f_x0004______296"/>
      <sheetName val="[Spt-BH.xls]B___x005f_x0000__x000_296"/>
      <sheetName val="[Spt-BH.xls][Spt-BH.xls]B__3209"/>
      <sheetName val="[Spt-BH.xls][Spt-BH.xls]B__3210"/>
      <sheetName val="[Spt-BH.xls][Spt-BH.xls]B__3211"/>
      <sheetName val="[Spt-BH.xls][Spt-BH.xls]B__3212"/>
      <sheetName val="[Spt-BH.xls][Spt-BH.xls]B__3213"/>
      <sheetName val="[Spt-BH.xls][Spt-BH.xls]B__3214"/>
      <sheetName val="[Spt-BH.xls]B____x005f_x0004______297"/>
      <sheetName val="[Spt-BH.xls]B___x005f_x0000__x000_297"/>
      <sheetName val="[Spt-BH.xls][Spt-BH.xls]B__3215"/>
      <sheetName val="[Spt-BH.xls][Spt-BH.xls]_Sp_774"/>
      <sheetName val="[Spt-BH.xls][Spt-BH.xls]B__3318"/>
      <sheetName val="[Spt-BH.xls][Spt-BH.xls]B__3319"/>
      <sheetName val="[Spt-BH.xls][Spt-BH.xls]B__3320"/>
      <sheetName val="[Spt-BH.xls][Spt-BH.xls]_Sp_775"/>
      <sheetName val="[Spt-BH.xls][Spt-BH.xls]B__3321"/>
      <sheetName val="[Spt-BH.xls][Spt-BH.xls]B__3322"/>
      <sheetName val="[Spt-BH.xls][Spt-BH.xls]B__3324"/>
      <sheetName val="[Spt-BH.xls][Spt-BH.xls]B__3325"/>
      <sheetName val="[Spt-BH.xls][Spt-BH.xls]B__3326"/>
      <sheetName val="[Spt-BH.xls][Spt-BH.xls]B__3327"/>
      <sheetName val="[Spt-BH.xls][Spt-BH.xls]B__3328"/>
      <sheetName val="[Spt-BH.xls][Spt-BH.xls]B__3323"/>
      <sheetName val="[Spt-BH.xls]B____x005f_x0004______306"/>
      <sheetName val="[Spt-BH.xls]B___x005f_x0000__x000_306"/>
      <sheetName val="[Spt-BH.xls][Spt-BH.xls]B__3329"/>
      <sheetName val="[Spt-BH.xls][Spt-BH.xls]B__3222"/>
      <sheetName val="[Spt-BH.xls][Spt-BH.xls]B__3223"/>
      <sheetName val="[Spt-BH.xls][Spt-BH.xls]B__3224"/>
      <sheetName val="[Spt-BH.xls][Spt-BH.xls]_Sp_752"/>
      <sheetName val="[Spt-BH.xls][Spt-BH.xls]B__3225"/>
      <sheetName val="[Spt-BH.xls][Spt-BH.xls]B__3226"/>
      <sheetName val="[Spt-BH.xls][Spt-BH.xls]_Sp_751"/>
      <sheetName val="[Spt-BH.xls][Spt-BH.xls]B__3216"/>
      <sheetName val="[Spt-BH.xls][Spt-BH.xls]B__3217"/>
      <sheetName val="[Spt-BH.xls][Spt-BH.xls]B__3218"/>
      <sheetName val="[Spt-BH.xls][Spt-BH.xls]B__3219"/>
      <sheetName val="[Spt-BH.xls][Spt-BH.xls]B__3220"/>
      <sheetName val="[Spt-BH.xls]B____x005f_x0004______298"/>
      <sheetName val="[Spt-BH.xls]B___x005f_x0000__x000_298"/>
      <sheetName val="[Spt-BH.xls][Spt-BH.xls]B__3227"/>
      <sheetName val="[Spt-BH.xls][Spt-BH.xls]B__3221"/>
      <sheetName val="[Spt-BH.xls][Spt-BH.xls]B__3228"/>
      <sheetName val="[Spt-BH.xls][Spt-BH.xls]B__3229"/>
      <sheetName val="[Spt-BH.xls][Spt-BH.xls]B__3230"/>
      <sheetName val="[Spt-BH.xls][Spt-BH.xls]_Sp_753"/>
      <sheetName val="[Spt-BH.xls][Spt-BH.xls]B__3231"/>
      <sheetName val="[Spt-BH.xls][Spt-BH.xls]B__3232"/>
      <sheetName val="[Spt-BH.xls]B____x005f_x0004______299"/>
      <sheetName val="[Spt-BH.xls]B___x005f_x0000__x000_299"/>
      <sheetName val="[Spt-BH.xls][Spt-BH.xls]B__3233"/>
      <sheetName val="[Spt-BH.xls][Spt-BH.xls]_Sp_754"/>
      <sheetName val="[Spt-BH.xls][Spt-BH.xls]B__3234"/>
      <sheetName val="[Spt-BH.xls][Spt-BH.xls]B__3235"/>
      <sheetName val="[Spt-BH.xls][Spt-BH.xls]B__3236"/>
      <sheetName val="[Spt-BH.xls][Spt-BH.xls]_Sp_755"/>
      <sheetName val="[Spt-BH.xls][Spt-BH.xls]B__3237"/>
      <sheetName val="[Spt-BH.xls][Spt-BH.xls]B__3238"/>
      <sheetName val="[Spt-BH.xls][Spt-BH.xls]B__3239"/>
      <sheetName val="[Spt-BH.xls][Spt-BH.xls]_Sp_756"/>
      <sheetName val="[Spt-BH.xls][Spt-BH.xls]B__3240"/>
      <sheetName val="[Spt-BH.xls][Spt-BH.xls]B__3241"/>
      <sheetName val="[Spt-BH.xls][Spt-BH.xls]B__3242"/>
      <sheetName val="[Spt-BH.xls][Spt-BH.xls]_Sp_759"/>
      <sheetName val="[Spt-BH.xls][Spt-BH.xls]B__3243"/>
      <sheetName val="[Spt-BH.xls][Spt-BH.xls]B__3244"/>
      <sheetName val="[Spt-BH.xls][Spt-BH.xls]_Sp_757"/>
      <sheetName val="[Spt-BH.xls][Spt-BH.xls]B__3245"/>
      <sheetName val="[Spt-BH.xls][Spt-BH.xls]B__3246"/>
      <sheetName val="[Spt-BH.xls][Spt-BH.xls]B__3247"/>
      <sheetName val="[Spt-BH.xls][Spt-BH.xls]B__3248"/>
      <sheetName val="[Spt-BH.xls][Spt-BH.xls]_Sp_760"/>
      <sheetName val="[Spt-BH.xls][Spt-BH.xls]B__3249"/>
      <sheetName val="[Spt-BH.xls][Spt-BH.xls]B__3250"/>
      <sheetName val="[Spt-BH.xls]B____x005f_x0004______300"/>
      <sheetName val="[Spt-BH.xls]B___x005f_x0000__x000_300"/>
      <sheetName val="[Spt-BH.xls][Spt-BH.xls]B__3251"/>
      <sheetName val="[Spt-BH.xls][Spt-BH.xls]_Sp_758"/>
      <sheetName val="[Spt-BH.xls][Spt-BH.xls]B__3252"/>
      <sheetName val="[Spt-BH.xls][Spt-BH.xls]B__3253"/>
      <sheetName val="[Spt-BH.xls][Spt-BH.xls]B__3254"/>
      <sheetName val="[Spt-BH.xls][Spt-BH.xls]_Sp_761"/>
      <sheetName val="[Spt-BH.xls][Spt-BH.xls]B__3255"/>
      <sheetName val="[Spt-BH.xls][Spt-BH.xls]B__3256"/>
      <sheetName val="[Spt-BH.xls][Spt-BH.xls]B__3257"/>
      <sheetName val="[Spt-BH.xls][Spt-BH.xls]B__3264"/>
      <sheetName val="[Spt-BH.xls][Spt-BH.xls]B__3265"/>
      <sheetName val="[Spt-BH.xls][Spt-BH.xls]B__3258"/>
      <sheetName val="[Spt-BH.xls][Spt-BH.xls]B__3259"/>
      <sheetName val="[Spt-BH.xls][Spt-BH.xls]B__3266"/>
      <sheetName val="[Spt-BH.xls][Spt-BH.xls]_Sp_764"/>
      <sheetName val="[Spt-BH.xls][Spt-BH.xls]B__3267"/>
      <sheetName val="[Spt-BH.xls][Spt-BH.xls]B__3268"/>
      <sheetName val="[Spt-BH.xls][Spt-BH.xls]B__3260"/>
      <sheetName val="[Spt-BH.xls][Spt-BH.xls]_Sp_763"/>
      <sheetName val="[Spt-BH.xls][Spt-BH.xls]B__3261"/>
      <sheetName val="[Spt-BH.xls][Spt-BH.xls]B__3262"/>
      <sheetName val="[Spt-BH.xls][Spt-BH.xls]B__3263"/>
      <sheetName val="[Spt-BH.xls]B____x005f_x0004______301"/>
      <sheetName val="[Spt-BH.xls]B___x005f_x0000__x000_301"/>
      <sheetName val="[Spt-BH.xls][Spt-BH.xls]B__3269"/>
      <sheetName val="[Spt-BH.xls][Spt-BH.xls]_Sp_762"/>
      <sheetName val="[Spt-BH.xls][Spt-BH.xls]_Sp_765"/>
      <sheetName val="[Spt-BH.xls][Spt-BH.xls]B__3276"/>
      <sheetName val="[Spt-BH.xls][Spt-BH.xls]B__3277"/>
      <sheetName val="[Spt-BH.xls][Spt-BH.xls]B__3270"/>
      <sheetName val="[Spt-BH.xls][Spt-BH.xls]B__3271"/>
      <sheetName val="[Spt-BH.xls][Spt-BH.xls]B__3278"/>
      <sheetName val="[Spt-BH.xls][Spt-BH.xls]_Sp_768"/>
      <sheetName val="[Spt-BH.xls][Spt-BH.xls]B__3279"/>
      <sheetName val="[Spt-BH.xls][Spt-BH.xls]B__3280"/>
      <sheetName val="[Spt-BH.xls][Spt-BH.xls]B__3272"/>
      <sheetName val="[Spt-BH.xls][Spt-BH.xls]_Sp_767"/>
      <sheetName val="[Spt-BH.xls][Spt-BH.xls]B__3273"/>
      <sheetName val="[Spt-BH.xls][Spt-BH.xls]B__3274"/>
      <sheetName val="[Spt-BH.xls][Spt-BH.xls]B__3275"/>
      <sheetName val="[Spt-BH.xls]B____x005f_x0004______302"/>
      <sheetName val="[Spt-BH.xls]B___x005f_x0000__x000_302"/>
      <sheetName val="[Spt-BH.xls][Spt-BH.xls]B__3281"/>
      <sheetName val="[Spt-BH.xls][Spt-BH.xls]_Sp_766"/>
      <sheetName val="[Spt-BH.xls][Spt-BH.xls]B__3282"/>
      <sheetName val="[Spt-BH.xls][Spt-BH.xls]B__3283"/>
      <sheetName val="[Spt-BH.xls][Spt-BH.xls]B__3284"/>
      <sheetName val="[Spt-BH.xls][Spt-BH.xls]_Sp_769"/>
      <sheetName val="[Spt-BH.xls][Spt-BH.xls]B__3285"/>
      <sheetName val="[Spt-BH.xls][Spt-BH.xls]B__3286"/>
      <sheetName val="[Spt-BH.xls]B____x005f_x0004______303"/>
      <sheetName val="[Spt-BH.xls]B___x005f_x0000__x000_303"/>
      <sheetName val="[Spt-BH.xls][Spt-BH.xls]B__3287"/>
      <sheetName val="[Spt-BH.xls][Spt-BH.xls]B__3288"/>
      <sheetName val="[Spt-BH.xls][Spt-BH.xls]B__3289"/>
      <sheetName val="[Spt-BH.xls][Spt-BH.xls]B__3290"/>
      <sheetName val="[Spt-BH.xls][Spt-BH.xls]B__3291"/>
      <sheetName val="[Spt-BH.xls][Spt-BH.xls]B__3292"/>
      <sheetName val="[Spt-BH.xls][Spt-BH.xls]B__3293"/>
      <sheetName val="[Spt-BH.xls]B____x005f_x0004______304"/>
      <sheetName val="[Spt-BH.xls]B___x005f_x0000__x000_304"/>
      <sheetName val="[Spt-BH.xls][Spt-BH.xls]_Sp_770"/>
      <sheetName val="[Spt-BH.xls][Spt-BH.xls]B__3294"/>
      <sheetName val="[Spt-BH.xls][Spt-BH.xls]B__3295"/>
      <sheetName val="[Spt-BH.xls][Spt-BH.xls]B__3296"/>
      <sheetName val="[Spt-BH.xls][Spt-BH.xls]_Sp_771"/>
      <sheetName val="[Spt-BH.xls][Spt-BH.xls]B__3297"/>
      <sheetName val="[Spt-BH.xls][Spt-BH.xls]B__3298"/>
      <sheetName val="[Spt-BH.xls][Spt-BH.xls]B__3299"/>
      <sheetName val="[Spt-BH.xls][Spt-BH.xls]B__3300"/>
      <sheetName val="[Spt-BH.xls][Spt-BH.xls]B__3301"/>
      <sheetName val="[Spt-BH.xls][Spt-BH.xls]B__3302"/>
      <sheetName val="[Spt-BH.xls][Spt-BH.xls]_Sp_772"/>
      <sheetName val="[Spt-BH.xls][Spt-BH.xls]B__3303"/>
      <sheetName val="[Spt-BH.xls][Spt-BH.xls]B__3304"/>
      <sheetName val="[Spt-BH.xls][Spt-BH.xls]B__3305"/>
      <sheetName val="[Spt-BH.xls][Spt-BH.xls]B__3306"/>
      <sheetName val="[Spt-BH.xls][Spt-BH.xls]B__3307"/>
      <sheetName val="[Spt-BH.xls][Spt-BH.xls]B__3308"/>
      <sheetName val="[Spt-BH.xls][Spt-BH.xls]B__3309"/>
      <sheetName val="[Spt-BH.xls][Spt-BH.xls]B__3310"/>
      <sheetName val="[Spt-BH.xls][Spt-BH.xls]B__3311"/>
      <sheetName val="[Spt-BH.xls][Spt-BH.xls]_Sp_773"/>
      <sheetName val="[Spt-BH.xls][Spt-BH.xls]B__3312"/>
      <sheetName val="[Spt-BH.xls][Spt-BH.xls]B__3313"/>
      <sheetName val="[Spt-BH.xls][Spt-BH.xls]B__3314"/>
      <sheetName val="[Spt-BH.xls][Spt-BH.xls]B__3315"/>
      <sheetName val="[Spt-BH.xls][Spt-BH.xls]B__3316"/>
      <sheetName val="[Spt-BH.xls][Spt-BH.xls]B__3317"/>
      <sheetName val="[Spt-BH.xls]B____x005f_x0004______305"/>
      <sheetName val="[Spt-BH.xls]B___x005f_x0000__x000_305"/>
      <sheetName val="TB"/>
      <sheetName val="rev.02"/>
      <sheetName val="PPA Summary"/>
      <sheetName val="[Spt-BH.xls][Spt-BH_xls]B____10"/>
      <sheetName val="[Spt-BH.xls][Spt-BH_xls]B____11"/>
      <sheetName val="[Spt-BH.xls][Spt-BH_xls]B____12"/>
      <sheetName val="[Spt-BH.xls][Spt-BH_xls]B____13"/>
      <sheetName val="[Spt-BH.xls][Spt-BH_xls]B____14"/>
      <sheetName val="[Spt-BH.xls][Spt-BH_xls]B____15"/>
      <sheetName val="[Spt-BH.xls][Spt-BH_xls]B____16"/>
      <sheetName val="[Spt-BH.xls][Spt-BH_xls]B____17"/>
      <sheetName val="[Spt-BH.xls][Spt-BH_xls]B____18"/>
      <sheetName val="[Spt-BH.xls][Spt-BH_xls]B____19"/>
      <sheetName val="[Spt-BH.xls][Spt-BH_xls]B____26"/>
      <sheetName val="[Spt-BH.xls][Spt-BH_xls]B____27"/>
      <sheetName val="[Spt-BH.xls][Spt-BH_xls]B____20"/>
      <sheetName val="[Spt-BH.xls][Spt-BH_xls]B____21"/>
      <sheetName val="Schedule(4)"/>
      <sheetName val="[Spt-BH.xls][Spt-BH_xls]B____22"/>
      <sheetName val="[Spt-BH.xls][Spt-BH_xls]B____23"/>
      <sheetName val="[Spt-BH.xls][Spt-BH_xls]B____24"/>
      <sheetName val="[Spt-BH.xls][Spt-BH_xls]B____25"/>
      <sheetName val="_Spt-BH.xls__Spt-BH.xls_B@__x00"/>
      <sheetName val="_Spt-BH.xls__Spt-BH.xls_B@_@__$"/>
      <sheetName val="[Spt-BH.xls][Spt-BH_xls]B____32"/>
      <sheetName val="[Spt-BH.xls][Spt-BH_xls]B____33"/>
      <sheetName val="[Spt-BH.xls][Spt-BH_xls]B____28"/>
      <sheetName val="[Spt-BH.xls][Spt-BH_xls]B____29"/>
      <sheetName val="[Spt-BH.xls][Spt-BH_xls]B____30"/>
      <sheetName val="[Spt-BH.xls][Spt-BH_xls]B____31"/>
      <sheetName val="[Spt-BH.xls][Spt-BH_xls]B____34"/>
      <sheetName val="[Spt-BH.xls][Spt-BH_xls]B____35"/>
      <sheetName val="[Spt-BH.xls][Spt-BH_xls]B____38"/>
      <sheetName val="[Spt-BH.xls][Spt-BH_xls]B____39"/>
      <sheetName val="[Spt-BH.xls][Spt-BH_xls]B____36"/>
      <sheetName val="[Spt-BH.xls][Spt-BH_xls]B____37"/>
      <sheetName val="Sales"/>
      <sheetName val="[Spt-BH_xls][Spt-BH_xls]B@[?@??"/>
      <sheetName val="[Spt-BH_xls][Spt-BH_xls]B@[?_x0"/>
      <sheetName val="[Spt-BH_xls]B@[_x005f_x0000__x005f_x0004_@_"/>
      <sheetName val="Labour_Rate_"/>
      <sheetName val="1_01_(a)"/>
      <sheetName val="SP&amp;ST_제출가"/>
      <sheetName val="Basic_Rates"/>
      <sheetName val="activit-graph__"/>
      <sheetName val="beam-reinft-machine_rm"/>
      <sheetName val="MFG"/>
      <sheetName val="Contract Status"/>
      <sheetName val="Budget"/>
      <sheetName val="_Spt-BH.xls_B@___x0004_@___$_"/>
      <sheetName val="_Spt-BH.xls_B@___x0004_@_____$_"/>
      <sheetName val="COP"/>
      <sheetName val="B@___x005f_x0004_@_"/>
      <sheetName val="B@__x005f_x005f_x00"/>
      <sheetName val="B@___x005f_x005f_x0"/>
      <sheetName val="_Spt-BH.xls_B@__@___$_"/>
      <sheetName val="INDIGINEOUS ITEMS "/>
      <sheetName val="intr stool brkup"/>
      <sheetName val="_Spt-BH_xls__Spt-BH_xls_B@_@"/>
      <sheetName val="_Spt-BH_xls__Spt-BH_xls_B@__@_"/>
      <sheetName val="입찰내역 발주처 양식"/>
      <sheetName val="detail'02"/>
      <sheetName val="CASHFLOWS"/>
      <sheetName val="SC Cost FEB 03"/>
      <sheetName val="Internet"/>
      <sheetName val="_Spt-BH.xls_B@__x005f_x0000__x005f_x0004_@_"/>
      <sheetName val="Meas.-Hotel Part"/>
      <sheetName val="COMPLEXALL"/>
      <sheetName val="220_11__BS_28"/>
      <sheetName val="India_F&amp;S_Template28"/>
      <sheetName val="precast_RC_element28"/>
      <sheetName val="SSR_&amp;_NSSR_Market_final28"/>
      <sheetName val="RA_RCC_F28"/>
      <sheetName val="Materials_Cost(PCC)28"/>
      <sheetName val="Inputs_&amp;_Summary_Output3"/>
      <sheetName val="Broad_Refresher_Model3"/>
      <sheetName val="Cost_of_O_&amp;_O2"/>
      <sheetName val="Material_1"/>
      <sheetName val="Labour_&amp;_Plant1"/>
      <sheetName val="Materials_Cost1"/>
      <sheetName val="pr_cal1"/>
      <sheetName val="TRF_details1"/>
      <sheetName val="plinth_Beam_+_Stirrups_28"/>
      <sheetName val="GF_COLUMNS28"/>
      <sheetName val="G_F_ROOF_BEAM_28"/>
      <sheetName val="GF_SLAB_STEEL28"/>
      <sheetName val="GF_Lintel28"/>
      <sheetName val="GF_Stair28"/>
      <sheetName val="FF_COLUMNS28"/>
      <sheetName val="F_F__Steel_FINAL_(2)28"/>
      <sheetName val="FF_Lintel28"/>
      <sheetName val="FF_Stair28"/>
      <sheetName val="S_F__Steel_FINAL_28"/>
      <sheetName val="SF_Lintel28"/>
      <sheetName val="syndicate_codes1"/>
      <sheetName val="IO_List1"/>
      <sheetName val="Break_Up_(bc)1"/>
      <sheetName val="Break_Up_(bc1)1"/>
      <sheetName val="Break_Up_(bc2)1"/>
      <sheetName val="Material_List_2"/>
      <sheetName val="Assumption_Inputs1"/>
      <sheetName val="_AT-1-220_1"/>
      <sheetName val="_BC-2201"/>
      <sheetName val="DETAILED__BOQ1"/>
      <sheetName val="Basic_Rate1"/>
      <sheetName val="INFLUENCES_ON_GM1"/>
      <sheetName val="Fin_Sum1"/>
      <sheetName val="PL_Inst_RA_121"/>
      <sheetName val="Havells__LT_(XLPE)1"/>
      <sheetName val="PACK_(B)1"/>
      <sheetName val="Works_-_Quote_Sheet1"/>
      <sheetName val="Page_11"/>
      <sheetName val="Page_21"/>
      <sheetName val="Page_31"/>
      <sheetName val="Page_4_Installed1"/>
      <sheetName val="Page_4_Required1"/>
      <sheetName val="Page_5a1"/>
      <sheetName val="Page_5b1"/>
      <sheetName val="Page_5c1"/>
      <sheetName val="Page_5d1"/>
      <sheetName val="Page_5e1"/>
      <sheetName val="Page_5f1"/>
      <sheetName val="Page_5f_(2)1"/>
      <sheetName val="Page_6a1"/>
      <sheetName val="Page_6b1"/>
      <sheetName val="Page_7-11"/>
      <sheetName val="Page_7-2a1-I1"/>
      <sheetName val="Page_7-2a1-II1"/>
      <sheetName val="Page_7-2a1-III1"/>
      <sheetName val="Page_7-2a21"/>
      <sheetName val="Page_7-31"/>
      <sheetName val="Page_7-5a1"/>
      <sheetName val="Page_7-5b11"/>
      <sheetName val="Page_7-5b21"/>
      <sheetName val="Page_7-5c1"/>
      <sheetName val="Page_7-9a1"/>
      <sheetName val="Page_7-9b11"/>
      <sheetName val="Page_7-9b21"/>
      <sheetName val="Page_7-9c1"/>
      <sheetName val="Page_7-11a1-I1"/>
      <sheetName val="Page_7-11a1-II1"/>
      <sheetName val="Page_7-11a1-III1"/>
      <sheetName val="Page_7-11a21"/>
      <sheetName val="Page_7-151"/>
      <sheetName val="Page_7-16a1"/>
      <sheetName val="Page_7-16b1"/>
      <sheetName val="Page_81"/>
      <sheetName val="Steel_Payment_Doc1"/>
      <sheetName val="sujay_fagchi20"/>
      <sheetName val="SANJAY_JENE120"/>
      <sheetName val="기계내역서"/>
      <sheetName val="Schd 8 Input"/>
      <sheetName val="Emp &amp; Trng"/>
      <sheetName val="B@_?_x0004_@?_x0000"/>
      <sheetName val="13. Steel - Ratio"/>
      <sheetName val="B@__x0000__x0"/>
      <sheetName val="_Spt-BH.xls_B@__x0000__x0004_@_"/>
      <sheetName val="_Spt-BH.xls_B@___x005f_x0004_@_____$_"/>
      <sheetName val="JMR abstract"/>
      <sheetName val="B@[_x005f_x0000__x005f_x0004_@_"/>
      <sheetName val="Rate analysis civil"/>
      <sheetName val="material and Labour rate"/>
      <sheetName val="_1"/>
      <sheetName val="Ins_&amp;_Bonds1"/>
      <sheetName val="Site_facilities1"/>
      <sheetName val="Clients_Requirements1"/>
      <sheetName val="Sheet3 (2)"/>
      <sheetName val="TMT STEEL"/>
      <sheetName val="Extra Item"/>
      <sheetName val="SàQa_x0005_@???²"/>
      <sheetName val="[Spt-BH.xls][Spt-BH_xls]B____40"/>
      <sheetName val="[Spt-BH.xls][Spt-BH_xls]B____41"/>
      <sheetName val="[Spt-BH.xls][Spt-BH_xls]B____42"/>
      <sheetName val="[Spt-BH.xls][Spt-BH_xls]B____43"/>
      <sheetName val="[Spt-BH.xls][Spt-BH_xls]B____44"/>
      <sheetName val="[Spt-BH.xls][Spt-BH_xls]B____45"/>
      <sheetName val="[Spt-BH.xls][Spt-BH_xls]B____46"/>
      <sheetName val="[Spt-BH.xls][Spt-BH_xls]B____47"/>
      <sheetName val="[Spt-BH.xls][Spt-BH_xls]B____48"/>
      <sheetName val="[Spt-BH.xls][Spt-BH_xls]B____49"/>
      <sheetName val="[Spt-BH.xls][Spt-BH_xls]B____54"/>
      <sheetName val="[Spt-BH.xls][Spt-BH_xls]B____55"/>
      <sheetName val="[Spt-BH.xls][Spt-BH_xls]B____50"/>
      <sheetName val="[Spt-BH.xls][Spt-BH_xls]B____51"/>
      <sheetName val="[Spt-BH.xls][Spt-BH_xls]B____52"/>
      <sheetName val="[Spt-BH.xls][Spt-BH_xls]B____53"/>
      <sheetName val="[Spt-BH.xls][Spt-BH_xls]B____56"/>
      <sheetName val="[Spt-BH.xls][Spt-BH_xls]B____57"/>
      <sheetName val="[Spt-BH.xls][Spt-BH_xls]B____58"/>
      <sheetName val="[Spt-BH.xls][Spt-BH_xls]B____59"/>
      <sheetName val="[Spt-BH.xls][Spt-BH_xls]B____60"/>
      <sheetName val="[Spt-BH.xls][Spt-BH_xls]B____61"/>
      <sheetName val="[Spt-BH.xls][Spt-BH_xls]B____62"/>
      <sheetName val="[Spt-BH.xls][Spt-BH_xls]B____63"/>
      <sheetName val="[Spt-BH.xls][Spt-BH_xls]B____64"/>
      <sheetName val="[Spt-BH.xls][Spt-BH_xls]B____65"/>
      <sheetName val="[Spt-BH.xls][Spt-BH_xls]B____66"/>
      <sheetName val="[Spt-BH.xls][Spt-BH_xls]B____67"/>
      <sheetName val="[Spt-BH.xls][Spt-BH_xls]B____68"/>
      <sheetName val="[Spt-BH.xls][Spt-BH_xls]B____69"/>
      <sheetName val="[Spt-BH.xls][Spt-BH_xls]B____70"/>
      <sheetName val="[Spt-BH.xls][Spt-BH_xls]B____71"/>
      <sheetName val="[Spt-BH.xls][Spt-BH_xls]B____72"/>
      <sheetName val="[Spt-BH.xls][Spt-BH_xls]B____73"/>
      <sheetName val="[Spt-BH.xls][Spt-BH_xls]B____82"/>
      <sheetName val="[Spt-BH.xls][Spt-BH_xls]B____83"/>
      <sheetName val="[Spt-BH.xls][Spt-BH_xls]B____74"/>
      <sheetName val="[Spt-BH.xls][Spt-BH_xls]B____75"/>
      <sheetName val="[Spt-BH.xls][Spt-BH_xls]B____76"/>
      <sheetName val="[Spt-BH.xls][Spt-BH_xls]B____77"/>
      <sheetName val="[Spt-BH.xls][Spt-BH_xls]B____78"/>
      <sheetName val="[Spt-BH.xls][Spt-BH_xls]B____79"/>
      <sheetName val="[Spt-BH.xls][Spt-BH_xls]B____80"/>
      <sheetName val="[Spt-BH.xls][Spt-BH_xls]B____81"/>
      <sheetName val="[Spt-BH.xls][Spt-BH_xls]B____88"/>
      <sheetName val="[Spt-BH.xls][Spt-BH_xls]B____89"/>
      <sheetName val="[Spt-BH.xls][Spt-BH_xls]B____84"/>
      <sheetName val="[Spt-BH.xls][Spt-BH_xls]B____85"/>
      <sheetName val="[Spt-BH.xls][Spt-BH_xls]B____86"/>
      <sheetName val="[Spt-BH.xls][Spt-BH_xls]B____87"/>
      <sheetName val="[Spt-BH.xls][Spt-BH_xls]B____90"/>
      <sheetName val="[Spt-BH.xls][Spt-BH_xls]B____91"/>
      <sheetName val="[Spt-BH.xls][Spt-BH_xls]B____92"/>
      <sheetName val="[Spt-BH.xls][Spt-BH_xls]B____93"/>
      <sheetName val="[Spt-BH.xls][Spt-BH_xls]B___100"/>
      <sheetName val="[Spt-BH.xls][Spt-BH_xls]B___101"/>
      <sheetName val="[Spt-BH.xls][Spt-BH_xls]B____94"/>
      <sheetName val="[Spt-BH.xls][Spt-BH_xls]B____95"/>
      <sheetName val="[Spt-BH.xls][Spt-BH_xls]B____98"/>
      <sheetName val="[Spt-BH.xls][Spt-BH_xls]B____99"/>
      <sheetName val="[Spt-BH.xls][Spt-BH_xls]B____96"/>
      <sheetName val="[Spt-BH.xls][Spt-BH_xls]B____97"/>
      <sheetName val="[Spt-BH.xls][Spt-BH_xls]B___106"/>
      <sheetName val="[Spt-BH.xls][Spt-BH_xls]B___107"/>
      <sheetName val="[Spt-BH.xls][Spt-BH_xls]B___102"/>
      <sheetName val="[Spt-BH.xls][Spt-BH_xls]B___103"/>
      <sheetName val="[Spt-BH.xls][Spt-BH_xls]B___104"/>
      <sheetName val="[Spt-BH.xls][Spt-BH_xls]B___105"/>
      <sheetName val="[Spt-BH.xls][Spt-BH_xls]B___110"/>
      <sheetName val="[Spt-BH.xls][Spt-BH_xls]B___111"/>
      <sheetName val="[Spt-BH.xls][Spt-BH_xls]B___108"/>
      <sheetName val="[Spt-BH.xls][Spt-BH_xls]B___109"/>
      <sheetName val="[Spt-BH.xls][Spt-BH_xls]B___118"/>
      <sheetName val="[Spt-BH.xls][Spt-BH_xls]B___119"/>
      <sheetName val="[Spt-BH.xls][Spt-BH_xls]B___112"/>
      <sheetName val="[Spt-BH.xls][Spt-BH_xls]B___113"/>
      <sheetName val="[Spt-BH.xls][Spt-BH_xls]B___114"/>
      <sheetName val="[Spt-BH.xls][Spt-BH_xls]B___115"/>
      <sheetName val="[Spt-BH.xls][Spt-BH_xls]B___116"/>
      <sheetName val="[Spt-BH.xls][Spt-BH_xls]B___117"/>
      <sheetName val="[Spt-BH.xls][Spt-BH_xls]B___134"/>
      <sheetName val="[Spt-BH.xls][Spt-BH_xls]B___135"/>
      <sheetName val="[Spt-BH.xls][Spt-BH_xls]B___124"/>
      <sheetName val="[Spt-BH.xls][Spt-BH_xls]B___125"/>
      <sheetName val="[Spt-BH.xls][Spt-BH_xls]B___120"/>
      <sheetName val="[Spt-BH.xls][Spt-BH_xls]B___121"/>
      <sheetName val="[Spt-BH.xls][Spt-BH_xls]B___122"/>
      <sheetName val="[Spt-BH.xls][Spt-BH_xls]B___123"/>
      <sheetName val="jmr which has not takken in Ra-"/>
      <sheetName val="[Spt-BH.xls][Spt-BH_xls]B___126"/>
      <sheetName val="[Spt-BH.xls][Spt-BH_xls]B___127"/>
      <sheetName val="[Spt-BH.xls][Spt-BH_xls]B___128"/>
      <sheetName val="[Spt-BH.xls][Spt-BH_xls]B___129"/>
      <sheetName val="[Spt-BH.xls][Spt-BH_xls]B___132"/>
      <sheetName val="[Spt-BH.xls][Spt-BH_xls]B___133"/>
      <sheetName val="[Spt-BH.xls][Spt-BH_xls]B___130"/>
      <sheetName val="[Spt-BH.xls][Spt-BH_xls]B___131"/>
      <sheetName val="[Spt-BH.xls][Spt-BH_xls]B___142"/>
      <sheetName val="[Spt-BH.xls][Spt-BH_xls]B___143"/>
      <sheetName val="Day work"/>
      <sheetName val="CLAY"/>
      <sheetName val="master"/>
      <sheetName val="Parameter"/>
      <sheetName val="CashFlow"/>
      <sheetName val="A01-A02-L&amp;T"/>
      <sheetName val="Material_2"/>
      <sheetName val="Labour_&amp;_Plant2"/>
      <sheetName val="pr_cal2"/>
      <sheetName val="TRF_details2"/>
      <sheetName val="Materials_Cost2"/>
      <sheetName val="Cost_of_O_&amp;_O3"/>
      <sheetName val="Material_3"/>
      <sheetName val="Labour_&amp;_Plant3"/>
      <sheetName val="pr_cal3"/>
      <sheetName val="TRF_details3"/>
      <sheetName val="Materials_Cost3"/>
      <sheetName val="[Spt-BH.xls][Spt-BH_xls]B___140"/>
      <sheetName val="[Spt-BH.xls][Spt-BH_xls]B___141"/>
      <sheetName val="[Spt-BH.xls][Spt-BH_xls]B___136"/>
      <sheetName val="[Spt-BH.xls][Spt-BH_xls]B___137"/>
      <sheetName val="[Spt-BH.xls][Spt-BH_xls]B___138"/>
      <sheetName val="[Spt-BH.xls][Spt-BH_xls]B___139"/>
      <sheetName val="Fin_Sum2"/>
      <sheetName val="Fin_Sum3"/>
      <sheetName val="Material_List_3"/>
      <sheetName val="Inputs_&amp;_Summary_Output4"/>
      <sheetName val="Broad_Refresher_Model4"/>
      <sheetName val="Fin_Sum4"/>
      <sheetName val="Cost_of_O_&amp;_O4"/>
      <sheetName val="Material_List_4"/>
      <sheetName val="Material_4"/>
      <sheetName val="Labour_&amp;_Plant4"/>
      <sheetName val="pr_cal4"/>
      <sheetName val="TRF_details4"/>
      <sheetName val="Materials_Cost4"/>
      <sheetName val="Inputs_&amp;_Summary_Output5"/>
      <sheetName val="Broad_Refresher_Model5"/>
      <sheetName val="Abstract_for_Variation5"/>
      <sheetName val="LBD_VARIATION5"/>
      <sheetName val="Fin_Sum5"/>
      <sheetName val="Cost_of_O_&amp;_O5"/>
      <sheetName val="Material_List_5"/>
      <sheetName val="Material_5"/>
      <sheetName val="Labour_&amp;_Plant5"/>
      <sheetName val="pr_cal5"/>
      <sheetName val="TRF_details5"/>
      <sheetName val="Materials_Cost5"/>
      <sheetName val="Inputs_&amp;_Summary_Output6"/>
      <sheetName val="Broad_Refresher_Model6"/>
      <sheetName val="Abstract_for_Variation6"/>
      <sheetName val="LBD_VARIATION6"/>
      <sheetName val="Fin_Sum6"/>
      <sheetName val="Cost_of_O_&amp;_O6"/>
      <sheetName val="Material_List_6"/>
      <sheetName val="Material_6"/>
      <sheetName val="Labour_&amp;_Plant6"/>
      <sheetName val="pr_cal6"/>
      <sheetName val="TRF_details6"/>
      <sheetName val="Materials_Cost6"/>
      <sheetName val="glass_project_i"/>
      <sheetName val="oject_indices4_"/>
      <sheetName val="_Recovered_SheetName_511_"/>
      <sheetName val="_Recovered_SheetName_512_"/>
      <sheetName val="_Recovered_SheetName_513_"/>
      <sheetName val="_Recovered_SheetName_514_"/>
      <sheetName val="_Recovered_SheetName_515_"/>
      <sheetName val="_Recovered_SheetName_516_"/>
      <sheetName val="_Recovered_SheetName_517_"/>
      <sheetName val="_Recovered_SheetName_518_"/>
      <sheetName val="_Recovered_SheetName_519_"/>
      <sheetName val="_Recovered_SheetName_520_"/>
      <sheetName val="_Recovered_SheetName_521_"/>
      <sheetName val="_Recovered_SheetName_522_"/>
      <sheetName val="_Recovered_SheetName_523_"/>
      <sheetName val="_Recovered_SheetName_524_"/>
      <sheetName val="_Recovered_SheetName_525_"/>
      <sheetName val="_Recovered_SheetName_526_"/>
      <sheetName val="_Recovered_SheetName_527_"/>
      <sheetName val="_Recovered_SheetName_528_"/>
      <sheetName val="_Recovered_SheetName_529_"/>
      <sheetName val="_Recovered_SheetName_530_"/>
      <sheetName val="_Recovered_SheetName_531_"/>
      <sheetName val="_Recovered_SheetName_532_"/>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_Recovered_SheetName_1211_"/>
      <sheetName val="_Recovered_SheetName_1212_"/>
      <sheetName val="_Recovered_SheetName_1213_"/>
      <sheetName val="_Recovered_SheetName_1214_"/>
      <sheetName val="_Recovered_SheetName_1215_"/>
      <sheetName val="_Recovered_SheetName_1216_"/>
      <sheetName val="_Recovered_SheetName_1217_"/>
      <sheetName val="_Recovered_SheetName_1218_"/>
      <sheetName val="_Recovered_SheetName_1219_"/>
      <sheetName val="_Recovered_SheetName_1220_"/>
      <sheetName val="_Recovered_SheetName_1221_"/>
      <sheetName val="_Recovered_SheetName_1222_"/>
      <sheetName val="_Recovered_SheetName_1223_"/>
      <sheetName val="_Recovered_SheetName_1224_"/>
      <sheetName val="_Recovered_SheetName_1225_"/>
      <sheetName val="_Recovered_SheetName_1226_"/>
      <sheetName val="_Recovered_SheetName_1227_"/>
      <sheetName val="_Recovered_SheetName_1228_"/>
      <sheetName val="_Recovered_SheetName_1229_"/>
      <sheetName val="_Recovered_SheetName_1230_"/>
      <sheetName val="_Recovered_SheetName_1231_"/>
      <sheetName val="_Recovered_SheetName_1232_"/>
      <sheetName val="_Recovered_SheetName_1233_"/>
      <sheetName val="_Recovered_SheetName_1234_"/>
      <sheetName val="_Recovered_SheetName_1235_"/>
      <sheetName val="_Recovered_SheetName_1236_"/>
      <sheetName val="_Recovered_SheetName_1237_"/>
      <sheetName val="_Recovered_SheetName_1238_"/>
      <sheetName val="_Recovered_SheetName_1239_"/>
      <sheetName val="_Recovered_SheetName_1240_"/>
      <sheetName val="_Recovered_SheetName_1241_"/>
      <sheetName val="_Recovered_SheetName_1242_"/>
      <sheetName val="_Recovered_SheetName_1243_"/>
      <sheetName val="_Recovered_SheetName_1244_"/>
      <sheetName val="_Recovered_SheetName_1245_"/>
      <sheetName val="_Recovered_SheetName_1246_"/>
      <sheetName val="_Recovered_SheetName_1247_"/>
      <sheetName val="_Recovered_SheetName_1248_"/>
      <sheetName val="_Recovered_SheetName_1249_"/>
      <sheetName val="_Recovered_SheetName_1250_"/>
      <sheetName val="_Recovered_SheetName_1251_"/>
      <sheetName val="_Recovered_SheetName_1252_"/>
      <sheetName val="_Recovered_SheetName_1253_"/>
      <sheetName val="_Recovered_SheetName_1254_"/>
      <sheetName val="_Recovered_SheetName_1255_"/>
      <sheetName val="_Recovered_SheetName_1256_"/>
      <sheetName val="_Recovered_SheetName_1257_"/>
      <sheetName val="_Recovered_SheetName_1258_"/>
      <sheetName val="_Recovered_SheetName_1259_"/>
      <sheetName val="_Recovered_SheetName_1260_"/>
      <sheetName val="_Recovered_SheetName_1261_"/>
      <sheetName val="_Recovered_SheetName_1262_"/>
      <sheetName val="_Recovered_SheetName_1263_"/>
      <sheetName val="_Recovered_SheetName_1264_"/>
      <sheetName val="_Recovered_SheetName_1265_"/>
      <sheetName val="_Recovered_SheetName_1266_"/>
      <sheetName val="_Recovered_SheetName_1267_"/>
      <sheetName val="_Recovered_SheetName_1268_"/>
      <sheetName val="_Recovered_SheetName_1269_"/>
      <sheetName val="_Recovered_SheetName_1270_"/>
      <sheetName val="_Recovered_SheetName_1271_"/>
      <sheetName val="_Recovered_SheetName_1272_"/>
      <sheetName val="_Recovered_SheetName_1273_"/>
      <sheetName val="_Recovered_SheetName_1274_"/>
      <sheetName val="_Recovered_SheetName_1275_"/>
      <sheetName val="_Recovered_SheetName_1276_"/>
      <sheetName val="_Recovered_SheetName_1277_"/>
      <sheetName val="_Recovered_SheetName_1278_"/>
      <sheetName val="_Recovered_SheetName_1279_"/>
      <sheetName val="_Recovered_SheetName_1280_"/>
      <sheetName val="_Recovered_SheetName_1281_"/>
      <sheetName val="_Recovered_SheetName_1282_"/>
      <sheetName val="_Recovered_SheetName_1283_"/>
      <sheetName val="_Recovered_SheetName_1284_"/>
      <sheetName val="_Recovered_SheetName_1285_"/>
      <sheetName val="_Recovered_SheetName_1286_"/>
      <sheetName val="_Recovered_SheetName_1287_"/>
      <sheetName val="_Recovered_SheetName_1288_"/>
      <sheetName val="_Recovered_SheetName_1289_"/>
      <sheetName val="_Recovered_SheetName_1290_"/>
      <sheetName val="_Recovered_SheetName_1291_"/>
      <sheetName val="_Recovered_SheetName_1292_"/>
      <sheetName val="_Recovered_SheetName_1293_"/>
      <sheetName val="_Recovered_SheetName_1294_"/>
      <sheetName val="_Recovered_SheetName_1295_"/>
      <sheetName val="_Recovered_SheetName_1296_"/>
      <sheetName val="_Recovered_SheetName_1297_"/>
      <sheetName val="_Recovered_SheetName_1298_"/>
      <sheetName val="_Recovered_SheetName_1299_"/>
      <sheetName val="_Recovered_SheetName_1300_"/>
      <sheetName val="_Recovered_SheetName_1301_"/>
      <sheetName val="_Recovered_SheetName_1302_"/>
      <sheetName val="_Recovered_SheetName_1303_"/>
      <sheetName val="_Recovered_SheetName_1304_"/>
      <sheetName val="_Recovered_SheetName_1305_"/>
      <sheetName val="_Recovered_SheetName_1306_"/>
      <sheetName val="_Recovered_SheetName_1307_"/>
      <sheetName val="_Recovered_SheetName_1308_"/>
      <sheetName val="_Recovered_SheetName_1309_"/>
      <sheetName val="_Recovered_SheetName_1310_"/>
      <sheetName val="_Recovered_SheetName_1311_"/>
      <sheetName val="_Recovered_SheetName_1312_"/>
      <sheetName val="_Recovered_SheetName_1313_"/>
      <sheetName val="_Recovered_SheetName_1314_"/>
      <sheetName val="_Recovered_SheetName_1315_"/>
      <sheetName val="_Recovered_SheetName_1316_"/>
      <sheetName val="_Recovered_SheetName_1317_"/>
      <sheetName val="_Recovered_SheetName_1318_"/>
      <sheetName val="_Recovered_SheetName_1319_"/>
      <sheetName val="_Recovered_SheetName_1320_"/>
      <sheetName val="_Recovered_SheetName_1321_"/>
      <sheetName val="_Recovered_SheetName_1322_"/>
      <sheetName val="_Recovered_SheetName_1323_"/>
      <sheetName val="_Recovered_SheetName_1324_"/>
      <sheetName val="_Recovered_SheetName_1325_"/>
      <sheetName val="_Recovered_SheetName_1326_"/>
      <sheetName val="_Recovered_SheetName_1327_"/>
      <sheetName val="_Recovered_SheetName_1328_"/>
      <sheetName val="_Recovered_SheetName_1329_"/>
      <sheetName val="_Recovered_SheetName_1330_"/>
      <sheetName val="_Recovered_SheetName_1331_"/>
      <sheetName val="_Recovered_SheetName_1332_"/>
      <sheetName val="_Recovered_SheetName_1333_"/>
      <sheetName val="_Recovered_SheetName_1334_"/>
      <sheetName val="_Recovered_SheetName_1335_"/>
      <sheetName val="_Recovered_SheetName_1336_"/>
      <sheetName val="_Recovered_SheetName_1337_"/>
      <sheetName val="_Recovered_SheetName_1338_"/>
      <sheetName val="_Recovered_SheetName_1339_"/>
      <sheetName val="_Recovered_SheetName_1340_"/>
      <sheetName val="_Recovered_SheetName_1341_"/>
      <sheetName val="_Recovered_SheetName_1342_"/>
      <sheetName val="_Recovered_SheetName_1343_"/>
      <sheetName val="_Recovered_SheetName_1344_"/>
      <sheetName val="_Recovered_SheetName_1345_"/>
      <sheetName val="_Recovered_SheetName_1346_"/>
      <sheetName val="_Recovered_SheetName_1347_"/>
      <sheetName val="_Recovered_SheetName_1348_"/>
      <sheetName val="_Recovered_SheetName_1349_"/>
      <sheetName val="_Recovered_SheetName_1350_"/>
      <sheetName val="_Recovered_SheetName_1351_"/>
      <sheetName val="_Recovered_SheetName_1352_"/>
      <sheetName val="_Recovered_SheetName_1353_"/>
      <sheetName val="_Recovered_SheetName_1354_"/>
      <sheetName val="_Recovered_SheetName_1355_"/>
      <sheetName val="_Recovered_SheetName_1356_"/>
      <sheetName val="_Recovered_SheetName_1357_"/>
      <sheetName val="_Recovered_SheetName_1358_"/>
      <sheetName val="_Recovered_SheetName_1359_"/>
      <sheetName val="_Recovered_SheetName_1360_"/>
      <sheetName val="_Recovered_SheetName_1361_"/>
      <sheetName val="_Recovered_SheetName_1362_"/>
      <sheetName val="_Recovered_SheetName_1363_"/>
      <sheetName val="_Recovered_SheetName_1364_"/>
      <sheetName val="_Recovered_SheetName_1365_"/>
      <sheetName val="_Recovered_SheetName_1366_"/>
      <sheetName val="_Recovered_SheetName_1367_"/>
      <sheetName val="_Recovered_SheetName_1368_"/>
      <sheetName val="_Recovered_SheetName_1369_"/>
      <sheetName val="_Recovered_SheetName_1370_"/>
      <sheetName val="_Recovered_SheetName_1371_"/>
      <sheetName val="_Recovered_SheetName_1372_"/>
      <sheetName val="_Recovered_SheetName_1373_"/>
      <sheetName val="_Recovered_SheetName_1374_"/>
      <sheetName val="_Recovered_SheetName_1375_"/>
      <sheetName val="_Recovered_SheetName_1376_"/>
      <sheetName val="_Recovered_SheetName_1377_"/>
      <sheetName val="_Recovered_SheetName_1378_"/>
      <sheetName val="_Recovered_SheetName_1379_"/>
      <sheetName val="_Recovered_SheetName_1380_"/>
      <sheetName val="_Recovered_SheetName_1381_"/>
      <sheetName val="_Recovered_SheetName_1382_"/>
      <sheetName val="_Recovered_SheetName_1383_"/>
      <sheetName val="_Recovered_SheetName_1384_"/>
      <sheetName val="_Recovered_SheetName_1385_"/>
      <sheetName val="_Recovered_SheetName_1386_"/>
      <sheetName val="_Recovered_SheetName_1387_"/>
      <sheetName val="_Recovered_SheetName_1388_"/>
      <sheetName val="_Recovered_SheetName_1389_"/>
      <sheetName val="_Recovered_SheetName_1390_"/>
      <sheetName val="_Recovered_SheetName_1391_"/>
      <sheetName val="_Recovered_SheetName_1392_"/>
      <sheetName val="_Recovered_SheetName_1393_"/>
      <sheetName val="_Recovered_SheetName_1394_"/>
      <sheetName val="_Recovered_SheetName_1395_"/>
      <sheetName val="_Recovered_SheetName_1396_"/>
      <sheetName val="_Recovered_SheetName_1397_"/>
      <sheetName val="_Recovered_SheetName_1398_"/>
      <sheetName val="_Recovered_SheetName_1399_"/>
      <sheetName val="_Recovered_SheetName_1400_"/>
      <sheetName val="_Recovered_SheetName_1401_"/>
      <sheetName val="_Recovered_SheetName_1402_"/>
      <sheetName val="_Recovered_SheetName_1403_"/>
      <sheetName val="_Recovered_SheetName_1404_"/>
      <sheetName val="_Recovered_SheetName_1405_"/>
      <sheetName val="_Recovered_SheetName_1406_"/>
      <sheetName val="_Recovered_SheetName_1407_"/>
      <sheetName val="_Recovered_SheetName_1408_"/>
      <sheetName val="_Recovered_SheetName_1409_"/>
      <sheetName val="_Recovered_SheetName_1410_"/>
      <sheetName val="_Recovered_SheetName_1411_"/>
      <sheetName val="_Recovered_SheetName_1412_"/>
      <sheetName val="_Recovered_SheetName_1413_"/>
      <sheetName val="_Recovered_SheetName_1414_"/>
      <sheetName val="_Recovered_SheetName_1415_"/>
      <sheetName val="_Recovered_SheetName_1416_"/>
      <sheetName val="_Recovered_SheetName_1417_"/>
      <sheetName val="_Recovered_SheetName_1418_"/>
      <sheetName val="_Recovered_SheetName_1419_"/>
      <sheetName val="_Recovered_SheetName_1420_"/>
      <sheetName val="_Recovered_SheetName_1421_"/>
      <sheetName val="_Recovered_SheetName_1422_"/>
      <sheetName val="_Recovered_SheetName_1423_"/>
      <sheetName val="_Recovered_SheetName_1424_"/>
      <sheetName val="_Recovered_SheetName_1425_"/>
      <sheetName val="_Recovered_SheetName_1426_"/>
      <sheetName val="_Recovered_SheetName_1427_"/>
      <sheetName val="_Recovered_SheetName_1428_"/>
      <sheetName val="_Recovered_SheetName_1429_"/>
      <sheetName val="_Recovered_SheetName_1430_"/>
      <sheetName val="_Recovered_SheetName_1431_"/>
      <sheetName val="_Recovered_SheetName_1432_"/>
      <sheetName val="_Recovered_SheetName_1433_"/>
      <sheetName val="_Recovered_SheetName_1434_"/>
      <sheetName val="_Recovered_SheetName_1435_"/>
      <sheetName val="_Recovered_SheetName_1436_"/>
      <sheetName val="_Recovered_SheetName_1437_"/>
      <sheetName val="_Recovered_SheetName_1438_"/>
      <sheetName val="_Recovered_SheetName_1439_"/>
      <sheetName val="_Recovered_SheetName_1440_"/>
      <sheetName val="_Recovered_SheetName_1441_"/>
      <sheetName val="_Recovered_SheetName_1442_"/>
      <sheetName val="_Recovered_SheetName_1443_"/>
      <sheetName val="_Recovered_SheetName_1444_"/>
      <sheetName val="_Recovered_SheetName_1445_"/>
      <sheetName val="_Recovered_SheetName_1446_"/>
      <sheetName val="_Recovered_SheetName_1447_"/>
      <sheetName val="_Recovered_SheetName_1448_"/>
      <sheetName val="_Recovered_SheetName_1449_"/>
      <sheetName val="_Recovered_SheetName_1450_"/>
      <sheetName val="_Recovered_SheetName_1451_"/>
      <sheetName val="_Recovered_SheetName_1452_"/>
      <sheetName val="_Recovered_SheetName_1453_"/>
      <sheetName val="_Recovered_SheetName_1454_"/>
      <sheetName val="_Recovered_SheetName_1455_"/>
      <sheetName val="_Recovered_SheetName_1456_"/>
      <sheetName val="_Recovered_SheetName_1457_"/>
      <sheetName val="_Recovered_SheetName_1458_"/>
      <sheetName val="_Recovered_SheetName_1459_"/>
      <sheetName val="_Recovered_SheetName_1460_"/>
      <sheetName val="_Recovered_SheetName_1461_"/>
      <sheetName val="_Recovered_SheetName_1462_"/>
      <sheetName val="_Recovered_SheetName_1463_"/>
      <sheetName val="_Recovered_SheetName_1464_"/>
      <sheetName val="_Recovered_SheetName_1465_"/>
      <sheetName val="_Recovered_SheetName_1466_"/>
      <sheetName val="_Recovered_SheetName_1467_"/>
      <sheetName val="_Recovered_SheetName_1468_"/>
      <sheetName val="_Recovered_SheetName_1469_"/>
      <sheetName val="_Recovered_SheetName_1470_"/>
      <sheetName val="_Recovered_SheetName_1471_"/>
      <sheetName val="_Recovered_SheetName_1472_"/>
      <sheetName val="_Recovered_SheetName_1473_"/>
      <sheetName val="_Recovered_SheetName_1474_"/>
      <sheetName val="_Recovered_SheetName_1475_"/>
      <sheetName val="_Recovered_SheetName_1476_"/>
      <sheetName val="_Recovered_SheetName_1477_"/>
      <sheetName val="_Recovered_SheetName_1478_"/>
      <sheetName val="_Recovered_SheetName_1479_"/>
      <sheetName val="_Recovered_SheetName_1480_"/>
      <sheetName val="_Recovered_SheetName_1481_"/>
      <sheetName val="_Recovered_SheetName_1482_"/>
      <sheetName val="_Recovered_SheetName_1483_"/>
      <sheetName val="_Recovered_SheetName_1484_"/>
      <sheetName val="_Recovered_SheetName_1485_"/>
      <sheetName val="_Recovered_SheetName_1486_"/>
      <sheetName val="_Recovered_SheetName_1487_"/>
      <sheetName val="_Recovered_SheetName_1488_"/>
      <sheetName val="_Recovered_SheetName_1489_"/>
      <sheetName val="_Recovered_SheetName_1490_"/>
      <sheetName val="_Recovered_SheetName_1491_"/>
      <sheetName val="_Recovered_SheetName_1492_"/>
      <sheetName val="_Recovered_SheetName_1493_"/>
      <sheetName val="_Recovered_SheetName_1494_"/>
      <sheetName val="_Recovered_SheetName_1495_"/>
      <sheetName val="_Recovered_SheetName_1496_"/>
      <sheetName val="_Recovered_SheetName_1497_"/>
      <sheetName val="_Recovered_SheetName_1498_"/>
      <sheetName val="_Recovered_SheetName_1499_"/>
      <sheetName val="_Recovered_SheetName_1500_"/>
      <sheetName val="_Recovered_SheetName_1501_"/>
      <sheetName val="_Recovered_SheetName_1502_"/>
      <sheetName val="_Recovered_SheetName_1503_"/>
      <sheetName val="_Recovered_SheetName_1504_"/>
      <sheetName val="_Recovered_SheetName_1505_"/>
      <sheetName val="_Recovered_SheetName_1506_"/>
      <sheetName val="_Recovered_SheetName_1507_"/>
      <sheetName val="_Recovered_SheetName_1508_"/>
      <sheetName val="_Recovered_SheetName_1509_"/>
      <sheetName val="_Recovered_SheetName_1510_"/>
      <sheetName val="_Recovered_SheetName_1511_"/>
      <sheetName val="_Recovered_SheetName_1512_"/>
      <sheetName val="_Recovered_SheetName_1513_"/>
      <sheetName val="_Recovered_SheetName_1514_"/>
      <sheetName val="_Recovered_SheetName_1515_"/>
      <sheetName val="_Recovered_SheetName_1516_"/>
      <sheetName val="_Recovered_SheetName_1517_"/>
      <sheetName val="_Recovered_SheetName_1518_"/>
      <sheetName val="_Recovered_SheetName_1519_"/>
      <sheetName val="_Recovered_SheetName_1520_"/>
      <sheetName val="_Recovered_SheetName_1521_"/>
      <sheetName val="_Recovered_SheetName_1522_"/>
      <sheetName val="_Recovered_SheetName_1523_"/>
      <sheetName val="_Recovered_SheetName_1524_"/>
      <sheetName val="_Recovered_SheetName_1525_"/>
      <sheetName val="_Recovered_SheetName_1526_"/>
      <sheetName val="_Recovered_SheetName_1527_"/>
      <sheetName val="_Recovered_SheetName_1528_"/>
      <sheetName val="_Recovered_SheetName_1529_"/>
      <sheetName val="_Recovered_SheetName_1530_"/>
      <sheetName val="_Recovered_SheetName_1531_"/>
      <sheetName val="_Recovered_SheetName_1532_"/>
      <sheetName val="_Recovered_SheetName_1533_"/>
      <sheetName val="_Recovered_SheetName_1534_"/>
      <sheetName val="_Recovered_SheetName_1535_"/>
      <sheetName val="_Recovered_SheetName_1536_"/>
      <sheetName val="_Recovered_SheetName_1537_"/>
      <sheetName val="_Recovered_SheetName_1538_"/>
      <sheetName val="_Recovered_SheetName_1539_"/>
      <sheetName val="_Recovered_SheetName_1540_"/>
      <sheetName val="_Recovered_SheetName_1541_"/>
      <sheetName val="_Recovered_SheetName_1542_"/>
      <sheetName val="_Recovered_SheetName_1543_"/>
      <sheetName val="_Recovered_SheetName_1544_"/>
      <sheetName val="_Recovered_SheetName_1545_"/>
      <sheetName val="_Recovered_SheetName_1546_"/>
      <sheetName val="_Recovered_SheetName_1547_"/>
      <sheetName val="_Recovered_SheetName_1548_"/>
      <sheetName val="_Recovered_SheetName_1549_"/>
      <sheetName val="_Recovered_SheetName_1550_"/>
      <sheetName val="_Recovered_SheetName_1551_"/>
      <sheetName val="_Recovered_SheetName_1552_"/>
      <sheetName val="_Recovered_SheetName_1553_"/>
      <sheetName val="_Recovered_SheetName_1554_"/>
      <sheetName val="_Recovered_SheetName_1555_"/>
      <sheetName val="_Recovered_SheetName_1556_"/>
      <sheetName val="_Recovered_SheetName_1557_"/>
      <sheetName val="_Recovered_SheetName_1558_"/>
      <sheetName val="_Recovered_SheetName_1559_"/>
      <sheetName val="_Recovered_SheetName_1560_"/>
      <sheetName val="_Recovered_SheetName_1561_"/>
      <sheetName val="_Recovered_SheetName_1562_"/>
      <sheetName val="_Recovered_SheetName_1563_"/>
      <sheetName val="_Recovered_SheetName_1564_"/>
      <sheetName val="_Recovered_SheetName_1565_"/>
      <sheetName val="_Recovered_SheetName_1566_"/>
      <sheetName val="_Recovered_SheetName_1567_"/>
      <sheetName val="_Recovered_SheetName_1568_"/>
      <sheetName val="_Recovered_SheetName_1569_"/>
      <sheetName val="_Recovered_SheetName_1570_"/>
      <sheetName val="_Recovered_SheetName_1571_"/>
      <sheetName val="_Recovered_SheetName_1572_"/>
      <sheetName val="_Recovered_SheetName_1573_"/>
      <sheetName val="_Recovered_SheetName_1574_"/>
      <sheetName val="_Recovered_SheetName_1575_"/>
      <sheetName val="_Recovered_SheetName_1576_"/>
      <sheetName val="_Recovered_SheetName_1577_"/>
      <sheetName val="_Recovered_SheetName_1578_"/>
      <sheetName val="_Recovered_SheetName_1579_"/>
      <sheetName val="_Recovered_SheetName_1580_"/>
      <sheetName val="_Recovered_SheetName_1581_"/>
      <sheetName val="_Recovered_SheetName_1582_"/>
      <sheetName val="_Recovered_SheetName_1583_"/>
      <sheetName val="_Recovered_SheetName_1584_"/>
      <sheetName val="_Recovered_SheetName_1585_"/>
      <sheetName val="_Recovered_SheetName_1586_"/>
      <sheetName val="_Recovered_SheetName_1587_"/>
      <sheetName val="_Recovered_SheetName_1588_"/>
      <sheetName val="_Recovered_SheetName_1589_"/>
      <sheetName val="_Recovered_SheetName_1590_"/>
      <sheetName val="_Recovered_SheetName_1591_"/>
      <sheetName val="_Recovered_SheetName_1592_"/>
      <sheetName val="_Recovered_SheetName_1593_"/>
      <sheetName val="_Recovered_SheetName_1594_"/>
      <sheetName val="_Recovered_SheetName_1595_"/>
      <sheetName val="_Recovered_SheetName_1596_"/>
      <sheetName val="_Recovered_SheetName_1597_"/>
      <sheetName val="_Recovered_SheetName_1598_"/>
      <sheetName val="_Recovered_SheetName_1599_"/>
      <sheetName val="_Recovered_SheetName_1600_"/>
      <sheetName val="_Recovered_SheetName_1601_"/>
      <sheetName val="_Recovered_SheetName_1602_"/>
      <sheetName val="_Recovered_SheetName_1603_"/>
      <sheetName val="_Recovered_SheetName_1604_"/>
      <sheetName val="_Recovered_SheetName_1605_"/>
      <sheetName val="_Recovered_SheetName_1606_"/>
      <sheetName val="_Recovered_SheetName_1607_"/>
      <sheetName val="_Recovered_SheetName_1608_"/>
      <sheetName val="_Recovered_SheetName_1609_"/>
      <sheetName val="_Recovered_SheetName_1610_"/>
      <sheetName val="_Recovered_SheetName_1611_"/>
      <sheetName val="_Recovered_SheetName_1612_"/>
      <sheetName val="_Recovered_SheetName_1613_"/>
      <sheetName val="_Recovered_SheetName_1614_"/>
      <sheetName val="_Recovered_SheetName_1615_"/>
      <sheetName val="_Recovered_SheetName_1616_"/>
      <sheetName val="_Recovered_SheetName_1617_"/>
      <sheetName val="_Recovered_SheetName_1618_"/>
      <sheetName val="_Recovered_SheetName_1619_"/>
      <sheetName val="_Recovered_SheetName_1620_"/>
      <sheetName val="_Recovered_SheetName_1621_"/>
      <sheetName val="_Recovered_SheetName_1622_"/>
      <sheetName val="_Recovered_SheetName_1623_"/>
      <sheetName val="_Recovered_SheetName_1624_"/>
      <sheetName val="_Recovered_SheetName_1625_"/>
      <sheetName val="_Recovered_SheetName_1626_"/>
      <sheetName val="_Recovered_SheetName_1627_"/>
      <sheetName val="_Recovered_SheetName_1628_"/>
      <sheetName val="_Recovered_SheetName_1629_"/>
      <sheetName val="_Recovered_SheetName_1630_"/>
      <sheetName val="_Recovered_SheetName_1631_"/>
      <sheetName val="_Recovered_SheetName_1632_"/>
      <sheetName val="_Recovered_SheetName_1633_"/>
      <sheetName val="_Recovered_SheetName_1634_"/>
      <sheetName val="_Recovered_SheetName_1635_"/>
      <sheetName val="_Recovered_SheetName_1636_"/>
      <sheetName val="_Recovered_SheetName_1637_"/>
      <sheetName val="_Recovered_SheetName_1638_"/>
      <sheetName val="_Recovered_SheetName_1639_"/>
      <sheetName val="_Recovered_SheetName_1640_"/>
      <sheetName val="_Recovered_SheetName_1641_"/>
      <sheetName val="_Recovered_SheetName_1642_"/>
      <sheetName val="_Recovered_SheetName_1643_"/>
      <sheetName val="_Recovered_SheetName_1644_"/>
      <sheetName val="_Recovered_SheetName_1645_"/>
      <sheetName val="_Recovered_SheetName_1646_"/>
      <sheetName val="_Recovered_SheetName_1647_"/>
      <sheetName val="_Recovered_SheetName_1648_"/>
      <sheetName val="_Recovered_SheetName_1649_"/>
      <sheetName val="_Recovered_SheetName_1650_"/>
      <sheetName val="_Recovered_SheetName_1651_"/>
      <sheetName val="_Recovered_SheetName_1652_"/>
      <sheetName val="_Recovered_SheetName_1653_"/>
      <sheetName val="_Recovered_SheetName_1654_"/>
      <sheetName val="_Recovered_SheetName_1655_"/>
      <sheetName val="_Recovered_SheetName_1656_"/>
      <sheetName val="_Recovered_SheetName_1657_"/>
      <sheetName val="_Recovered_SheetName_1658_"/>
      <sheetName val="_Recovered_SheetName_1659_"/>
      <sheetName val="_Recovered_SheetName_1660_"/>
      <sheetName val="_Recovered_SheetName_1661_"/>
      <sheetName val="_Recovered_SheetName_1662_"/>
      <sheetName val="_Recovered_SheetName_1663_"/>
      <sheetName val="_Recovered_SheetName_1664_"/>
      <sheetName val="_Recovered_SheetName_1665_"/>
      <sheetName val="_Recovered_SheetName_1666_"/>
      <sheetName val="_Recovered_SheetName_1667_"/>
      <sheetName val="_Recovered_SheetName_1668_"/>
      <sheetName val="_Recovered_SheetName_1669_"/>
      <sheetName val="_Recovered_SheetName_1670_"/>
      <sheetName val="_Recovered_SheetName_1671_"/>
      <sheetName val="_Recovered_SheetName_1672_"/>
      <sheetName val="_Recovered_SheetName_1673_"/>
      <sheetName val="_Recovered_SheetName_1674_"/>
      <sheetName val="_Recovered_SheetName_1675_"/>
      <sheetName val="_Recovered_SheetName_1676_"/>
      <sheetName val="_Recovered_SheetName_1677_"/>
      <sheetName val="_Recovered_SheetName_1678_"/>
      <sheetName val="_Recovered_SheetName_1679_"/>
      <sheetName val="_Recovered_SheetName_1680_"/>
      <sheetName val="_Recovered_SheetName_1681_"/>
      <sheetName val="_Recovered_SheetName_1682_"/>
      <sheetName val="_Recovered_SheetName_1683_"/>
      <sheetName val="_Recovered_SheetName_1684_"/>
      <sheetName val="_Recovered_SheetName_1685_"/>
      <sheetName val="_Recovered_SheetName_1686_"/>
      <sheetName val="_Recovered_SheetName_1687_"/>
      <sheetName val="_Recovered_SheetName_1688_"/>
      <sheetName val="_Recovered_SheetName_1689_"/>
      <sheetName val="_Recovered_SheetName_1690_"/>
      <sheetName val="_Recovered_SheetName_1691_"/>
      <sheetName val="_Recovered_SheetName_1692_"/>
      <sheetName val="_Recovered_SheetName_1693_"/>
      <sheetName val="_Recovered_SheetName_1694_"/>
      <sheetName val="_Recovered_SheetName_1695_"/>
      <sheetName val="_Recovered_SheetName_1696_"/>
      <sheetName val="_Recovered_SheetName_1697_"/>
      <sheetName val="_Recovered_SheetName_1698_"/>
      <sheetName val="_Recovered_SheetName_1699_"/>
      <sheetName val="_Recovered_SheetName_1700_"/>
      <sheetName val="_Recovered_SheetName_1701_"/>
      <sheetName val="_Recovered_SheetName_1702_"/>
      <sheetName val="_Recovered_SheetName_1703_"/>
      <sheetName val="_Recovered_SheetName_1704_"/>
      <sheetName val="_Recovered_SheetName_1705_"/>
      <sheetName val="_Recovered_SheetName_1706_"/>
      <sheetName val="_Recovered_SheetName_1707_"/>
      <sheetName val="_Recovered_SheetName_1708_"/>
      <sheetName val="_Recovered_SheetName_1709_"/>
      <sheetName val="_Recovered_SheetName_1710_"/>
      <sheetName val="_Recovered_SheetName_1711_"/>
      <sheetName val="_Recovered_SheetName_1712_"/>
      <sheetName val="_Recovered_SheetName_1713_"/>
      <sheetName val="_Recovered_SheetName_1714_"/>
      <sheetName val="_Recovered_SheetName_1715_"/>
      <sheetName val="_Recovered_SheetName_1716_"/>
      <sheetName val="_Recovered_SheetName_1717_"/>
      <sheetName val="_Recovered_SheetName_1718_"/>
      <sheetName val="_Recovered_SheetName_1719_"/>
      <sheetName val="_Recovered_SheetName_1720_"/>
      <sheetName val="_Recovered_SheetName_1721_"/>
      <sheetName val="_Recovered_SheetName_1722_"/>
      <sheetName val="_Recovered_SheetName_1723_"/>
      <sheetName val="_Recovered_SheetName_1724_"/>
      <sheetName val="_Recovered_SheetName_1725_"/>
      <sheetName val="_Recovered_SheetName_1726_"/>
      <sheetName val="_Recovered_SheetName_1727_"/>
      <sheetName val="_Recovered_SheetName_1728_"/>
      <sheetName val="_Recovered_SheetName_1729_"/>
      <sheetName val="_Recovered_SheetName_1730_"/>
      <sheetName val="_Recovered_SheetName_1731_"/>
      <sheetName val="_Recovered_SheetName_1732_"/>
      <sheetName val="_Recovered_SheetName_1733_"/>
      <sheetName val="_Recovered_SheetName_1734_"/>
      <sheetName val="_Recovered_SheetName_1735_"/>
      <sheetName val="_Recovered_SheetName_1736_"/>
      <sheetName val="_Recovered_SheetName_1737_"/>
      <sheetName val="_Recovered_SheetName_1738_"/>
      <sheetName val="_Recovered_SheetName_1739_"/>
      <sheetName val="_Recovered_SheetName_1740_"/>
      <sheetName val="_Recovered_SheetName_1741_"/>
      <sheetName val="_Recovered_SheetName_1742_"/>
      <sheetName val="_Recovered_SheetName_1743_"/>
      <sheetName val="_Recovered_SheetName_1744_"/>
      <sheetName val="_Recovered_SheetName_1745_"/>
      <sheetName val="_Recovered_SheetName_1746_"/>
      <sheetName val="_Recovered_SheetName_1747_"/>
      <sheetName val="_Recovered_SheetName_1748_"/>
      <sheetName val="_Recovered_SheetName_1749_"/>
      <sheetName val="_Recovered_SheetName_1750_"/>
      <sheetName val="_Recovered_SheetName_1751_"/>
      <sheetName val="_Recovered_SheetName_1752_"/>
      <sheetName val="_Recovered_SheetName_1753_"/>
      <sheetName val="_Recovered_SheetName_1754_"/>
      <sheetName val="_Recovered_SheetName_1755_"/>
      <sheetName val="_Recovered_SheetName_1756_"/>
      <sheetName val="_Recovered_SheetName_1757_"/>
      <sheetName val="_Recovered_SheetName_1758_"/>
      <sheetName val="_Recovered_SheetName_1759_"/>
      <sheetName val="_Recovered_SheetName_1760_"/>
      <sheetName val="_Recovered_SheetName_1761_"/>
      <sheetName val="_Recovered_SheetName_1762_"/>
      <sheetName val="_Recovered_SheetName_1763_"/>
      <sheetName val="_Recovered_SheetName_1764_"/>
      <sheetName val="_Recovered_SheetName_1765_"/>
      <sheetName val="_Recovered_SheetName_1766_"/>
      <sheetName val="_Recovered_SheetName_1767_"/>
      <sheetName val="_Recovered_SheetName_1768_"/>
      <sheetName val="_Recovered_SheetName_1769_"/>
      <sheetName val="_Recovered_SheetName_1770_"/>
      <sheetName val="_Recovered_SheetName_1771_"/>
      <sheetName val="_Recovered_SheetName_1772_"/>
      <sheetName val="_Recovered_SheetName_1773_"/>
      <sheetName val="_Recovered_SheetName_1774_"/>
      <sheetName val="_Recovered_SheetName_1775_"/>
      <sheetName val="_Recovered_SheetName_1776_"/>
      <sheetName val="_Recovered_SheetName_1777_"/>
      <sheetName val="_Recovered_SheetName_1778_"/>
      <sheetName val="_Recovered_SheetName_1779_"/>
      <sheetName val="_Recovered_SheetName_1780_"/>
      <sheetName val="_Recovered_SheetName_1781_"/>
      <sheetName val="_Recovered_SheetName_1782_"/>
      <sheetName val="_Recovered_SheetName_1783_"/>
      <sheetName val="_Recovered_SheetName_1784_"/>
      <sheetName val="_Recovered_SheetName_1785_"/>
      <sheetName val="_Recovered_SheetName_1786_"/>
      <sheetName val="_Recovered_SheetName_1787_"/>
      <sheetName val="_Recovered_SheetName_1788_"/>
      <sheetName val="_Recovered_SheetName_1789_"/>
      <sheetName val="_Recovered_SheetName_1790_"/>
      <sheetName val="_Recovered_SheetName_1791_"/>
      <sheetName val="_Recovered_SheetName_1792_"/>
      <sheetName val="_Recovered_SheetName_1793_"/>
      <sheetName val="_Recovered_SheetName_1794_"/>
      <sheetName val="_Recovered_SheetName_1795_"/>
      <sheetName val="_Recovered_SheetName_1796_"/>
      <sheetName val="_Recovered_SheetName_1797_"/>
      <sheetName val="_Recovered_SheetName_1798_"/>
      <sheetName val="_Recovered_SheetName_1799_"/>
      <sheetName val="_Recovered_SheetName_1800_"/>
      <sheetName val="_Recovered_SheetName_1801_"/>
      <sheetName val="_Recovered_SheetName_1802_"/>
      <sheetName val="_Recovered_SheetName_1803_"/>
      <sheetName val="_Recovered_SheetName_1804_"/>
      <sheetName val="_Recovered_SheetName_1805_"/>
      <sheetName val="_Recovered_SheetName_1806_"/>
      <sheetName val="_Recovered_SheetName_1807_"/>
      <sheetName val="_Recovered_SheetName_1808_"/>
      <sheetName val="_Recovered_SheetName_1809_"/>
      <sheetName val="_Recovered_SheetName_1810_"/>
      <sheetName val="_Recovered_SheetName_1811_"/>
      <sheetName val="_Recovered_SheetName_1812_"/>
      <sheetName val="_Recovered_SheetName_1813_"/>
      <sheetName val="_Recovered_SheetName_1814_"/>
      <sheetName val="_Recovered_SheetName_1815_"/>
      <sheetName val="_Recovered_SheetName_1816_"/>
      <sheetName val="_Recovered_SheetName_1817_"/>
      <sheetName val="_Recovered_SheetName_1818_"/>
      <sheetName val="_Recovered_SheetName_1819_"/>
      <sheetName val="_Recovered_SheetName_1820_"/>
      <sheetName val="_Recovered_SheetName_1821_"/>
      <sheetName val="_Recovered_SheetName_1822_"/>
      <sheetName val="_Recovered_SheetName_1823_"/>
      <sheetName val="_Recovered_SheetName_1824_"/>
      <sheetName val="_Recovered_SheetName_1825_"/>
      <sheetName val="_Recovered_SheetName_1826_"/>
      <sheetName val="_Recovered_SheetName_1827_"/>
      <sheetName val="_Recovered_SheetName_1828_"/>
      <sheetName val="_Recovered_SheetName_1829_"/>
      <sheetName val="_Recovered_SheetName_1830_"/>
      <sheetName val="_Recovered_SheetName_1831_"/>
      <sheetName val="_Recovered_SheetName_1832_"/>
      <sheetName val="_Recovered_SheetName_1833_"/>
      <sheetName val="_Recovered_SheetName_1834_"/>
      <sheetName val="_Recovered_SheetName_1835_"/>
      <sheetName val="_Recovered_SheetName_1836_"/>
      <sheetName val="_Recovered_SheetName_1837_"/>
      <sheetName val="_Recovered_SheetName_1838_"/>
      <sheetName val="_Recovered_SheetName_1839_"/>
      <sheetName val="_Recovered_SheetName_1840_"/>
      <sheetName val="_Recovered_SheetName_1841_"/>
      <sheetName val="_Recovered_SheetName_1842_"/>
      <sheetName val="_Recovered_SheetName_1843_"/>
      <sheetName val="_Recovered_SheetName_1844_"/>
      <sheetName val="_Recovered_SheetName_1845_"/>
      <sheetName val="_Recovered_SheetName_1846_"/>
      <sheetName val="_Recovered_SheetName_1847_"/>
      <sheetName val="_Recovered_SheetName_1848_"/>
      <sheetName val="_Recovered_SheetName_1849_"/>
      <sheetName val="_Recovered_SheetName_1850_"/>
      <sheetName val="_Recovered_SheetName_1851_"/>
      <sheetName val="_Recovered_SheetName_1852_"/>
      <sheetName val="_Recovered_SheetName_1853_"/>
      <sheetName val="_Recovered_SheetName_1854_"/>
      <sheetName val="_Recovered_SheetName_1855_"/>
      <sheetName val="_Recovered_SheetName_1856_"/>
      <sheetName val="_Recovered_SheetName_1857_"/>
      <sheetName val="_Recovered_SheetName_1858_"/>
      <sheetName val="_Recovered_SheetName_1859_"/>
      <sheetName val="_Recovered_SheetName_1860_"/>
      <sheetName val="_Recovered_SheetName_1861_"/>
      <sheetName val="_Recovered_SheetName_1862_"/>
      <sheetName val="_Recovered_SheetName_1863_"/>
      <sheetName val="_Recovered_SheetName_1864_"/>
      <sheetName val="_Recovered_SheetName_1865_"/>
      <sheetName val="_Recovered_SheetName_1866_"/>
      <sheetName val="_Recovered_SheetName_1867_"/>
      <sheetName val="_Recovered_SheetName_1868_"/>
      <sheetName val="_Recovered_SheetName_1869_"/>
      <sheetName val="_Recovered_SheetName_1870_"/>
      <sheetName val="_Recovered_SheetName_1871_"/>
      <sheetName val="_Recovered_SheetName_1872_"/>
      <sheetName val="_Recovered_SheetName_1873_"/>
      <sheetName val="_Recovered_SheetName_1874_"/>
      <sheetName val="_Recovered_SheetName_1875_"/>
      <sheetName val="_Recovered_SheetName_1876_"/>
      <sheetName val="_Recovered_SheetName_1877_"/>
      <sheetName val="_Recovered_SheetName_1878_"/>
      <sheetName val="_Recovered_SheetName_1879_"/>
      <sheetName val="_Recovered_SheetName_1880_"/>
      <sheetName val="_Recovered_SheetName_1881_"/>
      <sheetName val="_Recovered_SheetName_1882_"/>
      <sheetName val="_Recovered_SheetName_1883_"/>
      <sheetName val="_Recovered_SheetName_1884_"/>
      <sheetName val="_Recovered_SheetName_1885_"/>
      <sheetName val="_Recovered_SheetName_1886_"/>
      <sheetName val="_Recovered_SheetName_1887_"/>
      <sheetName val="_Recovered_SheetName_1888_"/>
      <sheetName val="_Recovered_SheetName_1889_"/>
      <sheetName val="_Recovered_SheetName_1890_"/>
      <sheetName val="_Recovered_SheetName_1891_"/>
      <sheetName val="_Recovered_SheetName_1892_"/>
      <sheetName val="_Recovered_SheetName_1893_"/>
      <sheetName val="_Recovered_SheetName_1894_"/>
      <sheetName val="_Recovered_SheetName_1895_"/>
      <sheetName val="_Recovered_SheetName_1896_"/>
      <sheetName val="_Recovered_SheetName_1897_"/>
      <sheetName val="_Recovered_SheetName_1898_"/>
      <sheetName val="_Recovered_SheetName_1899_"/>
      <sheetName val="_Recovered_SheetName_1900_"/>
      <sheetName val="_Recovered_SheetName_1901_"/>
      <sheetName val="_Recovered_SheetName_1902_"/>
      <sheetName val="_Recovered_SheetName_1903_"/>
      <sheetName val="_Recovered_SheetName_1904_"/>
      <sheetName val="_Recovered_SheetName_1905_"/>
      <sheetName val="_Recovered_SheetName_1906_"/>
      <sheetName val="_Recovered_SheetName_1907_"/>
      <sheetName val="_Recovered_SheetName_1908_"/>
      <sheetName val="_Recovered_SheetName_1909_"/>
      <sheetName val="_Recovered_SheetName_1910_"/>
      <sheetName val="_Recovered_SheetName_1911_"/>
      <sheetName val="_Recovered_SheetName_1912_"/>
      <sheetName val="_Recovered_SheetName_1913_"/>
      <sheetName val="_Recovered_SheetName_1914_"/>
      <sheetName val="_Recovered_SheetName_1915_"/>
      <sheetName val="_Recovered_SheetName_1916_"/>
      <sheetName val="_Recovered_SheetName_1917_"/>
      <sheetName val="_Recovered_SheetName_1918_"/>
      <sheetName val="_Recovered_SheetName_1919_"/>
      <sheetName val="_Recovered_SheetName_1920_"/>
      <sheetName val="_Recovered_SheetName_1921_"/>
      <sheetName val="_Recovered_SheetName_1922_"/>
      <sheetName val="_Recovered_SheetName_1923_"/>
      <sheetName val="_Recovered_SheetName_1924_"/>
      <sheetName val="_Recovered_SheetName_1925_"/>
      <sheetName val="_Recovered_SheetName_1926_"/>
      <sheetName val="_Recovered_SheetName_1927_"/>
      <sheetName val="_Recovered_SheetName_1928_"/>
      <sheetName val="_Recovered_SheetName_1929_"/>
      <sheetName val="_Recovered_SheetName_1930_"/>
      <sheetName val="_Recovered_SheetName_1931_"/>
      <sheetName val="_Recovered_SheetName_1932_"/>
      <sheetName val="_Recovered_SheetName_1933_"/>
      <sheetName val="_Recovered_SheetName_1934_"/>
      <sheetName val="_Recovered_SheetName_1935_"/>
      <sheetName val="_Recovered_SheetName_1936_"/>
      <sheetName val="_Recovered_SheetName_1937_"/>
      <sheetName val="_Recovered_SheetName_1938_"/>
      <sheetName val="_Recovered_SheetName_1939_"/>
      <sheetName val="_Recovered_SheetName_1940_"/>
      <sheetName val="_Recovered_SheetName_1941_"/>
      <sheetName val="_Recovered_SheetName_1942_"/>
      <sheetName val="_Recovered_SheetName_1943_"/>
      <sheetName val="_Recovered_SheetName_1944_"/>
      <sheetName val="_Recovered_SheetName_1945_"/>
      <sheetName val="_Recovered_SheetName_1946_"/>
      <sheetName val="_Recovered_SheetName_1947_"/>
      <sheetName val="_Recovered_SheetName_1948_"/>
      <sheetName val="_Recovered_SheetName_1949_"/>
      <sheetName val="_Recovered_SheetName_1950_"/>
      <sheetName val="_Recovered_SheetName_1951_"/>
      <sheetName val="_Recovered_SheetName_1952_"/>
      <sheetName val="_Recovered_SheetName_1953_"/>
      <sheetName val="_Recovered_SheetName_1954_"/>
      <sheetName val="_Recovered_SheetName_1955_"/>
      <sheetName val="_Recovered_SheetName_1956_"/>
      <sheetName val="_Recovered_SheetName_1957_"/>
      <sheetName val="_Recovered_SheetName_1958_"/>
      <sheetName val="_Recovered_SheetName_1959_"/>
      <sheetName val="_Recovered_SheetName_1960_"/>
      <sheetName val="_Recovered_SheetName_1961_"/>
      <sheetName val="_Recovered_SheetName_1962_"/>
      <sheetName val="_Recovered_SheetName_1963_"/>
      <sheetName val="_Recovered_SheetName_1964_"/>
      <sheetName val="_Recovered_SheetName_1965_"/>
      <sheetName val="_Recovered_SheetName_1966_"/>
      <sheetName val="_Recovered_SheetName_1967_"/>
      <sheetName val="_Recovered_SheetName_1968_"/>
      <sheetName val="_Recovered_SheetName_1969_"/>
      <sheetName val="_Recovered_SheetName_1970_"/>
      <sheetName val="_Recovered_SheetName_1971_"/>
      <sheetName val="_Recovered_SheetName_1972_"/>
      <sheetName val="_Recovered_SheetName_1973_"/>
      <sheetName val="_Recovered_SheetName_1974_"/>
      <sheetName val="_Recovered_SheetName_1975_"/>
      <sheetName val="_Recovered_SheetName_1976_"/>
      <sheetName val="_Recovered_SheetName_1977_"/>
      <sheetName val="_Recovered_SheetName_1978_"/>
      <sheetName val="_Recovered_SheetName_1979_"/>
      <sheetName val="_Recovered_SheetName_1980_"/>
      <sheetName val="_Recovered_SheetName_1981_"/>
      <sheetName val="_Recovered_SheetName_1982_"/>
      <sheetName val="_Recovered_SheetName_1983_"/>
      <sheetName val="_Recovered_SheetName_1984_"/>
      <sheetName val="_Recovered_SheetName_1985_"/>
      <sheetName val="_Recovered_SheetName_1986_"/>
      <sheetName val="_Recovered_SheetName_1987_"/>
      <sheetName val="_Recovered_SheetName_1988_"/>
      <sheetName val="_Recovered_SheetName_1989_"/>
      <sheetName val="_Recovered_SheetName_1990_"/>
      <sheetName val="_Recovered_SheetName_1991_"/>
      <sheetName val="_Recovered_SheetName_1992_"/>
      <sheetName val="_Recovered_SheetName_1993_"/>
      <sheetName val="_Recovered_SheetName_1994_"/>
      <sheetName val="_Recovered_SheetName_1995_"/>
      <sheetName val="_Recovered_SheetName_1996_"/>
      <sheetName val="_Recovered_SheetName_1997_"/>
      <sheetName val="_Recovered_SheetName_1998_"/>
      <sheetName val="_Recovered_SheetName_1999_"/>
      <sheetName val="_Recovered_SheetName_2000_"/>
      <sheetName val="_Recovered_SheetName_2001_"/>
      <sheetName val="_Recovered_SheetName_2002_"/>
      <sheetName val="_Recovered_SheetName_2003_"/>
      <sheetName val="_Recovered_SheetName_2004_"/>
      <sheetName val="_Recovered_SheetName_2005_"/>
      <sheetName val="_Recovered_SheetName_2006_"/>
      <sheetName val="_Recovered_SheetName_2007_"/>
      <sheetName val="_Recovered_SheetName_2008_"/>
      <sheetName val="_Recovered_SheetName_2009_"/>
      <sheetName val="_Recovered_SheetName_2010_"/>
      <sheetName val="_Recovered_SheetName_2011_"/>
      <sheetName val="_Recovered_SheetName_2012_"/>
      <sheetName val="_Recovered_SheetName_2013_"/>
      <sheetName val="_Recovered_SheetName_2014_"/>
      <sheetName val="_Recovered_SheetName_2015_"/>
      <sheetName val="_Recovered_SheetName_2016_"/>
      <sheetName val="_Recovered_SheetName_2017_"/>
      <sheetName val="_Recovered_SheetName_2018_"/>
      <sheetName val="_Recovered_SheetName_2019_"/>
      <sheetName val="_Recovered_SheetName_2020_"/>
      <sheetName val="_Recovered_SheetName_2021_"/>
      <sheetName val="_Recovered_SheetName_2022_"/>
      <sheetName val="_Recovered_SheetName_2023_"/>
      <sheetName val="_Recovered_SheetName_2024_"/>
      <sheetName val="_Recovered_SheetName_2025_"/>
      <sheetName val="_Recovered_SheetName_2026_"/>
      <sheetName val="_Recovered_SheetName_2027_"/>
      <sheetName val="_Recovered_SheetName_2028_"/>
      <sheetName val="_Recovered_SheetName_2029_"/>
      <sheetName val="_Recovered_SheetName_2030_"/>
      <sheetName val="_Recovered_SheetName_2031_"/>
      <sheetName val="_Recovered_SheetName_2032_"/>
      <sheetName val="_Recovered_SheetName_2033_"/>
      <sheetName val="_Recovered_SheetName_2034_"/>
      <sheetName val="_Recovered_SheetName_2035_"/>
      <sheetName val="_Recovered_SheetName_2036_"/>
      <sheetName val="_Recovered_SheetName_2037_"/>
      <sheetName val="_Recovered_SheetName_2038_"/>
      <sheetName val="_Recovered_SheetName_2039_"/>
      <sheetName val="_Recovered_SheetName_2040_"/>
      <sheetName val="_Recovered_SheetName_2041_"/>
      <sheetName val="_Recovered_SheetName_2042_"/>
      <sheetName val="_Recovered_SheetName_2043_"/>
      <sheetName val="_Recovered_SheetName_2044_"/>
      <sheetName val="_Recovered_SheetName_2045_"/>
      <sheetName val="_Recovered_SheetName_2046_"/>
      <sheetName val="_Recovered_SheetName_2047_"/>
      <sheetName val="_Recovered_SheetName_2048_"/>
      <sheetName val="_Recovered_SheetName_2049_"/>
      <sheetName val="_Recovered_SheetName_2050_"/>
      <sheetName val="_Recovered_SheetName_2051_"/>
      <sheetName val="_Recovered_SheetName_2052_"/>
      <sheetName val="_Recovered_SheetName_2053_"/>
      <sheetName val="_Recovered_SheetName_2054_"/>
      <sheetName val="_Recovered_SheetName_2055_"/>
      <sheetName val="_Recovered_SheetName_2056_"/>
      <sheetName val="_Recovered_SheetName_2057_"/>
      <sheetName val="_Recovered_SheetName_2058_"/>
      <sheetName val="_Recovered_SheetName_2059_"/>
      <sheetName val="_Recovered_SheetName_2060_"/>
      <sheetName val="_Recovered_SheetName_2061_"/>
      <sheetName val="_Recovered_SheetName_2062_"/>
      <sheetName val="_Recovered_SheetName_2063_"/>
      <sheetName val="_Recovered_SheetName_2064_"/>
      <sheetName val="_Recovered_SheetName_2065_"/>
      <sheetName val="_Recovered_SheetName_2066_"/>
      <sheetName val="_Recovered_SheetName_2067_"/>
      <sheetName val="_Recovered_SheetName_2068_"/>
      <sheetName val="_Recovered_SheetName_2069_"/>
      <sheetName val="_Recovered_SheetName_2070_"/>
      <sheetName val="_Recovered_SheetName_2071_"/>
      <sheetName val="_Recovered_SheetName_2072_"/>
      <sheetName val="_Recovered_SheetName_2073_"/>
      <sheetName val="_Recovered_SheetName_2074_"/>
      <sheetName val="_Recovered_SheetName_2075_"/>
      <sheetName val="_Recovered_SheetName_2076_"/>
      <sheetName val="_Recovered_SheetName_2077_"/>
      <sheetName val="_Recovered_SheetName_2078_"/>
      <sheetName val="_Recovered_SheetName_2079_"/>
      <sheetName val="_Recovered_SheetName_2080_"/>
      <sheetName val="_Recovered_SheetName_2081_"/>
      <sheetName val="_Recovered_SheetName_2082_"/>
      <sheetName val="_Recovered_SheetName_2083_"/>
      <sheetName val="_Recovered_SheetName_2084_"/>
      <sheetName val="_Recovered_SheetName_2085_"/>
      <sheetName val="_Recovered_SheetName_2086_"/>
      <sheetName val="_Recovered_SheetName_2087_"/>
      <sheetName val="_Recovered_SheetName_2088_"/>
      <sheetName val="_Recovered_SheetName_2089_"/>
      <sheetName val="_Recovered_SheetName_2090_"/>
      <sheetName val="_Recovered_SheetName_2091_"/>
      <sheetName val="_Recovered_SheetName_2092_"/>
      <sheetName val="_Recovered_SheetName_2093_"/>
      <sheetName val="_Recovered_SheetName_2094_"/>
      <sheetName val="_Recovered_SheetName_2095_"/>
      <sheetName val="_Recovered_SheetName_2096_"/>
      <sheetName val="_Recovered_SheetName_2097_"/>
      <sheetName val="_Recovered_SheetName_2098_"/>
      <sheetName val="_Recovered_SheetName_2099_"/>
      <sheetName val="_Recovered_SheetName_2100_"/>
      <sheetName val="_Recovered_SheetName_2101_"/>
      <sheetName val="_Recovered_SheetName_2102_"/>
      <sheetName val="_Recovered_SheetName_2103_"/>
      <sheetName val="_Recovered_SheetName_2104_"/>
      <sheetName val="_Recovered_SheetName_2105_"/>
      <sheetName val="_Recovered_SheetName_2106_"/>
      <sheetName val="_Recovered_SheetName_2107_"/>
      <sheetName val="_Recovered_SheetName_2108_"/>
      <sheetName val="_Recovered_SheetName_2109_"/>
      <sheetName val="_Recovered_SheetName_2110_"/>
      <sheetName val="_Recovered_SheetName_2111_"/>
      <sheetName val="_Recovered_SheetName_2112_"/>
      <sheetName val="_Recovered_SheetName_2113_"/>
      <sheetName val="_Recovered_SheetName_2114_"/>
      <sheetName val="_Recovered_SheetName_2115_"/>
      <sheetName val="_Recovered_SheetName_2116_"/>
      <sheetName val="_Recovered_SheetName_2117_"/>
      <sheetName val="_Recovered_SheetName_2118_"/>
      <sheetName val="_Recovered_SheetName_2119_"/>
      <sheetName val="_Recovered_SheetName_2120_"/>
      <sheetName val="_Recovered_SheetName_2121_"/>
      <sheetName val="_Recovered_SheetName_2122_"/>
      <sheetName val="_Recovered_SheetName_2123_"/>
      <sheetName val="_Recovered_SheetName_2124_"/>
      <sheetName val="_Recovered_SheetName_2125_"/>
      <sheetName val="_Recovered_SheetName_2126_"/>
      <sheetName val="_Recovered_SheetName_2127_"/>
      <sheetName val="_Recovered_SheetName_2128_"/>
      <sheetName val="_Recovered_SheetName_2129_"/>
      <sheetName val="_Recovered_SheetName_2130_"/>
      <sheetName val="_Recovered_SheetName_2131_"/>
      <sheetName val="_Recovered_SheetName_2132_"/>
      <sheetName val="_Recovered_SheetName_2133_"/>
      <sheetName val="_Recovered_SheetName_2134_"/>
      <sheetName val="_Recovered_SheetName_2135_"/>
      <sheetName val="_Recovered_SheetName_2136_"/>
      <sheetName val="_Recovered_SheetName_2137_"/>
      <sheetName val="_Recovered_SheetName_2138_"/>
      <sheetName val="_Recovered_SheetName_2139_"/>
      <sheetName val="_Recovered_SheetName_2140_"/>
      <sheetName val="_Recovered_SheetName_2141_"/>
      <sheetName val="_Recovered_SheetName_2142_"/>
      <sheetName val="_Recovered_SheetName_2143_"/>
      <sheetName val="_Recovered_SheetName_2144_"/>
      <sheetName val="_Recovered_SheetName_2145_"/>
      <sheetName val="_Recovered_SheetName_2146_"/>
      <sheetName val="_Recovered_SheetName_2147_"/>
      <sheetName val="_Recovered_SheetName_2148_"/>
      <sheetName val="_Recovered_SheetName_2149_"/>
      <sheetName val="_Recovered_SheetName_2150_"/>
      <sheetName val="_Recovered_SheetName_2151_"/>
      <sheetName val="_Recovered_SheetName_2152_"/>
      <sheetName val="_Recovered_SheetName_2153_"/>
      <sheetName val="_Recovered_SheetName_2154_"/>
      <sheetName val="_Recovered_SheetName_2155_"/>
      <sheetName val="_Recovered_SheetName_2156_"/>
      <sheetName val="_Recovered_SheetName_2157_"/>
      <sheetName val="_Recovered_SheetName_2158_"/>
      <sheetName val="_Recovered_SheetName_2159_"/>
      <sheetName val="_Recovered_SheetName_2160_"/>
      <sheetName val="_Recovered_SheetName_2161_"/>
      <sheetName val="_Recovered_SheetName_2162_"/>
      <sheetName val="_Recovered_SheetName_2163_"/>
      <sheetName val="_Recovered_SheetName_2164_"/>
      <sheetName val="_Recovered_SheetName_2165_"/>
      <sheetName val="_Recovered_SheetName_2166_"/>
      <sheetName val="_Recovered_SheetName_2167_"/>
      <sheetName val="_Recovered_SheetName_2168_"/>
      <sheetName val="_Recovered_SheetName_2169_"/>
      <sheetName val="_Recovered_SheetName_2170_"/>
      <sheetName val="_Recovered_SheetName_2171_"/>
      <sheetName val="_Recovered_SheetName_2172_"/>
      <sheetName val="_Recovered_SheetName_2173_"/>
      <sheetName val="_Recovered_SheetName_2174_"/>
      <sheetName val="_Recovered_SheetName_2175_"/>
      <sheetName val="_Recovered_SheetName_2176_"/>
      <sheetName val="_Recovered_SheetName_2177_"/>
      <sheetName val="_Recovered_SheetName_2178_"/>
      <sheetName val="_Recovered_SheetName_2179_"/>
      <sheetName val="_Recovered_SheetName_2180_"/>
      <sheetName val="_Recovered_SheetName_2181_"/>
      <sheetName val="_Recovered_SheetName_2182_"/>
      <sheetName val="_Recovered_SheetName_2183_"/>
      <sheetName val="_Recovered_SheetName_2184_"/>
      <sheetName val="_Recovered_SheetName_2185_"/>
      <sheetName val="_Recovered_SheetName_2186_"/>
      <sheetName val="_Recovered_SheetName_2187_"/>
      <sheetName val="_Recovered_SheetName_2188_"/>
      <sheetName val="_Recovered_SheetName_2189_"/>
      <sheetName val="_Recovered_SheetName_2190_"/>
      <sheetName val="_Recovered_SheetName_2191_"/>
      <sheetName val="_Recovered_SheetName_2192_"/>
      <sheetName val="_Recovered_SheetName_2193_"/>
      <sheetName val="_Recovered_SheetName_2194_"/>
      <sheetName val="_Recovered_SheetName_2195_"/>
      <sheetName val="_Recovered_SheetName_2196_"/>
      <sheetName val="_Recovered_SheetName_2197_"/>
      <sheetName val="_Recovered_SheetName_2198_"/>
      <sheetName val="_Recovered_SheetName_2199_"/>
      <sheetName val="_Recovered_SheetName_2200_"/>
      <sheetName val="_Recovered_SheetName_2201_"/>
      <sheetName val="_Recovered_SheetName_2202_"/>
      <sheetName val="_Recovered_SheetName_2203_"/>
      <sheetName val="_Recovered_SheetName_2204_"/>
      <sheetName val="_Recovered_SheetName_2205_"/>
      <sheetName val="_Recovered_SheetName_2206_"/>
      <sheetName val="_Recovered_SheetName_2207_"/>
      <sheetName val="_Recovered_SheetName_2208_"/>
      <sheetName val="_Recovered_SheetName_2209_"/>
      <sheetName val="_Recovered_SheetName_2210_"/>
      <sheetName val="_Recovered_SheetName_2211_"/>
      <sheetName val="_Recovered_SheetName_2212_"/>
      <sheetName val="_Recovered_SheetName_2213_"/>
      <sheetName val="_Recovered_SheetName_2214_"/>
      <sheetName val="_Recovered_SheetName_2215_"/>
      <sheetName val="_Recovered_SheetName_2216_"/>
      <sheetName val="_Recovered_SheetName_2217_"/>
      <sheetName val="_Recovered_SheetName_2218_"/>
      <sheetName val="_Recovered_SheetName_2219_"/>
      <sheetName val="_Recovered_SheetName_2220_"/>
      <sheetName val="_Recovered_SheetName_2221_"/>
      <sheetName val="_Recovered_SheetName_2222_"/>
      <sheetName val="_Recovered_SheetName_2223_"/>
      <sheetName val="_Recovered_SheetName_2224_"/>
      <sheetName val="_Recovered_SheetName_2225_"/>
      <sheetName val="_Recovered_SheetName_2226_"/>
      <sheetName val="_Recovered_SheetName_2227_"/>
      <sheetName val="_Recovered_SheetName_2228_"/>
      <sheetName val="_Recovered_SheetName_2229_"/>
      <sheetName val="_Recovered_SheetName_2230_"/>
      <sheetName val="_Recovered_SheetName_2231_"/>
      <sheetName val="_Recovered_SheetName_2232_"/>
      <sheetName val="_Recovered_SheetName_2233_"/>
      <sheetName val="_Recovered_SheetName_2234_"/>
      <sheetName val="_Recovered_SheetName_2235_"/>
      <sheetName val="_Recovered_SheetName_2236_"/>
      <sheetName val="_Recovered_SheetName_2237_"/>
      <sheetName val="_Recovered_SheetName_2238_"/>
      <sheetName val="_Recovered_SheetName_2239_"/>
      <sheetName val="_Recovered_SheetName_2240_"/>
      <sheetName val="_Recovered_SheetName_2241_"/>
      <sheetName val="_Recovered_SheetName_2242_"/>
      <sheetName val="_Recovered_SheetName_2243_"/>
      <sheetName val="_Recovered_SheetName_2244_"/>
      <sheetName val="_Recovered_SheetName_2245_"/>
      <sheetName val="_Recovered_SheetName_2246_"/>
      <sheetName val="_Recovered_SheetName_2247_"/>
      <sheetName val="_Recovered_SheetName_2248_"/>
      <sheetName val="_Recovered_SheetName_2249_"/>
      <sheetName val="_Recovered_SheetName_2250_"/>
      <sheetName val="_Recovered_SheetName_2251_"/>
      <sheetName val="_Recovered_SheetName_2252_"/>
      <sheetName val="_Recovered_SheetName_2253_"/>
      <sheetName val="_Recovered_SheetName_2254_"/>
      <sheetName val="_Recovered_SheetName_2255_"/>
      <sheetName val="_Recovered_SheetName_2256_"/>
      <sheetName val="_Recovered_SheetName_2257_"/>
      <sheetName val="_Recovered_SheetName_2258_"/>
      <sheetName val="_Recovered_SheetName_2259_"/>
      <sheetName val="_Recovered_SheetName_2260_"/>
      <sheetName val="_Recovered_SheetName_2261_"/>
      <sheetName val="_Recovered_SheetName_2262_"/>
      <sheetName val="_Recovered_SheetName_2263_"/>
      <sheetName val="_Recovered_SheetName_2264_"/>
      <sheetName val="_Recovered_SheetName_2265_"/>
      <sheetName val="_Recovered_SheetName_2266_"/>
      <sheetName val="_Recovered_SheetName_2267_"/>
      <sheetName val="_Recovered_SheetName_2268_"/>
      <sheetName val="_Recovered_SheetName_2269_"/>
      <sheetName val="_Recovered_SheetName_2270_"/>
      <sheetName val="_Recovered_SheetName_2271_"/>
      <sheetName val="_Recovered_SheetName_2272_"/>
      <sheetName val="_Recovered_SheetName_2273_"/>
      <sheetName val="_Recovered_SheetName_2274_"/>
      <sheetName val="_Recovered_SheetName_2275_"/>
      <sheetName val="_Recovered_SheetName_2276_"/>
      <sheetName val="_Recovered_SheetName_2277_"/>
      <sheetName val="_Recovered_SheetName_2278_"/>
      <sheetName val="_Recovered_SheetName_2279_"/>
      <sheetName val="_Recovered_SheetName_2280_"/>
      <sheetName val="_Recovered_SheetName_2281_"/>
      <sheetName val="_Recovered_SheetName_2282_"/>
      <sheetName val="_Recovered_SheetName_2283_"/>
      <sheetName val="_Recovered_SheetName_2284_"/>
      <sheetName val="_Recovered_SheetName_2285_"/>
      <sheetName val="_Recovered_SheetName_2286_"/>
      <sheetName val="_Recovered_SheetName_2287_"/>
      <sheetName val="_Recovered_SheetName_2288_"/>
      <sheetName val="_Recovered_SheetName_2289_"/>
      <sheetName val="_Recovered_SheetName_2290_"/>
      <sheetName val="_Recovered_SheetName_2291_"/>
      <sheetName val="_Recovered_SheetName_2292_"/>
      <sheetName val="_Recovered_SheetName_2293_"/>
      <sheetName val="_Recovered_SheetName_2294_"/>
      <sheetName val="_Recovered_SheetName_2295_"/>
      <sheetName val="_Recovered_SheetName_2296_"/>
      <sheetName val="_Recovered_SheetName_2297_"/>
      <sheetName val="_Recovered_SheetName_2298_"/>
      <sheetName val="_Recovered_SheetName_2299_"/>
      <sheetName val="_Recovered_SheetName_2300_"/>
      <sheetName val="_Recovered_SheetName_2301_"/>
      <sheetName val="_Recovered_SheetName_2302_"/>
      <sheetName val="_Recovered_SheetName_2303_"/>
      <sheetName val="_Recovered_SheetName_2304_"/>
      <sheetName val="_Recovered_SheetName_2305_"/>
      <sheetName val="_Recovered_SheetName_2306_"/>
      <sheetName val="_Recovered_SheetName_2307_"/>
      <sheetName val="_Recovered_SheetName_2308_"/>
      <sheetName val="_Recovered_SheetName_2309_"/>
      <sheetName val="_Recovered_SheetName_2310_"/>
      <sheetName val="_Recovered_SheetName_2311_"/>
      <sheetName val="_Recovered_SheetName_2312_"/>
      <sheetName val="_Recovered_SheetName_2313_"/>
      <sheetName val="_Recovered_SheetName_2314_"/>
      <sheetName val="_Recovered_SheetName_2315_"/>
      <sheetName val="_Recovered_SheetName_2316_"/>
      <sheetName val="_Recovered_SheetName_2317_"/>
      <sheetName val="_Recovered_SheetName_2318_"/>
      <sheetName val="_Recovered_SheetName_2319_"/>
      <sheetName val="_Recovered_SheetName_2320_"/>
      <sheetName val="_Recovered_SheetName_2321_"/>
      <sheetName val="_Recovered_SheetName_2322_"/>
      <sheetName val="_Recovered_SheetName_2323_"/>
      <sheetName val="_Recovered_SheetName_2324_"/>
      <sheetName val="_Recovered_SheetName_2325_"/>
      <sheetName val="_Recovered_SheetName_2326_"/>
      <sheetName val="_Recovered_SheetName_2327_"/>
      <sheetName val="_Recovered_SheetName_2328_"/>
      <sheetName val="_Recovered_SheetName_2329_"/>
      <sheetName val="_Recovered_SheetName_2330_"/>
      <sheetName val="_Recovered_SheetName_2331_"/>
      <sheetName val="_Recovered_SheetName_2332_"/>
      <sheetName val="_Recovered_SheetName_2333_"/>
      <sheetName val="_Recovered_SheetName_2334_"/>
      <sheetName val="_Recovered_SheetName_2335_"/>
      <sheetName val="_Recovered_SheetName_2336_"/>
      <sheetName val="_Recovered_SheetName_2337_"/>
      <sheetName val="_Recovered_SheetName_2338_"/>
      <sheetName val="_Recovered_SheetName_2339_"/>
      <sheetName val="_Recovered_SheetName_2340_"/>
      <sheetName val="_Recovered_SheetName_2341_"/>
      <sheetName val="_Recovered_SheetName_2342_"/>
      <sheetName val="_Recovered_SheetName_2343_"/>
      <sheetName val="_Recovered_SheetName_2344_"/>
      <sheetName val="_Recovered_SheetName_2345_"/>
      <sheetName val="_Recovered_SheetName_2346_"/>
      <sheetName val="_Recovered_SheetName_2347_"/>
      <sheetName val="_Recovered_SheetName_2348_"/>
      <sheetName val="_Recovered_SheetName_2349_"/>
      <sheetName val="_Recovered_SheetName_2350_"/>
      <sheetName val="_Recovered_SheetName_2351_"/>
      <sheetName val="_Recovered_SheetName_2352_"/>
      <sheetName val="_Recovered_SheetName_2353_"/>
      <sheetName val="_Recovered_SheetName_2354_"/>
      <sheetName val="_Recovered_SheetName_2355_"/>
      <sheetName val="_Recovered_SheetName_2356_"/>
      <sheetName val="_Recovered_SheetName_2357_"/>
      <sheetName val="_Recovered_SheetName_2358_"/>
      <sheetName val="_Recovered_SheetName_2359_"/>
      <sheetName val="_Recovered_SheetName_2360_"/>
      <sheetName val="_Recovered_SheetName_2361_"/>
      <sheetName val="_Recovered_SheetName_2362_"/>
      <sheetName val="_Recovered_SheetName_2363_"/>
      <sheetName val="_Recovered_SheetName_2364_"/>
      <sheetName val="_Recovered_SheetName_2365_"/>
      <sheetName val="_Recovered_SheetName_2366_"/>
      <sheetName val="_Recovered_SheetName_2367_"/>
      <sheetName val="_Recovered_SheetName_2368_"/>
      <sheetName val="_Recovered_SheetName_2369_"/>
      <sheetName val="_Recovered_SheetName_2370_"/>
      <sheetName val="_Recovered_SheetName_2371_"/>
      <sheetName val="_Recovered_SheetName_2372_"/>
      <sheetName val="_Recovered_SheetName_2373_"/>
      <sheetName val="_Recovered_SheetName_2374_"/>
      <sheetName val="_Recovered_SheetName_2375_"/>
      <sheetName val="_Recovered_SheetName_2376_"/>
      <sheetName val="_Recovered_SheetName_2377_"/>
      <sheetName val="_Recovered_SheetName_2378_"/>
      <sheetName val="_Recovered_SheetName_2379_"/>
      <sheetName val="_Recovered_SheetName_2380_"/>
      <sheetName val="_Recovered_SheetName_2381_"/>
      <sheetName val="_Recovered_SheetName_2382_"/>
      <sheetName val="_Recovered_SheetName_2383_"/>
      <sheetName val="_Recovered_SheetName_2384_"/>
      <sheetName val="_Recovered_SheetName_2385_"/>
      <sheetName val="_Recovered_SheetName_2386_"/>
      <sheetName val="_Recovered_SheetName_2387_"/>
      <sheetName val="_Recovered_SheetName_2388_"/>
      <sheetName val="_Recovered_SheetName_2389_"/>
      <sheetName val="_Recovered_SheetName_2390_"/>
      <sheetName val="_Recovered_SheetName_2391_"/>
      <sheetName val="_Recovered_SheetName_2392_"/>
      <sheetName val="_Recovered_SheetName_2393_"/>
      <sheetName val="_Recovered_SheetName_2394_"/>
      <sheetName val="_Recovered_SheetName_2395_"/>
      <sheetName val="_Recovered_SheetName_2396_"/>
      <sheetName val="_Recovered_SheetName_2397_"/>
      <sheetName val="_Recovered_SheetName_2398_"/>
      <sheetName val="_Recovered_SheetName_2399_"/>
      <sheetName val="_Recovered_SheetName_2400_"/>
      <sheetName val="_Recovered_SheetName_2401_"/>
      <sheetName val="_Recovered_SheetName_2402_"/>
      <sheetName val="_Recovered_SheetName_2403_"/>
      <sheetName val="_Recovered_SheetName_2404_"/>
      <sheetName val="_Recovered_SheetName_2405_"/>
      <sheetName val="_Recovered_SheetName_2406_"/>
      <sheetName val="_Recovered_SheetName_2407_"/>
      <sheetName val="_Recovered_SheetName_2408_"/>
      <sheetName val="_Recovered_SheetName_2409_"/>
      <sheetName val="_Recovered_SheetName_2410_"/>
      <sheetName val="_Recovered_SheetName_2411_"/>
      <sheetName val="_Recovered_SheetName_2412_"/>
      <sheetName val="_Recovered_SheetName_2413_"/>
      <sheetName val="_Recovered_SheetName_2414_"/>
      <sheetName val="_Recovered_SheetName_2415_"/>
      <sheetName val="_Recovered_SheetName_2416_"/>
      <sheetName val="_Recovered_SheetName_2417_"/>
      <sheetName val="_Recovered_SheetName_2418_"/>
      <sheetName val="_Recovered_SheetName_2419_"/>
      <sheetName val="_Recovered_SheetName_2420_"/>
      <sheetName val="_Recovered_SheetName_2421_"/>
      <sheetName val="_Recovered_SheetName_2422_"/>
      <sheetName val="_Recovered_SheetName_2423_"/>
      <sheetName val="_Recovered_SheetName_2424_"/>
      <sheetName val="_Recovered_SheetName_2425_"/>
      <sheetName val="_Recovered_SheetName_2426_"/>
      <sheetName val="_Recovered_SheetName_2427_"/>
      <sheetName val="_Recovered_SheetName_2428_"/>
      <sheetName val="_Recovered_SheetName_2429_"/>
      <sheetName val="_Recovered_SheetName_2430_"/>
      <sheetName val="_Recovered_SheetName_2431_"/>
      <sheetName val="_Recovered_SheetName_2432_"/>
      <sheetName val="_Recovered_SheetName_2433_"/>
      <sheetName val="_Recovered_SheetName_2434_"/>
      <sheetName val="_Recovered_SheetName_2435_"/>
      <sheetName val="_Recovered_SheetName_2436_"/>
      <sheetName val="_Recovered_SheetName_2437_"/>
      <sheetName val="_Recovered_SheetName_2438_"/>
      <sheetName val="_Recovered_SheetName_2439_"/>
      <sheetName val="_Recovered_SheetName_2440_"/>
      <sheetName val="_Recovered_SheetName_2441_"/>
      <sheetName val="_Recovered_SheetName_2442_"/>
      <sheetName val="_Recovered_SheetName_2443_"/>
      <sheetName val="_Recovered_SheetName_2444_"/>
      <sheetName val="_Recovered_SheetName_2445_"/>
      <sheetName val="_Recovered_SheetName_2446_"/>
      <sheetName val="_Recovered_SheetName_2447_"/>
      <sheetName val="_Recovered_SheetName_2448_"/>
      <sheetName val="_Recovered_SheetName_2449_"/>
      <sheetName val="_Recovered_SheetName_2450_"/>
      <sheetName val="_Recovered_SheetName_2451_"/>
      <sheetName val="_Recovered_SheetName_2452_"/>
      <sheetName val="_Recovered_SheetName_2453_"/>
      <sheetName val="_Recovered_SheetName_2454_"/>
      <sheetName val="_Recovered_SheetName_2455_"/>
      <sheetName val="_Recovered_SheetName_2456_"/>
      <sheetName val="_Recovered_SheetName_2457_"/>
      <sheetName val="_Recovered_SheetName_2458_"/>
      <sheetName val="_Recovered_SheetName_2459_"/>
      <sheetName val="_Recovered_SheetName_2460_"/>
      <sheetName val="_Recovered_SheetName_2461_"/>
      <sheetName val="_Recovered_SheetName_2462_"/>
      <sheetName val="_Recovered_SheetName_2463_"/>
      <sheetName val="_Recovered_SheetName_2464_"/>
      <sheetName val="_Recovered_SheetName_2465_"/>
      <sheetName val="_Recovered_SheetName_2466_"/>
      <sheetName val="_Recovered_SheetName_2467_"/>
      <sheetName val="_Recovered_SheetName_2468_"/>
      <sheetName val="_Recovered_SheetName_2469_"/>
      <sheetName val="_Recovered_SheetName_2470_"/>
      <sheetName val="_Recovered_SheetName_2471_"/>
      <sheetName val="_Recovered_SheetName_2472_"/>
      <sheetName val="_Recovered_SheetName_2473_"/>
      <sheetName val="_Recovered_SheetName_2474_"/>
      <sheetName val="_Recovered_SheetName_2475_"/>
      <sheetName val="_Recovered_SheetName_2476_"/>
      <sheetName val="_Recovered_SheetName_2477_"/>
      <sheetName val="_Recovered_SheetName_2478_"/>
      <sheetName val="_Recovered_SheetName_2479_"/>
      <sheetName val="_Recovered_SheetName_2480_"/>
      <sheetName val="_Recovered_SheetName_2481_"/>
      <sheetName val="_Recovered_SheetName_2482_"/>
      <sheetName val="_Recovered_SheetName_2483_"/>
      <sheetName val="_Recovered_SheetName_2484_"/>
      <sheetName val="_Recovered_SheetName_2485_"/>
      <sheetName val="_Recovered_SheetName_2486_"/>
      <sheetName val="_Recovered_SheetName_2487_"/>
      <sheetName val="_Recovered_SheetName_2488_"/>
      <sheetName val="_Recovered_SheetName_2489_"/>
      <sheetName val="_Recovered_SheetName_2490_"/>
      <sheetName val="_Recovered_SheetName_2491_"/>
      <sheetName val="_Recovered_SheetName_2492_"/>
      <sheetName val="_Recovered_SheetName_2493_"/>
      <sheetName val="_Recovered_SheetName_2494_"/>
      <sheetName val="_Recovered_SheetName_2495_"/>
      <sheetName val="_Recovered_SheetName_2496_"/>
      <sheetName val="_Recovered_SheetName_2497_"/>
      <sheetName val="_Recovered_SheetName_2498_"/>
      <sheetName val="_Recovered_SheetName_2499_"/>
      <sheetName val="_Recovered_SheetName_2500_"/>
      <sheetName val="_Recovered_SheetName_2501_"/>
      <sheetName val="_Recovered_SheetName_2502_"/>
      <sheetName val="_Recovered_SheetName_2503_"/>
      <sheetName val="_Recovered_SheetName_2504_"/>
      <sheetName val="_Recovered_SheetName_2505_"/>
      <sheetName val="_Recovered_SheetName_2506_"/>
      <sheetName val="_Recovered_SheetName_2507_"/>
      <sheetName val="_Recovered_SheetName_2508_"/>
      <sheetName val="_Recovered_SheetName_2509_"/>
      <sheetName val="_Recovered_SheetName_2510_"/>
      <sheetName val="_Recovered_SheetName_2511_"/>
      <sheetName val="_Recovered_SheetName_2512_"/>
      <sheetName val="_Recovered_SheetName_2513_"/>
      <sheetName val="_Recovered_SheetName_2514_"/>
      <sheetName val="_Recovered_SheetName_2515_"/>
      <sheetName val="_Recovered_SheetName_2516_"/>
      <sheetName val="_Recovered_SheetName_2517_"/>
      <sheetName val="_Recovered_SheetName_2518_"/>
      <sheetName val="_Recovered_SheetName_2519_"/>
      <sheetName val="_Recovered_SheetName_2520_"/>
      <sheetName val="_Recovered_SheetName_2521_"/>
      <sheetName val="_Recovered_SheetName_2522_"/>
      <sheetName val="_Recovered_SheetName_2523_"/>
      <sheetName val="_Recovered_SheetName_2524_"/>
      <sheetName val="_Recovered_SheetName_2525_"/>
      <sheetName val="_Recovered_SheetName_2526_"/>
      <sheetName val="_Recovered_SheetName_2527_"/>
      <sheetName val="_Recovered_SheetName_2528_"/>
      <sheetName val="_Recovered_SheetName_2529_"/>
      <sheetName val="_Recovered_SheetName_2530_"/>
      <sheetName val="_Recovered_SheetName_2531_"/>
      <sheetName val="_Recovered_SheetName_2532_"/>
      <sheetName val="_Recovered_SheetName_2533_"/>
      <sheetName val="_Recovered_SheetName_2534_"/>
      <sheetName val="_Recovered_SheetName_2535_"/>
      <sheetName val="_Recovered_SheetName_2536_"/>
      <sheetName val="_Recovered_SheetName_2537_"/>
      <sheetName val="_Recovered_SheetName_2538_"/>
      <sheetName val="_Recovered_SheetName_2539_"/>
      <sheetName val="_Recovered_SheetName_2540_"/>
      <sheetName val="_Recovered_SheetName_2541_"/>
      <sheetName val="_Recovered_SheetName_2542_"/>
      <sheetName val="_Recovered_SheetName_2543_"/>
      <sheetName val="_Recovered_SheetName_2544_"/>
      <sheetName val="_Recovered_SheetName_2545_"/>
      <sheetName val="_Recovered_SheetName_2546_"/>
      <sheetName val="_Recovered_SheetName_2547_"/>
      <sheetName val="_Recovered_SheetName_2548_"/>
      <sheetName val="_Recovered_SheetName_2549_"/>
      <sheetName val="_Recovered_SheetName_2550_"/>
      <sheetName val="_Recovered_SheetName_2551_"/>
      <sheetName val="_Recovered_SheetName_2552_"/>
      <sheetName val="_Recovered_SheetName_2553_"/>
      <sheetName val="_Recovered_SheetName_2554_"/>
      <sheetName val="_Recovered_SheetName_2555_"/>
      <sheetName val="_Recovered_SheetName_2556_"/>
      <sheetName val="_Recovered_SheetName_2557_"/>
      <sheetName val="_Recovered_SheetName_2558_"/>
      <sheetName val="_Recovered_SheetName_2559_"/>
      <sheetName val="_Recovered_SheetName_2560_"/>
      <sheetName val="_Recovered_SheetName_2561_"/>
      <sheetName val="_Recovered_SheetName_2562_"/>
      <sheetName val="_Recovered_SheetName_2563_"/>
      <sheetName val="_Recovered_SheetName_2564_"/>
      <sheetName val="_Recovered_SheetName_2565_"/>
      <sheetName val="_Recovered_SheetName_2566_"/>
      <sheetName val="_Recovered_SheetName_2567_"/>
      <sheetName val="_Recovered_SheetName_2568_"/>
      <sheetName val="_Recovered_SheetName_2569_"/>
      <sheetName val="_Recovered_SheetName_2570_"/>
      <sheetName val="_Recovered_SheetName_2571_"/>
      <sheetName val="_Recovered_SheetName_2572_"/>
      <sheetName val="_Recovered_SheetName_2573_"/>
      <sheetName val="_Recovered_SheetName_2574_"/>
      <sheetName val="_Recovered_SheetName_2575_"/>
      <sheetName val="_Recovered_SheetName_2576_"/>
      <sheetName val="_Recovered_SheetName_2577_"/>
      <sheetName val="_Recovered_SheetName_2578_"/>
      <sheetName val="_Recovered_SheetName_2579_"/>
      <sheetName val="_Recovered_SheetName_2580_"/>
      <sheetName val="_Recovered_SheetName_2581_"/>
      <sheetName val="_Recovered_SheetName_2582_"/>
      <sheetName val="_Recovered_SheetName_2583_"/>
      <sheetName val="_Recovered_SheetName_2584_"/>
      <sheetName val="_Recovered_SheetName_2585_"/>
      <sheetName val="_Recovered_SheetName_2586_"/>
      <sheetName val="_Recovered_SheetName_2587_"/>
      <sheetName val="_Recovered_SheetName_2588_"/>
      <sheetName val="_Recovered_SheetName_2589_"/>
      <sheetName val="_Recovered_SheetName_2590_"/>
      <sheetName val="_Recovered_SheetName_2591_"/>
      <sheetName val="_Recovered_SheetName_2592_"/>
      <sheetName val="_Recovered_SheetName_2593_"/>
      <sheetName val="_Recovered_SheetName_2594_"/>
      <sheetName val="_Recovered_SheetName_2595_"/>
      <sheetName val="_Recovered_SheetName_2596_"/>
      <sheetName val="_Recovered_SheetName_2597_"/>
      <sheetName val="_Recovered_SheetName_2598_"/>
      <sheetName val="_Recovered_SheetName_2599_"/>
      <sheetName val="_Recovered_SheetName_2600_"/>
      <sheetName val="_Recovered_SheetName_2601_"/>
      <sheetName val="_Recovered_SheetName_2602_"/>
      <sheetName val="_Recovered_SheetName_2603_"/>
      <sheetName val="_Recovered_SheetName_2604_"/>
      <sheetName val="_Recovered_SheetName_2605_"/>
      <sheetName val="_Recovered_SheetName_2606_"/>
      <sheetName val="_Recovered_SheetName_2607_"/>
      <sheetName val="_Recovered_SheetName_2608_"/>
      <sheetName val="_Recovered_SheetName_2609_"/>
      <sheetName val="_Recovered_SheetName_2610_"/>
      <sheetName val="_Recovered_SheetName_2611_"/>
      <sheetName val="_Recovered_SheetName_2612_"/>
      <sheetName val="_Recovered_SheetName_2613_"/>
      <sheetName val="_Recovered_SheetName_2614_"/>
      <sheetName val="_Recovered_SheetName_2615_"/>
      <sheetName val="_Recovered_SheetName_2616_"/>
      <sheetName val="_Recovered_SheetName_2617_"/>
      <sheetName val="_Recovered_SheetName_2618_"/>
      <sheetName val="_Recovered_SheetName_2619_"/>
      <sheetName val="_Recovered_SheetName_2620_"/>
      <sheetName val="_Recovered_SheetName_2621_"/>
      <sheetName val="_Recovered_SheetName_2622_"/>
      <sheetName val="_Recovered_SheetName_2623_"/>
      <sheetName val="_Recovered_SheetName_2624_"/>
      <sheetName val="_Recovered_SheetName_2625_"/>
      <sheetName val="_Recovered_SheetName_2626_"/>
      <sheetName val="_Recovered_SheetName_2627_"/>
      <sheetName val="_Recovered_SheetName_2628_"/>
      <sheetName val="_Recovered_SheetName_2629_"/>
      <sheetName val="_Recovered_SheetName_2630_"/>
      <sheetName val="_Recovered_SheetName_2631_"/>
      <sheetName val="_Recovered_SheetName_2632_"/>
      <sheetName val="_Recovered_SheetName_2633_"/>
      <sheetName val="_Recovered_SheetName_2634_"/>
      <sheetName val="_Recovered_SheetName_2635_"/>
      <sheetName val="_Recovered_SheetName_2636_"/>
      <sheetName val="_Recovered_SheetName_2637_"/>
      <sheetName val="_Recovered_SheetName_2638_"/>
      <sheetName val="_Recovered_SheetName_2639_"/>
      <sheetName val="_Recovered_SheetName_2640_"/>
      <sheetName val="_Recovered_SheetName_2641_"/>
      <sheetName val="_Recovered_SheetName_2642_"/>
      <sheetName val="_Recovered_SheetName_2643_"/>
      <sheetName val="_Recovered_SheetName_2644_"/>
      <sheetName val="_Recovered_SheetName_2645_"/>
      <sheetName val="_Recovered_SheetName_2646_"/>
      <sheetName val="_Recovered_SheetName_2647_"/>
      <sheetName val="_Recovered_SheetName_2648_"/>
      <sheetName val="_Recovered_SheetName_2649_"/>
      <sheetName val="_Recovered_SheetName_2650_"/>
      <sheetName val="_Recovered_SheetName_2651_"/>
      <sheetName val="_Recovered_SheetName_2652_"/>
      <sheetName val="_Recovered_SheetName_2653_"/>
      <sheetName val="_Recovered_SheetName_2654_"/>
      <sheetName val="_Recovered_SheetName_2655_"/>
      <sheetName val="_Recovered_SheetName_2656_"/>
      <sheetName val="_Recovered_SheetName_2657_"/>
      <sheetName val="_Recovered_SheetName_2658_"/>
      <sheetName val="_Recovered_SheetName_2659_"/>
      <sheetName val="_Recovered_SheetName_2660_"/>
      <sheetName val="_Recovered_SheetName_2661_"/>
      <sheetName val="_Recovered_SheetName_2662_"/>
      <sheetName val="_Recovered_SheetName_2663_"/>
      <sheetName val="_Recovered_SheetName_2664_"/>
      <sheetName val="_Recovered_SheetName_2665_"/>
      <sheetName val="_Recovered_SheetName_2666_"/>
      <sheetName val="_Recovered_SheetName_2667_"/>
      <sheetName val="_Recovered_SheetName_2668_"/>
      <sheetName val="_Recovered_SheetName_2669_"/>
      <sheetName val="_Recovered_SheetName_2670_"/>
      <sheetName val="_Recovered_SheetName_2671_"/>
      <sheetName val="_Recovered_SheetName_2672_"/>
      <sheetName val="_Recovered_SheetName_2673_"/>
      <sheetName val="_Recovered_SheetName_2674_"/>
      <sheetName val="_Recovered_SheetName_2675_"/>
      <sheetName val="_Recovered_SheetName_2676_"/>
      <sheetName val="_Recovered_SheetName_2677_"/>
      <sheetName val="_Recovered_SheetName_2678_"/>
      <sheetName val="_Recovered_SheetName_2679_"/>
      <sheetName val="_Recovered_SheetName_2680_"/>
      <sheetName val="_Recovered_SheetName_2681_"/>
      <sheetName val="_Recovered_SheetName_2682_"/>
      <sheetName val="_Recovered_SheetName_2683_"/>
      <sheetName val="_Recovered_SheetName_2684_"/>
      <sheetName val="_Recovered_SheetName_2685_"/>
      <sheetName val="_Recovered_SheetName_2686_"/>
      <sheetName val="_Recovered_SheetName_2687_"/>
      <sheetName val="_Recovered_SheetName_2688_"/>
      <sheetName val="_Recovered_SheetName_2689_"/>
      <sheetName val="_Recovered_SheetName_2690_"/>
      <sheetName val="_Recovered_SheetName_2691_"/>
      <sheetName val="_Recovered_SheetName_2692_"/>
      <sheetName val="_Recovered_SheetName_2693_"/>
      <sheetName val="_Recovered_SheetName_2694_"/>
      <sheetName val="_Recovered_SheetName_2695_"/>
      <sheetName val="_Recovered_SheetName_2696_"/>
      <sheetName val="_Recovered_SheetName_2697_"/>
      <sheetName val="_Recovered_SheetName_2698_"/>
      <sheetName val="_Recovered_SheetName_2699_"/>
      <sheetName val="_Recovered_SheetName_2700_"/>
      <sheetName val="_Recovered_SheetName_2701_"/>
      <sheetName val="_Recovered_SheetName_2702_"/>
      <sheetName val="_Recovered_SheetName_2703_"/>
      <sheetName val="_Recovered_SheetName_2704_"/>
      <sheetName val="_Recovered_SheetName_2705_"/>
      <sheetName val="_Recovered_SheetName_2706_"/>
      <sheetName val="_Recovered_SheetName_2707_"/>
      <sheetName val="_Recovered_SheetName_2708_"/>
      <sheetName val="_Recovered_SheetName_2709_"/>
      <sheetName val="_Recovered_SheetName_2710_"/>
      <sheetName val="_Recovered_SheetName_2711_"/>
      <sheetName val="_Recovered_SheetName_2712_"/>
      <sheetName val="_Recovered_SheetName_2713_"/>
      <sheetName val="_Recovered_SheetName_2714_"/>
      <sheetName val="_Recovered_SheetName_2715_"/>
      <sheetName val="_Recovered_SheetName_2716_"/>
      <sheetName val="_Recovered_SheetName_2717_"/>
      <sheetName val="_Recovered_SheetName_2718_"/>
      <sheetName val="_Recovered_SheetName_2719_"/>
      <sheetName val="_Recovered_SheetName_2720_"/>
      <sheetName val="_Recovered_SheetName_2721_"/>
      <sheetName val="_Recovered_SheetName_2722_"/>
      <sheetName val="_Recovered_SheetName_2723_"/>
      <sheetName val="_Recovered_SheetName_2724_"/>
      <sheetName val="_Recovered_SheetName_2725_"/>
      <sheetName val="_Recovered_SheetName_2726_"/>
      <sheetName val="_Recovered_SheetName_2727_"/>
      <sheetName val="_Recovered_SheetName_2728_"/>
      <sheetName val="_Recovered_SheetName_2729_"/>
      <sheetName val="_Recovered_SheetName_2730_"/>
      <sheetName val="_Recovered_SheetName_2731_"/>
      <sheetName val="_Recovered_SheetName_2732_"/>
      <sheetName val="_Recovered_SheetName_2733_"/>
      <sheetName val="_Recovered_SheetName_2734_"/>
      <sheetName val="_Recovered_SheetName_2735_"/>
      <sheetName val="_Recovered_SheetName_2736_"/>
      <sheetName val="_Recovered_SheetName_2737_"/>
      <sheetName val="_Recovered_SheetName_2738_"/>
      <sheetName val="_Recovered_SheetName_2739_"/>
      <sheetName val="_Recovered_SheetName_2740_"/>
      <sheetName val="_Recovered_SheetName_2741_"/>
      <sheetName val="_Recovered_SheetName_2742_"/>
      <sheetName val="_Recovered_SheetName_2743_"/>
      <sheetName val="_Recovered_SheetName_2744_"/>
      <sheetName val="_Recovered_SheetName_2745_"/>
      <sheetName val="_Recovered_SheetName_2746_"/>
      <sheetName val="_Recovered_SheetName_2747_"/>
      <sheetName val="_Recovered_SheetName_2748_"/>
      <sheetName val="_Recovered_SheetName_2749_"/>
      <sheetName val="_Recovered_SheetName_2750_"/>
      <sheetName val="_Recovered_SheetName_2751_"/>
      <sheetName val="_Recovered_SheetName_2752_"/>
      <sheetName val="_Recovered_SheetName_2753_"/>
      <sheetName val="_Recovered_SheetName_2754_"/>
      <sheetName val="_Recovered_SheetName_2755_"/>
      <sheetName val="_Recovered_SheetName_2756_"/>
      <sheetName val="_Recovered_SheetName_2757_"/>
      <sheetName val="_Recovered_SheetName_2758_"/>
      <sheetName val="_Recovered_SheetName_2759_"/>
      <sheetName val="_Recovered_SheetName_2760_"/>
      <sheetName val="_Recovered_SheetName_2761_"/>
      <sheetName val="_Recovered_SheetName_2762_"/>
      <sheetName val="_Recovered_SheetName_2763_"/>
      <sheetName val="_Recovered_SheetName_2764_"/>
      <sheetName val="_Recovered_SheetName_2765_"/>
      <sheetName val="_Recovered_SheetName_2766_"/>
      <sheetName val="_Recovered_SheetName_2767_"/>
      <sheetName val="_Recovered_SheetName_2768_"/>
      <sheetName val="_Recovered_SheetName_2769_"/>
      <sheetName val="_Recovered_SheetName_2770_"/>
      <sheetName val="_Recovered_SheetName_2771_"/>
      <sheetName val="_Recovered_SheetName_2772_"/>
      <sheetName val="_Recovered_SheetName_2773_"/>
      <sheetName val="_Recovered_SheetName_2774_"/>
      <sheetName val="_Recovered_SheetName_2775_"/>
      <sheetName val="_Recovered_SheetName_2776_"/>
      <sheetName val="_Recovered_SheetName_2777_"/>
      <sheetName val="_Recovered_SheetName_2778_"/>
      <sheetName val="_Recovered_SheetName_2779_"/>
      <sheetName val="_Recovered_SheetName_2780_"/>
      <sheetName val="_Recovered_SheetName_2781_"/>
      <sheetName val="_Recovered_SheetName_2782_"/>
      <sheetName val="_Recovered_SheetName_2783_"/>
      <sheetName val="_Recovered_SheetName_2784_"/>
      <sheetName val="_Recovered_SheetName_2785_"/>
      <sheetName val="_Recovered_SheetName_2786_"/>
      <sheetName val="_Recovered_SheetName_2787_"/>
      <sheetName val="_Recovered_SheetName_2788_"/>
      <sheetName val="_Recovered_SheetName_2789_"/>
      <sheetName val="_Recovered_SheetName_2790_"/>
      <sheetName val="_Recovered_SheetName_2791_"/>
      <sheetName val="_Recovered_SheetName_2792_"/>
      <sheetName val="_Recovered_SheetName_2793_"/>
      <sheetName val="_Recovered_SheetName_2794_"/>
      <sheetName val="_Recovered_SheetName_2795_"/>
      <sheetName val="_Recovered_SheetName_2796_"/>
      <sheetName val="_Recovered_SheetName_2797_"/>
      <sheetName val="_Recovered_SheetName_2798_"/>
      <sheetName val="_Recovered_SheetName_2799_"/>
      <sheetName val="_Recovered_SheetName_2800_"/>
      <sheetName val="_Recovered_SheetName_2801_"/>
      <sheetName val="_Recovered_SheetName_2802_"/>
      <sheetName val="_Recovered_SheetName_2803_"/>
      <sheetName val="_Recovered_SheetName_2804_"/>
      <sheetName val="_Recovered_SheetName_2805_"/>
      <sheetName val="_Recovered_SheetName_2806_"/>
      <sheetName val="_Recovered_SheetName_2807_"/>
      <sheetName val="_Recovered_SheetName_2808_"/>
      <sheetName val="_Recovered_SheetName_2809_"/>
      <sheetName val="_Recovered_SheetName_2810_"/>
      <sheetName val="_Recovered_SheetName_2811_"/>
      <sheetName val="_Recovered_SheetName_2812_"/>
      <sheetName val="_Recovered_SheetName_2813_"/>
      <sheetName val="_Recovered_SheetName_2814_"/>
      <sheetName val="_Recovered_SheetName_2815_"/>
      <sheetName val="_Recovered_SheetName_2816_"/>
      <sheetName val="_Recovered_SheetName_2817_"/>
      <sheetName val="_Recovered_SheetName_2818_"/>
      <sheetName val="_Recovered_SheetName_2819_"/>
      <sheetName val="_Recovered_SheetName_2820_"/>
      <sheetName val="_Recovered_SheetName_2821_"/>
      <sheetName val="_Recovered_SheetName_2822_"/>
      <sheetName val="_Recovered_SheetName_2823_"/>
      <sheetName val="_Recovered_SheetName_2824_"/>
      <sheetName val="_Recovered_SheetName_2825_"/>
      <sheetName val="_Recovered_SheetName_2826_"/>
      <sheetName val="_Recovered_SheetName_2827_"/>
      <sheetName val="_Recovered_SheetName_2828_"/>
      <sheetName val="_Recovered_SheetName_2829_"/>
      <sheetName val="_Recovered_SheetName_2830_"/>
      <sheetName val="_Recovered_SheetName_2831_"/>
      <sheetName val="_Recovered_SheetName_2832_"/>
      <sheetName val="_Recovered_SheetName_2833_"/>
      <sheetName val="_Recovered_SheetName_2834_"/>
      <sheetName val="_Recovered_SheetName_2835_"/>
      <sheetName val="_Recovered_SheetName_2836_"/>
      <sheetName val="_Recovered_SheetName_2837_"/>
      <sheetName val="_Recovered_SheetName_2838_"/>
      <sheetName val="_Recovered_SheetName_2839_"/>
      <sheetName val="_Recovered_SheetName_2840_"/>
      <sheetName val="_Recovered_SheetName_2841_"/>
      <sheetName val="_Recovered_SheetName_2842_"/>
      <sheetName val="_Recovered_SheetName_2843_"/>
      <sheetName val="_Recovered_SheetName_2844_"/>
      <sheetName val="_Recovered_SheetName_2845_"/>
      <sheetName val="_Recovered_SheetName_2846_"/>
      <sheetName val="_Recovered_SheetName_2847_"/>
      <sheetName val="_Recovered_SheetName_2848_"/>
      <sheetName val="_Recovered_SheetName_2849_"/>
      <sheetName val="_Recovered_SheetName_2850_"/>
      <sheetName val="_Recovered_SheetName_2851_"/>
      <sheetName val="_Recovered_SheetName_2852_"/>
      <sheetName val="_Recovered_SheetName_2853_"/>
      <sheetName val="_Recovered_SheetName_2854_"/>
      <sheetName val="_Recovered_SheetName_2855_"/>
      <sheetName val="_Recovered_SheetName_2856_"/>
      <sheetName val="_Recovered_SheetName_2857_"/>
      <sheetName val="_Recovered_SheetName_2858_"/>
      <sheetName val="_Recovered_SheetName_2859_"/>
      <sheetName val="_Recovered_SheetName_2860_"/>
      <sheetName val="_Recovered_SheetName_2861_"/>
      <sheetName val="_Recovered_SheetName_2862_"/>
      <sheetName val="_Recovered_SheetName_2863_"/>
      <sheetName val="_Recovered_SheetName_2864_"/>
      <sheetName val="_Recovered_SheetName_2865_"/>
      <sheetName val="_Recovered_SheetName_2866_"/>
      <sheetName val="_Recovered_SheetName_2867_"/>
      <sheetName val="_Recovered_SheetName_2868_"/>
      <sheetName val="_Recovered_SheetName_2869_"/>
      <sheetName val="_Recovered_SheetName_2870_"/>
      <sheetName val="_Recovered_SheetName_2871_"/>
      <sheetName val="_Recovered_SheetName_2872_"/>
      <sheetName val="_Recovered_SheetName_2873_"/>
      <sheetName val="_Recovered_SheetName_2874_"/>
      <sheetName val="_Recovered_SheetName_2875_"/>
      <sheetName val="_Recovered_SheetName_2876_"/>
      <sheetName val="_Recovered_SheetName_2877_"/>
      <sheetName val="_Recovered_SheetName_2878_"/>
      <sheetName val="_Recovered_SheetName_2879_"/>
      <sheetName val="_Recovered_SheetName_2880_"/>
      <sheetName val="_Recovered_SheetName_2881_"/>
      <sheetName val="_Recovered_SheetName_2882_"/>
      <sheetName val="_Recovered_SheetName_2883_"/>
      <sheetName val="_Recovered_SheetName_2884_"/>
      <sheetName val="_Recovered_SheetName_2885_"/>
      <sheetName val="_Recovered_SheetName_2886_"/>
      <sheetName val="_Recovered_SheetName_2887_"/>
      <sheetName val="_Recovered_SheetName_2888_"/>
      <sheetName val="_Recovered_SheetName_2889_"/>
      <sheetName val="_Recovered_SheetName_2890_"/>
      <sheetName val="_Recovered_SheetName_2891_"/>
      <sheetName val="_Recovered_SheetName_2892_"/>
      <sheetName val="_Recovered_SheetName_2893_"/>
      <sheetName val="_Recovered_SheetName_2894_"/>
      <sheetName val="_Recovered_SheetName_2895_"/>
      <sheetName val="_Recovered_SheetName_2896_"/>
      <sheetName val="_Recovered_SheetName_2897_"/>
      <sheetName val="_Recovered_SheetName_2898_"/>
      <sheetName val="_Recovered_SheetName_2899_"/>
      <sheetName val="_Recovered_SheetName_2900_"/>
      <sheetName val="_Recovered_SheetName_2901_"/>
      <sheetName val="_Recovered_SheetName_2902_"/>
      <sheetName val="_Recovered_SheetName_2903_"/>
      <sheetName val="_Recovered_SheetName_2904_"/>
      <sheetName val="_Recovered_SheetName_2905_"/>
      <sheetName val="_Recovered_SheetName_2906_"/>
      <sheetName val="_Recovered_SheetName_2907_"/>
      <sheetName val="_Recovered_SheetName_2908_"/>
      <sheetName val="_Recovered_SheetName_2909_"/>
      <sheetName val="_Recovered_SheetName_2910_"/>
      <sheetName val="_Recovered_SheetName_2911_"/>
      <sheetName val="_Recovered_SheetName_2912_"/>
      <sheetName val="_Recovered_SheetName_2913_"/>
      <sheetName val="_Recovered_SheetName_2914_"/>
      <sheetName val="_Recovered_SheetName_2915_"/>
      <sheetName val="_Recovered_SheetName_2916_"/>
      <sheetName val="_Recovered_SheetName_2917_"/>
      <sheetName val="_Recovered_SheetName_2918_"/>
      <sheetName val="_Recovered_SheetName_2919_"/>
      <sheetName val="_Recovered_SheetName_2920_"/>
      <sheetName val="_Recovered_SheetName_2921_"/>
      <sheetName val="_Recovered_SheetName_2922_"/>
      <sheetName val="_Recovered_SheetName_2923_"/>
      <sheetName val="_Recovered_SheetName_2924_"/>
      <sheetName val="_Recovered_SheetName_2925_"/>
      <sheetName val="_Recovered_SheetName_2926_"/>
      <sheetName val="_Recovered_SheetName_2927_"/>
      <sheetName val="_Recovered_SheetName_2928_"/>
      <sheetName val="_Recovered_SheetName_2929_"/>
      <sheetName val="_Recovered_SheetName_2930_"/>
      <sheetName val="_Recovered_SheetName_2931_"/>
      <sheetName val="_Recovered_SheetName_2932_"/>
      <sheetName val="_Recovered_SheetName_2933_"/>
      <sheetName val="_Recovered_SheetName_2934_"/>
      <sheetName val="_Recovered_SheetName_2935_"/>
      <sheetName val="_Recovered_SheetName_2936_"/>
      <sheetName val="_Recovered_SheetName_2937_"/>
      <sheetName val="_Recovered_SheetName_2938_"/>
      <sheetName val="_Recovered_SheetName_2939_"/>
      <sheetName val="_Recovered_SheetName_2940_"/>
      <sheetName val="_Recovered_SheetName_2941_"/>
      <sheetName val="_Recovered_SheetName_2942_"/>
      <sheetName val="_Recovered_SheetName_2943_"/>
      <sheetName val="_Recovered_SheetName_2944_"/>
      <sheetName val="_Recovered_SheetName_2945_"/>
      <sheetName val="_Recovered_SheetName_2946_"/>
      <sheetName val="_Recovered_SheetName_2947_"/>
      <sheetName val="_Recovered_SheetName_2948_"/>
      <sheetName val="_Recovered_SheetName_2949_"/>
      <sheetName val="_Recovered_SheetName_2950_"/>
      <sheetName val="_Recovered_SheetName_2951_"/>
      <sheetName val="_Recovered_SheetName_2952_"/>
      <sheetName val="_Recovered_SheetName_2953_"/>
      <sheetName val="_Recovered_SheetName_2954_"/>
      <sheetName val="_Recovered_SheetName_2955_"/>
      <sheetName val="_Recovered_SheetName_2956_"/>
      <sheetName val="_Recovered_SheetName_2957_"/>
      <sheetName val="_Recovered_SheetName_2958_"/>
      <sheetName val="_Recovered_SheetName_2959_"/>
      <sheetName val="_Recovered_SheetName_2960_"/>
      <sheetName val="_Recovered_SheetName_2961_"/>
      <sheetName val="_Recovered_SheetName_2962_"/>
      <sheetName val="_Recovered_SheetName_2963_"/>
      <sheetName val="_Recovered_SheetName_2964_"/>
      <sheetName val="_Recovered_SheetName_2965_"/>
      <sheetName val="_Recovered_SheetName_2966_"/>
      <sheetName val="_Recovered_SheetName_2967_"/>
      <sheetName val="_Recovered_SheetName_2968_"/>
      <sheetName val="_Recovered_SheetName_2969_"/>
      <sheetName val="_Recovered_SheetName_2970_"/>
      <sheetName val="_Recovered_SheetName_2971_"/>
      <sheetName val="_Recovered_SheetName_2972_"/>
      <sheetName val="_Recovered_SheetName_2973_"/>
      <sheetName val="_Recovered_SheetName_2974_"/>
      <sheetName val="_Recovered_SheetName_2975_"/>
      <sheetName val="_Recovered_SheetName_2976_"/>
      <sheetName val="_Recovered_SheetName_2977_"/>
      <sheetName val="_Recovered_SheetName_2978_"/>
      <sheetName val="_Recovered_SheetName_2979_"/>
      <sheetName val="_Recovered_SheetName_2980_"/>
      <sheetName val="_Recovered_SheetName_2981_"/>
      <sheetName val="_Recovered_SheetName_2982_"/>
      <sheetName val="_Recovered_SheetName_2983_"/>
      <sheetName val="_Recovered_SheetName_2984_"/>
      <sheetName val="_Recovered_SheetName_2985_"/>
      <sheetName val="_Recovered_SheetName_2986_"/>
      <sheetName val="_Recovered_SheetName_2987_"/>
      <sheetName val="_Recovered_SheetName_2988_"/>
      <sheetName val="_Recovered_SheetName_2989_"/>
      <sheetName val="_Recovered_SheetName_2990_"/>
      <sheetName val="_Recovered_SheetName_2991_"/>
      <sheetName val="_Recovered_SheetName_2992_"/>
      <sheetName val="_Recovered_SheetName_2993_"/>
      <sheetName val="_Recovered_SheetName_2994_"/>
      <sheetName val="_Recovered_SheetName_2995_"/>
      <sheetName val="_Recovered_SheetName_2996_"/>
      <sheetName val="_Recovered_SheetName_2997_"/>
      <sheetName val="_Recovered_SheetName_2998_"/>
      <sheetName val="_Recovered_SheetName_2999_"/>
      <sheetName val="_Recovered_SheetName_3000_"/>
      <sheetName val="_Recovered_SheetName_3001_"/>
      <sheetName val="_Recovered_SheetName_3002_"/>
      <sheetName val="_Recovered_SheetName_3003_"/>
      <sheetName val="_Recovered_SheetName_3004_"/>
      <sheetName val="_Recovered_SheetName_3005_"/>
      <sheetName val="_Recovered_SheetName_3006_"/>
      <sheetName val="_Recovered_SheetName_3007_"/>
      <sheetName val="_Recovered_SheetName_3008_"/>
      <sheetName val="_Recovered_SheetName_3009_"/>
      <sheetName val="_Recovered_SheetName_3010_"/>
      <sheetName val="_Recovered_SheetName_3011_"/>
      <sheetName val="_Recovered_SheetName_3012_"/>
      <sheetName val="_Recovered_SheetName_3013_"/>
      <sheetName val="_Recovered_SheetName_3014_"/>
      <sheetName val="_Recovered_SheetName_3015_"/>
      <sheetName val="_Recovered_SheetName_3016_"/>
      <sheetName val="_Recovered_SheetName_3017_"/>
      <sheetName val="_Recovered_SheetName_3018_"/>
      <sheetName val="_Recovered_SheetName_3019_"/>
      <sheetName val="_Recovered_SheetName_3020_"/>
      <sheetName val="_Recovered_SheetName_3021_"/>
      <sheetName val="_Recovered_SheetName_3022_"/>
      <sheetName val="_Recovered_SheetName_3023_"/>
      <sheetName val="_Recovered_SheetName_3024_"/>
      <sheetName val="_Recovered_SheetName_3025_"/>
      <sheetName val="_Recovered_SheetName_3026_"/>
      <sheetName val="_Recovered_SheetName_3027_"/>
      <sheetName val="_Recovered_SheetName_3028_"/>
      <sheetName val="_Recovered_SheetName_3029_"/>
      <sheetName val="_Recovered_SheetName_3030_"/>
      <sheetName val="_Recovered_SheetName_3031_"/>
      <sheetName val="_Recovered_SheetName_3032_"/>
      <sheetName val="_Recovered_SheetName_3033_"/>
      <sheetName val="_Recovered_SheetName_3034_"/>
      <sheetName val="_Recovered_SheetName_3035_"/>
      <sheetName val="_Recovered_SheetName_3036_"/>
      <sheetName val="_Recovered_SheetName_3037_"/>
      <sheetName val="_Recovered_SheetName_3038_"/>
      <sheetName val="_Recovered_SheetName_3039_"/>
      <sheetName val="_Recovered_SheetName_3040_"/>
      <sheetName val="_Recovered_SheetName_3041_"/>
      <sheetName val="_Recovered_SheetName_3042_"/>
      <sheetName val="_Recovered_SheetName_3043_"/>
      <sheetName val="_Recovered_SheetName_3044_"/>
      <sheetName val="_Recovered_SheetName_3045_"/>
      <sheetName val="_Recovered_SheetName_3046_"/>
      <sheetName val="_Recovered_SheetName_3047_"/>
      <sheetName val="_Recovered_SheetName_3048_"/>
      <sheetName val="_Recovered_SheetName_3049_"/>
      <sheetName val="_Recovered_SheetName_3050_"/>
      <sheetName val="_Recovered_SheetName_3051_"/>
      <sheetName val="_Recovered_SheetName_3052_"/>
      <sheetName val="_Recovered_SheetName_3053_"/>
      <sheetName val="_Recovered_SheetName_3054_"/>
      <sheetName val="_Recovered_SheetName_3055_"/>
      <sheetName val="_Recovered_SheetName_3056_"/>
      <sheetName val="_Recovered_SheetName_3057_"/>
      <sheetName val="_Recovered_SheetName_3058_"/>
      <sheetName val="_Recovered_SheetName_3059_"/>
      <sheetName val="_Recovered_SheetName_3060_"/>
      <sheetName val="_Recovered_SheetName_3061_"/>
      <sheetName val="_Recovered_SheetName_3062_"/>
      <sheetName val="_Recovered_SheetName_3063_"/>
      <sheetName val="_Recovered_SheetName_3064_"/>
      <sheetName val="_Recovered_SheetName_3065_"/>
      <sheetName val="_Recovered_SheetName_3066_"/>
      <sheetName val="_Recovered_SheetName_3067_"/>
      <sheetName val="_Recovered_SheetName_3068_"/>
      <sheetName val="_Recovered_SheetName_3069_"/>
      <sheetName val="_Recovered_SheetName_3070_"/>
      <sheetName val="_Recovered_SheetName_3071_"/>
      <sheetName val="_Recovered_SheetName_3072_"/>
      <sheetName val="_Recovered_SheetName_3073_"/>
      <sheetName val="_Recovered_SheetName_3074_"/>
      <sheetName val="_Recovered_SheetName_3075_"/>
      <sheetName val="_Recovered_SheetName_3076_"/>
      <sheetName val="_Recovered_SheetName_3077_"/>
      <sheetName val="_Recovered_SheetName_3078_"/>
      <sheetName val="_Recovered_SheetName_3079_"/>
      <sheetName val="_Recovered_SheetName_3080_"/>
      <sheetName val="_Recovered_SheetName_3081_"/>
      <sheetName val="_Recovered_SheetName_3082_"/>
      <sheetName val="_Recovered_SheetName_3083_"/>
      <sheetName val="_Recovered_SheetName_3084_"/>
      <sheetName val="_Recovered_SheetName_3085_"/>
      <sheetName val="_Recovered_SheetName_3086_"/>
      <sheetName val="_Recovered_SheetName_3087_"/>
      <sheetName val="_Recovered_SheetName_3088_"/>
      <sheetName val="_Recovered_SheetName_3089_"/>
      <sheetName val="_Recovered_SheetName_3090_"/>
      <sheetName val="_Recovered_SheetName_3091_"/>
      <sheetName val="_Recovered_SheetName_3092_"/>
      <sheetName val="_Recovered_SheetName_3093_"/>
      <sheetName val="_Recovered_SheetName_3094_"/>
      <sheetName val="_Recovered_SheetName_3095_"/>
      <sheetName val="_Recovered_SheetName_3096_"/>
      <sheetName val="_Recovered_SheetName_3097_"/>
      <sheetName val="_Recovered_SheetName_3098_"/>
      <sheetName val="_Recovered_SheetName_3099_"/>
      <sheetName val="_Recovered_SheetName_3100_"/>
      <sheetName val="_Recovered_SheetName_3101_"/>
      <sheetName val="_Recovered_SheetName_3102_"/>
      <sheetName val="_Recovered_SheetName_3103_"/>
      <sheetName val="_Recovered_SheetName_3104_"/>
      <sheetName val="_Recovered_SheetName_3105_"/>
      <sheetName val="_Recovered_SheetName_3106_"/>
      <sheetName val="_Recovered_SheetName_3107_"/>
      <sheetName val="_Recovered_SheetName_3108_"/>
      <sheetName val="_Recovered_SheetName_3109_"/>
      <sheetName val="_Recovered_SheetName_3110_"/>
      <sheetName val="_Recovered_SheetName_3111_"/>
      <sheetName val="_Recovered_SheetName_3112_"/>
      <sheetName val="_Recovered_SheetName_3113_"/>
      <sheetName val="_Recovered_SheetName_3114_"/>
      <sheetName val="_Recovered_SheetName_3115_"/>
      <sheetName val="_Recovered_SheetName_3116_"/>
      <sheetName val="_Recovered_SheetName_3117_"/>
      <sheetName val="_Recovered_SheetName_3118_"/>
      <sheetName val="_Recovered_SheetName_3119_"/>
      <sheetName val="_Recovered_SheetName_3120_"/>
      <sheetName val="_Recovered_SheetName_3121_"/>
      <sheetName val="_Recovered_SheetName_3122_"/>
      <sheetName val="_Recovered_SheetName_3123_"/>
      <sheetName val="_Recovered_SheetName_3124_"/>
      <sheetName val="_Recovered_SheetName_3125_"/>
      <sheetName val="_Recovered_SheetName_3126_"/>
      <sheetName val="_Recovered_SheetName_3127_"/>
      <sheetName val="_Recovered_SheetName_3128_"/>
      <sheetName val="_Recovered_SheetName_3129_"/>
      <sheetName val="_Recovered_SheetName_3130_"/>
      <sheetName val="_Recovered_SheetName_3131_"/>
      <sheetName val="_Recovered_SheetName_3132_"/>
      <sheetName val="_Recovered_SheetName_3133_"/>
      <sheetName val="_Recovered_SheetName_3134_"/>
      <sheetName val="_Recovered_SheetName_3135_"/>
      <sheetName val="_Recovered_SheetName_3136_"/>
      <sheetName val="_Recovered_SheetName_3137_"/>
      <sheetName val="_Recovered_SheetName_3138_"/>
      <sheetName val="_Recovered_SheetName_3139_"/>
      <sheetName val="_Recovered_SheetName_3140_"/>
      <sheetName val="_Recovered_SheetName_3141_"/>
      <sheetName val="_Recovered_SheetName_3142_"/>
      <sheetName val="_Recovered_SheetName_3143_"/>
      <sheetName val="_Recovered_SheetName_3144_"/>
      <sheetName val="_Recovered_SheetName_3145_"/>
      <sheetName val="_Recovered_SheetName_3146_"/>
      <sheetName val="_Recovered_SheetName_3147_"/>
      <sheetName val="_Recovered_SheetName_3148_"/>
      <sheetName val="_Recovered_SheetName_3149_"/>
      <sheetName val="_Recovered_SheetName_3150_"/>
      <sheetName val="_Recovered_SheetName_3151_"/>
      <sheetName val="_Recovered_SheetName_3152_"/>
      <sheetName val="_Recovered_SheetName_3153_"/>
      <sheetName val="_Recovered_SheetName_3154_"/>
      <sheetName val="_Recovered_SheetName_3155_"/>
      <sheetName val="_Recovered_SheetName_3156_"/>
      <sheetName val="_Recovered_SheetName_3157_"/>
      <sheetName val="_Recovered_SheetName_3158_"/>
      <sheetName val="_Recovered_SheetName_3159_"/>
      <sheetName val="_Recovered_SheetName_3160_"/>
      <sheetName val="_Recovered_SheetName_3161_"/>
      <sheetName val="_Recovered_SheetName_3162_"/>
      <sheetName val="_Recovered_SheetName_3163_"/>
      <sheetName val="_Recovered_SheetName_3164_"/>
      <sheetName val="_Recovered_SheetName_3165_"/>
      <sheetName val="_Recovered_SheetName_3166_"/>
      <sheetName val="_Recovered_SheetName_3167_"/>
      <sheetName val="_Recovered_SheetName_3168_"/>
      <sheetName val="_Recovered_SheetName_3169_"/>
      <sheetName val="_Recovered_SheetName_3170_"/>
      <sheetName val="_Recovered_SheetName_3171_"/>
      <sheetName val="_Recovered_SheetName_3172_"/>
      <sheetName val="_Recovered_SheetName_3173_"/>
      <sheetName val="_Recovered_SheetName_3174_"/>
      <sheetName val="_Recovered_SheetName_3175_"/>
      <sheetName val="_Recovered_SheetName_3176_"/>
      <sheetName val="_Recovered_SheetName_3177_"/>
      <sheetName val="_Recovered_SheetName_3178_"/>
      <sheetName val="_Recovered_SheetName_3179_"/>
      <sheetName val="_Recovered_SheetName_3180_"/>
      <sheetName val="_Recovered_SheetName_3181_"/>
      <sheetName val="_Recovered_SheetName_3182_"/>
      <sheetName val="_Recovered_SheetName_3183_"/>
      <sheetName val="_Recovered_SheetName_3184_"/>
      <sheetName val="_Recovered_SheetName_3185_"/>
      <sheetName val="_Recovered_SheetName_3186_"/>
      <sheetName val="_Recovered_SheetName_3187_"/>
      <sheetName val="_Recovered_SheetName_3188_"/>
      <sheetName val="_Recovered_SheetName_3189_"/>
      <sheetName val="_Recovered_SheetName_3190_"/>
      <sheetName val="_Recovered_SheetName_3191_"/>
      <sheetName val="_Recovered_SheetName_3192_"/>
      <sheetName val="_Recovered_SheetName_3193_"/>
      <sheetName val="_Recovered_SheetName_3194_"/>
      <sheetName val="_Recovered_SheetName_3195_"/>
      <sheetName val="_Recovered_SheetName_3196_"/>
      <sheetName val="_Recovered_SheetName_3197_"/>
      <sheetName val="_Recovered_SheetName_3198_"/>
      <sheetName val="_Recovered_SheetName_3199_"/>
      <sheetName val="_Recovered_SheetName_3200_"/>
      <sheetName val="_Recovered_SheetName_3201_"/>
      <sheetName val="_Recovered_SheetName_3202_"/>
      <sheetName val="_Recovered_SheetName_3203_"/>
      <sheetName val="_Recovered_SheetName_3204_"/>
      <sheetName val="_Recovered_SheetName_3205_"/>
      <sheetName val="_Recovered_SheetName_3206_"/>
      <sheetName val="_Recovered_SheetName_3207_"/>
      <sheetName val="_Recovered_SheetName_3208_"/>
      <sheetName val="_Recovered_SheetName_3209_"/>
      <sheetName val="_Recovered_SheetName_3210_"/>
      <sheetName val="_Recovered_SheetName_3211_"/>
      <sheetName val="_Recovered_SheetName_3212_"/>
      <sheetName val="_Recovered_SheetName_3213_"/>
      <sheetName val="_Recovered_SheetName_3214_"/>
      <sheetName val="_Recovered_SheetName_3215_"/>
      <sheetName val="_Recovered_SheetName_3216_"/>
      <sheetName val="_Recovered_SheetName_3217_"/>
      <sheetName val="_Recovered_SheetName_3218_"/>
      <sheetName val="_Recovered_SheetName_3219_"/>
      <sheetName val="_Recovered_SheetName_3220_"/>
      <sheetName val="_Recovered_SheetName_3221_"/>
      <sheetName val="_Recovered_SheetName_3222_"/>
      <sheetName val="_Recovered_SheetName_3223_"/>
      <sheetName val="_Recovered_SheetName_3224_"/>
      <sheetName val="_Recovered_SheetName_3225_"/>
      <sheetName val="_Recovered_SheetName_3226_"/>
      <sheetName val="_Recovered_SheetName_3227_"/>
      <sheetName val="_Recovered_SheetName_3228_"/>
      <sheetName val="_Recovered_SheetName_3229_"/>
      <sheetName val="_Recovered_SheetName_3230_"/>
      <sheetName val="_Recovered_SheetName_3231_"/>
      <sheetName val="_Recovered_SheetName_3232_"/>
      <sheetName val="_Recovered_SheetName_3233_"/>
      <sheetName val="_Recovered_SheetName_3234_"/>
      <sheetName val="_Recovered_SheetName_3235_"/>
      <sheetName val="_Recovered_SheetName_3236_"/>
      <sheetName val="_Recovered_SheetName_3237_"/>
      <sheetName val="_Recovered_SheetName_3238_"/>
      <sheetName val="_Recovered_SheetName_3239_"/>
      <sheetName val="_Recovered_SheetName_3240_"/>
      <sheetName val="_Recovered_SheetName_3241_"/>
      <sheetName val="_Recovered_SheetName_3242_"/>
      <sheetName val="_Recovered_SheetName_3243_"/>
      <sheetName val="_Recovered_SheetName_3244_"/>
      <sheetName val="_Recovered_SheetName_3245_"/>
      <sheetName val="_Recovered_SheetName_3246_"/>
      <sheetName val="_Recovered_SheetName_3247_"/>
      <sheetName val="_Recovered_SheetName_3248_"/>
      <sheetName val="_Recovered_SheetName_3249_"/>
      <sheetName val="_Recovered_SheetName_3250_"/>
      <sheetName val="_Recovered_SheetName_3251_"/>
      <sheetName val="_Recovered_SheetName_3252_"/>
      <sheetName val="_Recovered_SheetName_3253_"/>
      <sheetName val="_Recovered_SheetName_3254_"/>
      <sheetName val="_Recovered_SheetName_3255_"/>
      <sheetName val="_Recovered_SheetName_3256_"/>
      <sheetName val="_Recovered_SheetName_3257_"/>
      <sheetName val="_Recovered_SheetName_3258_"/>
      <sheetName val="_Recovered_SheetName_3259_"/>
      <sheetName val="_Recovered_SheetName_3260_"/>
      <sheetName val="_Recovered_SheetName_3261_"/>
      <sheetName val="_Recovered_SheetName_3262_"/>
      <sheetName val="_Recovered_SheetName_3263_"/>
      <sheetName val="_Recovered_SheetName_3264_"/>
      <sheetName val="_Recovered_SheetName_3265_"/>
      <sheetName val="_Recovered_SheetName_3266_"/>
      <sheetName val="_Recovered_SheetName_3267_"/>
      <sheetName val="_Recovered_SheetName_3268_"/>
      <sheetName val="_Recovered_SheetName_3269_"/>
      <sheetName val="_Recovered_SheetName_3270_"/>
      <sheetName val="_Recovered_SheetName_3271_"/>
      <sheetName val="_Recovered_SheetName_3272_"/>
      <sheetName val="_Recovered_SheetName_3273_"/>
      <sheetName val="_Recovered_SheetName_3274_"/>
      <sheetName val="_Recovered_SheetName_3275_"/>
      <sheetName val="_Recovered_SheetName_3276_"/>
      <sheetName val="_Recovered_SheetName_3277_"/>
      <sheetName val="_Recovered_SheetName_3278_"/>
      <sheetName val="_Recovered_SheetName_3279_"/>
      <sheetName val="_Recovered_SheetName_3280_"/>
      <sheetName val="_Recovered_SheetName_3281_"/>
      <sheetName val="_Recovered_SheetName_3282_"/>
      <sheetName val="_Recovered_SheetName_3283_"/>
      <sheetName val="_Recovered_SheetName_3284_"/>
      <sheetName val="_Recovered_SheetName_3285_"/>
      <sheetName val="_Recovered_SheetName_3286_"/>
      <sheetName val="_Recovered_SheetName_3287_"/>
      <sheetName val="_Recovered_SheetName_3288_"/>
      <sheetName val="_Recovered_SheetName_3289_"/>
      <sheetName val="_Recovered_SheetName_3290_"/>
      <sheetName val="_Recovered_SheetName_3291_"/>
      <sheetName val="_Recovered_SheetName_3292_"/>
      <sheetName val="_Recovered_SheetName_3293_"/>
      <sheetName val="_Recovered_SheetName_3294_"/>
      <sheetName val="_Recovered_SheetName_3295_"/>
      <sheetName val="_Recovered_SheetName_3296_"/>
      <sheetName val="_Recovered_SheetName_3297_"/>
      <sheetName val="_Recovered_SheetName_3298_"/>
      <sheetName val="_Recovered_SheetName_3299_"/>
      <sheetName val="_Recovered_SheetName_3300_"/>
      <sheetName val="_Recovered_SheetName_3301_"/>
      <sheetName val="_Recovered_SheetName_3302_"/>
      <sheetName val="_Recovered_SheetName_3303_"/>
      <sheetName val="_Recovered_SheetName_3304_"/>
      <sheetName val="_Recovered_SheetName_3305_"/>
      <sheetName val="_Recovered_SheetName_3306_"/>
      <sheetName val="_Recovered_SheetName_3307_"/>
      <sheetName val="_Recovered_SheetName_3308_"/>
      <sheetName val="_Recovered_SheetName_3309_"/>
      <sheetName val="_Recovered_SheetName_3310_"/>
      <sheetName val="_Recovered_SheetName_3311_"/>
      <sheetName val="_Recovered_SheetName_3312_"/>
      <sheetName val="_Recovered_SheetName_3313_"/>
      <sheetName val="_Recovered_SheetName_3314_"/>
      <sheetName val="_Recovered_SheetName_3315_"/>
      <sheetName val="_Recovered_SheetName_3316_"/>
      <sheetName val="_Recovered_SheetName_3317_"/>
      <sheetName val="_Recovered_SheetName_3318_"/>
      <sheetName val="_Recovered_SheetName_3319_"/>
      <sheetName val="_Recovered_SheetName_3320_"/>
      <sheetName val="_Recovered_SheetName_3321_"/>
      <sheetName val="_Recovered_SheetName_3322_"/>
      <sheetName val="_Recovered_SheetName_3323_"/>
      <sheetName val="_Recovered_SheetName_3324_"/>
      <sheetName val="_Recovered_SheetName_3325_"/>
      <sheetName val="_Recovered_SheetName_3326_"/>
      <sheetName val="_Recovered_SheetName_3327_"/>
      <sheetName val="_Recovered_SheetName_3328_"/>
      <sheetName val="_Recovered_SheetName_3329_"/>
      <sheetName val="_Recovered_SheetName_3330_"/>
      <sheetName val="_Recovered_SheetName_3331_"/>
      <sheetName val="_Recovered_SheetName_3332_"/>
      <sheetName val="_Recovered_SheetName_3333_"/>
      <sheetName val="_Recovered_SheetName_3334_"/>
      <sheetName val="_Recovered_SheetName_3335_"/>
      <sheetName val="_Recovered_SheetName_3336_"/>
      <sheetName val="_Recovered_SheetName_3337_"/>
      <sheetName val="_Recovered_SheetName_3338_"/>
      <sheetName val="_Recovered_SheetName_3339_"/>
      <sheetName val="_Recovered_SheetName_3340_"/>
      <sheetName val="_Recovered_SheetName_3341_"/>
      <sheetName val="_Recovered_SheetName_3342_"/>
      <sheetName val="_Recovered_SheetName_3343_"/>
      <sheetName val="_Recovered_SheetName_3344_"/>
      <sheetName val="_Recovered_SheetName_3345_"/>
      <sheetName val="_Recovered_SheetName_3346_"/>
      <sheetName val="_Recovered_SheetName_3347_"/>
      <sheetName val="_Recovered_SheetName_3348_"/>
      <sheetName val="_Recovered_SheetName_3349_"/>
      <sheetName val="_Recovered_SheetName_3350_"/>
      <sheetName val="_Recovered_SheetName_3351_"/>
      <sheetName val="_Recovered_SheetName_3352_"/>
      <sheetName val="_Recovered_SheetName_3353_"/>
      <sheetName val="_Recovered_SheetName_3354_"/>
      <sheetName val="_Recovered_SheetName_3355_"/>
      <sheetName val="_Recovered_SheetName_3356_"/>
      <sheetName val="_Recovered_SheetName_3357_"/>
      <sheetName val="_Recovered_SheetName_3358_"/>
      <sheetName val="_Recovered_SheetName_3359_"/>
      <sheetName val="_Recovered_SheetName_3360_"/>
      <sheetName val="_Recovered_SheetName_3361_"/>
      <sheetName val="_Recovered_SheetName_3362_"/>
      <sheetName val="_Recovered_SheetName_3363_"/>
      <sheetName val="_Recovered_SheetName_3364_"/>
      <sheetName val="_Recovered_SheetName_3365_"/>
      <sheetName val="_Recovered_SheetName_3366_"/>
      <sheetName val="_Recovered_SheetName_3367_"/>
      <sheetName val="_Recovered_SheetName_3368_"/>
      <sheetName val="_Recovered_SheetName_3369_"/>
      <sheetName val="_Recovered_SheetName_3370_"/>
      <sheetName val="_Recovered_SheetName_3371_"/>
      <sheetName val="_Recovered_SheetName_3372_"/>
      <sheetName val="_Recovered_SheetName_3373_"/>
      <sheetName val="_Recovered_SheetName_3374_"/>
      <sheetName val="_Recovered_SheetName_3375_"/>
      <sheetName val="_Recovered_SheetName_3376_"/>
      <sheetName val="_Recovered_SheetName_3377_"/>
      <sheetName val="_Recovered_SheetName_3378_"/>
      <sheetName val="_Recovered_SheetName_3379_"/>
      <sheetName val="_Recovered_SheetName_3380_"/>
      <sheetName val="_Recovered_SheetName_3381_"/>
      <sheetName val="_Recovered_SheetName_3382_"/>
      <sheetName val="_Recovered_SheetName_3383_"/>
      <sheetName val="_Recovered_SheetName_3384_"/>
      <sheetName val="_Recovered_SheetName_3385_"/>
      <sheetName val="_Recovered_SheetName_3386_"/>
      <sheetName val="_Recovered_SheetName_3387_"/>
      <sheetName val="_Recovered_SheetName_3388_"/>
      <sheetName val="_Recovered_SheetName_3389_"/>
      <sheetName val="_Recovered_SheetName_3390_"/>
      <sheetName val="_Recovered_SheetName_3391_"/>
      <sheetName val="_Recovered_SheetName_3392_"/>
      <sheetName val="_Recovered_SheetName_3393_"/>
      <sheetName val="_Recovered_SheetName_3394_"/>
      <sheetName val="_Recovered_SheetName_3395_"/>
      <sheetName val="_Recovered_SheetName_3396_"/>
      <sheetName val="_Recovered_SheetName_3397_"/>
      <sheetName val="_Recovered_SheetName_3398_"/>
      <sheetName val="_Recovered_SheetName_3399_"/>
      <sheetName val="_Recovered_SheetName_3400_"/>
      <sheetName val="_Recovered_SheetName_3401_"/>
      <sheetName val="_Recovered_SheetName_3402_"/>
      <sheetName val="_Recovered_SheetName_3403_"/>
      <sheetName val="_Recovered_SheetName_3404_"/>
      <sheetName val="_Recovered_SheetName_3405_"/>
      <sheetName val="_Recovered_SheetName_3406_"/>
      <sheetName val="_Recovered_SheetName_3407_"/>
      <sheetName val="_Recovered_SheetName_3408_"/>
      <sheetName val="_Recovered_SheetName_3409_"/>
      <sheetName val="_Recovered_SheetName_3410_"/>
      <sheetName val="_Recovered_SheetName_3411_"/>
      <sheetName val="_Recovered_SheetName_3412_"/>
      <sheetName val="_Recovered_SheetName_3413_"/>
      <sheetName val="_Recovered_SheetName_3414_"/>
      <sheetName val="_Recovered_SheetName_3415_"/>
      <sheetName val="_Recovered_SheetName_3416_"/>
      <sheetName val="_Recovered_SheetName_3417_"/>
      <sheetName val="_Recovered_SheetName_3418_"/>
      <sheetName val="_Recovered_SheetName_3419_"/>
      <sheetName val="_Recovered_SheetName_3420_"/>
      <sheetName val="_Recovered_SheetName_3421_"/>
      <sheetName val="_Recovered_SheetName_3422_"/>
      <sheetName val="_Recovered_SheetName_3423_"/>
      <sheetName val="_Recovered_SheetName_3424_"/>
      <sheetName val="_Recovered_SheetName_3425_"/>
      <sheetName val="_Recovered_SheetName_3426_"/>
      <sheetName val="_Recovered_SheetName_3427_"/>
      <sheetName val="_Recovered_SheetName_3428_"/>
      <sheetName val="_Recovered_SheetName_3429_"/>
      <sheetName val="_Recovered_SheetName_3430_"/>
      <sheetName val="_Recovered_SheetName_3431_"/>
      <sheetName val="_Recovered_SheetName_3432_"/>
      <sheetName val="_Recovered_SheetName_3433_"/>
      <sheetName val="_Recovered_SheetName_3434_"/>
      <sheetName val="_Recovered_SheetName_3435_"/>
      <sheetName val="_Recovered_SheetName_3436_"/>
      <sheetName val="_Recovered_SheetName_3437_"/>
      <sheetName val="_Recovered_SheetName_3438_"/>
      <sheetName val="_Recovered_SheetName_3439_"/>
      <sheetName val="_Recovered_SheetName_3440_"/>
      <sheetName val="_Recovered_SheetName_3441_"/>
      <sheetName val="_Recovered_SheetName_3442_"/>
      <sheetName val="_Recovered_SheetName_3443_"/>
      <sheetName val="_Recovered_SheetName_3444_"/>
      <sheetName val="_Recovered_SheetName_3445_"/>
      <sheetName val="_Recovered_SheetName_3446_"/>
      <sheetName val="_Recovered_SheetName_3447_"/>
      <sheetName val="_Recovered_SheetName_3448_"/>
      <sheetName val="_Recovered_SheetName_3449_"/>
      <sheetName val="_Recovered_SheetName_3450_"/>
      <sheetName val="_Recovered_SheetName_3451_"/>
      <sheetName val="_Recovered_SheetName_3452_"/>
      <sheetName val="_Recovered_SheetName_3453_"/>
      <sheetName val="_Recovered_SheetName_3454_"/>
      <sheetName val="_Recovered_SheetName_3455_"/>
      <sheetName val="_Recovered_SheetName_3456_"/>
      <sheetName val="_Recovered_SheetName_3457_"/>
      <sheetName val="_Recovered_SheetName_3458_"/>
      <sheetName val="_Recovered_SheetName_3459_"/>
      <sheetName val="_Recovered_SheetName_3460_"/>
      <sheetName val="_Recovered_SheetName_3461_"/>
      <sheetName val="_Recovered_SheetName_3462_"/>
      <sheetName val="_Recovered_SheetName_3463_"/>
      <sheetName val="_Recovered_SheetName_3464_"/>
      <sheetName val="_Recovered_SheetName_3465_"/>
      <sheetName val="_Recovered_SheetName_3466_"/>
      <sheetName val="_Recovered_SheetName_3467_"/>
      <sheetName val="_Recovered_SheetName_3468_"/>
      <sheetName val="_Recovered_SheetName_3469_"/>
      <sheetName val="_Recovered_SheetName_3470_"/>
      <sheetName val="_Recovered_SheetName_3471_"/>
      <sheetName val="_Recovered_SheetName_3472_"/>
      <sheetName val="_Recovered_SheetName_3473_"/>
      <sheetName val="_Recovered_SheetName_3474_"/>
      <sheetName val="_Recovered_SheetName_3475_"/>
      <sheetName val="_Recovered_SheetName_3476_"/>
      <sheetName val="_Recovered_SheetName_3477_"/>
      <sheetName val="_Recovered_SheetName_3478_"/>
      <sheetName val="_Recovered_SheetName_3479_"/>
      <sheetName val="_Recovered_SheetName_3480_"/>
      <sheetName val="_Recovered_SheetName_3481_"/>
      <sheetName val="_Recovered_SheetName_3482_"/>
      <sheetName val="_Recovered_SheetName_3483_"/>
      <sheetName val="_Recovered_SheetName_3484_"/>
      <sheetName val="_Recovered_SheetName_3485_"/>
      <sheetName val="_Recovered_SheetName_3486_"/>
      <sheetName val="_Recovered_SheetName_3487_"/>
      <sheetName val="_Recovered_SheetName_3488_"/>
      <sheetName val="_Recovered_SheetName_3489_"/>
      <sheetName val="_Recovered_SheetName_3490_"/>
      <sheetName val="_Recovered_SheetName_3491_"/>
      <sheetName val="_Recovered_SheetName_3492_"/>
      <sheetName val="_Recovered_SheetName_3493_"/>
      <sheetName val="_Recovered_SheetName_3494_"/>
      <sheetName val="_Recovered_SheetName_3495_"/>
      <sheetName val="_Recovered_SheetName_3496_"/>
      <sheetName val="_Recovered_SheetName_3497_"/>
      <sheetName val="_Recovered_SheetName_3498_"/>
      <sheetName val="_Recovered_SheetName_3499_"/>
      <sheetName val="_Recovered_SheetName_3500_"/>
      <sheetName val="_Recovered_SheetName_3501_"/>
      <sheetName val="_Recovered_SheetName_3502_"/>
      <sheetName val="_Recovered_SheetName_3503_"/>
      <sheetName val="_Recovered_SheetName_3504_"/>
      <sheetName val="_Recovered_SheetName_3505_"/>
      <sheetName val="_Recovered_SheetName_3506_"/>
      <sheetName val="_Recovered_SheetName_3507_"/>
      <sheetName val="_Recovered_SheetName_3508_"/>
      <sheetName val="_Recovered_SheetName_3509_"/>
      <sheetName val="_Recovered_SheetName_3510_"/>
      <sheetName val="_Recovered_SheetName_3511_"/>
      <sheetName val="_Recovered_SheetName_3512_"/>
      <sheetName val="_Recovered_SheetName_3513_"/>
      <sheetName val="_Recovered_SheetName_3514_"/>
      <sheetName val="_Recovered_SheetName_3515_"/>
      <sheetName val="_Recovered_SheetName_3516_"/>
      <sheetName val="_Recovered_SheetName_3517_"/>
      <sheetName val="_Recovered_SheetName_3518_"/>
      <sheetName val="_Recovered_SheetName_3519_"/>
      <sheetName val="_Recovered_SheetName_3520_"/>
      <sheetName val="_Recovered_SheetName_3521_"/>
      <sheetName val="_Recovered_SheetName_3522_"/>
      <sheetName val="_Recovered_SheetName_3523_"/>
      <sheetName val="_Recovered_SheetName_3524_"/>
      <sheetName val="_Recovered_SheetName_3525_"/>
      <sheetName val="_Recovered_SheetName_3526_"/>
      <sheetName val="_Recovered_SheetName_3527_"/>
      <sheetName val="_Recovered_SheetName_3528_"/>
      <sheetName val="_Recovered_SheetName_3529_"/>
      <sheetName val="_Recovered_SheetName_3530_"/>
      <sheetName val="_Recovered_SheetName_3531_"/>
      <sheetName val="_Recovered_SheetName_3532_"/>
      <sheetName val="_Recovered_SheetName_3533_"/>
      <sheetName val="_Recovered_SheetName_3534_"/>
      <sheetName val="_Recovered_SheetName_3535_"/>
      <sheetName val="_Recovered_SheetName_3536_"/>
      <sheetName val="_Recovered_SheetName_3537_"/>
      <sheetName val="_Recovered_SheetName_3538_"/>
      <sheetName val="_Recovered_SheetName_3539_"/>
      <sheetName val="_Recovered_SheetName_3540_"/>
      <sheetName val="_Recovered_SheetName_3541_"/>
      <sheetName val="_Recovered_SheetName_3542_"/>
      <sheetName val="_Recovered_SheetName_3543_"/>
      <sheetName val="_Recovered_SheetName_3544_"/>
      <sheetName val="_Recovered_SheetName_3545_"/>
      <sheetName val="_Recovered_SheetName_3546_"/>
      <sheetName val="_Recovered_SheetName_3547_"/>
      <sheetName val="_Recovered_SheetName_3548_"/>
      <sheetName val="_Recovered_SheetName_3549_"/>
      <sheetName val="_Recovered_SheetName_3550_"/>
      <sheetName val="_Recovered_SheetName_3551_"/>
      <sheetName val="_Recovered_SheetName_3552_"/>
      <sheetName val="_Recovered_SheetName_3553_"/>
      <sheetName val="_Recovered_SheetName_3554_"/>
      <sheetName val="_Recovered_SheetName_3555_"/>
      <sheetName val="_Recovered_SheetName_3556_"/>
      <sheetName val="_Recovered_SheetName_3557_"/>
      <sheetName val="_Recovered_SheetName_3558_"/>
      <sheetName val="_Recovered_SheetName_3559_"/>
      <sheetName val="_Recovered_SheetName_3560_"/>
      <sheetName val="_Recovered_SheetName_3561_"/>
      <sheetName val="_Recovered_SheetName_3562_"/>
      <sheetName val="_Recovered_SheetName_3563_"/>
      <sheetName val="_Recovered_SheetName_3564_"/>
      <sheetName val="_Recovered_SheetName_3565_"/>
      <sheetName val="_Recovered_SheetName_3566_"/>
      <sheetName val="_Recovered_SheetName_3567_"/>
      <sheetName val="_Recovered_SheetName_3568_"/>
      <sheetName val="_Recovered_SheetName_3569_"/>
      <sheetName val="_Recovered_SheetName_3570_"/>
      <sheetName val="_Recovered_SheetName_3571_"/>
      <sheetName val="_Recovered_SheetName_3572_"/>
      <sheetName val="_Recovered_SheetName_3573_"/>
      <sheetName val="_Recovered_SheetName_3574_"/>
      <sheetName val="_Recovered_SheetName_3575_"/>
      <sheetName val="_Recovered_SheetName_3576_"/>
      <sheetName val="_Recovered_SheetName_3577_"/>
      <sheetName val="_Recovered_SheetName_3578_"/>
      <sheetName val="_Recovered_SheetName_3579_"/>
      <sheetName val="_Recovered_SheetName_3580_"/>
      <sheetName val="_Recovered_SheetName_3581_"/>
      <sheetName val="_Recovered_SheetName_3582_"/>
      <sheetName val="_Recovered_SheetName_3583_"/>
      <sheetName val="_Recovered_SheetName_3584_"/>
      <sheetName val="_Recovered_SheetName_3585_"/>
      <sheetName val="_Recovered_SheetName_3586_"/>
      <sheetName val="_Recovered_SheetName_3587_"/>
      <sheetName val="_Recovered_SheetName_3588_"/>
      <sheetName val="_Recovered_SheetName_3589_"/>
      <sheetName val="_Recovered_SheetName_3590_"/>
      <sheetName val="_Recovered_SheetName_3591_"/>
      <sheetName val="_Recovered_SheetName_3592_"/>
      <sheetName val="_Recovered_SheetName_3593_"/>
      <sheetName val="_Recovered_SheetName_3594_"/>
      <sheetName val="_Recovered_SheetName_3595_"/>
      <sheetName val="_Recovered_SheetName_3596_"/>
      <sheetName val="_Recovered_SheetName_3597_"/>
      <sheetName val="_Recovered_SheetName_3598_"/>
      <sheetName val="_Recovered_SheetName_3599_"/>
      <sheetName val="_Recovered_SheetName_3600_"/>
      <sheetName val="_Recovered_SheetName_3601_"/>
      <sheetName val="_Recovered_SheetName_3602_"/>
      <sheetName val="_Recovered_SheetName_3603_"/>
      <sheetName val="_Recovered_SheetName_3604_"/>
      <sheetName val="_Recovered_SheetName_3605_"/>
      <sheetName val="_Recovered_SheetName_3606_"/>
      <sheetName val="_Recovered_SheetName_3607_"/>
      <sheetName val="_Recovered_SheetName_3608_"/>
      <sheetName val="_Recovered_SheetName_3609_"/>
      <sheetName val="_Recovered_SheetName_3610_"/>
      <sheetName val="_Recovered_SheetName_3611_"/>
      <sheetName val="_Recovered_SheetName_3612_"/>
      <sheetName val="_Recovered_SheetName_3613_"/>
      <sheetName val="_Recovered_SheetName_3614_"/>
      <sheetName val="_Recovered_SheetName_3615_"/>
      <sheetName val="_Recovered_SheetName_3616_"/>
      <sheetName val="_Recovered_SheetName_3617_"/>
      <sheetName val="_Recovered_SheetName_3618_"/>
      <sheetName val="_Recovered_SheetName_3619_"/>
      <sheetName val="_Recovered_SheetName_3620_"/>
      <sheetName val="_Recovered_SheetName_3621_"/>
      <sheetName val="_Recovered_SheetName_3622_"/>
      <sheetName val="_Recovered_SheetName_3623_"/>
      <sheetName val="_Recovered_SheetName_3624_"/>
      <sheetName val="_Recovered_SheetName_3625_"/>
      <sheetName val="_Recovered_SheetName_3626_"/>
      <sheetName val="_Recovered_SheetName_3627_"/>
      <sheetName val="_Recovered_SheetName_3628_"/>
      <sheetName val="_Recovered_SheetName_3629_"/>
      <sheetName val="_Recovered_SheetName_3630_"/>
      <sheetName val="_Recovered_SheetName_3631_"/>
      <sheetName val="_Recovered_SheetName_3632_"/>
      <sheetName val="_Recovered_SheetName_3633_"/>
      <sheetName val="_Recovered_SheetName_3634_"/>
      <sheetName val="_Recovered_SheetName_3635_"/>
      <sheetName val="_Recovered_SheetName_3636_"/>
      <sheetName val="_Recovered_SheetName_3637_"/>
      <sheetName val="_Recovered_SheetName_3638_"/>
      <sheetName val="_Recovered_SheetName_3639_"/>
      <sheetName val="_Recovered_SheetName_3640_"/>
      <sheetName val="_Recovered_SheetName_3641_"/>
      <sheetName val="_Recovered_SheetName_3642_"/>
      <sheetName val="_Recovered_SheetName_3643_"/>
      <sheetName val="_Recovered_SheetName_3644_"/>
      <sheetName val="_Recovered_SheetName_3645_"/>
      <sheetName val="_Recovered_SheetName_3646_"/>
      <sheetName val="_Recovered_SheetName_3647_"/>
      <sheetName val="_Recovered_SheetName_3648_"/>
      <sheetName val="_Recovered_SheetName_3649_"/>
      <sheetName val="_Recovered_SheetName_3650_"/>
      <sheetName val="_Recovered_SheetName_3651_"/>
      <sheetName val="_Recovered_SheetName_3652_"/>
      <sheetName val="_Recovered_SheetName_3653_"/>
      <sheetName val="_Recovered_SheetName_3654_"/>
      <sheetName val="_Recovered_SheetName_3655_"/>
      <sheetName val="_Recovered_SheetName_3656_"/>
      <sheetName val="_Recovered_SheetName_3657_"/>
      <sheetName val="_Recovered_SheetName_3658_"/>
      <sheetName val="_Recovered_SheetName_3659_"/>
      <sheetName val="_Recovered_SheetName_3660_"/>
      <sheetName val="_Recovered_SheetName_3661_"/>
      <sheetName val="_Recovered_SheetName_3662_"/>
      <sheetName val="_Recovered_SheetName_3663_"/>
      <sheetName val="_Recovered_SheetName_3664_"/>
      <sheetName val="_Recovered_SheetName_3665_"/>
      <sheetName val="_Recovered_SheetName_3666_"/>
      <sheetName val="_Recovered_SheetName_3667_"/>
      <sheetName val="_Recovered_SheetName_3668_"/>
      <sheetName val="_Recovered_SheetName_3669_"/>
      <sheetName val="_Recovered_SheetName_3670_"/>
      <sheetName val="_Recovered_SheetName_3671_"/>
      <sheetName val="_Recovered_SheetName_3672_"/>
      <sheetName val="_Recovered_SheetName_3673_"/>
      <sheetName val="_Recovered_SheetName_3674_"/>
      <sheetName val="_Recovered_SheetName_3675_"/>
      <sheetName val="_Recovered_SheetName_3676_"/>
      <sheetName val="_Recovered_SheetName_3677_"/>
      <sheetName val="_Recovered_SheetName_3678_"/>
      <sheetName val="_Recovered_SheetName_3679_"/>
      <sheetName val="_Recovered_SheetName_3680_"/>
      <sheetName val="_Recovered_SheetName_3681_"/>
      <sheetName val="_Recovered_SheetName_3682_"/>
      <sheetName val="_Recovered_SheetName_3683_"/>
      <sheetName val="_Recovered_SheetName_3684_"/>
      <sheetName val="_Recovered_SheetName_3685_"/>
      <sheetName val="_Recovered_SheetName_3686_"/>
      <sheetName val="_Recovered_SheetName_3687_"/>
      <sheetName val="_Recovered_SheetName_3688_"/>
      <sheetName val="_Recovered_SheetName_3689_"/>
      <sheetName val="_Recovered_SheetName_3690_"/>
      <sheetName val="_Recovered_SheetName_3691_"/>
      <sheetName val="_Recovered_SheetName_3692_"/>
      <sheetName val="_Recovered_SheetName_3693_"/>
      <sheetName val="_Recovered_SheetName_3694_"/>
      <sheetName val="_Recovered_SheetName_3695_"/>
      <sheetName val="_Recovered_SheetName_3696_"/>
      <sheetName val="_Recovered_SheetName_3697_"/>
      <sheetName val="_Recovered_SheetName_3698_"/>
      <sheetName val="_Recovered_SheetName_3699_"/>
      <sheetName val="_Recovered_SheetName_3700_"/>
      <sheetName val="_Recovered_SheetName_3701_"/>
      <sheetName val="_Recovered_SheetName_3702_"/>
      <sheetName val="_Recovered_SheetName_3703_"/>
      <sheetName val="_Recovered_SheetName_3704_"/>
      <sheetName val="_Recovered_SheetName_3705_"/>
      <sheetName val="_Recovered_SheetName_3706_"/>
      <sheetName val="_Recovered_SheetName_3707_"/>
      <sheetName val="_Recovered_SheetName_3708_"/>
      <sheetName val="_Recovered_SheetName_3709_"/>
      <sheetName val="_Recovered_SheetName_3710_"/>
      <sheetName val="_Recovered_SheetName_3711_"/>
      <sheetName val="_Recovered_SheetName_3712_"/>
      <sheetName val="_Recovered_SheetName_3713_"/>
      <sheetName val="_Recovered_SheetName_3714_"/>
      <sheetName val="_Recovered_SheetName_3715_"/>
      <sheetName val="_Recovered_SheetName_3716_"/>
      <sheetName val="_Recovered_SheetName_3717_"/>
      <sheetName val="_Recovered_SheetName_3718_"/>
      <sheetName val="_Recovered_SheetName_3719_"/>
      <sheetName val="_Recovered_SheetName_3720_"/>
      <sheetName val="_Recovered_SheetName_3721_"/>
      <sheetName val="_Recovered_SheetName_3722_"/>
      <sheetName val="_Recovered_SheetName_3723_"/>
      <sheetName val="_Recovered_SheetName_3724_"/>
      <sheetName val="_Recovered_SheetName_3725_"/>
      <sheetName val="_Recovered_SheetName_3726_"/>
      <sheetName val="_Recovered_SheetName_3727_"/>
      <sheetName val="_Recovered_SheetName_3728_"/>
      <sheetName val="_Recovered_SheetName_3729_"/>
      <sheetName val="_Recovered_SheetName_3730_"/>
      <sheetName val="_Recovered_SheetName_3731_"/>
      <sheetName val="_Recovered_SheetName_3732_"/>
      <sheetName val="_Recovered_SheetName_3733_"/>
      <sheetName val="_Recovered_SheetName_3734_"/>
      <sheetName val="_Recovered_SheetName_3735_"/>
      <sheetName val="_Recovered_SheetName_3736_"/>
      <sheetName val="_Recovered_SheetName_3737_"/>
      <sheetName val="_Recovered_SheetName_3738_"/>
      <sheetName val="_Recovered_SheetName_3739_"/>
      <sheetName val="_Recovered_SheetName_3740_"/>
      <sheetName val="_Recovered_SheetName_3741_"/>
      <sheetName val="_Recovered_SheetName_3742_"/>
      <sheetName val="_Recovered_SheetName_3743_"/>
      <sheetName val="_Recovered_SheetName_3744_"/>
      <sheetName val="_Recovered_SheetName_3745_"/>
      <sheetName val="_Recovered_SheetName_3746_"/>
      <sheetName val="_Recovered_SheetName_3747_"/>
      <sheetName val="_Recovered_SheetName_3748_"/>
      <sheetName val="_Recovered_SheetName_3749_"/>
      <sheetName val="_Recovered_SheetName_3750_"/>
      <sheetName val="_Recovered_SheetName_3751_"/>
      <sheetName val="_Recovered_SheetName_3752_"/>
      <sheetName val="_Recovered_SheetName_3753_"/>
      <sheetName val="_Recovered_SheetName_3754_"/>
      <sheetName val="_Recovered_SheetName_3755_"/>
      <sheetName val="_Recovered_SheetName_3756_"/>
      <sheetName val="_Recovered_SheetName_3757_"/>
      <sheetName val="_Recovered_SheetName_3758_"/>
      <sheetName val="_Recovered_SheetName_3759_"/>
      <sheetName val="_Recovered_SheetName_3760_"/>
      <sheetName val="_Recovered_SheetName_3761_"/>
      <sheetName val="_Recovered_SheetName_3762_"/>
      <sheetName val="_Recovered_SheetName_3763_"/>
      <sheetName val="_Recovered_SheetName_3764_"/>
      <sheetName val="_Recovered_SheetName_3765_"/>
      <sheetName val="_Recovered_SheetName_3766_"/>
      <sheetName val="_Recovered_SheetName_3767_"/>
      <sheetName val="_Recovered_SheetName_3768_"/>
      <sheetName val="_Recovered_SheetName_3769_"/>
      <sheetName val="_Recovered_SheetName_3770_"/>
      <sheetName val="_Recovered_SheetName_3771_"/>
      <sheetName val="_Recovered_SheetName_3772_"/>
      <sheetName val="_Recovered_SheetName_3773_"/>
      <sheetName val="_Recovered_SheetName_3774_"/>
      <sheetName val="_Recovered_SheetName_3775_"/>
      <sheetName val="_Recovered_SheetName_3776_"/>
      <sheetName val="_Recovered_SheetName_3777_"/>
      <sheetName val="_Recovered_SheetName_3778_"/>
      <sheetName val="_Recovered_SheetName_3779_"/>
      <sheetName val="_Recovered_SheetName_3780_"/>
      <sheetName val="_Recovered_SheetName_3781_"/>
      <sheetName val="_Recovered_SheetName_3782_"/>
      <sheetName val="_Recovered_SheetName_3783_"/>
      <sheetName val="_Recovered_SheetName_3784_"/>
      <sheetName val="_Recovered_SheetName_3785_"/>
      <sheetName val="_Recovered_SheetName_3786_"/>
      <sheetName val="_Recovered_SheetName_3787_"/>
      <sheetName val="_Recovered_SheetName_3788_"/>
      <sheetName val="_Recovered_SheetName_3789_"/>
      <sheetName val="_Recovered_SheetName_3790_"/>
      <sheetName val="_Recovered_SheetName_3791_"/>
      <sheetName val="_Recovered_SheetName_3792_"/>
      <sheetName val="_Recovered_SheetName_3793_"/>
      <sheetName val="_Recovered_SheetName_3794_"/>
      <sheetName val="_Recovered_SheetName_3795_"/>
      <sheetName val="_Recovered_SheetName_3796_"/>
      <sheetName val="_Recovered_SheetName_3797_"/>
      <sheetName val="_Recovered_SheetName_3798_"/>
      <sheetName val="_Recovered_SheetName_3799_"/>
      <sheetName val="_Recovered_SheetName_3800_"/>
      <sheetName val="_Recovered_SheetName_3801_"/>
      <sheetName val="_Recovered_SheetName_3802_"/>
      <sheetName val="_Recovered_SheetName_3803_"/>
      <sheetName val="_Recovered_SheetName_3804_"/>
      <sheetName val="_Recovered_SheetName_3805_"/>
      <sheetName val="_Recovered_SheetName_3806_"/>
      <sheetName val="_Recovered_SheetName_3807_"/>
      <sheetName val="_Recovered_SheetName_3808_"/>
      <sheetName val="_Recovered_SheetName_3809_"/>
      <sheetName val="_Recovered_SheetName_3810_"/>
      <sheetName val="_Recovered_SheetName_3811_"/>
      <sheetName val="_Recovered_SheetName_3812_"/>
      <sheetName val="_Recovered_SheetName_3813_"/>
      <sheetName val="_Recovered_SheetName_3814_"/>
      <sheetName val="_Recovered_SheetName_3815_"/>
      <sheetName val="_Recovered_SheetName_3816_"/>
      <sheetName val="_Recovered_SheetName_3817_"/>
      <sheetName val="_Recovered_SheetName_3818_"/>
      <sheetName val="_Recovered_SheetName_3819_"/>
      <sheetName val="_Recovered_SheetName_3820_"/>
      <sheetName val="_Recovered_SheetName_3821_"/>
      <sheetName val="_Recovered_SheetName_3822_"/>
      <sheetName val="_Recovered_SheetName_3823_"/>
      <sheetName val="_Recovered_SheetName_3824_"/>
      <sheetName val="_Recovered_SheetName_3825_"/>
      <sheetName val="_Recovered_SheetName_3826_"/>
      <sheetName val="_Recovered_SheetName_3827_"/>
      <sheetName val="_Recovered_SheetName_3828_"/>
      <sheetName val="_Recovered_SheetName_3829_"/>
      <sheetName val="_Recovered_SheetName_3830_"/>
      <sheetName val="_Recovered_SheetName_3831_"/>
      <sheetName val="_Recovered_SheetName_3832_"/>
      <sheetName val="_Recovered_SheetName_3833_"/>
      <sheetName val="_Recovered_SheetName_3834_"/>
      <sheetName val="_Recovered_SheetName_3835_"/>
      <sheetName val="_Recovered_SheetName_3836_"/>
      <sheetName val="_Recovered_SheetName_3837_"/>
      <sheetName val="_Recovered_SheetName_3838_"/>
      <sheetName val="_Recovered_SheetName_3839_"/>
      <sheetName val="_Recovered_SheetName_3840_"/>
      <sheetName val="_Recovered_SheetName_3841_"/>
      <sheetName val="_Recovered_SheetName_3842_"/>
      <sheetName val="_Recovered_SheetName_3843_"/>
      <sheetName val="_Recovered_SheetName_3844_"/>
      <sheetName val="_Recovered_SheetName_3845_"/>
      <sheetName val="_Recovered_SheetName_3846_"/>
      <sheetName val="_Recovered_SheetName_3847_"/>
      <sheetName val="_Recovered_SheetName_3848_"/>
      <sheetName val="_Recovered_SheetName_3849_"/>
      <sheetName val="_Recovered_SheetName_3850_"/>
      <sheetName val="_Recovered_SheetName_3851_"/>
      <sheetName val="_Recovered_SheetName_3852_"/>
      <sheetName val="_Recovered_SheetName_3853_"/>
      <sheetName val="_Recovered_SheetName_3854_"/>
      <sheetName val="_Recovered_SheetName_3855_"/>
      <sheetName val="_Recovered_SheetName_3856_"/>
      <sheetName val="_Recovered_SheetName_3857_"/>
      <sheetName val="_Recovered_SheetName_3858_"/>
      <sheetName val="_Recovered_SheetName_3859_"/>
      <sheetName val="_Recovered_SheetName_3860_"/>
      <sheetName val="_Recovered_SheetName_3861_"/>
      <sheetName val="_Recovered_SheetName_3862_"/>
      <sheetName val="_Recovered_SheetName_3863_"/>
      <sheetName val="_Recovered_SheetName_3864_"/>
      <sheetName val="_Recovered_SheetName_3865_"/>
      <sheetName val="_Recovered_SheetName_3866_"/>
      <sheetName val="_Recovered_SheetName_3867_"/>
      <sheetName val="_Recovered_SheetName_3868_"/>
      <sheetName val="_Recovered_SheetName_3869_"/>
      <sheetName val="_Recovered_SheetName_3870_"/>
      <sheetName val="_Recovered_SheetName_3871_"/>
      <sheetName val="_Recovered_SheetName_3872_"/>
      <sheetName val="_Recovered_SheetName_3873_"/>
      <sheetName val="_Recovered_SheetName_3874_"/>
      <sheetName val="_Recovered_SheetName_3875_"/>
      <sheetName val="_Recovered_SheetName_3876_"/>
      <sheetName val="_Recovered_SheetName_3877_"/>
      <sheetName val="_Recovered_SheetName_3878_"/>
      <sheetName val="_Recovered_SheetName_3879_"/>
      <sheetName val="_Recovered_SheetName_3880_"/>
      <sheetName val="_Recovered_SheetName_3881_"/>
      <sheetName val="_Recovered_SheetName_3882_"/>
      <sheetName val="_Recovered_SheetName_3883_"/>
      <sheetName val="_Recovered_SheetName_3884_"/>
      <sheetName val="_Recovered_SheetName_3885_"/>
      <sheetName val="_Recovered_SheetName_3886_"/>
      <sheetName val="_Recovered_SheetName_3887_"/>
      <sheetName val="_Recovered_SheetName_3888_"/>
      <sheetName val="_Recovered_SheetName_3889_"/>
      <sheetName val="_Recovered_SheetName_3890_"/>
      <sheetName val="_Recovered_SheetName_3891_"/>
      <sheetName val="_Recovered_SheetName_3892_"/>
      <sheetName val="_Recovered_SheetName_3893_"/>
      <sheetName val="_Recovered_SheetName_3894_"/>
      <sheetName val="_Recovered_SheetName_3895_"/>
      <sheetName val="_Recovered_SheetName_3896_"/>
      <sheetName val="_Recovered_SheetName_3897_"/>
      <sheetName val="_Recovered_SheetName_3898_"/>
      <sheetName val="_Recovered_SheetName_3899_"/>
      <sheetName val="_Recovered_SheetName_3900_"/>
      <sheetName val="_Recovered_SheetName_3901_"/>
      <sheetName val="_Recovered_SheetName_3902_"/>
      <sheetName val="_Recovered_SheetName_3903_"/>
      <sheetName val="_Recovered_SheetName_3904_"/>
      <sheetName val="_Recovered_SheetName_3905_"/>
      <sheetName val="_Recovered_SheetName_3906_"/>
      <sheetName val="_Recovered_SheetName_3907_"/>
      <sheetName val="_Recovered_SheetName_3908_"/>
      <sheetName val="_Recovered_SheetName_3909_"/>
      <sheetName val="_Recovered_SheetName_3910_"/>
      <sheetName val="_Recovered_SheetName_3911_"/>
      <sheetName val="_Recovered_SheetName_3912_"/>
      <sheetName val="_Recovered_SheetName_3913_"/>
      <sheetName val="_Recovered_SheetName_3914_"/>
      <sheetName val="_Recovered_SheetName_3915_"/>
      <sheetName val="_Recovered_SheetName_3916_"/>
      <sheetName val="_Recovered_SheetName_3917_"/>
      <sheetName val="_Recovered_SheetName_3918_"/>
      <sheetName val="_Recovered_SheetName_3919_"/>
      <sheetName val="_Recovered_SheetName_3920_"/>
      <sheetName val="_Recovered_SheetName_3921_"/>
      <sheetName val="_Recovered_SheetName_3922_"/>
      <sheetName val="_Recovered_SheetName_3923_"/>
      <sheetName val="_Recovered_SheetName_3924_"/>
      <sheetName val="_Recovered_SheetName_3925_"/>
      <sheetName val="_Recovered_SheetName_3926_"/>
      <sheetName val="_Recovered_SheetName_3927_"/>
      <sheetName val="_Recovered_SheetName_3928_"/>
      <sheetName val="_Recovered_SheetName_3929_"/>
      <sheetName val="_Recovered_SheetName_3930_"/>
      <sheetName val="_Recovered_SheetName_3931_"/>
      <sheetName val="_Recovered_SheetName_3932_"/>
      <sheetName val="_Recovered_SheetName_3933_"/>
      <sheetName val="_Recovered_SheetName_3934_"/>
      <sheetName val="_Recovered_SheetName_3935_"/>
      <sheetName val="_Recovered_SheetName_3936_"/>
      <sheetName val="_Recovered_SheetName_3937_"/>
      <sheetName val="_Recovered_SheetName_3938_"/>
      <sheetName val="_Recovered_SheetName_3939_"/>
      <sheetName val="_Recovered_SheetName_3940_"/>
      <sheetName val="_Recovered_SheetName_3941_"/>
      <sheetName val="_Recovered_SheetName_3942_"/>
      <sheetName val="_Recovered_SheetName_3943_"/>
      <sheetName val="_Recovered_SheetName_3944_"/>
      <sheetName val="_Recovered_SheetName_3945_"/>
      <sheetName val="_Recovered_SheetName_3946_"/>
      <sheetName val="_Recovered_SheetName_3947_"/>
      <sheetName val="_Recovered_SheetName_3948_"/>
      <sheetName val="_Recovered_SheetName_3949_"/>
      <sheetName val="_Recovered_SheetName_3950_"/>
      <sheetName val="_Recovered_SheetName_3951_"/>
      <sheetName val="_Recovered_SheetName_3952_"/>
      <sheetName val="_Recovered_SheetName_3953_"/>
      <sheetName val="_Recovered_SheetName_3954_"/>
      <sheetName val="_Recovered_SheetName_3955_"/>
      <sheetName val="_Recovered_SheetName_3956_"/>
      <sheetName val="_Recovered_SheetName_3957_"/>
      <sheetName val="_Recovered_SheetName_3958_"/>
      <sheetName val="_Recovered_SheetName_3959_"/>
      <sheetName val="_Recovered_SheetName_3960_"/>
      <sheetName val="_Recovered_SheetName_3961_"/>
      <sheetName val="_Recovered_SheetName_3962_"/>
      <sheetName val="_Recovered_SheetName_3963_"/>
      <sheetName val="_Recovered_SheetName_3964_"/>
      <sheetName val="_Recovered_SheetName_3965_"/>
      <sheetName val="_Recovered_SheetName_3966_"/>
      <sheetName val="_Recovered_SheetName_3967_"/>
      <sheetName val="_Recovered_SheetName_3968_"/>
      <sheetName val="_Recovered_SheetName_3969_"/>
      <sheetName val="_Recovered_SheetName_3970_"/>
      <sheetName val="_Recovered_SheetName_3971_"/>
      <sheetName val="_Recovered_SheetName_3972_"/>
      <sheetName val="_Recovered_SheetName_3973_"/>
      <sheetName val="_Recovered_SheetName_3974_"/>
      <sheetName val="_Recovered_SheetName_3975_"/>
      <sheetName val="_Recovered_SheetName_3976_"/>
      <sheetName val="_Recovered_SheetName_3977_"/>
      <sheetName val="_Recovered_SheetName_3978_"/>
      <sheetName val="_Recovered_SheetName_3979_"/>
      <sheetName val="_Recovered_SheetName_3980_"/>
      <sheetName val="_Recovered_SheetName_3981_"/>
      <sheetName val="_Recovered_SheetName_3982_"/>
      <sheetName val="_Recovered_SheetName_3983_"/>
      <sheetName val="_Recovered_SheetName_3984_"/>
      <sheetName val="_Recovered_SheetName_3985_"/>
      <sheetName val="_Recovered_SheetName_3986_"/>
      <sheetName val="_Recovered_SheetName_3987_"/>
      <sheetName val="_Recovered_SheetName_3988_"/>
      <sheetName val="_Recovered_SheetName_3989_"/>
      <sheetName val="_Recovered_SheetName_3990_"/>
      <sheetName val="_Recovered_SheetName_3991_"/>
      <sheetName val="_Recovered_SheetName_3992_"/>
      <sheetName val="_Recovered_SheetName_3993_"/>
      <sheetName val="_Recovered_SheetName_3994_"/>
      <sheetName val="_Recovered_SheetName_3995_"/>
      <sheetName val="_Recovered_SheetName_3996_"/>
      <sheetName val="_Recovered_SheetName_3997_"/>
      <sheetName val="_Recovered_SheetName_3998_"/>
      <sheetName val="_Recovered_SheetName_3999_"/>
      <sheetName val="_Recovered_SheetName_4000_"/>
      <sheetName val="_Recovered_SheetName_4001_"/>
      <sheetName val="_Recovered_SheetName_4002_"/>
      <sheetName val="_Recovered_SheetName_4003_"/>
      <sheetName val="_Recovered_SheetName_4004_"/>
      <sheetName val="_Recovered_SheetName_4005_"/>
      <sheetName val="_Recovered_SheetName_4006_"/>
      <sheetName val="_Recovered_SheetName_4007_"/>
      <sheetName val="_Recovered_SheetName_4008_"/>
      <sheetName val="_Recovered_SheetName_4009_"/>
      <sheetName val="_Recovered_SheetName_4010_"/>
      <sheetName val="_Recovered_SheetName_4011_"/>
      <sheetName val="_Recovered_SheetName_4012_"/>
      <sheetName val="_Recovered_SheetName_4013_"/>
      <sheetName val="_Recovered_SheetName_4014_"/>
      <sheetName val="_Recovered_SheetName_4015_"/>
      <sheetName val="_Recovered_SheetName_4016_"/>
      <sheetName val="_Recovered_SheetName_4017_"/>
      <sheetName val="_Recovered_SheetName_4018_"/>
      <sheetName val="_Recovered_SheetName_4019_"/>
      <sheetName val="_Recovered_SheetName_4020_"/>
      <sheetName val="_Recovered_SheetName_4021_"/>
      <sheetName val="_Recovered_SheetName_4022_"/>
      <sheetName val="_Recovered_SheetName_4023_"/>
      <sheetName val="_Recovered_SheetName_4024_"/>
      <sheetName val="_Recovered_SheetName_4025_"/>
      <sheetName val="_Recovered_SheetName_4026_"/>
      <sheetName val="_Recovered_SheetName_4027_"/>
      <sheetName val="_Recovered_SheetName_4028_"/>
      <sheetName val="_Recovered_SheetName_4029_"/>
      <sheetName val="_Recovered_SheetName_4030_"/>
      <sheetName val="_Recovered_SheetName_4031_"/>
      <sheetName val="_Recovered_SheetName_4032_"/>
      <sheetName val="_Recovered_SheetName_4033_"/>
      <sheetName val="_Recovered_SheetName_4034_"/>
      <sheetName val="_Recovered_SheetName_4035_"/>
      <sheetName val="_Recovered_SheetName_4036_"/>
      <sheetName val="_Recovered_SheetName_4037_"/>
      <sheetName val="_Recovered_SheetName_4038_"/>
      <sheetName val="_Recovered_SheetName_4039_"/>
      <sheetName val="_Recovered_SheetName_4040_"/>
      <sheetName val="_Recovered_SheetName_4041_"/>
      <sheetName val="_Recovered_SheetName_4042_"/>
      <sheetName val="_Recovered_SheetName_4043_"/>
      <sheetName val="_Recovered_SheetName_4044_"/>
      <sheetName val="_Recovered_SheetName_4045_"/>
      <sheetName val="_Recovered_SheetName_4046_"/>
      <sheetName val="_Recovered_SheetName_4047_"/>
      <sheetName val="_Recovered_SheetName_4048_"/>
      <sheetName val="_Recovered_SheetName_4049_"/>
      <sheetName val="_Recovered_SheetName_4050_"/>
      <sheetName val="_Recovered_SheetName_4051_"/>
      <sheetName val="_Recovered_SheetName_4052_"/>
      <sheetName val="_Recovered_SheetName_4053_"/>
      <sheetName val="_Recovered_SheetName_4054_"/>
      <sheetName val="_Recovered_SheetName_4055_"/>
      <sheetName val="_Recovered_SheetName_4056_"/>
      <sheetName val="_Recovered_SheetName_4057_"/>
      <sheetName val="_Recovered_SheetName_4058_"/>
      <sheetName val="_Recovered_SheetName_4059_"/>
      <sheetName val="_Recovered_SheetName_4060_"/>
      <sheetName val="_Recovered_SheetName_4061_"/>
      <sheetName val="_Recovered_SheetName_4062_"/>
      <sheetName val="_Recovered_SheetName_4063_"/>
      <sheetName val="_Recovered_SheetName_4064_"/>
      <sheetName val="_Recovered_SheetName_4065_"/>
      <sheetName val="_Recovered_SheetName_4066_"/>
      <sheetName val="_Recovered_SheetName_4067_"/>
      <sheetName val="_Recovered_SheetName_4068_"/>
      <sheetName val="_Recovered_SheetName_4069_"/>
      <sheetName val="_Recovered_SheetName_4070_"/>
      <sheetName val="_Recovered_SheetName_4071_"/>
      <sheetName val="_Recovered_SheetName_4072_"/>
      <sheetName val="_Recovered_SheetName_4073_"/>
      <sheetName val="_Recovered_SheetName_4074_"/>
      <sheetName val="_Recovered_SheetName_4075_"/>
      <sheetName val="_Recovered_SheetName_4076_"/>
      <sheetName val="_Recovered_SheetName_4077_"/>
      <sheetName val="_Recovered_SheetName_4078_"/>
      <sheetName val="_Recovered_SheetName_4079_"/>
      <sheetName val="_Recovered_SheetName_4080_"/>
      <sheetName val="_Recovered_SheetName_4081_"/>
      <sheetName val="_Recovered_SheetName_4082_"/>
      <sheetName val="_Recovered_SheetName_4083_"/>
      <sheetName val="_Recovered_SheetName_4084_"/>
      <sheetName val="_Recovered_SheetName_4085_"/>
      <sheetName val="_Recovered_SheetName_4086_"/>
      <sheetName val="_Recovered_SheetName_4087_"/>
      <sheetName val="_Recovered_SheetName_4088_"/>
      <sheetName val="_Recovered_SheetName_4089_"/>
      <sheetName val="_Recovered_SheetName_4090_"/>
      <sheetName val="_Recovered_SheetName_4091_"/>
      <sheetName val="_Recovered_SheetName_4092_"/>
      <sheetName val="_Recovered_SheetName_4093_"/>
      <sheetName val="_Recovered_SheetName_4094_"/>
      <sheetName val="_Recovered_SheetName_4095_"/>
      <sheetName val="_Recovered_SheetName_4096_"/>
      <sheetName val="_Recovered_SheetName_4097_"/>
      <sheetName val="_Recovered_SheetName_4098_"/>
      <sheetName val="_Recovered_SheetName_4099_"/>
      <sheetName val="_Recovered_SheetName_4100_"/>
      <sheetName val="_Recovered_SheetName_4101_"/>
      <sheetName val="_Recovered_SheetName_4102_"/>
      <sheetName val="_Recovered_SheetName_4103_"/>
      <sheetName val="_Recovered_SheetName_4104_"/>
      <sheetName val="_Recovered_SheetName_4105_"/>
      <sheetName val="_Recovered_SheetName_4106_"/>
      <sheetName val="_Recovered_SheetName_4107_"/>
      <sheetName val="_Recovered_SheetName_4108_"/>
      <sheetName val="_Recovered_SheetName_4109_"/>
      <sheetName val="_Recovered_SheetName_4110_"/>
      <sheetName val="_Recovered_SheetName_4111_"/>
      <sheetName val="_Recovered_SheetName_4112_"/>
      <sheetName val="_Recovered_SheetName_4113_"/>
      <sheetName val="_Recovered_SheetName_4114_"/>
      <sheetName val="_Recovered_SheetName_4115_"/>
      <sheetName val="_Recovered_SheetName_4116_"/>
      <sheetName val="_Recovered_SheetName_4117_"/>
      <sheetName val="_Recovered_SheetName_4118_"/>
      <sheetName val="_Recovered_SheetName_4119_"/>
      <sheetName val="_Recovered_SheetName_4120_"/>
      <sheetName val="_Recovered_SheetName_4121_"/>
      <sheetName val="_Recovered_SheetName_4122_"/>
      <sheetName val="_Recovered_SheetName_4123_"/>
      <sheetName val="_Recovered_SheetName_4124_"/>
      <sheetName val="_Recovered_SheetName_4125_"/>
      <sheetName val="_Recovered_SheetName_4126_"/>
      <sheetName val="_Recovered_SheetName_4127_"/>
      <sheetName val="_Recovered_SheetName_4128_"/>
      <sheetName val="_Recovered_SheetName_4129_"/>
      <sheetName val="_Recovered_SheetName_4130_"/>
      <sheetName val="_Recovered_SheetName_4131_"/>
      <sheetName val="_Recovered_SheetName_4132_"/>
      <sheetName val="_Recovered_SheetName_4133_"/>
      <sheetName val="_Recovered_SheetName_4134_"/>
      <sheetName val="_Recovered_SheetName_4135_"/>
      <sheetName val="_Recovered_SheetName_4136_"/>
      <sheetName val="_Recovered_SheetName_4137_"/>
      <sheetName val="_Recovered_SheetName_4138_"/>
      <sheetName val="_Recovered_SheetName_4139_"/>
      <sheetName val="_Recovered_SheetName_4140_"/>
      <sheetName val="_Recovered_SheetName_4141_"/>
      <sheetName val="_Recovered_SheetName_4142_"/>
      <sheetName val="_Recovered_SheetName_4143_"/>
      <sheetName val="_Recovered_SheetName_4144_"/>
      <sheetName val="_Recovered_SheetName_4145_"/>
      <sheetName val="_Recovered_SheetName_4146_"/>
      <sheetName val="_Recovered_SheetName_4147_"/>
      <sheetName val="_Recovered_SheetName_4148_"/>
      <sheetName val="_Recovered_SheetName_4149_"/>
      <sheetName val="_Recovered_SheetName_4150_"/>
      <sheetName val="_Recovered_SheetName_4151_"/>
      <sheetName val="_Recovered_SheetName_4152_"/>
      <sheetName val="_Recovered_SheetName_4153_"/>
      <sheetName val="_Recovered_SheetName_4154_"/>
      <sheetName val="_Recovered_SheetName_4155_"/>
      <sheetName val="_Recovered_SheetName_4156_"/>
      <sheetName val="_Recovered_SheetName_4157_"/>
      <sheetName val="_Recovered_SheetName_4158_"/>
      <sheetName val="_Recovered_SheetName_4159_"/>
      <sheetName val="_Recovered_SheetName_4160_"/>
      <sheetName val="_Recovered_SheetName_4161_"/>
      <sheetName val="_Recovered_SheetName_4162_"/>
      <sheetName val="_Recovered_SheetName_4163_"/>
      <sheetName val="_Recovered_SheetName_4164_"/>
      <sheetName val="_Recovered_SheetName_4165_"/>
      <sheetName val="_Recovered_SheetName_4166_"/>
      <sheetName val="_Recovered_SheetName_4167_"/>
      <sheetName val="_Recovered_SheetName_4168_"/>
      <sheetName val="_Recovered_SheetName_4169_"/>
      <sheetName val="_Recovered_SheetName_4170_"/>
      <sheetName val="_Recovered_SheetName_4171_"/>
      <sheetName val="_Recovered_SheetName_4172_"/>
      <sheetName val="_Recovered_SheetName_4173_"/>
      <sheetName val="_Recovered_SheetName_4174_"/>
      <sheetName val="_Recovered_SheetName_4175_"/>
      <sheetName val="_Recovered_SheetName_4176_"/>
      <sheetName val="_Recovered_SheetName_4177_"/>
      <sheetName val="_Recovered_SheetName_4178_"/>
      <sheetName val="_Recovered_SheetName_4179_"/>
      <sheetName val="_Recovered_SheetName_4180_"/>
      <sheetName val="_Recovered_SheetName_4181_"/>
      <sheetName val="_Recovered_SheetName_4182_"/>
      <sheetName val="_Recovered_SheetName_4183_"/>
      <sheetName val="_Recovered_SheetName_4184_"/>
      <sheetName val="_Recovered_SheetName_4185_"/>
      <sheetName val="_Recovered_SheetName_4186_"/>
      <sheetName val="_Recovered_SheetName_4187_"/>
      <sheetName val="_Recovered_SheetName_4188_"/>
      <sheetName val="_Recovered_SheetName_4189_"/>
      <sheetName val="_Recovered_SheetName_4190_"/>
      <sheetName val="_Recovered_SheetName_4191_"/>
      <sheetName val="_Recovered_SheetName_4192_"/>
      <sheetName val="_Recovered_SheetName_4193_"/>
      <sheetName val="_Recovered_SheetName_4194_"/>
      <sheetName val="_Recovered_SheetName_4195_"/>
      <sheetName val="_Recovered_SheetName_4196_"/>
      <sheetName val="_Recovered_SheetName_4197_"/>
      <sheetName val="_Recovered_SheetName_4198_"/>
      <sheetName val="_Recovered_SheetName_4199_"/>
      <sheetName val="_Recovered_SheetName_4200_"/>
      <sheetName val="_Recovered_SheetName_4201_"/>
      <sheetName val="_Recovered_SheetName_4202_"/>
      <sheetName val="_Recovered_SheetName_4203_"/>
      <sheetName val="_Recovered_SheetName_4204_"/>
      <sheetName val="_Recovered_SheetName_4205_"/>
      <sheetName val="_Recovered_SheetName_4206_"/>
      <sheetName val="_Recovered_SheetName_4207_"/>
      <sheetName val="_Recovered_SheetName_4208_"/>
      <sheetName val="_Recovered_SheetName_4209_"/>
      <sheetName val="_Recovered_SheetName_4210_"/>
      <sheetName val="_Recovered_SheetName_4211_"/>
      <sheetName val="_Recovered_SheetName_4212_"/>
      <sheetName val="_Recovered_SheetName_4213_"/>
      <sheetName val="_Recovered_SheetName_4214_"/>
      <sheetName val="_Recovered_SheetName_4215_"/>
      <sheetName val="_Recovered_SheetName_4216_"/>
      <sheetName val="_Recovered_SheetName_4217_"/>
      <sheetName val="_Recovered_SheetName_4218_"/>
      <sheetName val="_Recovered_SheetName_4219_"/>
      <sheetName val="_Recovered_SheetName_4220_"/>
      <sheetName val="_Recovered_SheetName_4221_"/>
      <sheetName val="_Recovered_SheetName_4222_"/>
      <sheetName val="_Recovered_SheetName_4223_"/>
      <sheetName val="_Recovered_SheetName_4224_"/>
      <sheetName val="_Recovered_SheetName_4225_"/>
      <sheetName val="_Recovered_SheetName_4226_"/>
      <sheetName val="_Recovered_SheetName_4227_"/>
      <sheetName val="_Recovered_SheetName_4228_"/>
      <sheetName val="_Recovered_SheetName_4229_"/>
      <sheetName val="_Recovered_SheetName_4230_"/>
      <sheetName val="_Recovered_SheetName_4231_"/>
      <sheetName val="_Recovered_SheetName_4232_"/>
      <sheetName val="_Recovered_SheetName_4233_"/>
      <sheetName val="_Recovered_SheetName_4234_"/>
      <sheetName val="_Recovered_SheetName_4235_"/>
      <sheetName val="_Recovered_SheetName_4236_"/>
      <sheetName val="_Recovered_SheetName_4237_"/>
      <sheetName val="_Recovered_SheetName_4238_"/>
      <sheetName val="_Recovered_SheetName_4239_"/>
      <sheetName val="_Recovered_SheetName_4240_"/>
      <sheetName val="_Recovered_SheetName_4241_"/>
      <sheetName val="_Recovered_SheetName_4242_"/>
      <sheetName val="_Recovered_SheetName_4243_"/>
      <sheetName val="_Recovered_SheetName_4244_"/>
      <sheetName val="_Recovered_SheetName_4245_"/>
      <sheetName val="_Recovered_SheetName_4246_"/>
      <sheetName val="_Recovered_SheetName_4247_"/>
      <sheetName val="_Recovered_SheetName_4248_"/>
      <sheetName val="_Recovered_SheetName_4249_"/>
      <sheetName val="_Recovered_SheetName_4250_"/>
      <sheetName val="_Recovered_SheetName_4251_"/>
      <sheetName val="_Recovered_SheetName_4252_"/>
      <sheetName val="_Recovered_SheetName_4253_"/>
      <sheetName val="_Recovered_SheetName_4254_"/>
      <sheetName val="_Recovered_SheetName_4255_"/>
      <sheetName val="_Recovered_SheetName_4256_"/>
      <sheetName val="_Recovered_SheetName_4257_"/>
      <sheetName val="_Recovered_SheetName_4258_"/>
      <sheetName val="_Recovered_SheetName_4259_"/>
      <sheetName val="_Recovered_SheetName_4260_"/>
      <sheetName val="_Recovered_SheetName_4261_"/>
      <sheetName val="_Recovered_SheetName_4262_"/>
      <sheetName val="_Recovered_SheetName_4263_"/>
      <sheetName val="_Recovered_SheetName_4264_"/>
      <sheetName val="_Recovered_SheetName_4265_"/>
      <sheetName val="_Recovered_SheetName_4266_"/>
      <sheetName val="_Recovered_SheetName_4267_"/>
      <sheetName val="_Recovered_SheetName_4268_"/>
      <sheetName val="_Recovered_SheetName_4269_"/>
      <sheetName val="_Recovered_SheetName_4270_"/>
      <sheetName val="_Recovered_SheetName_4271_"/>
      <sheetName val="_Recovered_SheetName_4272_"/>
      <sheetName val="_Recovered_SheetName_4273_"/>
      <sheetName val="_Recovered_SheetName_4274_"/>
      <sheetName val="_Recovered_SheetName_4275_"/>
      <sheetName val="_Recovered_SheetName_4276_"/>
      <sheetName val="_Recovered_SheetName_4277_"/>
      <sheetName val="_Recovered_SheetName_4278_"/>
      <sheetName val="_Recovered_SheetName_4279_"/>
      <sheetName val="_Recovered_SheetName_4280_"/>
      <sheetName val="_Recovered_SheetName_4281_"/>
      <sheetName val="_Recovered_SheetName_4282_"/>
      <sheetName val="_Recovered_SheetName_4283_"/>
      <sheetName val="_Recovered_SheetName_4284_"/>
      <sheetName val="_Recovered_SheetName_4285_"/>
      <sheetName val="_Recovered_SheetName_4286_"/>
      <sheetName val="_Recovered_SheetName_4287_"/>
      <sheetName val="_Recovered_SheetName_4288_"/>
      <sheetName val="_Recovered_SheetName_4289_"/>
      <sheetName val="_Recovered_SheetName_4290_"/>
      <sheetName val="_Recovered_SheetName_4291_"/>
      <sheetName val="_Recovered_SheetName_4292_"/>
      <sheetName val="_Recovered_SheetName_4293_"/>
      <sheetName val="_Recovered_SheetName_4294_"/>
      <sheetName val="_Recovered_SheetName_4295_"/>
      <sheetName val="_Recovered_SheetName_4296_"/>
      <sheetName val="_Recovered_SheetName_4297_"/>
      <sheetName val="_Recovered_SheetName_4298_"/>
      <sheetName val="_Recovered_SheetName_4299_"/>
      <sheetName val="_Recovered_SheetName_4300_"/>
      <sheetName val="_Recovered_SheetName_4301_"/>
      <sheetName val="_Recovered_SheetName_4302_"/>
      <sheetName val="_Recovered_SheetName_4303_"/>
      <sheetName val="_Recovered_SheetName_4304_"/>
      <sheetName val="_Recovered_SheetName_4305_"/>
      <sheetName val="_Recovered_SheetName_4306_"/>
      <sheetName val="_Recovered_SheetName_4307_"/>
      <sheetName val="_Recovered_SheetName_4308_"/>
      <sheetName val="_Recovered_SheetName_4309_"/>
      <sheetName val="_Recovered_SheetName_4310_"/>
      <sheetName val="_Recovered_SheetName_4311_"/>
      <sheetName val="_Recovered_SheetName_4312_"/>
      <sheetName val="_Recovered_SheetName_4313_"/>
      <sheetName val="_Recovered_SheetName_4314_"/>
      <sheetName val="_Recovered_SheetName_4315_"/>
      <sheetName val="_Recovered_SheetName_4316_"/>
      <sheetName val="_Recovered_SheetName_4317_"/>
      <sheetName val="_Recovered_SheetName_4318_"/>
      <sheetName val="_Recovered_SheetName_4319_"/>
      <sheetName val="_Recovered_SheetName_4320_"/>
      <sheetName val="_Recovered_SheetName_4321_"/>
      <sheetName val="_Recovered_SheetName_4322_"/>
      <sheetName val="_Recovered_SheetName_4323_"/>
      <sheetName val="_Recovered_SheetName_4324_"/>
      <sheetName val="_Recovered_SheetName_4325_"/>
      <sheetName val="_Recovered_SheetName_4326_"/>
      <sheetName val="_Recovered_SheetName_4327_"/>
      <sheetName val="_Recovered_SheetName_4328_"/>
      <sheetName val="_Recovered_SheetName_4329_"/>
      <sheetName val="_Recovered_SheetName_4330_"/>
      <sheetName val="_Recovered_SheetName_4331_"/>
      <sheetName val="_Recovered_SheetName_4332_"/>
      <sheetName val="_Recovered_SheetName_4333_"/>
      <sheetName val="_Recovered_SheetName_4334_"/>
      <sheetName val="_Recovered_SheetName_4335_"/>
      <sheetName val="_Recovered_SheetName_4336_"/>
      <sheetName val="_Recovered_SheetName_4337_"/>
      <sheetName val="_Recovered_SheetName_4338_"/>
      <sheetName val="_Recovered_SheetName_4339_"/>
      <sheetName val="_Recovered_SheetName_4340_"/>
      <sheetName val="_Recovered_SheetName_4341_"/>
      <sheetName val="_Recovered_SheetName_4342_"/>
      <sheetName val="_Recovered_SheetName_4343_"/>
      <sheetName val="_Recovered_SheetName_4344_"/>
      <sheetName val="_Recovered_SheetName_4345_"/>
      <sheetName val="_Recovered_SheetName_4346_"/>
      <sheetName val="_Recovered_SheetName_4347_"/>
      <sheetName val="_Recovered_SheetName_4348_"/>
      <sheetName val="_Recovered_SheetName_4349_"/>
      <sheetName val="_Recovered_SheetName_4350_"/>
      <sheetName val="_Recovered_SheetName_4351_"/>
      <sheetName val="_Recovered_SheetName_4352_"/>
      <sheetName val="_Recovered_SheetName_4353_"/>
      <sheetName val="_Recovered_SheetName_4354_"/>
      <sheetName val="_Recovered_SheetName_4355_"/>
      <sheetName val="_Recovered_SheetName_4356_"/>
      <sheetName val="_Recovered_SheetName_4357_"/>
      <sheetName val="_Recovered_SheetName_4358_"/>
      <sheetName val="_Recovered_SheetName_4359_"/>
      <sheetName val="_Recovered_SheetName_4360_"/>
      <sheetName val="_Recovered_SheetName_4361_"/>
      <sheetName val="_Recovered_SheetName_4362_"/>
      <sheetName val="_Recovered_SheetName_4363_"/>
      <sheetName val="_Recovered_SheetName_4364_"/>
      <sheetName val="_Recovered_SheetName_4365_"/>
      <sheetName val="_Recovered_SheetName_4366_"/>
      <sheetName val="_Recovered_SheetName_4367_"/>
      <sheetName val="_Recovered_SheetName_4368_"/>
      <sheetName val="_Recovered_SheetName_4369_"/>
      <sheetName val="_Recovered_SheetName_4370_"/>
      <sheetName val="_Recovered_SheetName_4371_"/>
      <sheetName val="_Recovered_SheetName_4372_"/>
      <sheetName val="_Recovered_SheetName_4373_"/>
      <sheetName val="_Recovered_SheetName_4374_"/>
      <sheetName val="_Recovered_SheetName_4375_"/>
      <sheetName val="_Recovered_SheetName_4376_"/>
      <sheetName val="_Recovered_SheetName_4377_"/>
      <sheetName val="_Recovered_SheetName_4378_"/>
      <sheetName val="_Recovered_SheetName_4379_"/>
      <sheetName val="_Recovered_SheetName_4380_"/>
      <sheetName val="_Recovered_SheetName_4381_"/>
      <sheetName val="_Recovered_SheetName_4382_"/>
      <sheetName val="_Recovered_SheetName_4383_"/>
      <sheetName val="_Recovered_SheetName_4384_"/>
      <sheetName val="_Recovered_SheetName_4385_"/>
      <sheetName val="_Recovered_SheetName_4386_"/>
      <sheetName val="_Recovered_SheetName_4387_"/>
      <sheetName val="_Recovered_SheetName_4388_"/>
      <sheetName val="_Recovered_SheetName_4389_"/>
      <sheetName val="_Recovered_SheetName_4390_"/>
      <sheetName val="_Recovered_SheetName_4391_"/>
      <sheetName val="_Recovered_SheetName_4392_"/>
      <sheetName val="_Recovered_SheetName_4393_"/>
      <sheetName val="_Recovered_SheetName_4394_"/>
      <sheetName val="_Recovered_SheetName_4395_"/>
      <sheetName val="_Recovered_SheetName_4396_"/>
      <sheetName val="_Recovered_SheetName_4397_"/>
      <sheetName val="_Recovered_SheetName_4398_"/>
      <sheetName val="_Recovered_SheetName_4399_"/>
      <sheetName val="_Recovered_SheetName_4400_"/>
      <sheetName val="_Recovered_SheetName_4401_"/>
      <sheetName val="_Recovered_SheetName_4402_"/>
      <sheetName val="_Recovered_SheetName_4403_"/>
      <sheetName val="_Recovered_SheetName_4404_"/>
      <sheetName val="_Recovered_SheetName_4405_"/>
      <sheetName val="_Recovered_SheetName_4406_"/>
      <sheetName val="_Recovered_SheetName_4407_"/>
      <sheetName val="_Recovered_SheetName_4408_"/>
      <sheetName val="_Recovered_SheetName_4409_"/>
      <sheetName val="_Recovered_SheetName_4410_"/>
      <sheetName val="_Recovered_SheetName_4411_"/>
      <sheetName val="_Recovered_SheetName_4412_"/>
      <sheetName val="_Recovered_SheetName_4413_"/>
      <sheetName val="_Recovered_SheetName_4414_"/>
      <sheetName val="_Recovered_SheetName_4415_"/>
      <sheetName val="_Recovered_SheetName_4416_"/>
      <sheetName val="_Recovered_SheetName_4417_"/>
      <sheetName val="_Recovered_SheetName_4418_"/>
      <sheetName val="_Recovered_SheetName_4419_"/>
      <sheetName val="_Recovered_SheetName_4420_"/>
      <sheetName val="_Recovered_SheetName_4421_"/>
      <sheetName val="_Recovered_SheetName_4422_"/>
      <sheetName val="_Recovered_SheetName_4423_"/>
      <sheetName val="_Recovered_SheetName_4424_"/>
      <sheetName val="_Recovered_SheetName_4425_"/>
      <sheetName val="_Recovered_SheetName_4426_"/>
      <sheetName val="_Recovered_SheetName_4427_"/>
      <sheetName val="_Recovered_SheetName_4428_"/>
      <sheetName val="_Recovered_SheetName_4429_"/>
      <sheetName val="_Recovered_SheetName_4430_"/>
      <sheetName val="_Recovered_SheetName_4431_"/>
      <sheetName val="_Recovered_SheetName_4432_"/>
      <sheetName val="_Recovered_SheetName_4433_"/>
      <sheetName val="_Recovered_SheetName_4434_"/>
      <sheetName val="_Recovered_SheetName_4435_"/>
      <sheetName val="_Recovered_SheetName_4436_"/>
      <sheetName val="_Recovered_SheetName_4437_"/>
      <sheetName val="_Recovered_SheetName_4438_"/>
      <sheetName val="_Recovered_SheetName_4439_"/>
      <sheetName val="_Recovered_SheetName_4440_"/>
      <sheetName val="_Recovered_SheetName_4441_"/>
      <sheetName val="_Recovered_SheetName_4442_"/>
      <sheetName val="_Recovered_SheetName_4443_"/>
      <sheetName val="_Recovered_SheetName_4444_"/>
      <sheetName val="_Recovered_SheetName_4445_"/>
      <sheetName val="_Recovered_SheetName_4446_"/>
      <sheetName val="_Recovered_SheetName_4447_"/>
      <sheetName val="_Recovered_SheetName_4448_"/>
      <sheetName val="_Recovered_SheetName_4449_"/>
      <sheetName val="_Recovered_SheetName_4450_"/>
      <sheetName val="_Recovered_SheetName_4451_"/>
      <sheetName val="_Recovered_SheetName_4452_"/>
      <sheetName val="_Recovered_SheetName_4453_"/>
      <sheetName val="_Recovered_SheetName_4454_"/>
      <sheetName val="_Recovered_SheetName_4455_"/>
      <sheetName val="_Recovered_SheetName_4456_"/>
      <sheetName val="_Recovered_SheetName_4457_"/>
      <sheetName val="_Recovered_SheetName_4458_"/>
      <sheetName val="_Recovered_SheetName_4459_"/>
      <sheetName val="_Recovered_SheetName_4460_"/>
      <sheetName val="_Recovered_SheetName_4461_"/>
      <sheetName val="_Recovered_SheetName_4462_"/>
      <sheetName val="_Recovered_SheetName_4463_"/>
      <sheetName val="_Recovered_SheetName_4464_"/>
      <sheetName val="_Recovered_SheetName_4465_"/>
      <sheetName val="_Recovered_SheetName_4466_"/>
      <sheetName val="_Recovered_SheetName_4467_"/>
      <sheetName val="_Recovered_SheetName_4468_"/>
      <sheetName val="_Recovered_SheetName_4469_"/>
      <sheetName val="_Recovered_SheetName_4470_"/>
      <sheetName val="_Recovered_SheetName_4471_"/>
      <sheetName val="_Recovered_SheetName_4472_"/>
      <sheetName val="_Recovered_SheetName_4473_"/>
      <sheetName val="_Recovered_SheetName_4474_"/>
      <sheetName val="_Recovered_SheetName_4475_"/>
      <sheetName val="_Recovered_SheetName_4476_"/>
      <sheetName val="_Recovered_SheetName_4477_"/>
      <sheetName val="_Recovered_SheetName_4478_"/>
      <sheetName val="_Recovered_SheetName_4479_"/>
      <sheetName val="_Recovered_SheetName_4480_"/>
      <sheetName val="_Recovered_SheetName_4481_"/>
      <sheetName val="_Recovered_SheetName_4482_"/>
      <sheetName val="_Recovered_SheetName_4483_"/>
      <sheetName val="_Recovered_SheetName_4484_"/>
      <sheetName val="_Recovered_SheetName_4485_"/>
      <sheetName val="_Recovered_SheetName_4486_"/>
      <sheetName val="_Recovered_SheetName_4487_"/>
      <sheetName val="_Recovered_SheetName_4488_"/>
      <sheetName val="_Recovered_SheetName_4489_"/>
      <sheetName val="_Recovered_SheetName_4490_"/>
      <sheetName val="_Recovered_SheetName_4491_"/>
      <sheetName val="_Recovered_SheetName_4492_"/>
      <sheetName val="_Recovered_SheetName_4493_"/>
      <sheetName val="_Recovered_SheetName_4494_"/>
      <sheetName val="_Recovered_SheetName_4495_"/>
      <sheetName val="_Recovered_SheetName_4496_"/>
      <sheetName val="_Recovered_SheetName_4497_"/>
      <sheetName val="_Recovered_SheetName_4498_"/>
      <sheetName val="_Recovered_SheetName_4499_"/>
      <sheetName val="_Recovered_SheetName_4500_"/>
      <sheetName val="_Recovered_SheetName_4501_"/>
      <sheetName val="_Recovered_SheetName_4502_"/>
      <sheetName val="_Recovered_SheetName_4503_"/>
      <sheetName val="_Recovered_SheetName_4504_"/>
      <sheetName val="_Recovered_SheetName_4505_"/>
      <sheetName val="_Recovered_SheetName_4506_"/>
      <sheetName val="_Recovered_SheetName_4507_"/>
      <sheetName val="_Recovered_SheetName_4508_"/>
      <sheetName val="_Recovered_SheetName_4509_"/>
      <sheetName val="_Recovered_SheetName_4510_"/>
      <sheetName val="_Recovered_SheetName_4511_"/>
      <sheetName val="_Recovered_SheetName_4512_"/>
      <sheetName val="_Recovered_SheetName_4513_"/>
      <sheetName val="_Recovered_SheetName_4514_"/>
      <sheetName val="_Recovered_SheetName_4515_"/>
      <sheetName val="_Recovered_SheetName_4516_"/>
      <sheetName val="_Recovered_SheetName_4517_"/>
      <sheetName val="_Recovered_SheetName_4518_"/>
      <sheetName val="_Recovered_SheetName_4519_"/>
      <sheetName val="_Recovered_SheetName_4520_"/>
      <sheetName val="_Recovered_SheetName_4521_"/>
      <sheetName val="_Recovered_SheetName_4522_"/>
      <sheetName val="_Recovered_SheetName_4523_"/>
      <sheetName val="_Recovered_SheetName_4524_"/>
      <sheetName val="_Recovered_SheetName_4525_"/>
      <sheetName val="_Recovered_SheetName_4526_"/>
      <sheetName val="_Recovered_SheetName_4527_"/>
      <sheetName val="_Recovered_SheetName_4528_"/>
      <sheetName val="_Recovered_SheetName_4529_"/>
      <sheetName val="_Recovered_SheetName_4530_"/>
      <sheetName val="_Recovered_SheetName_4531_"/>
      <sheetName val="_Recovered_SheetName_4532_"/>
      <sheetName val="_Recovered_SheetName_4533_"/>
      <sheetName val="_Recovered_SheetName_4534_"/>
      <sheetName val="_Recovered_SheetName_4535_"/>
      <sheetName val="_Recovered_SheetName_4536_"/>
      <sheetName val="_Recovered_SheetName_4537_"/>
      <sheetName val="_Recovered_SheetName_4538_"/>
      <sheetName val="_Recovered_SheetName_4539_"/>
      <sheetName val="_Recovered_SheetName_4540_"/>
      <sheetName val="_Recovered_SheetName_4541_"/>
      <sheetName val="_Recovered_SheetName_4542_"/>
      <sheetName val="_Recovered_SheetName_4543_"/>
      <sheetName val="_Recovered_SheetName_4544_"/>
      <sheetName val="_Recovered_SheetName_4545_"/>
      <sheetName val="_Recovered_SheetName_4546_"/>
      <sheetName val="_Recovered_SheetName_4547_"/>
      <sheetName val="_Recovered_SheetName_4548_"/>
      <sheetName val="_Recovered_SheetName_4549_"/>
      <sheetName val="_Recovered_SheetName_4550_"/>
      <sheetName val="_Recovered_SheetName_4551_"/>
      <sheetName val="_Recovered_SheetName_4552_"/>
      <sheetName val="_Recovered_SheetName_4553_"/>
      <sheetName val="_Recovered_SheetName_4554_"/>
      <sheetName val="_Recovered_SheetName_4555_"/>
      <sheetName val="_Recovered_SheetName_4556_"/>
      <sheetName val="_Recovered_SheetName_4557_"/>
      <sheetName val="_Recovered_SheetName_4558_"/>
      <sheetName val="_Recovered_SheetName_4559_"/>
      <sheetName val="_Recovered_SheetName_4560_"/>
      <sheetName val="_Recovered_SheetName_4561_"/>
      <sheetName val="_Recovered_SheetName_4562_"/>
      <sheetName val="_Recovered_SheetName_4563_"/>
      <sheetName val="_Recovered_SheetName_4564_"/>
      <sheetName val="_Recovered_SheetName_4565_"/>
      <sheetName val="_Recovered_SheetName_4566_"/>
      <sheetName val="_Recovered_SheetName_4567_"/>
      <sheetName val="_Recovered_SheetName_4568_"/>
      <sheetName val="_Recovered_SheetName_4569_"/>
      <sheetName val="_Recovered_SheetName_4570_"/>
      <sheetName val="_Recovered_SheetName_4571_"/>
      <sheetName val="_Recovered_SheetName_4572_"/>
      <sheetName val="_Recovered_SheetName_4573_"/>
      <sheetName val="_Recovered_SheetName_4574_"/>
      <sheetName val="_Recovered_SheetName_4575_"/>
      <sheetName val="_Recovered_SheetName_4576_"/>
      <sheetName val="_Recovered_SheetName_4577_"/>
      <sheetName val="_Recovered_SheetName_4578_"/>
      <sheetName val="_Recovered_SheetName_4579_"/>
      <sheetName val="_Recovered_SheetName_4580_"/>
      <sheetName val="_Recovered_SheetName_4581_"/>
      <sheetName val="_Recovered_SheetName_4582_"/>
      <sheetName val="_Recovered_SheetName_4583_"/>
      <sheetName val="_Recovered_SheetName_4584_"/>
      <sheetName val="_Recovered_SheetName_4585_"/>
      <sheetName val="_Recovered_SheetName_4586_"/>
      <sheetName val="_Recovered_SheetName_4587_"/>
      <sheetName val="_Recovered_SheetName_4588_"/>
      <sheetName val="_Recovered_SheetName_4589_"/>
      <sheetName val="_Recovered_SheetName_4590_"/>
      <sheetName val="_Recovered_SheetName_4591_"/>
      <sheetName val="_Recovered_SheetName_4592_"/>
      <sheetName val="_Recovered_SheetName_4593_"/>
      <sheetName val="_Recovered_SheetName_4594_"/>
      <sheetName val="_Recovered_SheetName_4595_"/>
      <sheetName val="_Recovered_SheetName_4596_"/>
      <sheetName val="_Recovered_SheetName_4597_"/>
      <sheetName val="_Recovered_SheetName_4598_"/>
      <sheetName val="_Recovered_SheetName_4599_"/>
      <sheetName val="_Recovered_SheetName_4600_"/>
      <sheetName val="_Recovered_SheetName_4601_"/>
      <sheetName val="_Recovered_SheetName_4602_"/>
      <sheetName val="_Recovered_SheetName_4603_"/>
      <sheetName val="_Recovered_SheetName_4604_"/>
      <sheetName val="_Recovered_SheetName_4605_"/>
      <sheetName val="_Recovered_SheetName_4606_"/>
      <sheetName val="_Recovered_SheetName_4607_"/>
      <sheetName val="_Recovered_SheetName_4608_"/>
      <sheetName val="_Recovered_SheetName_4609_"/>
      <sheetName val="_Recovered_SheetName_4610_"/>
      <sheetName val="_Recovered_SheetName_4611_"/>
      <sheetName val="_Recovered_SheetName_4612_"/>
      <sheetName val="_Recovered_SheetName_4613_"/>
      <sheetName val="_Recovered_SheetName_4614_"/>
      <sheetName val="_Recovered_SheetName_4615_"/>
      <sheetName val="_Recovered_SheetName_4616_"/>
      <sheetName val="_Recovered_SheetName_4617_"/>
      <sheetName val="_Recovered_SheetName_4618_"/>
      <sheetName val="_Recovered_SheetName_4619_"/>
      <sheetName val="_Recovered_SheetName_4620_"/>
      <sheetName val="_Recovered_SheetName_4621_"/>
      <sheetName val="_Recovered_SheetName_4622_"/>
      <sheetName val="_Recovered_SheetName_4623_"/>
      <sheetName val="_Recovered_SheetName_4624_"/>
      <sheetName val="_Recovered_SheetName_4625_"/>
      <sheetName val="_Recovered_SheetName_4626_"/>
      <sheetName val="_Recovered_SheetName_4627_"/>
      <sheetName val="_Recovered_SheetName_4628_"/>
      <sheetName val="_Recovered_SheetName_4629_"/>
      <sheetName val="_Recovered_SheetName_4630_"/>
      <sheetName val="_Recovered_SheetName_4631_"/>
      <sheetName val="_Recovered_SheetName_4632_"/>
      <sheetName val="_Recovered_SheetName_4633_"/>
      <sheetName val="_Recovered_SheetName_4634_"/>
      <sheetName val="_Recovered_SheetName_4635_"/>
      <sheetName val="_Recovered_SheetName_4636_"/>
      <sheetName val="_Recovered_SheetName_4637_"/>
      <sheetName val="_Recovered_SheetName_4638_"/>
      <sheetName val="_Recovered_SheetName_4639_"/>
      <sheetName val="_Recovered_SheetName_4640_"/>
      <sheetName val="_Recovered_SheetName_4641_"/>
      <sheetName val="_Recovered_SheetName_4642_"/>
      <sheetName val="_Recovered_SheetName_4643_"/>
      <sheetName val="_Recovered_SheetName_4644_"/>
      <sheetName val="_Recovered_SheetName_4645_"/>
      <sheetName val="_Recovered_SheetName_4646_"/>
      <sheetName val="_Recovered_SheetName_4647_"/>
      <sheetName val="_Recovered_SheetName_4648_"/>
      <sheetName val="_Recovered_SheetName_4649_"/>
      <sheetName val="_Recovered_SheetName_4650_"/>
      <sheetName val="_Recovered_SheetName_4651_"/>
      <sheetName val="_Recovered_SheetName_4652_"/>
      <sheetName val="_Recovered_SheetName_4653_"/>
      <sheetName val="_Recovered_SheetName_4654_"/>
      <sheetName val="_Recovered_SheetName_4655_"/>
      <sheetName val="_Recovered_SheetName_4656_"/>
      <sheetName val="_Recovered_SheetName_4657_"/>
      <sheetName val="_Recovered_SheetName_4658_"/>
      <sheetName val="_Recovered_SheetName_4659_"/>
      <sheetName val="_Recovered_SheetName_4660_"/>
      <sheetName val="_Recovered_SheetName_4661_"/>
      <sheetName val="_Recovered_SheetName_4662_"/>
      <sheetName val="_Recovered_SheetName_4663_"/>
      <sheetName val="_Recovered_SheetName_4664_"/>
      <sheetName val="_Recovered_SheetName_4665_"/>
      <sheetName val="_Recovered_SheetName_4666_"/>
      <sheetName val="_Recovered_SheetName_4667_"/>
      <sheetName val="_Recovered_SheetName_4668_"/>
      <sheetName val="_Recovered_SheetName_4669_"/>
      <sheetName val="_Recovered_SheetName_4670_"/>
      <sheetName val="_Recovered_SheetName_4671_"/>
      <sheetName val="_Recovered_SheetName_4672_"/>
      <sheetName val="_Recovered_SheetName_4673_"/>
      <sheetName val="_Recovered_SheetName_4674_"/>
      <sheetName val="_Recovered_SheetName_4675_"/>
      <sheetName val="_Recovered_SheetName_4676_"/>
      <sheetName val="_Recovered_SheetName_4677_"/>
      <sheetName val="_Recovered_SheetName_4678_"/>
      <sheetName val="_Recovered_SheetName_4679_"/>
      <sheetName val="_Recovered_SheetName_4680_"/>
      <sheetName val="_Recovered_SheetName_4681_"/>
      <sheetName val="_Recovered_SheetName_4682_"/>
      <sheetName val="_Recovered_SheetName_4683_"/>
      <sheetName val="_Recovered_SheetName_4684_"/>
      <sheetName val="_Recovered_SheetName_4685_"/>
      <sheetName val="_Recovered_SheetName_4686_"/>
      <sheetName val="_Recovered_SheetName_4687_"/>
      <sheetName val="_Recovered_SheetName_4688_"/>
      <sheetName val="_Recovered_SheetName_4689_"/>
      <sheetName val="_Recovered_SheetName_4690_"/>
      <sheetName val="_Recovered_SheetName_4691_"/>
      <sheetName val="_Recovered_SheetName_4692_"/>
      <sheetName val="_Recovered_SheetName_4693_"/>
      <sheetName val="_Recovered_SheetName_4694_"/>
      <sheetName val="_Recovered_SheetName_4695_"/>
      <sheetName val="_Recovered_SheetName_4696_"/>
      <sheetName val="_Recovered_SheetName_4697_"/>
      <sheetName val="_Recovered_SheetName_4698_"/>
      <sheetName val="_Recovered_SheetName_4699_"/>
      <sheetName val="_Recovered_SheetName_4700_"/>
      <sheetName val="_Recovered_SheetName_4701_"/>
      <sheetName val="_Recovered_SheetName_4702_"/>
      <sheetName val="_Recovered_SheetName_4703_"/>
      <sheetName val="_Recovered_SheetName_4704_"/>
      <sheetName val="_Recovered_SheetName_4705_"/>
      <sheetName val="_Recovered_SheetName_4706_"/>
      <sheetName val="_Recovered_SheetName_4707_"/>
      <sheetName val="_Recovered_SheetName_4708_"/>
      <sheetName val="_Recovered_SheetName_4709_"/>
      <sheetName val="_Recovered_SheetName_4710_"/>
      <sheetName val="_Recovered_SheetName_4711_"/>
      <sheetName val="_Recovered_SheetName_4712_"/>
      <sheetName val="_Recovered_SheetName_4713_"/>
      <sheetName val="_Recovered_SheetName_4714_"/>
      <sheetName val="_Recovered_SheetName_4715_"/>
      <sheetName val="_Recovered_SheetName_4716_"/>
      <sheetName val="_Recovered_SheetName_4717_"/>
      <sheetName val="_Recovered_SheetName_4718_"/>
      <sheetName val="_Recovered_SheetName_4719_"/>
      <sheetName val="_Recovered_SheetName_4720_"/>
      <sheetName val="_Recovered_SheetName_4721_"/>
      <sheetName val="_Recovered_SheetName_4722_"/>
      <sheetName val="_Recovered_SheetName_4723_"/>
      <sheetName val="_Recovered_SheetName_4724_"/>
      <sheetName val="_Recovered_SheetName_4725_"/>
      <sheetName val="_Recovered_SheetName_4726_"/>
      <sheetName val="_Recovered_SheetName_4727_"/>
      <sheetName val="_Recovered_SheetName_4728_"/>
      <sheetName val="_Recovered_SheetName_4729_"/>
      <sheetName val="_Recovered_SheetName_4730_"/>
      <sheetName val="_Recovered_SheetName_4731_"/>
      <sheetName val="_Recovered_SheetName_4732_"/>
      <sheetName val="_Recovered_SheetName_4733_"/>
      <sheetName val="_Recovered_SheetName_4734_"/>
      <sheetName val="_Recovered_SheetName_4735_"/>
      <sheetName val="_Recovered_SheetName_4736_"/>
      <sheetName val="_Recovered_SheetName_4737_"/>
      <sheetName val="_Recovered_SheetName_4738_"/>
      <sheetName val="_Recovered_SheetName_4739_"/>
      <sheetName val="_Recovered_SheetName_4740_"/>
      <sheetName val="_Recovered_SheetName_4741_"/>
      <sheetName val="_Recovered_SheetName_4742_"/>
      <sheetName val="_Recovered_SheetName_4743_"/>
      <sheetName val="_Recovered_SheetName_4744_"/>
      <sheetName val="_Recovered_SheetName_4745_"/>
      <sheetName val="_Recovered_SheetName_4746_"/>
      <sheetName val="_Recovered_SheetName_4747_"/>
      <sheetName val="_Recovered_SheetName_4748_"/>
      <sheetName val="_Recovered_SheetName_4749_"/>
      <sheetName val="_Recovered_SheetName_4750_"/>
      <sheetName val="_Recovered_SheetName_4751_"/>
      <sheetName val="_Recovered_SheetName_4752_"/>
      <sheetName val="_Recovered_SheetName_4753_"/>
      <sheetName val="_Recovered_SheetName_4754_"/>
      <sheetName val="_Recovered_SheetName_4755_"/>
      <sheetName val="_Recovered_SheetName_4756_"/>
      <sheetName val="_Recovered_SheetName_4757_"/>
      <sheetName val="_Recovered_SheetName_4758_"/>
      <sheetName val="_Recovered_SheetName_4759_"/>
      <sheetName val="_Recovered_SheetName_4760_"/>
      <sheetName val="_Recovered_SheetName_4761_"/>
      <sheetName val="_Recovered_SheetName_4762_"/>
      <sheetName val="_Recovered_SheetName_4763_"/>
      <sheetName val="_Recovered_SheetName_4764_"/>
      <sheetName val="_Recovered_SheetName_4765_"/>
      <sheetName val="_Recovered_SheetName_4766_"/>
      <sheetName val="_Recovered_SheetName_4767_"/>
      <sheetName val="_Recovered_SheetName_4768_"/>
      <sheetName val="_Recovered_SheetName_4769_"/>
      <sheetName val="_Recovered_SheetName_4770_"/>
      <sheetName val="_Recovered_SheetName_4771_"/>
      <sheetName val="_Recovered_SheetName_4772_"/>
      <sheetName val="_Recovered_SheetName_4773_"/>
      <sheetName val="_Recovered_SheetName_4774_"/>
      <sheetName val="_Recovered_SheetName_4775_"/>
      <sheetName val="_Recovered_SheetName_4776_"/>
      <sheetName val="_Recovered_SheetName_4777_"/>
      <sheetName val="_Recovered_SheetName_4778_"/>
      <sheetName val="_Recovered_SheetName_4779_"/>
      <sheetName val="_Recovered_SheetName_4780_"/>
      <sheetName val="_Recovered_SheetName_4781_"/>
      <sheetName val="_Recovered_SheetName_4782_"/>
      <sheetName val="_Recovered_SheetName_4783_"/>
      <sheetName val="_Recovered_SheetName_4784_"/>
      <sheetName val="_Recovered_SheetName_4785_"/>
      <sheetName val="_Recovered_SheetName_4786_"/>
      <sheetName val="_Recovered_SheetName_4787_"/>
      <sheetName val="_Recovered_SheetName_4788_"/>
      <sheetName val="_Recovered_SheetName_4789_"/>
      <sheetName val="_Recovered_SheetName_4790_"/>
      <sheetName val="_Recovered_SheetName_4791_"/>
      <sheetName val="_Recovered_SheetName_4792_"/>
      <sheetName val="_Recovered_SheetName_4793_"/>
      <sheetName val="_Recovered_SheetName_4794_"/>
      <sheetName val="_Recovered_SheetName_4795_"/>
      <sheetName val="_Recovered_SheetName_4796_"/>
      <sheetName val="_Recovered_SheetName_4797_"/>
      <sheetName val="_Recovered_SheetName_4798_"/>
      <sheetName val="_Recovered_SheetName_4799_"/>
      <sheetName val="_Recovered_SheetName_4800_"/>
      <sheetName val="_Recovered_SheetName_4801_"/>
      <sheetName val="_Recovered_SheetName_4802_"/>
      <sheetName val="_Recovered_SheetName_4803_"/>
      <sheetName val="_Recovered_SheetName_4804_"/>
      <sheetName val="_Recovered_SheetName_4805_"/>
      <sheetName val="_Recovered_SheetName_4806_"/>
      <sheetName val="_Recovered_SheetName_4807_"/>
      <sheetName val="_Recovered_SheetName_4808_"/>
      <sheetName val="_Recovered_SheetName_4809_"/>
      <sheetName val="_Recovered_SheetName_4810_"/>
      <sheetName val="_Recovered_SheetName_4811_"/>
      <sheetName val="_Recovered_SheetName_4812_"/>
      <sheetName val="_Recovered_SheetName_4813_"/>
      <sheetName val="_Recovered_SheetName_4814_"/>
      <sheetName val="_Recovered_SheetName_4815_"/>
      <sheetName val="_Recovered_SheetName_4816_"/>
      <sheetName val="_Recovered_SheetName_4817_"/>
      <sheetName val="_Recovered_SheetName_4818_"/>
      <sheetName val="_Recovered_SheetName_4819_"/>
      <sheetName val="_Recovered_SheetName_4820_"/>
      <sheetName val="_Recovered_SheetName_4821_"/>
      <sheetName val="_Recovered_SheetName_4822_"/>
      <sheetName val="_Recovered_SheetName_4823_"/>
      <sheetName val="_Recovered_SheetName_4824_"/>
      <sheetName val="_Recovered_SheetName_4825_"/>
      <sheetName val="_Recovered_SheetName_4826_"/>
      <sheetName val="_Recovered_SheetName_4827_"/>
      <sheetName val="_Recovered_SheetName_4828_"/>
      <sheetName val="_Recovered_SheetName_4829_"/>
      <sheetName val="_Recovered_SheetName_4830_"/>
      <sheetName val="_Recovered_SheetName_4831_"/>
      <sheetName val="_Recovered_SheetName_4832_"/>
      <sheetName val="_Recovered_SheetName_4833_"/>
      <sheetName val="_Recovered_SheetName_4834_"/>
      <sheetName val="_Recovered_SheetName_4835_"/>
      <sheetName val="_Recovered_SheetName_4836_"/>
      <sheetName val="_Recovered_SheetName_4837_"/>
      <sheetName val="_Recovered_SheetName_4838_"/>
      <sheetName val="_Recovered_SheetName_4839_"/>
      <sheetName val="_Recovered_SheetName_4840_"/>
      <sheetName val="_Recovered_SheetName_4841_"/>
      <sheetName val="_Recovered_SheetName_4842_"/>
      <sheetName val="_Recovered_SheetName_4843_"/>
      <sheetName val="_Recovered_SheetName_4844_"/>
      <sheetName val="_Recovered_SheetName_4845_"/>
      <sheetName val="_Recovered_SheetName_4846_"/>
      <sheetName val="_Recovered_SheetName_4847_"/>
      <sheetName val="_Recovered_SheetName_4848_"/>
      <sheetName val="_Recovered_SheetName_4849_"/>
      <sheetName val="_Recovered_SheetName_4850_"/>
      <sheetName val="_Recovered_SheetName_4851_"/>
      <sheetName val="_Recovered_SheetName_4852_"/>
      <sheetName val="_Recovered_SheetName_4853_"/>
      <sheetName val="_Recovered_SheetName_4854_"/>
      <sheetName val="_Recovered_SheetName_4855_"/>
      <sheetName val="_Recovered_SheetName_4856_"/>
      <sheetName val="_Recovered_SheetName_4857_"/>
      <sheetName val="_Recovered_SheetName_4858_"/>
      <sheetName val="_Recovered_SheetName_4859_"/>
      <sheetName val="_Recovered_SheetName_4860_"/>
      <sheetName val="_Recovered_SheetName_4861_"/>
      <sheetName val="_Recovered_SheetName_4862_"/>
      <sheetName val="_Recovered_SheetName_4863_"/>
      <sheetName val="_Recovered_SheetName_4864_"/>
      <sheetName val="_Recovered_SheetName_4865_"/>
      <sheetName val="_Recovered_SheetName_4866_"/>
      <sheetName val="_Recovered_SheetName_4867_"/>
      <sheetName val="_Recovered_SheetName_4868_"/>
      <sheetName val="_Recovered_SheetName_4869_"/>
      <sheetName val="_Recovered_SheetName_4870_"/>
      <sheetName val="_Recovered_SheetName_4871_"/>
      <sheetName val="_Recovered_SheetName_4872_"/>
      <sheetName val="_Recovered_SheetName_4873_"/>
      <sheetName val="_Recovered_SheetName_4874_"/>
      <sheetName val="_Recovered_SheetName_4875_"/>
      <sheetName val="_Recovered_SheetName_4876_"/>
      <sheetName val="_Recovered_SheetName_4877_"/>
      <sheetName val="_Recovered_SheetName_4878_"/>
      <sheetName val="_Recovered_SheetName_4879_"/>
      <sheetName val="_Recovered_SheetName_4880_"/>
      <sheetName val="_Recovered_SheetName_4881_"/>
      <sheetName val="_Recovered_SheetName_4882_"/>
      <sheetName val="_Recovered_SheetName_4883_"/>
      <sheetName val="_Recovered_SheetName_4884_"/>
      <sheetName val="_Recovered_SheetName_4885_"/>
      <sheetName val="_Recovered_SheetName_4886_"/>
      <sheetName val="_Recovered_SheetName_4887_"/>
      <sheetName val="_Recovered_SheetName_4888_"/>
      <sheetName val="_Recovered_SheetName_4889_"/>
      <sheetName val="_Recovered_SheetName_4890_"/>
      <sheetName val="_Recovered_SheetName_4891_"/>
      <sheetName val="_Recovered_SheetName_4892_"/>
      <sheetName val="_Recovered_SheetName_4893_"/>
      <sheetName val="_Recovered_SheetName_4894_"/>
      <sheetName val="_Recovered_SheetName_4895_"/>
      <sheetName val="_Recovered_SheetName_4896_"/>
      <sheetName val="_Recovered_SheetName_4897_"/>
      <sheetName val="_Recovered_SheetName_4898_"/>
      <sheetName val="_Recovered_SheetName_4899_"/>
      <sheetName val="_Recovered_SheetName_4900_"/>
      <sheetName val="_Recovered_SheetName_4901_"/>
      <sheetName val="_Recovered_SheetName_4902_"/>
      <sheetName val="_Recovered_SheetName_4903_"/>
      <sheetName val="_Recovered_SheetName_4904_"/>
      <sheetName val="_Recovered_SheetName_4905_"/>
      <sheetName val="_Recovered_SheetName_4906_"/>
      <sheetName val="_Recovered_SheetName_4907_"/>
      <sheetName val="_Recovered_SheetName_4908_"/>
      <sheetName val="_Recovered_SheetName_4909_"/>
      <sheetName val="_Recovered_SheetName_4910_"/>
      <sheetName val="_Recovered_SheetName_4911_"/>
      <sheetName val="_Recovered_SheetName_4912_"/>
      <sheetName val="_Recovered_SheetName_4913_"/>
      <sheetName val="_Recovered_SheetName_4914_"/>
      <sheetName val="_Recovered_SheetName_4915_"/>
      <sheetName val="_Recovered_SheetName_4916_"/>
      <sheetName val="_Recovered_SheetName_4917_"/>
      <sheetName val="_Recovered_SheetName_4918_"/>
      <sheetName val="_Recovered_SheetName_4919_"/>
      <sheetName val="_Recovered_SheetName_4920_"/>
      <sheetName val="_Recovered_SheetName_4921_"/>
      <sheetName val="_Recovered_SheetName_4922_"/>
      <sheetName val="_Recovered_SheetName_4923_"/>
      <sheetName val="_Recovered_SheetName_4924_"/>
      <sheetName val="_Recovered_SheetName_4925_"/>
      <sheetName val="_Recovered_SheetName_4926_"/>
      <sheetName val="_Recovered_SheetName_4927_"/>
      <sheetName val="_Recovered_SheetName_4928_"/>
      <sheetName val="_Recovered_SheetName_4929_"/>
      <sheetName val="_Recovered_SheetName_4930_"/>
      <sheetName val="_Recovered_SheetName_4931_"/>
      <sheetName val="_Recovered_SheetName_4932_"/>
      <sheetName val="_Recovered_SheetName_4933_"/>
      <sheetName val="_Recovered_SheetName_4934_"/>
      <sheetName val="_Recovered_SheetName_4935_"/>
      <sheetName val="_Recovered_SheetName_4936_"/>
      <sheetName val="_Recovered_SheetName_4937_"/>
      <sheetName val="_Recovered_SheetName_4938_"/>
      <sheetName val="_Recovered_SheetName_4939_"/>
      <sheetName val="_Recovered_SheetName_4940_"/>
      <sheetName val="_Recovered_SheetName_4941_"/>
      <sheetName val="_Recovered_SheetName_4942_"/>
      <sheetName val="_Recovered_SheetName_4943_"/>
      <sheetName val="_Recovered_SheetName_4944_"/>
      <sheetName val="_Recovered_SheetName_4945_"/>
      <sheetName val="_Recovered_SheetName_4946_"/>
      <sheetName val="_Recovered_SheetName_4947_"/>
      <sheetName val="_Recovered_SheetName_4948_"/>
      <sheetName val="_Recovered_SheetName_4949_"/>
      <sheetName val="_Recovered_SheetName_4950_"/>
      <sheetName val="_Recovered_SheetName_4951_"/>
      <sheetName val="_Recovered_SheetName_4952_"/>
      <sheetName val="_Recovered_SheetName_4953_"/>
      <sheetName val="_Recovered_SheetName_4954_"/>
      <sheetName val="_Recovered_SheetName_4955_"/>
      <sheetName val="_Recovered_SheetName_4956_"/>
      <sheetName val="_Recovered_SheetName_4957_"/>
      <sheetName val="_Recovered_SheetName_4958_"/>
      <sheetName val="_Recovered_SheetName_4959_"/>
      <sheetName val="_Recovered_SheetName_4960_"/>
      <sheetName val="_Recovered_SheetName_4961_"/>
      <sheetName val="_Recovered_SheetName_4962_"/>
      <sheetName val="_Recovered_SheetName_4963_"/>
      <sheetName val="_Recovered_SheetName_4964_"/>
      <sheetName val="_Recovered_SheetName_4965_"/>
      <sheetName val="_Recovered_SheetName_4966_"/>
      <sheetName val="_Recovered_SheetName_4967_"/>
      <sheetName val="_Recovered_SheetName_4968_"/>
      <sheetName val="_Recovered_SheetName_4969_"/>
      <sheetName val="_Recovered_SheetName_4970_"/>
      <sheetName val="_Recovered_SheetName_4971_"/>
      <sheetName val="_Recovered_SheetName_4972_"/>
      <sheetName val="_Recovered_SheetName_4973_"/>
      <sheetName val="_Recovered_SheetName_4974_"/>
      <sheetName val="_Recovered_SheetName_4975_"/>
      <sheetName val="_Recovered_SheetName_4976_"/>
      <sheetName val="_Recovered_SheetName_4977_"/>
      <sheetName val="_Recovered_SheetName_4978_"/>
      <sheetName val="_Recovered_SheetName_4979_"/>
      <sheetName val="_Recovered_SheetName_4980_"/>
      <sheetName val="_Recovered_SheetName_4981_"/>
      <sheetName val="_Recovered_SheetName_4982_"/>
      <sheetName val="_Recovered_SheetName_4983_"/>
      <sheetName val="_Recovered_SheetName_4984_"/>
      <sheetName val="_Recovered_SheetName_4985_"/>
      <sheetName val="_Recovered_SheetName_4986_"/>
      <sheetName val="_Recovered_SheetName_4987_"/>
      <sheetName val="_Recovered_SheetName_4988_"/>
      <sheetName val="_Recovered_SheetName_4989_"/>
      <sheetName val="_Recovered_SheetName_4990_"/>
      <sheetName val="_Recovered_SheetName_4991_"/>
      <sheetName val="_Recovered_SheetName_4992_"/>
      <sheetName val="_Recovered_SheetName_4993_"/>
      <sheetName val="_Recovered_SheetName_4994_"/>
      <sheetName val="_Recovered_SheetName_4995_"/>
      <sheetName val="_Recovered_SheetName_4996_"/>
      <sheetName val="_Recovered_SheetName_4997_"/>
      <sheetName val="_Recovered_SheetName_4998_"/>
      <sheetName val="_Recovered_SheetName_4999_"/>
      <sheetName val="_Recovered_SheetName_5000_"/>
      <sheetName val="_Recovered_SheetName_5001_"/>
      <sheetName val="_Recovered_SheetName_5002_"/>
      <sheetName val="_Recovered_SheetName_5003_"/>
      <sheetName val="_Recovered_SheetName_5004_"/>
      <sheetName val="_Recovered_SheetName_5005_"/>
      <sheetName val="_Recovered_SheetName_5006_"/>
      <sheetName val="_Recovered_SheetName_5007_"/>
      <sheetName val="_Recovered_SheetName_5008_"/>
      <sheetName val="_Recovered_SheetName_5009_"/>
      <sheetName val="_Recovered_SheetName_5010_"/>
      <sheetName val="_Recovered_SheetName_5011_"/>
      <sheetName val="_Recovered_SheetName_5012_"/>
      <sheetName val="_Recovered_SheetName_5013_"/>
      <sheetName val="_Recovered_SheetName_5014_"/>
      <sheetName val="_Recovered_SheetName_5015_"/>
      <sheetName val="_Recovered_SheetName_5016_"/>
      <sheetName val="_Recovered_SheetName_5017_"/>
      <sheetName val="_Recovered_SheetName_5018_"/>
      <sheetName val="_Recovered_SheetName_5019_"/>
      <sheetName val="_Recovered_SheetName_5020_"/>
      <sheetName val="_Recovered_SheetName_5021_"/>
      <sheetName val="_Recovered_SheetName_5022_"/>
      <sheetName val="_Recovered_SheetName_5023_"/>
      <sheetName val="_Recovered_SheetName_5024_"/>
      <sheetName val="_Recovered_SheetName_5025_"/>
      <sheetName val="_Recovered_SheetName_5026_"/>
      <sheetName val="_Recovered_SheetName_5027_"/>
      <sheetName val="_Recovered_SheetName_5028_"/>
      <sheetName val="_Recovered_SheetName_5029_"/>
      <sheetName val="_Recovered_SheetName_5030_"/>
      <sheetName val="_Recovered_SheetName_5031_"/>
      <sheetName val="_Recovered_SheetName_5032_"/>
      <sheetName val="_Recovered_SheetName_5033_"/>
      <sheetName val="_Recovered_SheetName_5034_"/>
      <sheetName val="_Recovered_SheetName_5035_"/>
      <sheetName val="_Recovered_SheetName_5036_"/>
      <sheetName val="_Recovered_SheetName_5037_"/>
      <sheetName val="_Recovered_SheetName_5038_"/>
      <sheetName val="_Recovered_SheetName_5039_"/>
      <sheetName val="_Recovered_SheetName_5040_"/>
      <sheetName val="_Recovered_SheetName_5041_"/>
      <sheetName val="_Recovered_SheetName_5042_"/>
      <sheetName val="_Recovered_SheetName_5043_"/>
      <sheetName val="_Recovered_SheetName_5044_"/>
      <sheetName val="_Recovered_SheetName_5045_"/>
      <sheetName val="_Recovered_SheetName_5046_"/>
      <sheetName val="_Recovered_SheetName_5047_"/>
      <sheetName val="_Recovered_SheetName_5048_"/>
      <sheetName val="_Recovered_SheetName_5049_"/>
      <sheetName val="_Recovered_SheetName_5050_"/>
      <sheetName val="_Recovered_SheetName_5051_"/>
      <sheetName val="_Recovered_SheetName_5052_"/>
      <sheetName val="_Recovered_SheetName_5053_"/>
      <sheetName val="_Recovered_SheetName_5054_"/>
      <sheetName val="_Recovered_SheetName_5055_"/>
      <sheetName val="_Recovered_SheetName_5056_"/>
      <sheetName val="_Recovered_SheetName_5057_"/>
      <sheetName val="_Recovered_SheetName_5058_"/>
      <sheetName val="_Recovered_SheetName_5059_"/>
      <sheetName val="_Recovered_SheetName_5060_"/>
      <sheetName val="_Recovered_SheetName_5061_"/>
      <sheetName val="_Recovered_SheetName_5062_"/>
      <sheetName val="_Recovered_SheetName_5063_"/>
      <sheetName val="_Recovered_SheetName_5064_"/>
      <sheetName val="_Recovered_SheetName_5065_"/>
      <sheetName val="_Recovered_SheetName_5066_"/>
      <sheetName val="_Recovered_SheetName_5067_"/>
      <sheetName val="_Recovered_SheetName_5068_"/>
      <sheetName val="_Recovered_SheetName_5069_"/>
      <sheetName val="_Recovered_SheetName_5070_"/>
      <sheetName val="_Recovered_SheetName_5071_"/>
      <sheetName val="_Recovered_SheetName_5072_"/>
      <sheetName val="_Recovered_SheetName_5073_"/>
      <sheetName val="_Recovered_SheetName_5074_"/>
      <sheetName val="_Recovered_SheetName_5075_"/>
      <sheetName val="_Recovered_SheetName_5076_"/>
      <sheetName val="_Recovered_SheetName_5077_"/>
      <sheetName val="_Recovered_SheetName_5078_"/>
      <sheetName val="_Recovered_SheetName_5079_"/>
      <sheetName val="_Recovered_SheetName_5080_"/>
      <sheetName val="_Recovered_SheetName_5081_"/>
      <sheetName val="_Recovered_SheetName_5082_"/>
      <sheetName val="_Recovered_SheetName_5083_"/>
      <sheetName val="_Recovered_SheetName_5084_"/>
      <sheetName val="_Recovered_SheetName_5085_"/>
      <sheetName val="_Recovered_SheetName_5086_"/>
      <sheetName val="_Recovered_SheetName_5087_"/>
      <sheetName val="_Recovered_SheetName_5088_"/>
      <sheetName val="_Recovered_SheetName_5089_"/>
      <sheetName val="_Recovered_SheetName_5090_"/>
      <sheetName val="_Recovered_SheetName_5091_"/>
      <sheetName val="_Recovered_SheetName_5092_"/>
      <sheetName val="_Recovered_SheetName_5093_"/>
      <sheetName val="_Recovered_SheetName_5094_"/>
      <sheetName val="_Recovered_SheetName_5095_"/>
      <sheetName val="_Recovered_SheetName_5096_"/>
      <sheetName val="_Recovered_SheetName_5097_"/>
      <sheetName val="_Recovered_SheetName_5098_"/>
      <sheetName val="_Recovered_SheetName_5099_"/>
      <sheetName val="_Recovered_SheetName_5100_"/>
      <sheetName val="_Recovered_SheetName_5101_"/>
      <sheetName val="_Recovered_SheetName_5102_"/>
      <sheetName val="_Recovered_SheetName_5103_"/>
      <sheetName val="_Recovered_SheetName_5104_"/>
      <sheetName val="_Recovered_SheetName_5105_"/>
      <sheetName val="_Recovered_SheetName_5106_"/>
      <sheetName val="_Recovered_SheetName_5107_"/>
      <sheetName val="_Recovered_SheetName_5108_"/>
      <sheetName val="_Recovered_SheetName_5109_"/>
      <sheetName val="_Recovered_SheetName_5110_"/>
      <sheetName val="_Recovered_SheetName_5111_"/>
      <sheetName val="_Recovered_SheetName_5112_"/>
      <sheetName val="_Recovered_SheetName_5113_"/>
      <sheetName val="_Recovered_SheetName_5114_"/>
      <sheetName val="_Recovered_SheetName_5115_"/>
      <sheetName val="_Recovered_SheetName_5116_"/>
      <sheetName val="_Recovered_SheetName_5117_"/>
      <sheetName val="_Recovered_SheetName_5118_"/>
      <sheetName val="_Recovered_SheetName_5119_"/>
      <sheetName val="_Recovered_SheetName_5120_"/>
      <sheetName val="_Recovered_SheetName_5121_"/>
      <sheetName val="_Recovered_SheetName_5122_"/>
      <sheetName val="_Recovered_SheetName_5123_"/>
      <sheetName val="_Recovered_SheetName_5124_"/>
      <sheetName val="_Recovered_SheetName_5125_"/>
      <sheetName val="_Recovered_SheetName_5126_"/>
      <sheetName val="_Recovered_SheetName_5127_"/>
      <sheetName val="_Recovered_SheetName_5128_"/>
      <sheetName val="_Recovered_SheetName_5129_"/>
      <sheetName val="_Recovered_SheetName_5130_"/>
      <sheetName val="_Recovered_SheetName_5131_"/>
      <sheetName val="_Recovered_SheetName_5132_"/>
      <sheetName val="_Recovered_SheetName_5133_"/>
      <sheetName val="_Recovered_SheetName_5134_"/>
      <sheetName val="_Recovered_SheetName_5135_"/>
      <sheetName val="_Recovered_SheetName_5136_"/>
      <sheetName val="_Recovered_SheetName_5137_"/>
      <sheetName val="_Recovered_SheetName_5138_"/>
      <sheetName val="_Recovered_SheetName_5139_"/>
      <sheetName val="_Recovered_SheetName_5140_"/>
      <sheetName val="_Recovered_SheetName_5141_"/>
      <sheetName val="_Recovered_SheetName_5142_"/>
      <sheetName val="_Recovered_SheetName_5143_"/>
      <sheetName val="_Recovered_SheetName_5144_"/>
      <sheetName val="_Recovered_SheetName_5145_"/>
      <sheetName val="_Recovered_SheetName_5146_"/>
      <sheetName val="_Recovered_SheetName_5147_"/>
      <sheetName val="_Recovered_SheetName_5148_"/>
      <sheetName val="_Recovered_SheetName_5149_"/>
      <sheetName val="_Recovered_SheetName_5150_"/>
      <sheetName val="_Recovered_SheetName_5151_"/>
      <sheetName val="_Recovered_SheetName_5152_"/>
      <sheetName val="_Recovered_SheetName_5153_"/>
      <sheetName val="_Recovered_SheetName_5154_"/>
      <sheetName val="_Recovered_SheetName_5155_"/>
      <sheetName val="_Recovered_SheetName_5156_"/>
      <sheetName val="_Recovered_SheetName_5157_"/>
      <sheetName val="_Recovered_SheetName_5158_"/>
      <sheetName val="_Recovered_SheetName_5159_"/>
      <sheetName val="_Recovered_SheetName_5160_"/>
      <sheetName val="_Recovered_SheetName_5161_"/>
      <sheetName val="_Recovered_SheetName_5162_"/>
      <sheetName val="_Recovered_SheetName_5163_"/>
      <sheetName val="_Recovered_SheetName_5164_"/>
      <sheetName val="_Recovered_SheetName_5165_"/>
      <sheetName val="_Recovered_SheetName_5166_"/>
      <sheetName val="_Recovered_SheetName_5167_"/>
      <sheetName val="_Recovered_SheetName_5168_"/>
      <sheetName val="_Recovered_SheetName_5169_"/>
      <sheetName val="_Recovered_SheetName_5170_"/>
      <sheetName val="_Recovered_SheetName_5171_"/>
      <sheetName val="_Recovered_SheetName_5172_"/>
      <sheetName val="_Recovered_SheetName_5173_"/>
      <sheetName val="_Recovered_SheetName_5174_"/>
      <sheetName val="_Recovered_SheetName_5175_"/>
      <sheetName val="_Recovered_SheetName_5176_"/>
      <sheetName val="_Recovered_SheetName_5177_"/>
      <sheetName val="_Recovered_SheetName_5178_"/>
      <sheetName val="_Recovered_SheetName_5179_"/>
      <sheetName val="_Recovered_SheetName_5180_"/>
      <sheetName val="_Recovered_SheetName_5181_"/>
      <sheetName val="_Recovered_SheetName_5182_"/>
      <sheetName val="_Recovered_SheetName_5183_"/>
      <sheetName val="_Recovered_SheetName_5184_"/>
      <sheetName val="_Recovered_SheetName_5185_"/>
      <sheetName val="_Recovered_SheetName_5186_"/>
      <sheetName val="_Recovered_SheetName_5187_"/>
      <sheetName val="_Recovered_SheetName_5188_"/>
      <sheetName val="_Recovered_SheetName_5189_"/>
      <sheetName val="_Recovered_SheetName_5190_"/>
      <sheetName val="_Recovered_SheetName_5191_"/>
      <sheetName val="_Recovered_SheetName_5192_"/>
      <sheetName val="_Recovered_SheetName_5193_"/>
      <sheetName val="_Recovered_SheetName_5194_"/>
      <sheetName val="_Recovered_SheetName_5195_"/>
      <sheetName val="_Recovered_SheetName_5196_"/>
      <sheetName val="_Recovered_SheetName_5197_"/>
      <sheetName val="_Recovered_SheetName_5198_"/>
      <sheetName val="_Recovered_SheetName_5199_"/>
      <sheetName val="_Recovered_SheetName_5200_"/>
      <sheetName val="_Recovered_SheetName_5201_"/>
      <sheetName val="_Recovered_SheetName_5202_"/>
      <sheetName val="_Recovered_SheetName_5203_"/>
      <sheetName val="_Recovered_SheetName_5204_"/>
      <sheetName val="_Recovered_SheetName_5205_"/>
      <sheetName val="_Recovered_SheetName_5206_"/>
      <sheetName val="_Recovered_SheetName_5207_"/>
      <sheetName val="_Recovered_SheetName_5208_"/>
      <sheetName val="_Recovered_SheetName_5209_"/>
      <sheetName val="_Recovered_SheetName_5210_"/>
      <sheetName val="_Recovered_SheetName_5211_"/>
      <sheetName val="_Recovered_SheetName_5212_"/>
      <sheetName val="_Recovered_SheetName_5213_"/>
      <sheetName val="_Recovered_SheetName_5214_"/>
      <sheetName val="_Recovered_SheetName_5215_"/>
      <sheetName val="_Recovered_SheetName_5216_"/>
      <sheetName val="_Recovered_SheetName_5217_"/>
      <sheetName val="_Recovered_SheetName_5218_"/>
      <sheetName val="_Recovered_SheetName_5219_"/>
      <sheetName val="_Recovered_SheetName_5220_"/>
      <sheetName val="_Recovered_SheetName_5221_"/>
      <sheetName val="_Recovered_SheetName_5222_"/>
      <sheetName val="_Recovered_SheetName_5223_"/>
      <sheetName val="_Recovered_SheetName_5224_"/>
      <sheetName val="_Recovered_SheetName_5225_"/>
      <sheetName val="_Recovered_SheetName_5226_"/>
      <sheetName val="_Recovered_SheetName_5227_"/>
      <sheetName val="_Recovered_SheetName_5228_"/>
      <sheetName val="_Recovered_SheetName_5229_"/>
      <sheetName val="_Recovered_SheetName_5230_"/>
      <sheetName val="_Recovered_SheetName_5231_"/>
      <sheetName val="_Recovered_SheetName_5232_"/>
      <sheetName val="_Recovered_SheetName_5233_"/>
      <sheetName val="_Recovered_SheetName_5234_"/>
      <sheetName val="_Recovered_SheetName_5235_"/>
      <sheetName val="_Recovered_SheetName_5236_"/>
      <sheetName val="_Recovered_SheetName_5237_"/>
      <sheetName val="_Recovered_SheetName_5238_"/>
      <sheetName val="_Recovered_SheetName_5239_"/>
      <sheetName val="_Recovered_SheetName_5240_"/>
      <sheetName val="_Recovered_SheetName_5241_"/>
      <sheetName val="_Recovered_SheetName_5242_"/>
      <sheetName val="_Recovered_SheetName_5243_"/>
      <sheetName val="_Recovered_SheetName_5244_"/>
      <sheetName val="_Recovered_SheetName_5245_"/>
      <sheetName val="_Recovered_SheetName_5246_"/>
      <sheetName val="_Recovered_SheetName_5247_"/>
      <sheetName val="_Recovered_SheetName_5248_"/>
      <sheetName val="_Recovered_SheetName_5249_"/>
      <sheetName val="_Recovered_SheetName_5250_"/>
      <sheetName val="_Recovered_SheetName_5251_"/>
      <sheetName val="_Recovered_SheetName_5252_"/>
      <sheetName val="_Recovered_SheetName_5253_"/>
      <sheetName val="_Recovered_SheetName_5254_"/>
      <sheetName val="_Recovered_SheetName_5255_"/>
      <sheetName val="_Recovered_SheetName_5256_"/>
      <sheetName val="_Recovered_SheetName_5257_"/>
      <sheetName val="_Recovered_SheetName_5258_"/>
      <sheetName val="_Recovered_SheetName_5259_"/>
      <sheetName val="_Recovered_SheetName_5260_"/>
      <sheetName val="_Recovered_SheetName_5261_"/>
      <sheetName val="_Recovered_SheetName_5262_"/>
      <sheetName val="_Recovered_SheetName_5263_"/>
      <sheetName val="_Recovered_SheetName_5264_"/>
      <sheetName val="_Recovered_SheetName_5265_"/>
      <sheetName val="_Recovered_SheetName_5266_"/>
      <sheetName val="_Recovered_SheetName_5267_"/>
      <sheetName val="_Recovered_SheetName_5268_"/>
      <sheetName val="_Recovered_SheetName_5269_"/>
      <sheetName val="_Recovered_SheetName_5270_"/>
      <sheetName val="_Recovered_SheetName_5271_"/>
      <sheetName val="_Recovered_SheetName_5272_"/>
      <sheetName val="_Recovered_SheetName_5273_"/>
      <sheetName val="_Recovered_SheetName_5274_"/>
      <sheetName val="_Recovered_SheetName_5275_"/>
      <sheetName val="_Recovered_SheetName_5276_"/>
      <sheetName val="_Recovered_SheetName_5277_"/>
      <sheetName val="_Recovered_SheetName_5278_"/>
      <sheetName val="_Recovered_SheetName_5279_"/>
      <sheetName val="_Recovered_SheetName_5280_"/>
      <sheetName val="_Recovered_SheetName_5281_"/>
      <sheetName val="_Recovered_SheetName_5282_"/>
      <sheetName val="_Recovered_SheetName_5283_"/>
      <sheetName val="_Recovered_SheetName_5284_"/>
      <sheetName val="_Recovered_SheetName_5285_"/>
      <sheetName val="_Recovered_SheetName_5286_"/>
      <sheetName val="_Recovered_SheetName_5287_"/>
      <sheetName val="_Recovered_SheetName_5288_"/>
      <sheetName val="_Recovered_SheetName_5289_"/>
      <sheetName val="_Recovered_SheetName_5290_"/>
      <sheetName val="_Recovered_SheetName_5291_"/>
      <sheetName val="_Recovered_SheetName_5292_"/>
      <sheetName val="_Recovered_SheetName_5293_"/>
      <sheetName val="_Recovered_SheetName_5294_"/>
      <sheetName val="_Recovered_SheetName_5295_"/>
      <sheetName val="_Recovered_SheetName_5296_"/>
      <sheetName val="_Recovered_SheetName_5297_"/>
      <sheetName val="_Recovered_SheetName_5298_"/>
      <sheetName val="_Recovered_SheetName_5299_"/>
      <sheetName val="_Recovered_SheetName_5300_"/>
      <sheetName val="_Recovered_SheetName_5301_"/>
      <sheetName val="_Recovered_SheetName_5302_"/>
      <sheetName val="_Recovered_SheetName_5303_"/>
      <sheetName val="_Recovered_SheetName_5304_"/>
      <sheetName val="_Recovered_SheetName_5305_"/>
      <sheetName val="_Recovered_SheetName_5306_"/>
      <sheetName val="_Recovered_SheetName_5307_"/>
      <sheetName val="_Recovered_SheetName_5308_"/>
      <sheetName val="_Recovered_SheetName_5309_"/>
      <sheetName val="_Recovered_SheetName_5310_"/>
      <sheetName val="_Recovered_SheetName_5311_"/>
      <sheetName val="_Recovered_SheetName_5312_"/>
      <sheetName val="_Recovered_SheetName_5313_"/>
      <sheetName val="_Recovered_SheetName_5314_"/>
      <sheetName val="_Recovered_SheetName_5315_"/>
      <sheetName val="_Recovered_SheetName_5316_"/>
      <sheetName val="_Recovered_SheetName_5317_"/>
      <sheetName val="_Recovered_SheetName_5318_"/>
      <sheetName val="_Recovered_SheetName_5319_"/>
      <sheetName val="_Recovered_SheetName_5320_"/>
      <sheetName val="_Recovered_SheetName_5321_"/>
      <sheetName val="_Recovered_SheetName_5322_"/>
      <sheetName val="_Recovered_SheetName_5323_"/>
      <sheetName val="_Recovered_SheetName_5324_"/>
      <sheetName val="_Recovered_SheetName_5325_"/>
      <sheetName val="_Recovered_SheetName_5326_"/>
      <sheetName val="_Recovered_SheetName_5327_"/>
      <sheetName val="_Recovered_SheetName_5328_"/>
      <sheetName val="_Recovered_SheetName_5329_"/>
      <sheetName val="_Recovered_SheetName_5330_"/>
      <sheetName val="_Recovered_SheetName_5331_"/>
      <sheetName val="_Recovered_SheetName_5332_"/>
      <sheetName val="_Recovered_SheetName_5333_"/>
      <sheetName val="_Recovered_SheetName_5334_"/>
      <sheetName val="_Recovered_SheetName_5335_"/>
      <sheetName val="_Recovered_SheetName_5336_"/>
      <sheetName val="_Recovered_SheetName_5337_"/>
      <sheetName val="_Recovered_SheetName_5338_"/>
      <sheetName val="_Recovered_SheetName_5339_"/>
      <sheetName val="_Recovered_SheetName_5340_"/>
      <sheetName val="_Recovered_SheetName_5341_"/>
      <sheetName val="_Recovered_SheetName_5342_"/>
      <sheetName val="Data_sheet"/>
      <sheetName val="Vind_-_BtB"/>
      <sheetName val="1_01_(a)1"/>
      <sheetName val="Data_sheet1"/>
      <sheetName val="Ra__stair1"/>
      <sheetName val="beam-reinft-machine_rm1"/>
      <sheetName val="Vind_-_BtB1"/>
      <sheetName val="2_BHK1"/>
      <sheetName val="BALANCE-IOTL_1"/>
      <sheetName val="DB_ET200(R__A)1"/>
      <sheetName val="SP&amp;ST_제출가1"/>
      <sheetName val="Basic_Rates1"/>
      <sheetName val="activit-graph__1"/>
      <sheetName val="Mat_Cost1"/>
      <sheetName val="kppl_pl1"/>
      <sheetName val="Calculation Sheet"/>
      <sheetName val="[Spt-BH.xls][Spt-BH_xls]_Spt__4"/>
      <sheetName val="[Spt-BH.xls][Spt-BH_xls]_Spt__5"/>
      <sheetName val="_Spt-BH.xls__Spt-BH.xls_B___111"/>
      <sheetName val="_Spt-BH.xls__Spt-BH.xls__Spt_40"/>
      <sheetName val="_Spt-BH.xls__Spt-BH.xls_B___112"/>
      <sheetName val="[Spt-BH.xls][Spt-BH_xls]_Spt__2"/>
      <sheetName val="[Spt-BH.xls][Spt-BH_xls]_Spt__3"/>
      <sheetName val="B@___x005f_x0004_@___$_"/>
      <sheetName val="SEW4"/>
      <sheetName val="Cost_Any."/>
      <sheetName val="acevsSp (ABC)"/>
      <sheetName val="SàQa_x0005_@_x0000_"/>
      <sheetName val="det_est"/>
      <sheetName val="Income Statement"/>
      <sheetName val="RateAnalysis"/>
      <sheetName val="Boq (Main Building)"/>
      <sheetName val="factor sheet"/>
      <sheetName val="[Spt-BH.xls][Spt-BH_xls]B___156"/>
      <sheetName val="[Spt-BH.xls][Spt-BH_xls]B___157"/>
      <sheetName val="[Spt-BH.xls][Spt-BH_xls]B___148"/>
      <sheetName val="[Spt-BH.xls][Spt-BH_xls]B___149"/>
      <sheetName val="[Spt-BH.xls][Spt-BH_xls]B___144"/>
      <sheetName val="[Spt-BH.xls][Spt-BH_xls]B___145"/>
      <sheetName val="[Spt-BH.xls][Spt-BH_xls]B___146"/>
      <sheetName val="[Spt-BH.xls][Spt-BH_xls]B___147"/>
      <sheetName val="[Spt-BH.xls][Spt-BH_xls]B___150"/>
      <sheetName val="[Spt-BH.xls][Spt-BH_xls]B___151"/>
      <sheetName val="[Spt-BH.xls][Spt-BH_xls]B___152"/>
      <sheetName val="[Spt-BH.xls][Spt-BH_xls]B___153"/>
      <sheetName val="[Spt-BH.xls][Spt-BH_xls]B___154"/>
      <sheetName val="[Spt-BH.xls][Spt-BH_xls]B___155"/>
      <sheetName val="[Spt-BH.xls][Spt-BH_xls]B___170"/>
      <sheetName val="[Spt-BH.xls][Spt-BH_xls]B___171"/>
      <sheetName val="[Spt-BH.xls][Spt-BH_xls]B___158"/>
      <sheetName val="[Spt-BH.xls][Spt-BH_xls]B___159"/>
      <sheetName val="[Spt-BH.xls][Spt-BH_xls]B___160"/>
      <sheetName val="[Spt-BH.xls][Spt-BH_xls]B___161"/>
      <sheetName val="[Spt-BH.xls][Spt-BH_xls]B___162"/>
      <sheetName val="[Spt-BH.xls][Spt-BH_xls]B___163"/>
      <sheetName val="[Spt-BH.xls][Spt-BH_xls]B___164"/>
      <sheetName val="[Spt-BH.xls][Spt-BH_xls]B___165"/>
      <sheetName val="[Spt-BH.xls][Spt-BH_xls]B___166"/>
      <sheetName val="[Spt-BH.xls][Spt-BH_xls]B___167"/>
      <sheetName val="[Spt-BH.xls][Spt-BH_xls]B___168"/>
      <sheetName val="[Spt-BH.xls][Spt-BH_xls]B___169"/>
      <sheetName val="B@_@_"/>
      <sheetName val="ACAD_Finishes"/>
      <sheetName val="Site_Details"/>
      <sheetName val="Site_Area_Statement"/>
      <sheetName val="ACAD_Finishes1"/>
      <sheetName val="Site_Details1"/>
      <sheetName val="Site_Area_Statement1"/>
      <sheetName val="SPT_vs_PHI32"/>
      <sheetName val="glass_project_concrete32"/>
      <sheetName val="glass_project_reift32"/>
      <sheetName val="glass_project_indices32"/>
      <sheetName val="SBC-BH_1931"/>
      <sheetName val="Rate_Analysis31"/>
      <sheetName val="Summary_050631"/>
      <sheetName val="Summary_0607-_31_MAR31"/>
      <sheetName val="Civil_Boq30"/>
      <sheetName val="Pile_cap30"/>
      <sheetName val="V_O_4_-_PCC_Qty30"/>
      <sheetName val="TBAL9697_-group_wise__sdpl30"/>
      <sheetName val="Abstract_Sheet30"/>
      <sheetName val="Legal_Risk_Analysis30"/>
      <sheetName val="BH_12-11-10-1331"/>
      <sheetName val="BH_12-11-10-931"/>
      <sheetName val="BH_36-15-3731"/>
      <sheetName val="BH_16-35-25-1731"/>
      <sheetName val="BH_35-25-1731"/>
      <sheetName val="Sheet1_(2)31"/>
      <sheetName val="PRECAST_lightconc-II30"/>
      <sheetName val="Mix_Design30"/>
      <sheetName val="d-safe_DELUXE30"/>
      <sheetName val="RCC,Ret__Wall30"/>
      <sheetName val="Form_631"/>
      <sheetName val="PointNo_530"/>
      <sheetName val="E_&amp;_R30"/>
      <sheetName val="Break_up_Sheet30"/>
      <sheetName val="Fill_this_out_first___30"/>
      <sheetName val="REVISED4A_PROG_PERF-SITE_130"/>
      <sheetName val="BOQ_Direct_selling_cost30"/>
      <sheetName val="final_abstract30"/>
      <sheetName val="BOQ_(2)30"/>
      <sheetName val="beam-reinft-IIInd_floor30"/>
      <sheetName val="Staff_Acco_30"/>
      <sheetName val="Pipe_Supports30"/>
      <sheetName val="M-Book_for_Conc30"/>
      <sheetName val="M-Book_for_FW30"/>
      <sheetName val="CABLE_DATA30"/>
      <sheetName val="Load_Details-220kV30"/>
      <sheetName val="SANJAY_PAL30"/>
      <sheetName val="P_A_SELVAM30"/>
      <sheetName val="ANSARI_30"/>
      <sheetName val="abdesh_pal30"/>
      <sheetName val="sujay_bagchi30"/>
      <sheetName val="S_K_SINHA_BASU30"/>
      <sheetName val="KRISHNA_PRASAD30"/>
      <sheetName val="BARATH_&amp;_CO30"/>
      <sheetName val="L_B_YADAV30"/>
      <sheetName val="DEEPAK_KUMAR30"/>
      <sheetName val="MUKLAL_YADAV30"/>
      <sheetName val="MADHU_SUDHAN30"/>
      <sheetName val="SAUD_ALAM_30"/>
      <sheetName val="RAMESH_BABU30"/>
      <sheetName val="SAILEN_SARKAR30"/>
      <sheetName val="SANJAY_JENA130"/>
      <sheetName val="upendra_saw_30"/>
      <sheetName val="ALLOK_KUMAR_30"/>
      <sheetName val="except_wiring30"/>
      <sheetName val="Rev_S1_Abstract30"/>
      <sheetName val="Quantity_Abstract30"/>
      <sheetName val="INPUT_SHEET30"/>
      <sheetName val="Project_Budget_Worksheet30"/>
      <sheetName val="BOQ_-II_ph_230"/>
      <sheetName val="220_11__BS_29"/>
      <sheetName val="SSR_&amp;_NSSR_Market_final29"/>
      <sheetName val="India_F&amp;S_Template29"/>
      <sheetName val="precast_RC_element29"/>
      <sheetName val="Materials_Cost(PCC)29"/>
      <sheetName val="RA_RCC_F29"/>
      <sheetName val="plinth_Beam_+_Stirrups_29"/>
      <sheetName val="GF_COLUMNS29"/>
      <sheetName val="G_F_ROOF_BEAM_29"/>
      <sheetName val="GF_SLAB_STEEL29"/>
      <sheetName val="GF_Lintel29"/>
      <sheetName val="GF_Stair29"/>
      <sheetName val="FF_COLUMNS29"/>
      <sheetName val="F_F__Steel_FINAL_(2)29"/>
      <sheetName val="FF_Lintel29"/>
      <sheetName val="FF_Stair29"/>
      <sheetName val="S_F__Steel_FINAL_29"/>
      <sheetName val="SF_Lintel29"/>
      <sheetName val="PL_Inst_RA_122"/>
      <sheetName val="_AT-1-220_2"/>
      <sheetName val="_BC-2202"/>
      <sheetName val="DETAILED__BOQ2"/>
      <sheetName val="IO_List2"/>
      <sheetName val="syndicate_codes2"/>
      <sheetName val="Break_Up_(bc)2"/>
      <sheetName val="Break_Up_(bc1)2"/>
      <sheetName val="Break_Up_(bc2)2"/>
      <sheetName val="Assumption_Inputs2"/>
      <sheetName val="Basic_Rate2"/>
      <sheetName val="INFLUENCES_ON_GM2"/>
      <sheetName val="Works_-_Quote_Sheet2"/>
      <sheetName val="ACAD_Finishes2"/>
      <sheetName val="Site_Details2"/>
      <sheetName val="Site_Area_Statement2"/>
      <sheetName val="PACK_(B)2"/>
      <sheetName val="Page_12"/>
      <sheetName val="Page_22"/>
      <sheetName val="Page_32"/>
      <sheetName val="Page_4_Installed2"/>
      <sheetName val="Page_4_Required2"/>
      <sheetName val="Page_5a2"/>
      <sheetName val="Page_5b2"/>
      <sheetName val="Page_5c2"/>
      <sheetName val="Page_5d2"/>
      <sheetName val="Page_5e2"/>
      <sheetName val="Page_5f2"/>
      <sheetName val="Page_5f_(2)2"/>
      <sheetName val="Page_6a2"/>
      <sheetName val="Page_6b2"/>
      <sheetName val="Page_7-12"/>
      <sheetName val="Page_7-2a1-I2"/>
      <sheetName val="Page_7-2a1-II2"/>
      <sheetName val="Page_7-2a1-III2"/>
      <sheetName val="Page_7-2a22"/>
      <sheetName val="Page_7-32"/>
      <sheetName val="Page_7-5a2"/>
      <sheetName val="Page_7-5b12"/>
      <sheetName val="Page_7-5b22"/>
      <sheetName val="Page_7-5c2"/>
      <sheetName val="Page_7-9a2"/>
      <sheetName val="Page_7-9b12"/>
      <sheetName val="Page_7-9b22"/>
      <sheetName val="Page_7-9c2"/>
      <sheetName val="Page_7-11a1-I2"/>
      <sheetName val="Page_7-11a1-II2"/>
      <sheetName val="Page_7-11a1-III2"/>
      <sheetName val="Page_7-11a22"/>
      <sheetName val="Page_7-152"/>
      <sheetName val="Page_7-16a2"/>
      <sheetName val="Page_7-16b2"/>
      <sheetName val="Page_82"/>
      <sheetName val="Steel_Payment_Doc2"/>
      <sheetName val="_2"/>
      <sheetName val="DB_ET200(R__A)2"/>
      <sheetName val="SP&amp;ST_제출가2"/>
      <sheetName val="SPT_vs_PHI33"/>
      <sheetName val="glass_project_concrete33"/>
      <sheetName val="glass_project_reift33"/>
      <sheetName val="glass_project_indices33"/>
      <sheetName val="SBC-BH_1932"/>
      <sheetName val="Summary_050632"/>
      <sheetName val="Summary_0607-_31_MAR32"/>
      <sheetName val="Rate_Analysis32"/>
      <sheetName val="Civil_Boq31"/>
      <sheetName val="Pile_cap31"/>
      <sheetName val="BH_12-11-10-1332"/>
      <sheetName val="BH_12-11-10-932"/>
      <sheetName val="BH_36-15-3732"/>
      <sheetName val="BH_16-35-25-1732"/>
      <sheetName val="BH_35-25-1732"/>
      <sheetName val="Sheet1_(2)32"/>
      <sheetName val="PointNo_531"/>
      <sheetName val="PRECAST_lightconc-II31"/>
      <sheetName val="d-safe_DELUXE31"/>
      <sheetName val="Legal_Risk_Analysis31"/>
      <sheetName val="Mix_Design31"/>
      <sheetName val="Form_632"/>
      <sheetName val="RCC,Ret__Wall31"/>
      <sheetName val="E_&amp;_R31"/>
      <sheetName val="Break_up_Sheet31"/>
      <sheetName val="TBAL9697_-group_wise__sdpl31"/>
      <sheetName val="Abstract_Sheet31"/>
      <sheetName val="V_O_4_-_PCC_Qty31"/>
      <sheetName val="Fill_this_out_first___31"/>
      <sheetName val="REVISED4A_PROG_PERF-SITE_131"/>
      <sheetName val="BOQ_(2)31"/>
      <sheetName val="BOQ_Direct_selling_cost31"/>
      <sheetName val="CABLE_DATA31"/>
      <sheetName val="Staff_Acco_31"/>
      <sheetName val="Pipe_Supports31"/>
      <sheetName val="Load_Details-220kV31"/>
      <sheetName val="M-Book_for_Conc31"/>
      <sheetName val="M-Book_for_FW31"/>
      <sheetName val="final_abstract31"/>
      <sheetName val="Rev_S1_Abstract31"/>
      <sheetName val="Quantity_Abstract31"/>
      <sheetName val="beam-reinft-IIInd_floor31"/>
      <sheetName val="INPUT_SHEET31"/>
      <sheetName val="Project_Budget_Worksheet31"/>
      <sheetName val="Metso_-_Forth_&amp;_Slurry_11_02_40"/>
      <sheetName val="SANJAY_PAL31"/>
      <sheetName val="P_A_SELVAM31"/>
      <sheetName val="ANSARI_31"/>
      <sheetName val="abdesh_pal31"/>
      <sheetName val="sujay_bagchi31"/>
      <sheetName val="S_K_SINHA_BASU31"/>
      <sheetName val="KRISHNA_PRASAD31"/>
      <sheetName val="BARATH_&amp;_CO31"/>
      <sheetName val="L_B_YADAV31"/>
      <sheetName val="DEEPAK_KUMAR31"/>
      <sheetName val="MUKLAL_YADAV31"/>
      <sheetName val="MADHU_SUDHAN31"/>
      <sheetName val="SAUD_ALAM_31"/>
      <sheetName val="RAMESH_BABU31"/>
      <sheetName val="SAILEN_SARKAR31"/>
      <sheetName val="SANJAY_JENA131"/>
      <sheetName val="upendra_saw_31"/>
      <sheetName val="ALLOK_KUMAR_31"/>
      <sheetName val="except_wiring31"/>
      <sheetName val="BOQ_-II_ph_231"/>
      <sheetName val="Fee_Rate_Summary30"/>
      <sheetName val="d-safe_specs30"/>
      <sheetName val="STAFFSCHED_30"/>
      <sheetName val="class_&amp;_category30"/>
      <sheetName val="Rein-Final_(Ph_1+Ph2)30"/>
      <sheetName val="India_F&amp;S_Template30"/>
      <sheetName val="Quote_Sheet30"/>
      <sheetName val="precast_RC_element30"/>
      <sheetName val="Site_wise_NADs30"/>
      <sheetName val="SSR_&amp;_NSSR_Market_final30"/>
      <sheetName val="220_11__BS_30"/>
      <sheetName val="Stress_Calculation30"/>
      <sheetName val="RA_RCC_F30"/>
      <sheetName val="Materials_Cost(PCC)30"/>
      <sheetName val="PL_Inst_RA_123"/>
      <sheetName val="plinth_Beam_+_Stirrups_30"/>
      <sheetName val="GF_COLUMNS30"/>
      <sheetName val="G_F_ROOF_BEAM_30"/>
      <sheetName val="GF_SLAB_STEEL30"/>
      <sheetName val="GF_Lintel30"/>
      <sheetName val="GF_Stair30"/>
      <sheetName val="FF_COLUMNS30"/>
      <sheetName val="F_F__Steel_FINAL_(2)30"/>
      <sheetName val="FF_Lintel30"/>
      <sheetName val="FF_Stair30"/>
      <sheetName val="S_F__Steel_FINAL_30"/>
      <sheetName val="SF_Lintel30"/>
      <sheetName val="_AT-1-220_3"/>
      <sheetName val="_BC-2203"/>
      <sheetName val="DETAILED__BOQ3"/>
      <sheetName val="SPT_vs_PHI34"/>
      <sheetName val="glass_project_concrete34"/>
      <sheetName val="glass_project_reift34"/>
      <sheetName val="glass_project_indices34"/>
      <sheetName val="SBC-BH_1933"/>
      <sheetName val="Rate_Analysis33"/>
      <sheetName val="Summary_050633"/>
      <sheetName val="Summary_0607-_31_MAR33"/>
      <sheetName val="Civil_Boq32"/>
      <sheetName val="Pile_cap32"/>
      <sheetName val="V_O_4_-_PCC_Qty32"/>
      <sheetName val="TBAL9697_-group_wise__sdpl32"/>
      <sheetName val="Abstract_Sheet32"/>
      <sheetName val="Legal_Risk_Analysis32"/>
      <sheetName val="BH_12-11-10-1333"/>
      <sheetName val="BH_12-11-10-933"/>
      <sheetName val="BH_36-15-3733"/>
      <sheetName val="BH_16-35-25-1733"/>
      <sheetName val="BH_35-25-1733"/>
      <sheetName val="Sheet1_(2)33"/>
      <sheetName val="PRECAST_lightconc-II32"/>
      <sheetName val="Mix_Design32"/>
      <sheetName val="d-safe_DELUXE32"/>
      <sheetName val="RCC,Ret__Wall32"/>
      <sheetName val="Form_633"/>
      <sheetName val="PointNo_532"/>
      <sheetName val="E_&amp;_R32"/>
      <sheetName val="Break_up_Sheet32"/>
      <sheetName val="Fill_this_out_first___32"/>
      <sheetName val="REVISED4A_PROG_PERF-SITE_132"/>
      <sheetName val="BOQ_Direct_selling_cost32"/>
      <sheetName val="final_abstract32"/>
      <sheetName val="BOQ_(2)32"/>
      <sheetName val="beam-reinft-IIInd_floor32"/>
      <sheetName val="Staff_Acco_32"/>
      <sheetName val="Pipe_Supports32"/>
      <sheetName val="M-Book_for_Conc32"/>
      <sheetName val="M-Book_for_FW32"/>
      <sheetName val="CABLE_DATA32"/>
      <sheetName val="Load_Details-220kV32"/>
      <sheetName val="SANJAY_PAL32"/>
      <sheetName val="P_A_SELVAM32"/>
      <sheetName val="ANSARI_32"/>
      <sheetName val="abdesh_pal32"/>
      <sheetName val="sujay_bagchi32"/>
      <sheetName val="S_K_SINHA_BASU32"/>
      <sheetName val="KRISHNA_PRASAD32"/>
      <sheetName val="BARATH_&amp;_CO32"/>
      <sheetName val="L_B_YADAV32"/>
      <sheetName val="DEEPAK_KUMAR32"/>
      <sheetName val="MUKLAL_YADAV32"/>
      <sheetName val="MADHU_SUDHAN32"/>
      <sheetName val="SAUD_ALAM_32"/>
      <sheetName val="RAMESH_BABU32"/>
      <sheetName val="SAILEN_SARKAR32"/>
      <sheetName val="SANJAY_JENA132"/>
      <sheetName val="upendra_saw_32"/>
      <sheetName val="ALLOK_KUMAR_32"/>
      <sheetName val="except_wiring32"/>
      <sheetName val="Rev_S1_Abstract32"/>
      <sheetName val="Quantity_Abstract32"/>
      <sheetName val="INPUT_SHEET32"/>
      <sheetName val="Project_Budget_Worksheet32"/>
      <sheetName val="BOQ_-II_ph_232"/>
      <sheetName val="Fee_Rate_Summary31"/>
      <sheetName val="d-safe_specs31"/>
      <sheetName val="STAFFSCHED_31"/>
      <sheetName val="220_11__BS_31"/>
      <sheetName val="Quote_Sheet31"/>
      <sheetName val="Site_wise_NADs31"/>
      <sheetName val="Metso_-_Forth_&amp;_Slurry_11_02_41"/>
      <sheetName val="class_&amp;_category31"/>
      <sheetName val="Rein-Final_(Ph_1+Ph2)31"/>
      <sheetName val="SSR_&amp;_NSSR_Market_final31"/>
      <sheetName val="India_F&amp;S_Template31"/>
      <sheetName val="precast_RC_element31"/>
      <sheetName val="Materials_Cost(PCC)31"/>
      <sheetName val="Stress_Calculation31"/>
      <sheetName val="RA_RCC_F31"/>
      <sheetName val="plinth_Beam_+_Stirrups_31"/>
      <sheetName val="GF_COLUMNS31"/>
      <sheetName val="G_F_ROOF_BEAM_31"/>
      <sheetName val="GF_SLAB_STEEL31"/>
      <sheetName val="GF_Lintel31"/>
      <sheetName val="GF_Stair31"/>
      <sheetName val="FF_COLUMNS31"/>
      <sheetName val="F_F__Steel_FINAL_(2)31"/>
      <sheetName val="FF_Lintel31"/>
      <sheetName val="FF_Stair31"/>
      <sheetName val="S_F__Steel_FINAL_31"/>
      <sheetName val="SF_Lintel31"/>
      <sheetName val="PL_Inst_RA_124"/>
      <sheetName val="_AT-1-220_4"/>
      <sheetName val="_BC-2204"/>
      <sheetName val="DETAILED__BOQ4"/>
      <sheetName val="IO_List3"/>
      <sheetName val="syndicate_codes3"/>
      <sheetName val="Break_Up_(bc)3"/>
      <sheetName val="Break_Up_(bc1)3"/>
      <sheetName val="Break_Up_(bc2)3"/>
      <sheetName val="Assumption_Inputs3"/>
      <sheetName val="Basic_Rate3"/>
      <sheetName val="INFLUENCES_ON_GM3"/>
      <sheetName val="Works_-_Quote_Sheet3"/>
      <sheetName val="ACAD_Finishes3"/>
      <sheetName val="Site_Details3"/>
      <sheetName val="Site_Area_Statement3"/>
      <sheetName val="PACK_(B)3"/>
      <sheetName val="Page_13"/>
      <sheetName val="Page_23"/>
      <sheetName val="Page_33"/>
      <sheetName val="Page_4_Installed3"/>
      <sheetName val="Page_4_Required3"/>
      <sheetName val="Page_5a3"/>
      <sheetName val="Page_5b3"/>
      <sheetName val="Page_5c3"/>
      <sheetName val="Page_5d3"/>
      <sheetName val="Page_5e3"/>
      <sheetName val="Page_5f3"/>
      <sheetName val="Page_5f_(2)3"/>
      <sheetName val="Page_6a3"/>
      <sheetName val="Page_6b3"/>
      <sheetName val="Page_7-13"/>
      <sheetName val="Page_7-2a1-I3"/>
      <sheetName val="Page_7-2a1-II3"/>
      <sheetName val="Page_7-2a1-III3"/>
      <sheetName val="Page_7-2a23"/>
      <sheetName val="Page_7-33"/>
      <sheetName val="Page_7-5a3"/>
      <sheetName val="Page_7-5b13"/>
      <sheetName val="Page_7-5b23"/>
      <sheetName val="Page_7-5c3"/>
      <sheetName val="Page_7-9a3"/>
      <sheetName val="Page_7-9b13"/>
      <sheetName val="Page_7-9b23"/>
      <sheetName val="Page_7-9c3"/>
      <sheetName val="Page_7-11a1-I3"/>
      <sheetName val="Page_7-11a1-II3"/>
      <sheetName val="Page_7-11a1-III3"/>
      <sheetName val="Page_7-11a23"/>
      <sheetName val="Page_7-153"/>
      <sheetName val="Page_7-16a3"/>
      <sheetName val="Page_7-16b3"/>
      <sheetName val="Page_83"/>
      <sheetName val="Steel_Payment_Doc3"/>
      <sheetName val="_3"/>
      <sheetName val="DB_ET200(R__A)3"/>
      <sheetName val="SP&amp;ST_제출가3"/>
      <sheetName val="Intro"/>
      <sheetName val="C1C2"/>
      <sheetName val="LIFE &amp; REP PROVN"/>
      <sheetName val="O&amp;M CREW"/>
      <sheetName val="Inputs_&amp;_Summary_Output7"/>
      <sheetName val="Broad_Refresher_Model7"/>
      <sheetName val="Abstract_for_Variation7"/>
      <sheetName val="LBD_VARIATION7"/>
      <sheetName val="Fin_Sum7"/>
      <sheetName val="Cost_of_O_&amp;_O7"/>
      <sheetName val="Material_List_7"/>
      <sheetName val="Material_7"/>
      <sheetName val="Labour_&amp;_Plant7"/>
      <sheetName val="pr_cal7"/>
      <sheetName val="TRF_details7"/>
      <sheetName val="Materials_Cost7"/>
      <sheetName val="Inputs_&amp;_Summary_Output8"/>
      <sheetName val="Broad_Refresher_Model8"/>
      <sheetName val="Abstract_for_Variation8"/>
      <sheetName val="LBD_VARIATION8"/>
      <sheetName val="Fin_Sum8"/>
      <sheetName val="Cost_of_O_&amp;_O8"/>
      <sheetName val="Material_List_8"/>
      <sheetName val="Material_8"/>
      <sheetName val="Labour_&amp;_Plant8"/>
      <sheetName val="pr_cal8"/>
      <sheetName val="TRF_details8"/>
      <sheetName val="Materials_Cost8"/>
      <sheetName val="Inputs_&amp;_Summary_Output9"/>
      <sheetName val="Broad_Refresher_Model9"/>
      <sheetName val="Abstract_for_Variation9"/>
      <sheetName val="LBD_VARIATION9"/>
      <sheetName val="Fin_Sum9"/>
      <sheetName val="Cost_of_O_&amp;_O9"/>
      <sheetName val="Material_List_9"/>
      <sheetName val="Material_9"/>
      <sheetName val="Labour_&amp;_Plant9"/>
      <sheetName val="pr_cal9"/>
      <sheetName val="TRF_details9"/>
      <sheetName val="Materials_Cost9"/>
      <sheetName val="Lowside"/>
      <sheetName val="STILT FLOOR"/>
      <sheetName val="Inputs_&amp;_Summary_Output10"/>
      <sheetName val="Broad_Refresher_Model10"/>
      <sheetName val="Abstract_for_Variation10"/>
      <sheetName val="LBD_VARIATION10"/>
      <sheetName val="Fin_Sum10"/>
      <sheetName val="Cost_of_O_&amp;_O10"/>
      <sheetName val="Material_List_10"/>
      <sheetName val="Material_10"/>
      <sheetName val="Labour_&amp;_Plant10"/>
      <sheetName val="pr_cal10"/>
      <sheetName val="TRF_details10"/>
      <sheetName val="Materials_Cost10"/>
      <sheetName val="Cash2"/>
      <sheetName val="Z"/>
      <sheetName val="acs(1)"/>
      <sheetName val="fas-c(4)"/>
      <sheetName val="cctv(old)"/>
      <sheetName val="FITZ MORT 94"/>
      <sheetName val="20th Office"/>
      <sheetName val="Door"/>
      <sheetName val="Bank Guarantee"/>
      <sheetName val="_Spt-BH.xls_B@__x005f_x0000__x0"/>
      <sheetName val="G2"/>
      <sheetName val="B2"/>
      <sheetName val="Introduction"/>
      <sheetName val="Old"/>
      <sheetName val="Operating Statistics"/>
      <sheetName val="Financials"/>
      <sheetName val="BP"/>
      <sheetName val="N.T-M-30 GDS"/>
      <sheetName val="PROVISIONAL SUMS"/>
      <sheetName val="JSSL BOQ"/>
      <sheetName val="N.T-M-45"/>
      <sheetName val="starter"/>
      <sheetName val="Demand"/>
      <sheetName val="Occ"/>
      <sheetName val="Approved MTD Proj #'s"/>
      <sheetName val="Civil Works"/>
      <sheetName val="[Spt-BH.xls][Spt-BH_xls]B___172"/>
      <sheetName val="[Spt-BH.xls][Spt-BH_xls]B___173"/>
      <sheetName val="[Spt-BH.xls][Spt-BH_xls]B___174"/>
      <sheetName val="[Spt-BH.xls][Spt-BH_xls]B___175"/>
      <sheetName val="[Spt-BH.xls][Spt-BH_xls]B___176"/>
      <sheetName val="[Spt-BH.xls][Spt-BH_xls]B___177"/>
      <sheetName val="[Spt-BH.xls][Spt-BH_xls]B___184"/>
      <sheetName val="[Spt-BH.xls][Spt-BH_xls]B___185"/>
      <sheetName val="[Spt-BH.xls][Spt-BH_xls]B___178"/>
      <sheetName val="[Spt-BH.xls][Spt-BH_xls]B___179"/>
      <sheetName val="[Spt-BH.xls][Spt-BH_xls]B___180"/>
      <sheetName val="[Spt-BH.xls][Spt-BH_xls]B___181"/>
      <sheetName val="[Spt-BH.xls][Spt-BH_xls]B___182"/>
      <sheetName val="[Spt-BH.xls][Spt-BH_xls]B___183"/>
      <sheetName val="[Spt-BH.xls][Spt-BH_xls]B___186"/>
      <sheetName val="[Spt-BH.xls][Spt-BH_xls]B___187"/>
      <sheetName val="[Spt-BH.xls][Spt-BH_xls]B___188"/>
      <sheetName val="[Spt-BH.xls][Spt-BH_xls]B___189"/>
      <sheetName val="[Spt-BH.xls][Spt-BH_xls]B___190"/>
      <sheetName val="[Spt-BH.xls][Spt-BH_xls]B___191"/>
      <sheetName val="[Spt-BH.xls][Spt-BH_xls]B___192"/>
      <sheetName val="[Spt-BH.xls][Spt-BH_xls]B___193"/>
      <sheetName val="[Spt-BH.xls][Spt-BH_xls]B___194"/>
      <sheetName val="[Spt-BH.xls][Spt-BH_xls]B___195"/>
      <sheetName val="[Spt-BH.xls][Spt-BH_xls]B___200"/>
      <sheetName val="[Spt-BH.xls][Spt-BH_xls]B___201"/>
      <sheetName val="[Spt-BH.xls][Spt-BH_xls]B___196"/>
      <sheetName val="[Spt-BH.xls][Spt-BH_xls]B___197"/>
      <sheetName val="[Spt-BH.xls][Spt-BH_xls]B___198"/>
      <sheetName val="[Spt-BH.xls][Spt-BH_xls]B___199"/>
      <sheetName val="[Spt-BH.xls][Spt-BH.xls]B__3443"/>
      <sheetName val="[Spt-BH.xls][Spt-BH.xls]B__3444"/>
      <sheetName val="[Spt-BH.xls][Spt-BH.xls]B__3436"/>
      <sheetName val="[Spt-BH.xls][Spt-BH.xls]B__3437"/>
      <sheetName val="[Spt-BH.xls][Spt-BH.xls]B__3445"/>
      <sheetName val="[Spt-BH.xls][Spt-BH.xls]B__3446"/>
      <sheetName val="[Spt-BH.xls][Spt-BH.xls]B__3447"/>
      <sheetName val="[Spt-BH.xls][Spt-BH.xls]_Sp_794"/>
      <sheetName val="[Spt-BH.xls][Spt-BH.xls]B__3438"/>
      <sheetName val="[Spt-BH.xls][Spt-BH.xls]_Sp_795"/>
      <sheetName val="[Spt-BH.xls][Spt-BH.xls]B__3439"/>
      <sheetName val="[Spt-BH.xls][Spt-BH.xls]B__3440"/>
      <sheetName val="[Spt-BH.xls][Spt-BH.xls]B__3441"/>
      <sheetName val="[Spt-BH.xls]B____x005f_x0004______317"/>
      <sheetName val="[Spt-BH.xls]B___x005f_x0000__x000_317"/>
      <sheetName val="[Spt-BH.xls][Spt-BH.xls]B__3448"/>
      <sheetName val="[Spt-BH.xls][Spt-BH.xls]_Sp_776"/>
      <sheetName val="[Spt-BH.xls][Spt-BH.xls]B__3330"/>
      <sheetName val="[Spt-BH.xls][Spt-BH.xls]B__3331"/>
      <sheetName val="[Spt-BH.xls][Spt-BH.xls]B__3332"/>
      <sheetName val="[Spt-BH.xls][Spt-BH.xls]_Sp_777"/>
      <sheetName val="[Spt-BH.xls][Spt-BH.xls]B__3333"/>
      <sheetName val="[Spt-BH.xls][Spt-BH.xls]B__3334"/>
      <sheetName val="[Spt-BH.xls][Spt-BH.xls]B__3335"/>
      <sheetName val="[Spt-BH.xls][Spt-BH.xls]B__3336"/>
      <sheetName val="[Spt-BH.xls][Spt-BH.xls]B__3337"/>
      <sheetName val="[Spt-BH.xls][Spt-BH.xls]B__3338"/>
      <sheetName val="[Spt-BH.xls][Spt-BH.xls]B__3339"/>
      <sheetName val="[Spt-BH.xls][Spt-BH.xls]B__3340"/>
      <sheetName val="[Spt-BH.xls]B____x005f_x0004______307"/>
      <sheetName val="[Spt-BH.xls]B___x005f_x0000__x000_307"/>
      <sheetName val="[Spt-BH.xls][Spt-BH.xls]B__3341"/>
      <sheetName val="[Spt-BH.xls][Spt-BH.xls]B__3449"/>
      <sheetName val="[Spt-BH.xls][Spt-BH.xls]B__3442"/>
      <sheetName val="[Spt-BH.xls][Spt-BH.xls]_Sp_793"/>
      <sheetName val="[Spt-BH.xls][Spt-BH.xls]B__3430"/>
      <sheetName val="[Spt-BH.xls][Spt-BH.xls]B__3431"/>
      <sheetName val="[Spt-BH.xls][Spt-BH.xls]B__3432"/>
      <sheetName val="[Spt-BH.xls][Spt-BH.xls]B__3433"/>
      <sheetName val="[Spt-BH.xls][Spt-BH.xls]B__3434"/>
      <sheetName val="[Spt-BH.xls][Spt-BH.xls]B__3435"/>
      <sheetName val="Cover"/>
      <sheetName val="[Spt-BH.xls][Spt-BH.xls]_Sp_778"/>
      <sheetName val="[Spt-BH.xls][Spt-BH.xls]B__3342"/>
      <sheetName val="[Spt-BH.xls][Spt-BH.xls]B__3343"/>
      <sheetName val="[Spt-BH.xls][Spt-BH.xls]B__3344"/>
      <sheetName val="[Spt-BH.xls][Spt-BH.xls]B__3345"/>
      <sheetName val="[Spt-BH.xls][Spt-BH.xls]B__3346"/>
      <sheetName val="[Spt-BH.xls][Spt-BH.xls]_Sp_779"/>
      <sheetName val="[Spt-BH.xls][Spt-BH.xls]B__3347"/>
      <sheetName val="[Spt-BH.xls][Spt-BH.xls]B__3348"/>
      <sheetName val="[Spt-BH.xls][Spt-BH.xls]B__3349"/>
      <sheetName val="[Spt-BH.xls][Spt-BH.xls]B__3350"/>
      <sheetName val="[Spt-BH.xls][Spt-BH.xls]B__3351"/>
      <sheetName val="[Spt-BH.xls][Spt-BH.xls]B__3352"/>
      <sheetName val="[Spt-BH.xls][Spt-BH.xls]B__3353"/>
      <sheetName val="[Spt-BH.xls][Spt-BH.xls]_Sp_780"/>
      <sheetName val="[Spt-BH.xls][Spt-BH.xls]B__3354"/>
      <sheetName val="[Spt-BH.xls][Spt-BH.xls]B__3355"/>
      <sheetName val="[Spt-BH.xls]B____x005f_x0004______308"/>
      <sheetName val="[Spt-BH.xls]B___x005f_x0000__x000_308"/>
      <sheetName val="[Spt-BH.xls][Spt-BH.xls]B__3356"/>
      <sheetName val="[Spt-BH.xls][Spt-BH.xls]B__3357"/>
      <sheetName val="[Spt-BH.xls][Spt-BH.xls]_Sp_781"/>
      <sheetName val="[Spt-BH.xls][Spt-BH.xls]B__3358"/>
      <sheetName val="[Spt-BH.xls][Spt-BH.xls]B__3359"/>
      <sheetName val="[Spt-BH.xls][Spt-BH.xls]B__3360"/>
      <sheetName val="[Spt-BH.xls][Spt-BH.xls]_Sp_782"/>
      <sheetName val="[Spt-BH.xls][Spt-BH.xls]B__3361"/>
      <sheetName val="[Spt-BH.xls][Spt-BH.xls]B__3362"/>
      <sheetName val="[Spt-BH.xls][Spt-BH.xls]B__3364"/>
      <sheetName val="[Spt-BH.xls][Spt-BH.xls]B__3365"/>
      <sheetName val="[Spt-BH.xls][Spt-BH.xls]B__3366"/>
      <sheetName val="[Spt-BH.xls][Spt-BH.xls]_Sp_784"/>
      <sheetName val="[Spt-BH.xls][Spt-BH.xls]B__3367"/>
      <sheetName val="[Spt-BH.xls][Spt-BH.xls]B__3368"/>
      <sheetName val="[Spt-BH.xls]B____x005f_x0004______309"/>
      <sheetName val="[Spt-BH.xls]B___x005f_x0000__x000_309"/>
      <sheetName val="[Spt-BH.xls][Spt-BH.xls]B__3363"/>
      <sheetName val="[Spt-BH.xls][Spt-BH.xls]B__3369"/>
      <sheetName val="[Spt-BH.xls][Spt-BH.xls]B__3376"/>
      <sheetName val="[Spt-BH.xls][Spt-BH.xls]B__3377"/>
      <sheetName val="[Spt-BH.xls][Spt-BH.xls]B__3378"/>
      <sheetName val="[Spt-BH.xls][Spt-BH.xls]_Sp_785"/>
      <sheetName val="[Spt-BH.xls][Spt-BH.xls]B__3379"/>
      <sheetName val="[Spt-BH.xls][Spt-BH.xls]B__3380"/>
      <sheetName val="[Spt-BH.xls][Spt-BH.xls]B__3381"/>
      <sheetName val="[Spt-BH.xls][Spt-BH.xls]_Sp_783"/>
      <sheetName val="[Spt-BH.xls][Spt-BH.xls]B__3370"/>
      <sheetName val="[Spt-BH.xls][Spt-BH.xls]B__3371"/>
      <sheetName val="[Spt-BH.xls][Spt-BH.xls]B__3372"/>
      <sheetName val="[Spt-BH.xls][Spt-BH.xls]B__3373"/>
      <sheetName val="[Spt-BH.xls][Spt-BH.xls]B__3374"/>
      <sheetName val="[Spt-BH.xls][Spt-BH.xls]B__3375"/>
      <sheetName val="[Spt-BH.xls][Spt-BH.xls]B__3382"/>
      <sheetName val="[Spt-BH.xls][Spt-BH.xls]B__3383"/>
      <sheetName val="[Spt-BH.xls][Spt-BH.xls]B__3384"/>
      <sheetName val="[Spt-BH.xls][Spt-BH.xls]_Sp_786"/>
      <sheetName val="[Spt-BH.xls][Spt-BH.xls]B__3385"/>
      <sheetName val="[Spt-BH.xls][Spt-BH.xls]B__3386"/>
      <sheetName val="[Spt-BH.xls][Spt-BH.xls]B__3387"/>
      <sheetName val="[Spt-BH.xls]B____x005f_x0004______316"/>
      <sheetName val="[Spt-BH.xls]B___x005f_x0000__x000_316"/>
      <sheetName val="[Spt-BH.xls]B____x005f_x0004______310"/>
      <sheetName val="[Spt-BH.xls]B___x005f_x0000__x000_310"/>
      <sheetName val="[Spt-BH.xls][Spt-BH.xls]B__3388"/>
      <sheetName val="[Spt-BH.xls][Spt-BH.xls]B__3389"/>
      <sheetName val="[Spt-BH.xls][Spt-BH.xls]B__3390"/>
      <sheetName val="[Spt-BH.xls][Spt-BH.xls]_Sp_787"/>
      <sheetName val="[Spt-BH.xls][Spt-BH.xls]B__3391"/>
      <sheetName val="[Spt-BH.xls][Spt-BH.xls]B__3392"/>
      <sheetName val="[Spt-BH.xls]B____x005f_x0004______311"/>
      <sheetName val="[Spt-BH.xls]B___x005f_x0000__x000_311"/>
      <sheetName val="[Spt-BH.xls][Spt-BH.xls]B__3393"/>
      <sheetName val="[Spt-BH.xls][Spt-BH.xls]B__3394"/>
      <sheetName val="[Spt-BH.xls][Spt-BH.xls]B__3395"/>
      <sheetName val="[Spt-BH.xls][Spt-BH.xls]B__3396"/>
      <sheetName val="[Spt-BH.xls][Spt-BH.xls]_Sp_788"/>
      <sheetName val="[Spt-BH.xls][Spt-BH.xls]B__3397"/>
      <sheetName val="[Spt-BH.xls][Spt-BH.xls]B__3398"/>
      <sheetName val="[Spt-BH.xls]B____x005f_x0004______312"/>
      <sheetName val="[Spt-BH.xls]B___x005f_x0000__x000_312"/>
      <sheetName val="[Spt-BH.xls][Spt-BH.xls]B__3399"/>
      <sheetName val="[Spt-BH.xls][Spt-BH.xls]B__3400"/>
      <sheetName val="[Spt-BH.xls][Spt-BH.xls]B__3401"/>
      <sheetName val="[Spt-BH.xls][Spt-BH.xls]B__3402"/>
      <sheetName val="[Spt-BH.xls][Spt-BH.xls]_Sp_789"/>
      <sheetName val="[Spt-BH.xls][Spt-BH.xls]B__3403"/>
      <sheetName val="[Spt-BH.xls][Spt-BH.xls]B__3404"/>
      <sheetName val="[Spt-BH.xls]B____x005f_x0004______313"/>
      <sheetName val="[Spt-BH.xls]B___x005f_x0000__x000_313"/>
      <sheetName val="[Spt-BH.xls][Spt-BH.xls]B__3405"/>
      <sheetName val="[Spt-BH.xls][Spt-BH.xls]B__3406"/>
      <sheetName val="[Spt-BH.xls][Spt-BH.xls]B__3407"/>
      <sheetName val="[Spt-BH.xls][Spt-BH.xls]B__3408"/>
      <sheetName val="[Spt-BH.xls][Spt-BH.xls]_Sp_790"/>
      <sheetName val="[Spt-BH.xls][Spt-BH.xls]B__3409"/>
      <sheetName val="[Spt-BH.xls][Spt-BH.xls]B__3410"/>
      <sheetName val="[Spt-BH.xls][Spt-BH.xls]B__3411"/>
      <sheetName val="[Spt-BH.xls][Spt-BH.xls]B__3412"/>
      <sheetName val="[Spt-BH.xls][Spt-BH.xls]B__3413"/>
      <sheetName val="[Spt-BH.xls][Spt-BH.xls]B__3414"/>
      <sheetName val="[Spt-BH.xls][Spt-BH.xls]_Sp_791"/>
      <sheetName val="[Spt-BH.xls][Spt-BH.xls]B__3415"/>
      <sheetName val="[Spt-BH.xls][Spt-BH.xls]B__3416"/>
      <sheetName val="[Spt-BH.xls]B____x005f_x0004______314"/>
      <sheetName val="[Spt-BH.xls]B___x005f_x0000__x000_314"/>
      <sheetName val="[Spt-BH.xls][Spt-BH.xls]B__3417"/>
      <sheetName val="[Spt-BH.xls][Spt-BH.xls]B__3418"/>
      <sheetName val="[Spt-BH.xls][Spt-BH.xls]B__3419"/>
      <sheetName val="[Spt-BH.xls][Spt-BH.xls]B__3420"/>
      <sheetName val="[Spt-BH.xls][Spt-BH.xls]_Sp_792"/>
      <sheetName val="[Spt-BH.xls][Spt-BH.xls]B__3421"/>
      <sheetName val="[Spt-BH.xls][Spt-BH.xls]B__3422"/>
      <sheetName val="[Spt-BH.xls][Spt-BH.xls]B__3423"/>
      <sheetName val="[Spt-BH.xls][Spt-BH.xls]B__3424"/>
      <sheetName val="[Spt-BH.xls][Spt-BH.xls]B__3425"/>
      <sheetName val="[Spt-BH.xls][Spt-BH.xls]B__3426"/>
      <sheetName val="[Spt-BH.xls][Spt-BH.xls]B__3427"/>
      <sheetName val="[Spt-BH.xls][Spt-BH.xls]B__3428"/>
      <sheetName val="[Spt-BH.xls]B____x005f_x0004______315"/>
      <sheetName val="[Spt-BH.xls]B___x005f_x0000__x000_315"/>
      <sheetName val="[Spt-BH.xls][Spt-BH.xls]B__3429"/>
      <sheetName val="10"/>
      <sheetName val="11"/>
      <sheetName val="6A"/>
      <sheetName val="6B"/>
      <sheetName val="5"/>
      <sheetName val="13"/>
      <sheetName val="14"/>
      <sheetName val="_Spt-BH.xls__Spt-BH.xls_B___500"/>
      <sheetName val="_Spt-BH.xls__Spt-BH.xls_B___494"/>
      <sheetName val="_Spt-BH.xls__Spt-BH.xls__Sp_138"/>
      <sheetName val="_Spt-BH.xls__Spt-BH.xls_B___501"/>
      <sheetName val="[Spt-BH.xls]B____x005f_x0004______318"/>
      <sheetName val="[Spt-BH.xls]B___x005f_x0000__x000_318"/>
      <sheetName val="[Spt-BH.xls][Spt-BH.xls]B__3502"/>
      <sheetName val="[Spt-BH.xls][Spt-BH.xls]B__3503"/>
      <sheetName val="[Spt-BH.xls][Spt-BH.xls]B__3504"/>
      <sheetName val="[Spt-BH.xls][Spt-BH.xls]B__3505"/>
      <sheetName val="[Spt-BH.xls][Spt-BH.xls]B__3506"/>
      <sheetName val="[Spt-BH.xls][Spt-BH.xls]_Sp_810"/>
      <sheetName val="[Spt-BH.xls][Spt-BH.xls]B__3466"/>
      <sheetName val="[Spt-BH.xls][Spt-BH.xls]B__3467"/>
      <sheetName val="[Spt-BH.xls][Spt-BH.xls]B__3468"/>
      <sheetName val="[Spt-BH.xls][Spt-BH.xls]_Sp_807"/>
      <sheetName val="[Spt-BH.xls][Spt-BH.xls]B__3469"/>
      <sheetName val="[Spt-BH.xls][Spt-BH.xls]B__3470"/>
      <sheetName val="[Spt-BH.xls][Spt-BH.xls]_Sp_804"/>
      <sheetName val="[Spt-BH.xls][Spt-BH.xls]B__3471"/>
      <sheetName val="[Spt-BH.xls][Spt-BH.xls]_Sp_797"/>
      <sheetName val="[Spt-BH.xls][Spt-BH.xls]_Sp_796"/>
      <sheetName val="[Spt-BH.xls][Spt-BH.xls]_Sp_799"/>
      <sheetName val="[Spt-BH.xls][Spt-BH.xls]B__3450"/>
      <sheetName val="[Spt-BH.xls][Spt-BH.xls]_Sp_800"/>
      <sheetName val="[Spt-BH.xls][Spt-BH.xls]B__3451"/>
      <sheetName val="[Spt-BH.xls][Spt-BH.xls]B__3452"/>
      <sheetName val="[Spt-BH.xls][Spt-BH.xls]B__3453"/>
      <sheetName val="[Spt-BH.xls][Spt-BH.xls]_Sp_798"/>
      <sheetName val="[Spt-BH.xls][Spt-BH.xls]B__3454"/>
      <sheetName val="[Spt-BH.xls][Spt-BH.xls]B__3455"/>
      <sheetName val="[Spt-BH.xls][Spt-BH.xls]B__3456"/>
      <sheetName val="[Spt-BH.xls][Spt-BH.xls]_Sp_802"/>
      <sheetName val="[Spt-BH.xls][Spt-BH.xls]B__3457"/>
      <sheetName val="[Spt-BH.xls][Spt-BH.xls]B__3458"/>
      <sheetName val="[Spt-BH.xls][Spt-BH.xls]B__3459"/>
      <sheetName val="[Spt-BH.xls][Spt-BH.xls]_Sp_801"/>
      <sheetName val="[Spt-BH.xls][Spt-BH.xls]_Sp_803"/>
      <sheetName val="[Spt-BH.xls][Spt-BH.xls]B__3460"/>
      <sheetName val="[Spt-BH.xls][Spt-BH.xls]B__3461"/>
      <sheetName val="[Spt-BH.xls][Spt-BH.xls]B__3462"/>
      <sheetName val="[Spt-BH.xls][Spt-BH.xls]B__3463"/>
      <sheetName val="[Spt-BH.xls][Spt-BH.xls]B__3464"/>
      <sheetName val="[Spt-BH.xls][Spt-BH.xls]B__3465"/>
      <sheetName val="[Spt-BH.xls][Spt-BH.xls]B__3484"/>
      <sheetName val="[Spt-BH.xls][Spt-BH.xls]B__3485"/>
      <sheetName val="[Spt-BH.xls][Spt-BH.xls]B__3486"/>
      <sheetName val="[Spt-BH.xls][Spt-BH.xls]B__3487"/>
      <sheetName val="[Spt-BH.xls][Spt-BH.xls]B__3488"/>
      <sheetName val="[Spt-BH.xls][Spt-BH.xls]B__3489"/>
      <sheetName val="[Spt-BH.xls][Spt-BH.xls]_Sp_805"/>
      <sheetName val="[Spt-BH.xls][Spt-BH.xls]B__3472"/>
      <sheetName val="[Spt-BH.xls][Spt-BH.xls]B__3473"/>
      <sheetName val="[Spt-BH.xls][Spt-BH.xls]B__3474"/>
      <sheetName val="[Spt-BH.xls][Spt-BH.xls]B__3475"/>
      <sheetName val="[Spt-BH.xls][Spt-BH.xls]B__3476"/>
      <sheetName val="[Spt-BH.xls][Spt-BH.xls]B__3477"/>
      <sheetName val="[Spt-BH.xls][Spt-BH.xls]_Sp_806"/>
      <sheetName val="[Spt-BH.xls][Spt-BH.xls]B__3478"/>
      <sheetName val="[Spt-BH.xls][Spt-BH.xls]B__3479"/>
      <sheetName val="[Spt-BH.xls][Spt-BH.xls]B__3480"/>
      <sheetName val="[Spt-BH.xls][Spt-BH.xls]B__3481"/>
      <sheetName val="[Spt-BH.xls][Spt-BH.xls]B__3482"/>
      <sheetName val="[Spt-BH.xls][Spt-BH.xls]B__3483"/>
      <sheetName val="[Spt-BH.xls][Spt-BH.xls]_Sp_808"/>
      <sheetName val="[Spt-BH.xls][Spt-BH.xls]B__3490"/>
      <sheetName val="[Spt-BH.xls][Spt-BH.xls]B__3491"/>
      <sheetName val="[Spt-BH.xls][Spt-BH.xls]B__3492"/>
      <sheetName val="[Spt-BH.xls][Spt-BH.xls]B__3493"/>
      <sheetName val="[Spt-BH.xls][Spt-BH.xls]B__3494"/>
      <sheetName val="[Spt-BH.xls][Spt-BH.xls]B__3495"/>
      <sheetName val="[Spt-BH.xls][Spt-BH.xls]B__3507"/>
      <sheetName val="[Spt-BH.xls]B____x005f_x0004______319"/>
      <sheetName val="[Spt-BH.xls]B___x005f_x0000__x000_319"/>
      <sheetName val="[Spt-BH.xls][Spt-BH.xls]B__3496"/>
      <sheetName val="[Spt-BH.xls][Spt-BH.xls]B__3497"/>
      <sheetName val="[Spt-BH.xls][Spt-BH.xls]B__3498"/>
      <sheetName val="[Spt-BH.xls][Spt-BH.xls]B__3499"/>
      <sheetName val="[Spt-BH.xls][Spt-BH.xls]B__3500"/>
      <sheetName val="[Spt-BH.xls][Spt-BH.xls]_Sp_809"/>
      <sheetName val="[Spt-BH.xls][Spt-BH.xls]B__3501"/>
      <sheetName val="[Spt-BH.xls][Spt-BH.xls]B__3508"/>
      <sheetName val="[Spt-BH.xls][Spt-BH.xls]B__3509"/>
      <sheetName val="[Spt-BH.xls]B____x005f_x0004______320"/>
      <sheetName val="[Spt-BH.xls]B___x005f_x0000__x000_320"/>
      <sheetName val="[Spt-BH.xls][Spt-BH.xls]B__3510"/>
      <sheetName val="[Spt-BH.xls][Spt-BH.xls]B__3511"/>
      <sheetName val="[Spt-BH.xls]B____x005f_x0004______321"/>
      <sheetName val="[Spt-BH.xls]B___x005f_x0000__x000_321"/>
      <sheetName val="[Spt-BH.xls][Spt-BH.xls]_Sp_811"/>
      <sheetName val="SUMRY"/>
      <sheetName val="Dsgn_Crt"/>
      <sheetName val="CASCADE"/>
      <sheetName val="BAKWSH"/>
      <sheetName val="P_FLUME"/>
      <sheetName val="Flash Mixer"/>
      <sheetName val="[Spt-BH.xls][Spt-BH.xls]_Sp_863"/>
      <sheetName val="[Spt-BH.xls][Spt-BH.xls]_Sp_815"/>
      <sheetName val="[Spt-BH.xls][Spt-BH.xls]_Sp_816"/>
      <sheetName val="[Spt-BH.xls][Spt-BH.xls]_Sp_817"/>
      <sheetName val="[Spt-BH.xls][Spt-BH.xls]_Sp_812"/>
      <sheetName val="[Spt-BH.xls][Spt-BH.xls]_Sp_813"/>
      <sheetName val="[Spt-BH.xls][Spt-BH.xls]_Sp_814"/>
      <sheetName val="[Spt-BH.xls][Spt-BH.xls]_Sp_819"/>
      <sheetName val="[Spt-BH.xls][Spt-BH.xls]_Sp_820"/>
      <sheetName val="[Spt-BH.xls][Spt-BH.xls]_Sp_818"/>
      <sheetName val="[Spt-BH.xls][Spt-BH.xls]_Sp_845"/>
      <sheetName val="[Spt-BH.xls][Spt-BH.xls]B__3538"/>
      <sheetName val="[Spt-BH.xls][Spt-BH.xls]B__3539"/>
      <sheetName val="[Spt-BH.xls][Spt-BH.xls]B__3526"/>
      <sheetName val="[Spt-BH.xls][Spt-BH.xls]B__3527"/>
      <sheetName val="[Spt-BH.xls][Spt-BH.xls]B__3540"/>
      <sheetName val="[Spt-BH.xls][Spt-BH.xls]_Sp_846"/>
      <sheetName val="[Spt-BH.xls][Spt-BH.xls]B__3541"/>
      <sheetName val="[Spt-BH.xls][Spt-BH.xls]B__3542"/>
      <sheetName val="[Spt-BH.xls][Spt-BH.xls]B__3528"/>
      <sheetName val="[Spt-BH.xls][Spt-BH.xls]B__3529"/>
      <sheetName val="[Spt-BH.xls][Spt-BH.xls]B__3530"/>
      <sheetName val="[Spt-BH.xls][Spt-BH.xls]_Sp_843"/>
      <sheetName val="[Spt-BH.xls][Spt-BH.xls]B__3531"/>
      <sheetName val="[Spt-BH.xls][Spt-BH.xls]B__3543"/>
      <sheetName val="[Spt-BH.xls][Spt-BH.xls]_Sp_830"/>
      <sheetName val="[Spt-BH.xls][Spt-BH.xls]_Sp_829"/>
      <sheetName val="[Spt-BH.xls][Spt-BH.xls]_Sp_825"/>
      <sheetName val="[Spt-BH.xls][Spt-BH.xls]_Sp_824"/>
      <sheetName val="[Spt-BH.xls][Spt-BH.xls]_Sp_823"/>
      <sheetName val="[Spt-BH.xls][Spt-BH.xls]_Sp_821"/>
      <sheetName val="[Spt-BH.xls][Spt-BH.xls]_Sp_822"/>
      <sheetName val="[Spt-BH.xls][Spt-BH.xls]_Sp_826"/>
      <sheetName val="[Spt-BH.xls][Spt-BH.xls]_Sp_828"/>
      <sheetName val="[Spt-BH.xls][Spt-BH.xls]_Sp_827"/>
      <sheetName val="[Spt-BH.xls][Spt-BH.xls]_Sp_839"/>
      <sheetName val="[Spt-BH.xls][Spt-BH.xls]_Sp_836"/>
      <sheetName val="[Spt-BH.xls][Spt-BH.xls]_Sp_831"/>
      <sheetName val="[Spt-BH.xls][Spt-BH.xls]_Sp_833"/>
      <sheetName val="[Spt-BH.xls][Spt-BH.xls]_Sp_832"/>
      <sheetName val="[Spt-BH.xls][Spt-BH.xls]_Sp_835"/>
      <sheetName val="[Spt-BH.xls][Spt-BH.xls]_Sp_834"/>
      <sheetName val="[Spt-BH.xls][Spt-BH.xls]_Sp_840"/>
      <sheetName val="[Spt-BH.xls][Spt-BH.xls]B__3512"/>
      <sheetName val="[Spt-BH.xls][Spt-BH.xls]B__3513"/>
      <sheetName val="[Spt-BH.xls][Spt-BH.xls]_Sp_837"/>
      <sheetName val="[Spt-BH.xls][Spt-BH.xls]_Sp_838"/>
      <sheetName val="[Spt-BH.xls][Spt-BH.xls]B__3520"/>
      <sheetName val="[Spt-BH.xls][Spt-BH.xls]B__3521"/>
      <sheetName val="[Spt-BH.xls][Spt-BH.xls]B__3514"/>
      <sheetName val="[Spt-BH.xls][Spt-BH.xls]B__3515"/>
      <sheetName val="[Spt-BH.xls][Spt-BH.xls]B__3522"/>
      <sheetName val="[Spt-BH.xls][Spt-BH.xls]B__3523"/>
      <sheetName val="[Spt-BH.xls][Spt-BH.xls]B__3524"/>
      <sheetName val="[Spt-BH.xls][Spt-BH.xls]B__3516"/>
      <sheetName val="[Spt-BH.xls][Spt-BH.xls]_Sp_842"/>
      <sheetName val="[Spt-BH.xls][Spt-BH.xls]B__3517"/>
      <sheetName val="[Spt-BH.xls][Spt-BH.xls]B__3518"/>
      <sheetName val="[Spt-BH.xls][Spt-BH.xls]_Sp_841"/>
      <sheetName val="[Spt-BH.xls][Spt-BH.xls]B__3519"/>
      <sheetName val="[Spt-BH.xls][Spt-BH.xls]B__3525"/>
      <sheetName val="[Spt-BH.xls][Spt-BH.xls]_Sp_844"/>
      <sheetName val="[Spt-BH.xls][Spt-BH.xls]B__3532"/>
      <sheetName val="[Spt-BH.xls][Spt-BH.xls]B__3533"/>
      <sheetName val="[Spt-BH.xls][Spt-BH.xls]B__3534"/>
      <sheetName val="[Spt-BH.xls][Spt-BH.xls]B__3535"/>
      <sheetName val="[Spt-BH.xls][Spt-BH.xls]B__3536"/>
      <sheetName val="[Spt-BH.xls][Spt-BH.xls]B__3537"/>
      <sheetName val="[Spt-BH.xls][Spt-BH.xls]_Sp_847"/>
      <sheetName val="[Spt-BH.xls][Spt-BH.xls]B__3550"/>
      <sheetName val="[Spt-BH.xls][Spt-BH.xls]B__3551"/>
      <sheetName val="[Spt-BH.xls][Spt-BH.xls]B__3544"/>
      <sheetName val="[Spt-BH.xls][Spt-BH.xls]B__3545"/>
      <sheetName val="[Spt-BH.xls][Spt-BH.xls]B__3552"/>
      <sheetName val="[Spt-BH.xls][Spt-BH.xls]_Sp_849"/>
      <sheetName val="[Spt-BH.xls][Spt-BH.xls]B__3553"/>
      <sheetName val="[Spt-BH.xls][Spt-BH.xls]B__3554"/>
      <sheetName val="[Spt-BH.xls][Spt-BH.xls]B__3546"/>
      <sheetName val="[Spt-BH.xls][Spt-BH.xls]_Sp_848"/>
      <sheetName val="[Spt-BH.xls][Spt-BH.xls]B__3547"/>
      <sheetName val="[Spt-BH.xls][Spt-BH.xls]B__3548"/>
      <sheetName val="[Spt-BH.xls][Spt-BH.xls]B__3549"/>
      <sheetName val="[Spt-BH.xls][Spt-BH.xls]B__3555"/>
      <sheetName val="[Spt-BH.xls][Spt-BH.xls]_Sp_852"/>
      <sheetName val="[Spt-BH.xls][Spt-BH.xls]B__3570"/>
      <sheetName val="[Spt-BH.xls][Spt-BH.xls]B__3571"/>
      <sheetName val="[Spt-BH.xls][Spt-BH.xls]B__3572"/>
      <sheetName val="[Spt-BH.xls][Spt-BH.xls]_Sp_853"/>
      <sheetName val="[Spt-BH.xls][Spt-BH.xls]B__3573"/>
      <sheetName val="[Spt-BH.xls][Spt-BH.xls]B__3574"/>
      <sheetName val="[Spt-BH.xls][Spt-BH.xls]B__3575"/>
      <sheetName val="[Spt-BH.xls][Spt-BH.xls]B__3577"/>
      <sheetName val="[Spt-BH.xls][Spt-BH.xls]B__3578"/>
      <sheetName val="[Spt-BH.xls][Spt-BH.xls]B__3579"/>
      <sheetName val="[Spt-BH.xls][Spt-BH.xls]_Sp_854"/>
      <sheetName val="[Spt-BH.xls][Spt-BH.xls]B__3580"/>
      <sheetName val="[Spt-BH.xls][Spt-BH.xls]B__3581"/>
      <sheetName val="[Spt-BH.xls]B____x005f_x0004______323"/>
      <sheetName val="[Spt-BH.xls]B___x005f_x0000__x000_323"/>
      <sheetName val="[Spt-BH.xls][Spt-BH.xls]B__3582"/>
      <sheetName val="[Spt-BH.xls][Spt-BH.xls]B__3583"/>
      <sheetName val="[Spt-BH.xls][Spt-BH.xls]B__3576"/>
      <sheetName val="[Spt-BH.xls][Spt-BH.xls]_Sp_850"/>
      <sheetName val="[Spt-BH.xls][Spt-BH.xls]B__3556"/>
      <sheetName val="[Spt-BH.xls][Spt-BH.xls]B__3557"/>
      <sheetName val="[Spt-BH.xls][Spt-BH.xls]B__3558"/>
      <sheetName val="[Spt-BH.xls][Spt-BH.xls]_Sp_851"/>
      <sheetName val="[Spt-BH.xls][Spt-BH.xls]B__3559"/>
      <sheetName val="[Spt-BH.xls][Spt-BH.xls]B__3560"/>
      <sheetName val="[Spt-BH.xls][Spt-BH.xls]B__3561"/>
      <sheetName val="[Spt-BH.xls][Spt-BH.xls]B__3563"/>
      <sheetName val="[Spt-BH.xls][Spt-BH.xls]B__3564"/>
      <sheetName val="[Spt-BH.xls][Spt-BH.xls]B__3565"/>
      <sheetName val="[Spt-BH.xls][Spt-BH.xls]B__3566"/>
      <sheetName val="[Spt-BH.xls][Spt-BH.xls]B__3567"/>
      <sheetName val="[Spt-BH.xls][Spt-BH.xls]B__3568"/>
      <sheetName val="[Spt-BH.xls][Spt-BH.xls]B__3569"/>
      <sheetName val="[Spt-BH.xls][Spt-BH.xls]B__3562"/>
      <sheetName val="[Spt-BH.xls]B____x005f_x0004______322"/>
      <sheetName val="[Spt-BH.xls]B___x005f_x0000__x000_322"/>
      <sheetName val="[Spt-BH.xls][Spt-BH.xls]B__3584"/>
      <sheetName val="[Spt-BH.xls][Spt-BH.xls]B__3585"/>
      <sheetName val="[Spt-BH.xls][Spt-BH.xls]B__3586"/>
      <sheetName val="[Spt-BH.xls][Spt-BH.xls]B__3587"/>
      <sheetName val="[Spt-BH.xls][Spt-BH.xls]B__3588"/>
      <sheetName val="[Spt-BH.xls][Spt-BH.xls]B__3589"/>
      <sheetName val="[Spt-BH.xls]B____x005f_x0004______324"/>
      <sheetName val="[Spt-BH.xls]B___x005f_x0000__x000_324"/>
      <sheetName val="[Spt-BH.xls][Spt-BH.xls]_Sp_855"/>
      <sheetName val="[Spt-BH.xls][Spt-BH.xls]B__3604"/>
      <sheetName val="[Spt-BH.xls][Spt-BH.xls]B__3605"/>
      <sheetName val="[Spt-BH.xls][Spt-BH.xls]B__3606"/>
      <sheetName val="[Spt-BH.xls][Spt-BH.xls]_Sp_861"/>
      <sheetName val="[Spt-BH.xls][Spt-BH.xls]B__3607"/>
      <sheetName val="[Spt-BH.xls][Spt-BH.xls]B__3608"/>
      <sheetName val="[Spt-BH.xls][Spt-BH.xls]_Sp_860"/>
      <sheetName val="[Spt-BH.xls][Spt-BH.xls]B__3609"/>
      <sheetName val="[Spt-BH.xls][Spt-BH.xls]B__3610"/>
      <sheetName val="[Spt-BH.xls][Spt-BH.xls]_Sp_859"/>
      <sheetName val="[Spt-BH.xls][Spt-BH.xls]B__3597"/>
      <sheetName val="[Spt-BH.xls][Spt-BH.xls]B__3598"/>
      <sheetName val="[Spt-BH.xls][Spt-BH.xls]B__3590"/>
      <sheetName val="[Spt-BH.xls][Spt-BH.xls]B__3591"/>
      <sheetName val="[Spt-BH.xls][Spt-BH.xls]B__3599"/>
      <sheetName val="[Spt-BH.xls][Spt-BH.xls]B__3600"/>
      <sheetName val="[Spt-BH.xls][Spt-BH.xls]B__3601"/>
      <sheetName val="[Spt-BH.xls][Spt-BH.xls]_Sp_856"/>
      <sheetName val="[Spt-BH.xls][Spt-BH.xls]B__3592"/>
      <sheetName val="[Spt-BH.xls][Spt-BH.xls]_Sp_858"/>
      <sheetName val="[Spt-BH.xls][Spt-BH.xls]B__3593"/>
      <sheetName val="[Spt-BH.xls][Spt-BH.xls]B__3594"/>
      <sheetName val="[Spt-BH.xls][Spt-BH.xls]B__3595"/>
      <sheetName val="[Spt-BH.xls]B____x005f_x0004______325"/>
      <sheetName val="[Spt-BH.xls]B___x005f_x0000__x000_325"/>
      <sheetName val="[Spt-BH.xls][Spt-BH.xls]B__3602"/>
      <sheetName val="[Spt-BH.xls][Spt-BH.xls]B__3596"/>
      <sheetName val="[Spt-BH.xls][Spt-BH.xls]B__3603"/>
      <sheetName val="[Spt-BH.xls][Spt-BH.xls]_Sp_857"/>
      <sheetName val="[Spt-BH.xls][Spt-BH.xls]B__3625"/>
      <sheetName val="[Spt-BH.xls][Spt-BH.xls]B__3626"/>
      <sheetName val="[Spt-BH.xls][Spt-BH.xls]B__3627"/>
      <sheetName val="[Spt-BH.xls][Spt-BH.xls]B@[@:/$"/>
      <sheetName val="[Spt-BH.xls][Spt-BH.xls]B__3628"/>
      <sheetName val="[Spt-BH.xls][Spt-BH.xls]B__3629"/>
      <sheetName val="[Spt-BH.xls][Spt-BH.xls]B__3630"/>
      <sheetName val="[Spt-BH.xls][Spt-BH.xls]B__3631"/>
      <sheetName val="[Spt-BH.xls]B@[_x0000__x0004_@_x0000__x0000__x0000_:/$_x0000__x0000_"/>
      <sheetName val="[Spt-BH.xls]B@[?_x0004_@???:/$??"/>
      <sheetName val="[Spt-BH.xls]B@[_x0000__x0004_@_x0000_:/$_x0000_"/>
      <sheetName val="[Spt-BH.xls]B@[@:/$"/>
      <sheetName val="[Spt-BH.xls]B@[?@???:/$??"/>
      <sheetName val="[Spt-BH.xls]B@[?_x0004_@?:/$?"/>
      <sheetName val="[Spt-BH.xls]B____x005f_x0004______327"/>
      <sheetName val="[Spt-BH.xls]B___x005f_x0000__x000_327"/>
      <sheetName val="[Spt-BH.xls]B@[?@?:/$?"/>
      <sheetName val="[Spt-BH.xls]B@[_x0004_@:/$"/>
    </sheetNames>
    <sheetDataSet>
      <sheetData sheetId="0">
        <row r="1">
          <cell r="J1">
            <v>1.7453292519943295E-2</v>
          </cell>
        </row>
      </sheetData>
      <sheetData sheetId="1">
        <row r="1">
          <cell r="J1">
            <v>1.7453292519943295E-2</v>
          </cell>
        </row>
      </sheetData>
      <sheetData sheetId="2">
        <row r="1">
          <cell r="J1">
            <v>1.7453292519943295E-2</v>
          </cell>
        </row>
      </sheetData>
      <sheetData sheetId="3">
        <row r="1">
          <cell r="J1">
            <v>1.7453292519943295E-2</v>
          </cell>
        </row>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row r="1">
          <cell r="J1">
            <v>1.7453292519943295E-2</v>
          </cell>
        </row>
      </sheetData>
      <sheetData sheetId="5">
        <row r="1">
          <cell r="J1">
            <v>1.7453292519943295E-2</v>
          </cell>
        </row>
      </sheetData>
      <sheetData sheetId="6">
        <row r="1">
          <cell r="J1">
            <v>1.7453292519943295E-2</v>
          </cell>
        </row>
      </sheetData>
      <sheetData sheetId="7">
        <row r="1">
          <cell r="J1">
            <v>1.7453292519943295E-2</v>
          </cell>
        </row>
      </sheetData>
      <sheetData sheetId="8">
        <row r="1">
          <cell r="J1">
            <v>1.7453292519943295E-2</v>
          </cell>
        </row>
      </sheetData>
      <sheetData sheetId="9">
        <row r="1">
          <cell r="J1">
            <v>1.7453292519943295E-2</v>
          </cell>
        </row>
      </sheetData>
      <sheetData sheetId="10">
        <row r="1">
          <cell r="J1">
            <v>1.7453292519943295E-2</v>
          </cell>
        </row>
      </sheetData>
      <sheetData sheetId="11">
        <row r="1">
          <cell r="J1">
            <v>1.7453292519943295E-2</v>
          </cell>
        </row>
      </sheetData>
      <sheetData sheetId="12">
        <row r="1">
          <cell r="J1">
            <v>1.7453292519943295E-2</v>
          </cell>
        </row>
      </sheetData>
      <sheetData sheetId="13">
        <row r="1">
          <cell r="J1">
            <v>1.7453292519943295E-2</v>
          </cell>
        </row>
      </sheetData>
      <sheetData sheetId="14">
        <row r="1">
          <cell r="J1">
            <v>1.7453292519943295E-2</v>
          </cell>
        </row>
      </sheetData>
      <sheetData sheetId="15">
        <row r="1">
          <cell r="J1">
            <v>1.7453292519943295E-2</v>
          </cell>
        </row>
      </sheetData>
      <sheetData sheetId="16">
        <row r="1">
          <cell r="J1">
            <v>1.7453292519943295E-2</v>
          </cell>
        </row>
      </sheetData>
      <sheetData sheetId="17">
        <row r="1">
          <cell r="J1">
            <v>1.7453292519943295E-2</v>
          </cell>
        </row>
      </sheetData>
      <sheetData sheetId="18">
        <row r="1">
          <cell r="J1">
            <v>1.7453292519943295E-2</v>
          </cell>
        </row>
      </sheetData>
      <sheetData sheetId="19">
        <row r="1">
          <cell r="J1">
            <v>1.7453292519943295E-2</v>
          </cell>
        </row>
      </sheetData>
      <sheetData sheetId="20">
        <row r="1">
          <cell r="J1">
            <v>1.7453292519943295E-2</v>
          </cell>
        </row>
      </sheetData>
      <sheetData sheetId="21">
        <row r="1">
          <cell r="J1">
            <v>1.7453292519943295E-2</v>
          </cell>
        </row>
      </sheetData>
      <sheetData sheetId="22">
        <row r="1">
          <cell r="J1">
            <v>1.7453292519943295E-2</v>
          </cell>
        </row>
      </sheetData>
      <sheetData sheetId="23">
        <row r="1">
          <cell r="J1">
            <v>1.7453292519943295E-2</v>
          </cell>
        </row>
      </sheetData>
      <sheetData sheetId="24">
        <row r="1">
          <cell r="J1">
            <v>1.7453292519943295E-2</v>
          </cell>
        </row>
      </sheetData>
      <sheetData sheetId="25">
        <row r="1">
          <cell r="J1">
            <v>1.7453292519943295E-2</v>
          </cell>
        </row>
      </sheetData>
      <sheetData sheetId="26">
        <row r="1">
          <cell r="J1">
            <v>1.7453292519943295E-2</v>
          </cell>
        </row>
      </sheetData>
      <sheetData sheetId="27">
        <row r="1">
          <cell r="J1">
            <v>1.7453292519943295E-2</v>
          </cell>
        </row>
      </sheetData>
      <sheetData sheetId="28">
        <row r="1">
          <cell r="J1">
            <v>1.7453292519943295E-2</v>
          </cell>
        </row>
      </sheetData>
      <sheetData sheetId="29">
        <row r="1">
          <cell r="J1">
            <v>1.7453292519943295E-2</v>
          </cell>
        </row>
      </sheetData>
      <sheetData sheetId="30">
        <row r="1">
          <cell r="J1">
            <v>1.7453292519943295E-2</v>
          </cell>
        </row>
      </sheetData>
      <sheetData sheetId="31">
        <row r="1">
          <cell r="J1">
            <v>1.7453292519943295E-2</v>
          </cell>
        </row>
      </sheetData>
      <sheetData sheetId="32">
        <row r="1">
          <cell r="J1">
            <v>1.7453292519943295E-2</v>
          </cell>
        </row>
      </sheetData>
      <sheetData sheetId="33">
        <row r="1">
          <cell r="J1">
            <v>1.7453292519943295E-2</v>
          </cell>
        </row>
      </sheetData>
      <sheetData sheetId="34">
        <row r="1">
          <cell r="J1">
            <v>1.7453292519943295E-2</v>
          </cell>
        </row>
      </sheetData>
      <sheetData sheetId="35">
        <row r="1">
          <cell r="J1">
            <v>1.7453292519943295E-2</v>
          </cell>
        </row>
      </sheetData>
      <sheetData sheetId="36">
        <row r="1">
          <cell r="J1">
            <v>1.7453292519943295E-2</v>
          </cell>
        </row>
      </sheetData>
      <sheetData sheetId="37">
        <row r="1">
          <cell r="J1">
            <v>1.7453292519943295E-2</v>
          </cell>
        </row>
      </sheetData>
      <sheetData sheetId="38">
        <row r="1">
          <cell r="J1">
            <v>1.7453292519943295E-2</v>
          </cell>
        </row>
      </sheetData>
      <sheetData sheetId="39">
        <row r="1">
          <cell r="J1">
            <v>1.7453292519943295E-2</v>
          </cell>
        </row>
      </sheetData>
      <sheetData sheetId="40">
        <row r="1">
          <cell r="J1">
            <v>1.7453292519943295E-2</v>
          </cell>
        </row>
      </sheetData>
      <sheetData sheetId="41">
        <row r="1">
          <cell r="J1">
            <v>1.7453292519943295E-2</v>
          </cell>
        </row>
      </sheetData>
      <sheetData sheetId="42">
        <row r="1">
          <cell r="J1">
            <v>1.7453292519943295E-2</v>
          </cell>
        </row>
      </sheetData>
      <sheetData sheetId="43">
        <row r="1">
          <cell r="J1">
            <v>1.7453292519943295E-2</v>
          </cell>
        </row>
      </sheetData>
      <sheetData sheetId="44">
        <row r="1">
          <cell r="J1">
            <v>1.7453292519943295E-2</v>
          </cell>
        </row>
      </sheetData>
      <sheetData sheetId="45">
        <row r="1">
          <cell r="J1">
            <v>1.7453292519943295E-2</v>
          </cell>
        </row>
      </sheetData>
      <sheetData sheetId="46">
        <row r="1">
          <cell r="J1">
            <v>1.7453292519943295E-2</v>
          </cell>
        </row>
      </sheetData>
      <sheetData sheetId="47">
        <row r="1">
          <cell r="J1">
            <v>1.7453292519943295E-2</v>
          </cell>
        </row>
      </sheetData>
      <sheetData sheetId="48">
        <row r="1">
          <cell r="J1">
            <v>1.7453292519943295E-2</v>
          </cell>
        </row>
      </sheetData>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ow r="1">
          <cell r="J1">
            <v>1.7453292519943295E-2</v>
          </cell>
        </row>
      </sheetData>
      <sheetData sheetId="102">
        <row r="1">
          <cell r="J1">
            <v>1.7453292519943295E-2</v>
          </cell>
        </row>
      </sheetData>
      <sheetData sheetId="103">
        <row r="1">
          <cell r="J1">
            <v>1.7453292519943295E-2</v>
          </cell>
        </row>
      </sheetData>
      <sheetData sheetId="104">
        <row r="1">
          <cell r="J1">
            <v>1.7453292519943295E-2</v>
          </cell>
        </row>
      </sheetData>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ow r="1">
          <cell r="J1">
            <v>1.7453292519943295E-2</v>
          </cell>
        </row>
      </sheetData>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ow r="1">
          <cell r="J1">
            <v>1.7453292519943295E-2</v>
          </cell>
        </row>
      </sheetData>
      <sheetData sheetId="204" refreshError="1"/>
      <sheetData sheetId="205" refreshError="1"/>
      <sheetData sheetId="206">
        <row r="1">
          <cell r="J1">
            <v>1.7453292519943295E-2</v>
          </cell>
        </row>
      </sheetData>
      <sheetData sheetId="207">
        <row r="1">
          <cell r="J1">
            <v>1.7453292519943295E-2</v>
          </cell>
        </row>
      </sheetData>
      <sheetData sheetId="208">
        <row r="1">
          <cell r="J1">
            <v>1.7453292519943295E-2</v>
          </cell>
        </row>
      </sheetData>
      <sheetData sheetId="209">
        <row r="1">
          <cell r="J1">
            <v>1.7453292519943295E-2</v>
          </cell>
        </row>
      </sheetData>
      <sheetData sheetId="210">
        <row r="1">
          <cell r="J1">
            <v>1.7453292519943295E-2</v>
          </cell>
        </row>
      </sheetData>
      <sheetData sheetId="211">
        <row r="1">
          <cell r="J1">
            <v>1.7453292519943295E-2</v>
          </cell>
        </row>
      </sheetData>
      <sheetData sheetId="212">
        <row r="1">
          <cell r="J1">
            <v>1.7453292519943295E-2</v>
          </cell>
        </row>
      </sheetData>
      <sheetData sheetId="213">
        <row r="1">
          <cell r="J1">
            <v>1.7453292519943295E-2</v>
          </cell>
        </row>
      </sheetData>
      <sheetData sheetId="214">
        <row r="1">
          <cell r="J1">
            <v>1.7453292519943295E-2</v>
          </cell>
        </row>
      </sheetData>
      <sheetData sheetId="215">
        <row r="1">
          <cell r="J1">
            <v>1.7453292519943295E-2</v>
          </cell>
        </row>
      </sheetData>
      <sheetData sheetId="216">
        <row r="1">
          <cell r="J1">
            <v>1.7453292519943295E-2</v>
          </cell>
        </row>
      </sheetData>
      <sheetData sheetId="217">
        <row r="1">
          <cell r="J1">
            <v>1.7453292519943295E-2</v>
          </cell>
        </row>
      </sheetData>
      <sheetData sheetId="218">
        <row r="1">
          <cell r="J1">
            <v>1.7453292519943295E-2</v>
          </cell>
        </row>
      </sheetData>
      <sheetData sheetId="219">
        <row r="1">
          <cell r="J1">
            <v>1.7453292519943295E-2</v>
          </cell>
        </row>
      </sheetData>
      <sheetData sheetId="220">
        <row r="1">
          <cell r="J1">
            <v>1.7453292519943295E-2</v>
          </cell>
        </row>
      </sheetData>
      <sheetData sheetId="221">
        <row r="1">
          <cell r="J1">
            <v>1.7453292519943295E-2</v>
          </cell>
        </row>
      </sheetData>
      <sheetData sheetId="222">
        <row r="1">
          <cell r="J1">
            <v>1.7453292519943295E-2</v>
          </cell>
        </row>
      </sheetData>
      <sheetData sheetId="223">
        <row r="1">
          <cell r="J1">
            <v>1.7453292519943295E-2</v>
          </cell>
        </row>
      </sheetData>
      <sheetData sheetId="224">
        <row r="1">
          <cell r="J1">
            <v>1.7453292519943295E-2</v>
          </cell>
        </row>
      </sheetData>
      <sheetData sheetId="225">
        <row r="1">
          <cell r="J1">
            <v>1.7453292519943295E-2</v>
          </cell>
        </row>
      </sheetData>
      <sheetData sheetId="226">
        <row r="1">
          <cell r="J1">
            <v>1.7453292519943295E-2</v>
          </cell>
        </row>
      </sheetData>
      <sheetData sheetId="227">
        <row r="1">
          <cell r="J1">
            <v>1.7453292519943295E-2</v>
          </cell>
        </row>
      </sheetData>
      <sheetData sheetId="228">
        <row r="1">
          <cell r="J1">
            <v>1.7453292519943295E-2</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ow r="1">
          <cell r="J1">
            <v>1.7453292519943295E-2</v>
          </cell>
        </row>
      </sheetData>
      <sheetData sheetId="238" refreshError="1"/>
      <sheetData sheetId="239" refreshError="1"/>
      <sheetData sheetId="240">
        <row r="1">
          <cell r="J1">
            <v>1.7453292519943295E-2</v>
          </cell>
        </row>
      </sheetData>
      <sheetData sheetId="241" refreshError="1"/>
      <sheetData sheetId="242" refreshError="1"/>
      <sheetData sheetId="243" refreshError="1"/>
      <sheetData sheetId="244" refreshError="1"/>
      <sheetData sheetId="245" refreshError="1"/>
      <sheetData sheetId="246" refreshError="1"/>
      <sheetData sheetId="247">
        <row r="1">
          <cell r="J1">
            <v>1.7453292519943295E-2</v>
          </cell>
        </row>
      </sheetData>
      <sheetData sheetId="248">
        <row r="1">
          <cell r="J1">
            <v>1.7453292519943295E-2</v>
          </cell>
        </row>
      </sheetData>
      <sheetData sheetId="249">
        <row r="1">
          <cell r="J1">
            <v>1.7453292519943295E-2</v>
          </cell>
        </row>
      </sheetData>
      <sheetData sheetId="250" refreshError="1"/>
      <sheetData sheetId="251" refreshError="1"/>
      <sheetData sheetId="252" refreshError="1"/>
      <sheetData sheetId="253">
        <row r="1">
          <cell r="J1">
            <v>1.7453292519943295E-2</v>
          </cell>
        </row>
      </sheetData>
      <sheetData sheetId="254">
        <row r="1">
          <cell r="J1">
            <v>1.7453292519943295E-2</v>
          </cell>
        </row>
      </sheetData>
      <sheetData sheetId="255">
        <row r="1">
          <cell r="J1">
            <v>1.7453292519943295E-2</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ow r="1">
          <cell r="J1">
            <v>1.7453292519943295E-2</v>
          </cell>
        </row>
      </sheetData>
      <sheetData sheetId="265">
        <row r="1">
          <cell r="J1">
            <v>1.7453292519943295E-2</v>
          </cell>
        </row>
      </sheetData>
      <sheetData sheetId="266">
        <row r="1">
          <cell r="J1">
            <v>1.7453292519943295E-2</v>
          </cell>
        </row>
      </sheetData>
      <sheetData sheetId="267">
        <row r="1">
          <cell r="J1">
            <v>1.7453292519943295E-2</v>
          </cell>
        </row>
      </sheetData>
      <sheetData sheetId="268">
        <row r="1">
          <cell r="J1">
            <v>1.7453292519943295E-2</v>
          </cell>
        </row>
      </sheetData>
      <sheetData sheetId="269">
        <row r="1">
          <cell r="J1">
            <v>1.7453292519943295E-2</v>
          </cell>
        </row>
      </sheetData>
      <sheetData sheetId="270">
        <row r="1">
          <cell r="J1">
            <v>1.7453292519943295E-2</v>
          </cell>
        </row>
      </sheetData>
      <sheetData sheetId="271">
        <row r="1">
          <cell r="J1">
            <v>1.7453292519943295E-2</v>
          </cell>
        </row>
      </sheetData>
      <sheetData sheetId="272">
        <row r="1">
          <cell r="J1">
            <v>1.7453292519943295E-2</v>
          </cell>
        </row>
      </sheetData>
      <sheetData sheetId="273">
        <row r="1">
          <cell r="J1">
            <v>1.7453292519943295E-2</v>
          </cell>
        </row>
      </sheetData>
      <sheetData sheetId="274">
        <row r="1">
          <cell r="J1">
            <v>1.7453292519943295E-2</v>
          </cell>
        </row>
      </sheetData>
      <sheetData sheetId="275">
        <row r="1">
          <cell r="J1">
            <v>1.7453292519943295E-2</v>
          </cell>
        </row>
      </sheetData>
      <sheetData sheetId="276">
        <row r="1">
          <cell r="J1">
            <v>1.7453292519943295E-2</v>
          </cell>
        </row>
      </sheetData>
      <sheetData sheetId="277">
        <row r="1">
          <cell r="J1">
            <v>1.7453292519943295E-2</v>
          </cell>
        </row>
      </sheetData>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ow r="1">
          <cell r="J1">
            <v>1.7453292519943295E-2</v>
          </cell>
        </row>
      </sheetData>
      <sheetData sheetId="307" refreshError="1"/>
      <sheetData sheetId="308" refreshError="1"/>
      <sheetData sheetId="309" refreshError="1"/>
      <sheetData sheetId="310" refreshError="1"/>
      <sheetData sheetId="311" refreshError="1"/>
      <sheetData sheetId="312" refreshError="1"/>
      <sheetData sheetId="313" refreshError="1"/>
      <sheetData sheetId="314">
        <row r="1">
          <cell r="J1">
            <v>1.7453292519943295E-2</v>
          </cell>
        </row>
      </sheetData>
      <sheetData sheetId="315">
        <row r="1">
          <cell r="J1">
            <v>1.7453292519943295E-2</v>
          </cell>
        </row>
      </sheetData>
      <sheetData sheetId="316">
        <row r="1">
          <cell r="J1">
            <v>1.7453292519943295E-2</v>
          </cell>
        </row>
      </sheetData>
      <sheetData sheetId="317">
        <row r="1">
          <cell r="J1">
            <v>1.7453292519943295E-2</v>
          </cell>
        </row>
      </sheetData>
      <sheetData sheetId="318">
        <row r="1">
          <cell r="J1">
            <v>1.7453292519943295E-2</v>
          </cell>
        </row>
      </sheetData>
      <sheetData sheetId="319">
        <row r="1">
          <cell r="J1">
            <v>1.7453292519943295E-2</v>
          </cell>
        </row>
      </sheetData>
      <sheetData sheetId="320">
        <row r="1">
          <cell r="J1">
            <v>1.7453292519943295E-2</v>
          </cell>
        </row>
      </sheetData>
      <sheetData sheetId="321">
        <row r="1">
          <cell r="J1">
            <v>1.7453292519943295E-2</v>
          </cell>
        </row>
      </sheetData>
      <sheetData sheetId="322">
        <row r="1">
          <cell r="J1">
            <v>1.7453292519943295E-2</v>
          </cell>
        </row>
      </sheetData>
      <sheetData sheetId="323">
        <row r="1">
          <cell r="J1">
            <v>1.7453292519943295E-2</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ow r="1">
          <cell r="J1">
            <v>1.7453292519943295E-2</v>
          </cell>
        </row>
      </sheetData>
      <sheetData sheetId="355" refreshError="1"/>
      <sheetData sheetId="356" refreshError="1"/>
      <sheetData sheetId="357" refreshError="1"/>
      <sheetData sheetId="358" refreshError="1"/>
      <sheetData sheetId="359" refreshError="1"/>
      <sheetData sheetId="360" refreshError="1"/>
      <sheetData sheetId="361" refreshError="1"/>
      <sheetData sheetId="362">
        <row r="1">
          <cell r="J1">
            <v>1.7453292519943295E-2</v>
          </cell>
        </row>
      </sheetData>
      <sheetData sheetId="363">
        <row r="1">
          <cell r="J1">
            <v>1.7453292519943295E-2</v>
          </cell>
        </row>
      </sheetData>
      <sheetData sheetId="364">
        <row r="1">
          <cell r="J1">
            <v>1.7453292519943295E-2</v>
          </cell>
        </row>
      </sheetData>
      <sheetData sheetId="365">
        <row r="1">
          <cell r="J1">
            <v>1.7453292519943295E-2</v>
          </cell>
        </row>
      </sheetData>
      <sheetData sheetId="366">
        <row r="1">
          <cell r="J1">
            <v>1.7453292519943295E-2</v>
          </cell>
        </row>
      </sheetData>
      <sheetData sheetId="367" refreshError="1"/>
      <sheetData sheetId="368" refreshError="1"/>
      <sheetData sheetId="369">
        <row r="1">
          <cell r="J1">
            <v>1.7453292519943295E-2</v>
          </cell>
        </row>
      </sheetData>
      <sheetData sheetId="370" refreshError="1"/>
      <sheetData sheetId="371" refreshError="1"/>
      <sheetData sheetId="372" refreshError="1"/>
      <sheetData sheetId="373" refreshError="1"/>
      <sheetData sheetId="374" refreshError="1"/>
      <sheetData sheetId="375" refreshError="1"/>
      <sheetData sheetId="376" refreshError="1"/>
      <sheetData sheetId="377">
        <row r="1">
          <cell r="J1">
            <v>1.7453292519943295E-2</v>
          </cell>
        </row>
      </sheetData>
      <sheetData sheetId="378" refreshError="1"/>
      <sheetData sheetId="379" refreshError="1"/>
      <sheetData sheetId="380" refreshError="1"/>
      <sheetData sheetId="381" refreshError="1"/>
      <sheetData sheetId="382" refreshError="1"/>
      <sheetData sheetId="383" refreshError="1"/>
      <sheetData sheetId="384" refreshError="1"/>
      <sheetData sheetId="385">
        <row r="1">
          <cell r="J1">
            <v>1.7453292519943295E-2</v>
          </cell>
        </row>
      </sheetData>
      <sheetData sheetId="386">
        <row r="1">
          <cell r="J1">
            <v>1.7453292519943295E-2</v>
          </cell>
        </row>
      </sheetData>
      <sheetData sheetId="387">
        <row r="1">
          <cell r="J1">
            <v>1.7453292519943295E-2</v>
          </cell>
        </row>
      </sheetData>
      <sheetData sheetId="388">
        <row r="1">
          <cell r="J1">
            <v>1.7453292519943295E-2</v>
          </cell>
        </row>
      </sheetData>
      <sheetData sheetId="389">
        <row r="1">
          <cell r="J1">
            <v>1.7453292519943295E-2</v>
          </cell>
        </row>
      </sheetData>
      <sheetData sheetId="390">
        <row r="1">
          <cell r="J1">
            <v>1.7453292519943295E-2</v>
          </cell>
        </row>
      </sheetData>
      <sheetData sheetId="391">
        <row r="1">
          <cell r="J1">
            <v>1.7453292519943295E-2</v>
          </cell>
        </row>
      </sheetData>
      <sheetData sheetId="392">
        <row r="1">
          <cell r="J1">
            <v>1.7453292519943295E-2</v>
          </cell>
        </row>
      </sheetData>
      <sheetData sheetId="393" refreshError="1"/>
      <sheetData sheetId="394">
        <row r="1">
          <cell r="J1">
            <v>1.7453292519943295E-2</v>
          </cell>
        </row>
      </sheetData>
      <sheetData sheetId="395">
        <row r="1">
          <cell r="J1">
            <v>1.7453292519943295E-2</v>
          </cell>
        </row>
      </sheetData>
      <sheetData sheetId="396">
        <row r="1">
          <cell r="J1">
            <v>1.7453292519943295E-2</v>
          </cell>
        </row>
      </sheetData>
      <sheetData sheetId="397">
        <row r="1">
          <cell r="J1">
            <v>1.7453292519943295E-2</v>
          </cell>
        </row>
      </sheetData>
      <sheetData sheetId="398">
        <row r="1">
          <cell r="J1">
            <v>1.7453292519943295E-2</v>
          </cell>
        </row>
      </sheetData>
      <sheetData sheetId="399">
        <row r="1">
          <cell r="J1">
            <v>1.7453292519943295E-2</v>
          </cell>
        </row>
      </sheetData>
      <sheetData sheetId="400">
        <row r="1">
          <cell r="J1">
            <v>1.7453292519943295E-2</v>
          </cell>
        </row>
      </sheetData>
      <sheetData sheetId="401">
        <row r="1">
          <cell r="J1">
            <v>1.7453292519943295E-2</v>
          </cell>
        </row>
      </sheetData>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ow r="1">
          <cell r="J1">
            <v>1.7453292519943295E-2</v>
          </cell>
        </row>
      </sheetData>
      <sheetData sheetId="421">
        <row r="1">
          <cell r="J1">
            <v>1.7453292519943295E-2</v>
          </cell>
        </row>
      </sheetData>
      <sheetData sheetId="422">
        <row r="1">
          <cell r="J1">
            <v>1.7453292519943295E-2</v>
          </cell>
        </row>
      </sheetData>
      <sheetData sheetId="423">
        <row r="1">
          <cell r="J1">
            <v>1.7453292519943295E-2</v>
          </cell>
        </row>
      </sheetData>
      <sheetData sheetId="424">
        <row r="1">
          <cell r="J1">
            <v>1.7453292519943295E-2</v>
          </cell>
        </row>
      </sheetData>
      <sheetData sheetId="425">
        <row r="1">
          <cell r="J1">
            <v>1.7453292519943295E-2</v>
          </cell>
        </row>
      </sheetData>
      <sheetData sheetId="426">
        <row r="1">
          <cell r="J1">
            <v>1.7453292519943295E-2</v>
          </cell>
        </row>
      </sheetData>
      <sheetData sheetId="427">
        <row r="1">
          <cell r="J1">
            <v>1.7453292519943295E-2</v>
          </cell>
        </row>
      </sheetData>
      <sheetData sheetId="428" refreshError="1"/>
      <sheetData sheetId="429">
        <row r="1">
          <cell r="J1">
            <v>1.7453292519943295E-2</v>
          </cell>
        </row>
      </sheetData>
      <sheetData sheetId="430">
        <row r="1">
          <cell r="J1">
            <v>1.7453292519943295E-2</v>
          </cell>
        </row>
      </sheetData>
      <sheetData sheetId="431">
        <row r="1">
          <cell r="J1">
            <v>1.7453292519943295E-2</v>
          </cell>
        </row>
      </sheetData>
      <sheetData sheetId="432">
        <row r="1">
          <cell r="J1">
            <v>1.7453292519943295E-2</v>
          </cell>
        </row>
      </sheetData>
      <sheetData sheetId="433">
        <row r="1">
          <cell r="J1">
            <v>1.7453292519943295E-2</v>
          </cell>
        </row>
      </sheetData>
      <sheetData sheetId="434">
        <row r="1">
          <cell r="J1">
            <v>1.7453292519943295E-2</v>
          </cell>
        </row>
      </sheetData>
      <sheetData sheetId="435">
        <row r="1">
          <cell r="J1">
            <v>1.7453292519943295E-2</v>
          </cell>
        </row>
      </sheetData>
      <sheetData sheetId="436">
        <row r="1">
          <cell r="J1">
            <v>1.7453292519943295E-2</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ow r="1">
          <cell r="J1">
            <v>1.7453292519943295E-2</v>
          </cell>
        </row>
      </sheetData>
      <sheetData sheetId="449">
        <row r="1">
          <cell r="J1">
            <v>1.7453292519943295E-2</v>
          </cell>
        </row>
      </sheetData>
      <sheetData sheetId="450">
        <row r="1">
          <cell r="J1">
            <v>1.7453292519943295E-2</v>
          </cell>
        </row>
      </sheetData>
      <sheetData sheetId="451">
        <row r="1">
          <cell r="J1">
            <v>1.7453292519943295E-2</v>
          </cell>
        </row>
      </sheetData>
      <sheetData sheetId="452">
        <row r="1">
          <cell r="J1">
            <v>1.7453292519943295E-2</v>
          </cell>
        </row>
      </sheetData>
      <sheetData sheetId="453">
        <row r="1">
          <cell r="J1">
            <v>1.7453292519943295E-2</v>
          </cell>
        </row>
      </sheetData>
      <sheetData sheetId="454">
        <row r="1">
          <cell r="J1">
            <v>1.7453292519943295E-2</v>
          </cell>
        </row>
      </sheetData>
      <sheetData sheetId="455">
        <row r="1">
          <cell r="J1">
            <v>1.7453292519943295E-2</v>
          </cell>
        </row>
      </sheetData>
      <sheetData sheetId="456">
        <row r="1">
          <cell r="J1">
            <v>1.7453292519943295E-2</v>
          </cell>
        </row>
      </sheetData>
      <sheetData sheetId="457">
        <row r="1">
          <cell r="J1">
            <v>1.7453292519943295E-2</v>
          </cell>
        </row>
      </sheetData>
      <sheetData sheetId="458">
        <row r="1">
          <cell r="J1">
            <v>1.7453292519943295E-2</v>
          </cell>
        </row>
      </sheetData>
      <sheetData sheetId="459">
        <row r="1">
          <cell r="J1">
            <v>1.7453292519943295E-2</v>
          </cell>
        </row>
      </sheetData>
      <sheetData sheetId="460">
        <row r="1">
          <cell r="J1">
            <v>1.7453292519943295E-2</v>
          </cell>
        </row>
      </sheetData>
      <sheetData sheetId="461">
        <row r="1">
          <cell r="J1">
            <v>1.7453292519943295E-2</v>
          </cell>
        </row>
      </sheetData>
      <sheetData sheetId="462">
        <row r="1">
          <cell r="J1">
            <v>1.7453292519943295E-2</v>
          </cell>
        </row>
      </sheetData>
      <sheetData sheetId="463">
        <row r="1">
          <cell r="J1">
            <v>1.7453292519943295E-2</v>
          </cell>
        </row>
      </sheetData>
      <sheetData sheetId="464">
        <row r="1">
          <cell r="J1">
            <v>1.7453292519943295E-2</v>
          </cell>
        </row>
      </sheetData>
      <sheetData sheetId="465">
        <row r="1">
          <cell r="J1">
            <v>1.7453292519943295E-2</v>
          </cell>
        </row>
      </sheetData>
      <sheetData sheetId="466">
        <row r="1">
          <cell r="J1">
            <v>1.7453292519943295E-2</v>
          </cell>
        </row>
      </sheetData>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ow r="1">
          <cell r="J1">
            <v>1.7453292519943295E-2</v>
          </cell>
        </row>
      </sheetData>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ow r="1">
          <cell r="J1">
            <v>1.7453292519943295E-2</v>
          </cell>
        </row>
      </sheetData>
      <sheetData sheetId="601">
        <row r="1">
          <cell r="J1">
            <v>1.7453292519943295E-2</v>
          </cell>
        </row>
      </sheetData>
      <sheetData sheetId="602">
        <row r="1">
          <cell r="J1">
            <v>1.7453292519943295E-2</v>
          </cell>
        </row>
      </sheetData>
      <sheetData sheetId="603">
        <row r="1">
          <cell r="J1">
            <v>1.7453292519943295E-2</v>
          </cell>
        </row>
      </sheetData>
      <sheetData sheetId="604">
        <row r="1">
          <cell r="J1">
            <v>1.7453292519943295E-2</v>
          </cell>
        </row>
      </sheetData>
      <sheetData sheetId="605">
        <row r="1">
          <cell r="J1">
            <v>1.7453292519943295E-2</v>
          </cell>
        </row>
      </sheetData>
      <sheetData sheetId="606">
        <row r="1">
          <cell r="J1">
            <v>1.7453292519943295E-2</v>
          </cell>
        </row>
      </sheetData>
      <sheetData sheetId="607">
        <row r="1">
          <cell r="J1">
            <v>1.7453292519943295E-2</v>
          </cell>
        </row>
      </sheetData>
      <sheetData sheetId="608">
        <row r="1">
          <cell r="J1">
            <v>1.7453292519943295E-2</v>
          </cell>
        </row>
      </sheetData>
      <sheetData sheetId="609">
        <row r="1">
          <cell r="J1">
            <v>1.7453292519943295E-2</v>
          </cell>
        </row>
      </sheetData>
      <sheetData sheetId="610">
        <row r="1">
          <cell r="J1">
            <v>1.7453292519943295E-2</v>
          </cell>
        </row>
      </sheetData>
      <sheetData sheetId="611">
        <row r="1">
          <cell r="J1">
            <v>1.7453292519943295E-2</v>
          </cell>
        </row>
      </sheetData>
      <sheetData sheetId="612">
        <row r="1">
          <cell r="J1">
            <v>1.7453292519943295E-2</v>
          </cell>
        </row>
      </sheetData>
      <sheetData sheetId="613">
        <row r="1">
          <cell r="J1">
            <v>1.7453292519943295E-2</v>
          </cell>
        </row>
      </sheetData>
      <sheetData sheetId="614">
        <row r="1">
          <cell r="J1">
            <v>1.7453292519943295E-2</v>
          </cell>
        </row>
      </sheetData>
      <sheetData sheetId="615">
        <row r="1">
          <cell r="J1">
            <v>1.7453292519943295E-2</v>
          </cell>
        </row>
      </sheetData>
      <sheetData sheetId="616">
        <row r="1">
          <cell r="J1">
            <v>1.7453292519943295E-2</v>
          </cell>
        </row>
      </sheetData>
      <sheetData sheetId="617">
        <row r="1">
          <cell r="J1">
            <v>1.7453292519943295E-2</v>
          </cell>
        </row>
      </sheetData>
      <sheetData sheetId="618">
        <row r="1">
          <cell r="J1">
            <v>1.7453292519943295E-2</v>
          </cell>
        </row>
      </sheetData>
      <sheetData sheetId="619">
        <row r="1">
          <cell r="J1">
            <v>1.7453292519943295E-2</v>
          </cell>
        </row>
      </sheetData>
      <sheetData sheetId="620">
        <row r="1">
          <cell r="J1">
            <v>1.7453292519943295E-2</v>
          </cell>
        </row>
      </sheetData>
      <sheetData sheetId="621">
        <row r="1">
          <cell r="J1">
            <v>1.7453292519943295E-2</v>
          </cell>
        </row>
      </sheetData>
      <sheetData sheetId="622">
        <row r="1">
          <cell r="J1">
            <v>1.7453292519943295E-2</v>
          </cell>
        </row>
      </sheetData>
      <sheetData sheetId="623">
        <row r="1">
          <cell r="J1">
            <v>1.7453292519943295E-2</v>
          </cell>
        </row>
      </sheetData>
      <sheetData sheetId="624">
        <row r="1">
          <cell r="J1">
            <v>1.7453292519943295E-2</v>
          </cell>
        </row>
      </sheetData>
      <sheetData sheetId="625">
        <row r="1">
          <cell r="J1">
            <v>1.7453292519943295E-2</v>
          </cell>
        </row>
      </sheetData>
      <sheetData sheetId="626">
        <row r="1">
          <cell r="J1">
            <v>1.7453292519943295E-2</v>
          </cell>
        </row>
      </sheetData>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ow r="1">
          <cell r="J1">
            <v>1.7453292519943295E-2</v>
          </cell>
        </row>
      </sheetData>
      <sheetData sheetId="650">
        <row r="1">
          <cell r="J1">
            <v>1.7453292519943295E-2</v>
          </cell>
        </row>
      </sheetData>
      <sheetData sheetId="651">
        <row r="1">
          <cell r="J1">
            <v>1.7453292519943295E-2</v>
          </cell>
        </row>
      </sheetData>
      <sheetData sheetId="652">
        <row r="1">
          <cell r="J1">
            <v>1.7453292519943295E-2</v>
          </cell>
        </row>
      </sheetData>
      <sheetData sheetId="653">
        <row r="1">
          <cell r="J1">
            <v>1.7453292519943295E-2</v>
          </cell>
        </row>
      </sheetData>
      <sheetData sheetId="654">
        <row r="1">
          <cell r="J1">
            <v>1.7453292519943295E-2</v>
          </cell>
        </row>
      </sheetData>
      <sheetData sheetId="655">
        <row r="1">
          <cell r="J1">
            <v>1.7453292519943295E-2</v>
          </cell>
        </row>
      </sheetData>
      <sheetData sheetId="656">
        <row r="1">
          <cell r="J1">
            <v>1.7453292519943295E-2</v>
          </cell>
        </row>
      </sheetData>
      <sheetData sheetId="657">
        <row r="1">
          <cell r="J1">
            <v>1.7453292519943295E-2</v>
          </cell>
        </row>
      </sheetData>
      <sheetData sheetId="658">
        <row r="1">
          <cell r="J1">
            <v>1.7453292519943295E-2</v>
          </cell>
        </row>
      </sheetData>
      <sheetData sheetId="659">
        <row r="1">
          <cell r="J1">
            <v>1.7453292519943295E-2</v>
          </cell>
        </row>
      </sheetData>
      <sheetData sheetId="660">
        <row r="1">
          <cell r="J1">
            <v>1.7453292519943295E-2</v>
          </cell>
        </row>
      </sheetData>
      <sheetData sheetId="661">
        <row r="1">
          <cell r="J1">
            <v>1.7453292519943295E-2</v>
          </cell>
        </row>
      </sheetData>
      <sheetData sheetId="662">
        <row r="1">
          <cell r="J1">
            <v>1.7453292519943295E-2</v>
          </cell>
        </row>
      </sheetData>
      <sheetData sheetId="663">
        <row r="1">
          <cell r="J1">
            <v>1.7453292519943295E-2</v>
          </cell>
        </row>
      </sheetData>
      <sheetData sheetId="664">
        <row r="1">
          <cell r="J1">
            <v>1.7453292519943295E-2</v>
          </cell>
        </row>
      </sheetData>
      <sheetData sheetId="665">
        <row r="1">
          <cell r="J1">
            <v>1.7453292519943295E-2</v>
          </cell>
        </row>
      </sheetData>
      <sheetData sheetId="666">
        <row r="1">
          <cell r="J1">
            <v>1.7453292519943295E-2</v>
          </cell>
        </row>
      </sheetData>
      <sheetData sheetId="667">
        <row r="1">
          <cell r="J1">
            <v>1.7453292519943295E-2</v>
          </cell>
        </row>
      </sheetData>
      <sheetData sheetId="668">
        <row r="1">
          <cell r="J1">
            <v>1.7453292519943295E-2</v>
          </cell>
        </row>
      </sheetData>
      <sheetData sheetId="669" refreshError="1"/>
      <sheetData sheetId="670" refreshError="1"/>
      <sheetData sheetId="671">
        <row r="1">
          <cell r="J1">
            <v>1.7453292519943295E-2</v>
          </cell>
        </row>
      </sheetData>
      <sheetData sheetId="672">
        <row r="1">
          <cell r="J1">
            <v>1.7453292519943295E-2</v>
          </cell>
        </row>
      </sheetData>
      <sheetData sheetId="673">
        <row r="1">
          <cell r="J1">
            <v>1.7453292519943295E-2</v>
          </cell>
        </row>
      </sheetData>
      <sheetData sheetId="674">
        <row r="1">
          <cell r="J1">
            <v>1.7453292519943295E-2</v>
          </cell>
        </row>
      </sheetData>
      <sheetData sheetId="675">
        <row r="1">
          <cell r="J1">
            <v>1.7453292519943295E-2</v>
          </cell>
        </row>
      </sheetData>
      <sheetData sheetId="676">
        <row r="1">
          <cell r="J1">
            <v>1.7453292519943295E-2</v>
          </cell>
        </row>
      </sheetData>
      <sheetData sheetId="677">
        <row r="1">
          <cell r="J1">
            <v>1.7453292519943295E-2</v>
          </cell>
        </row>
      </sheetData>
      <sheetData sheetId="678">
        <row r="1">
          <cell r="J1">
            <v>1.7453292519943295E-2</v>
          </cell>
        </row>
      </sheetData>
      <sheetData sheetId="679">
        <row r="1">
          <cell r="J1">
            <v>1.7453292519943295E-2</v>
          </cell>
        </row>
      </sheetData>
      <sheetData sheetId="680">
        <row r="1">
          <cell r="J1">
            <v>1.7453292519943295E-2</v>
          </cell>
        </row>
      </sheetData>
      <sheetData sheetId="681">
        <row r="1">
          <cell r="J1">
            <v>1.7453292519943295E-2</v>
          </cell>
        </row>
      </sheetData>
      <sheetData sheetId="682">
        <row r="1">
          <cell r="J1">
            <v>1.7453292519943295E-2</v>
          </cell>
        </row>
      </sheetData>
      <sheetData sheetId="683">
        <row r="1">
          <cell r="J1">
            <v>1.7453292519943295E-2</v>
          </cell>
        </row>
      </sheetData>
      <sheetData sheetId="684">
        <row r="1">
          <cell r="J1">
            <v>1.7453292519943295E-2</v>
          </cell>
        </row>
      </sheetData>
      <sheetData sheetId="685">
        <row r="1">
          <cell r="J1">
            <v>1.7453292519943295E-2</v>
          </cell>
        </row>
      </sheetData>
      <sheetData sheetId="686">
        <row r="1">
          <cell r="J1">
            <v>1.7453292519943295E-2</v>
          </cell>
        </row>
      </sheetData>
      <sheetData sheetId="687">
        <row r="1">
          <cell r="J1">
            <v>1.7453292519943295E-2</v>
          </cell>
        </row>
      </sheetData>
      <sheetData sheetId="688">
        <row r="1">
          <cell r="J1">
            <v>1.7453292519943295E-2</v>
          </cell>
        </row>
      </sheetData>
      <sheetData sheetId="689">
        <row r="1">
          <cell r="J1">
            <v>1.7453292519943295E-2</v>
          </cell>
        </row>
      </sheetData>
      <sheetData sheetId="690">
        <row r="1">
          <cell r="J1">
            <v>1.7453292519943295E-2</v>
          </cell>
        </row>
      </sheetData>
      <sheetData sheetId="691">
        <row r="1">
          <cell r="J1">
            <v>1.7453292519943295E-2</v>
          </cell>
        </row>
      </sheetData>
      <sheetData sheetId="692">
        <row r="1">
          <cell r="J1">
            <v>1.7453292519943295E-2</v>
          </cell>
        </row>
      </sheetData>
      <sheetData sheetId="693">
        <row r="1">
          <cell r="J1">
            <v>1.7453292519943295E-2</v>
          </cell>
        </row>
      </sheetData>
      <sheetData sheetId="694">
        <row r="1">
          <cell r="J1">
            <v>1.7453292519943295E-2</v>
          </cell>
        </row>
      </sheetData>
      <sheetData sheetId="695">
        <row r="1">
          <cell r="J1">
            <v>1.7453292519943295E-2</v>
          </cell>
        </row>
      </sheetData>
      <sheetData sheetId="696">
        <row r="1">
          <cell r="J1">
            <v>1.7453292519943295E-2</v>
          </cell>
        </row>
      </sheetData>
      <sheetData sheetId="697">
        <row r="1">
          <cell r="J1">
            <v>1.7453292519943295E-2</v>
          </cell>
        </row>
      </sheetData>
      <sheetData sheetId="698">
        <row r="1">
          <cell r="J1">
            <v>1.7453292519943295E-2</v>
          </cell>
        </row>
      </sheetData>
      <sheetData sheetId="699">
        <row r="1">
          <cell r="J1">
            <v>1.7453292519943295E-2</v>
          </cell>
        </row>
      </sheetData>
      <sheetData sheetId="700">
        <row r="1">
          <cell r="J1">
            <v>1.7453292519943295E-2</v>
          </cell>
        </row>
      </sheetData>
      <sheetData sheetId="701">
        <row r="1">
          <cell r="J1">
            <v>1.7453292519943295E-2</v>
          </cell>
        </row>
      </sheetData>
      <sheetData sheetId="702">
        <row r="1">
          <cell r="J1">
            <v>1.7453292519943295E-2</v>
          </cell>
        </row>
      </sheetData>
      <sheetData sheetId="703">
        <row r="1">
          <cell r="J1">
            <v>1.7453292519943295E-2</v>
          </cell>
        </row>
      </sheetData>
      <sheetData sheetId="704">
        <row r="1">
          <cell r="J1">
            <v>1.7453292519943295E-2</v>
          </cell>
        </row>
      </sheetData>
      <sheetData sheetId="705">
        <row r="1">
          <cell r="J1">
            <v>1.7453292519943295E-2</v>
          </cell>
        </row>
      </sheetData>
      <sheetData sheetId="706">
        <row r="1">
          <cell r="J1">
            <v>1.7453292519943295E-2</v>
          </cell>
        </row>
      </sheetData>
      <sheetData sheetId="707">
        <row r="1">
          <cell r="J1">
            <v>1.7453292519943295E-2</v>
          </cell>
        </row>
      </sheetData>
      <sheetData sheetId="708">
        <row r="1">
          <cell r="J1">
            <v>1.7453292519943295E-2</v>
          </cell>
        </row>
      </sheetData>
      <sheetData sheetId="709">
        <row r="1">
          <cell r="J1">
            <v>1.7453292519943295E-2</v>
          </cell>
        </row>
      </sheetData>
      <sheetData sheetId="710">
        <row r="1">
          <cell r="J1">
            <v>1.7453292519943295E-2</v>
          </cell>
        </row>
      </sheetData>
      <sheetData sheetId="711">
        <row r="1">
          <cell r="J1">
            <v>1.7453292519943295E-2</v>
          </cell>
        </row>
      </sheetData>
      <sheetData sheetId="712">
        <row r="1">
          <cell r="J1">
            <v>1.7453292519943295E-2</v>
          </cell>
        </row>
      </sheetData>
      <sheetData sheetId="713">
        <row r="1">
          <cell r="J1">
            <v>1.7453292519943295E-2</v>
          </cell>
        </row>
      </sheetData>
      <sheetData sheetId="714">
        <row r="1">
          <cell r="J1">
            <v>1.7453292519943295E-2</v>
          </cell>
        </row>
      </sheetData>
      <sheetData sheetId="715">
        <row r="1">
          <cell r="J1">
            <v>1.7453292519943295E-2</v>
          </cell>
        </row>
      </sheetData>
      <sheetData sheetId="716">
        <row r="1">
          <cell r="J1">
            <v>1.7453292519943295E-2</v>
          </cell>
        </row>
      </sheetData>
      <sheetData sheetId="717">
        <row r="1">
          <cell r="J1">
            <v>1.7453292519943295E-2</v>
          </cell>
        </row>
      </sheetData>
      <sheetData sheetId="718">
        <row r="1">
          <cell r="J1">
            <v>1.7453292519943295E-2</v>
          </cell>
        </row>
      </sheetData>
      <sheetData sheetId="719">
        <row r="1">
          <cell r="J1">
            <v>1.7453292519943295E-2</v>
          </cell>
        </row>
      </sheetData>
      <sheetData sheetId="720">
        <row r="1">
          <cell r="J1">
            <v>1.7453292519943295E-2</v>
          </cell>
        </row>
      </sheetData>
      <sheetData sheetId="721">
        <row r="1">
          <cell r="J1">
            <v>1.7453292519943295E-2</v>
          </cell>
        </row>
      </sheetData>
      <sheetData sheetId="722">
        <row r="1">
          <cell r="J1">
            <v>1.7453292519943295E-2</v>
          </cell>
        </row>
      </sheetData>
      <sheetData sheetId="723">
        <row r="1">
          <cell r="J1">
            <v>1.7453292519943295E-2</v>
          </cell>
        </row>
      </sheetData>
      <sheetData sheetId="724">
        <row r="1">
          <cell r="J1">
            <v>1.7453292519943295E-2</v>
          </cell>
        </row>
      </sheetData>
      <sheetData sheetId="725">
        <row r="1">
          <cell r="J1">
            <v>1.7453292519943295E-2</v>
          </cell>
        </row>
      </sheetData>
      <sheetData sheetId="726">
        <row r="1">
          <cell r="J1">
            <v>1.7453292519943295E-2</v>
          </cell>
        </row>
      </sheetData>
      <sheetData sheetId="727">
        <row r="1">
          <cell r="J1">
            <v>1.7453292519943295E-2</v>
          </cell>
        </row>
      </sheetData>
      <sheetData sheetId="728">
        <row r="1">
          <cell r="J1">
            <v>1.7453292519943295E-2</v>
          </cell>
        </row>
      </sheetData>
      <sheetData sheetId="729">
        <row r="1">
          <cell r="J1">
            <v>1.7453292519943295E-2</v>
          </cell>
        </row>
      </sheetData>
      <sheetData sheetId="730">
        <row r="1">
          <cell r="J1">
            <v>1.7453292519943295E-2</v>
          </cell>
        </row>
      </sheetData>
      <sheetData sheetId="731">
        <row r="1">
          <cell r="J1">
            <v>1.7453292519943295E-2</v>
          </cell>
        </row>
      </sheetData>
      <sheetData sheetId="732">
        <row r="1">
          <cell r="J1">
            <v>1.7453292519943295E-2</v>
          </cell>
        </row>
      </sheetData>
      <sheetData sheetId="733">
        <row r="1">
          <cell r="J1">
            <v>1.7453292519943295E-2</v>
          </cell>
        </row>
      </sheetData>
      <sheetData sheetId="734">
        <row r="1">
          <cell r="J1">
            <v>1.7453292519943295E-2</v>
          </cell>
        </row>
      </sheetData>
      <sheetData sheetId="735">
        <row r="1">
          <cell r="J1">
            <v>1.7453292519943295E-2</v>
          </cell>
        </row>
      </sheetData>
      <sheetData sheetId="736">
        <row r="1">
          <cell r="J1">
            <v>1.7453292519943295E-2</v>
          </cell>
        </row>
      </sheetData>
      <sheetData sheetId="737">
        <row r="1">
          <cell r="J1">
            <v>1.7453292519943295E-2</v>
          </cell>
        </row>
      </sheetData>
      <sheetData sheetId="738">
        <row r="1">
          <cell r="J1">
            <v>1.7453292519943295E-2</v>
          </cell>
        </row>
      </sheetData>
      <sheetData sheetId="739">
        <row r="1">
          <cell r="J1">
            <v>1.7453292519943295E-2</v>
          </cell>
        </row>
      </sheetData>
      <sheetData sheetId="740">
        <row r="1">
          <cell r="J1">
            <v>1.7453292519943295E-2</v>
          </cell>
        </row>
      </sheetData>
      <sheetData sheetId="741">
        <row r="1">
          <cell r="J1">
            <v>1.7453292519943295E-2</v>
          </cell>
        </row>
      </sheetData>
      <sheetData sheetId="742">
        <row r="1">
          <cell r="J1">
            <v>1.7453292519943295E-2</v>
          </cell>
        </row>
      </sheetData>
      <sheetData sheetId="743">
        <row r="1">
          <cell r="J1">
            <v>1.7453292519943295E-2</v>
          </cell>
        </row>
      </sheetData>
      <sheetData sheetId="744">
        <row r="1">
          <cell r="J1">
            <v>1.7453292519943295E-2</v>
          </cell>
        </row>
      </sheetData>
      <sheetData sheetId="745">
        <row r="1">
          <cell r="J1">
            <v>1.7453292519943295E-2</v>
          </cell>
        </row>
      </sheetData>
      <sheetData sheetId="746">
        <row r="1">
          <cell r="J1">
            <v>1.7453292519943295E-2</v>
          </cell>
        </row>
      </sheetData>
      <sheetData sheetId="747">
        <row r="1">
          <cell r="J1">
            <v>1.7453292519943295E-2</v>
          </cell>
        </row>
      </sheetData>
      <sheetData sheetId="748">
        <row r="1">
          <cell r="J1">
            <v>1.7453292519943295E-2</v>
          </cell>
        </row>
      </sheetData>
      <sheetData sheetId="749">
        <row r="1">
          <cell r="J1">
            <v>1.7453292519943295E-2</v>
          </cell>
        </row>
      </sheetData>
      <sheetData sheetId="750">
        <row r="1">
          <cell r="J1">
            <v>1.7453292519943295E-2</v>
          </cell>
        </row>
      </sheetData>
      <sheetData sheetId="751">
        <row r="1">
          <cell r="J1">
            <v>1.7453292519943295E-2</v>
          </cell>
        </row>
      </sheetData>
      <sheetData sheetId="752">
        <row r="1">
          <cell r="J1">
            <v>1.7453292519943295E-2</v>
          </cell>
        </row>
      </sheetData>
      <sheetData sheetId="753">
        <row r="1">
          <cell r="J1">
            <v>1.7453292519943295E-2</v>
          </cell>
        </row>
      </sheetData>
      <sheetData sheetId="754">
        <row r="1">
          <cell r="J1">
            <v>1.7453292519943295E-2</v>
          </cell>
        </row>
      </sheetData>
      <sheetData sheetId="755">
        <row r="1">
          <cell r="J1">
            <v>1.7453292519943295E-2</v>
          </cell>
        </row>
      </sheetData>
      <sheetData sheetId="756">
        <row r="1">
          <cell r="J1">
            <v>1.7453292519943295E-2</v>
          </cell>
        </row>
      </sheetData>
      <sheetData sheetId="757">
        <row r="1">
          <cell r="J1">
            <v>1.7453292519943295E-2</v>
          </cell>
        </row>
      </sheetData>
      <sheetData sheetId="758">
        <row r="1">
          <cell r="J1">
            <v>1.7453292519943295E-2</v>
          </cell>
        </row>
      </sheetData>
      <sheetData sheetId="759">
        <row r="1">
          <cell r="J1">
            <v>1.7453292519943295E-2</v>
          </cell>
        </row>
      </sheetData>
      <sheetData sheetId="760">
        <row r="1">
          <cell r="J1">
            <v>1.7453292519943295E-2</v>
          </cell>
        </row>
      </sheetData>
      <sheetData sheetId="761">
        <row r="1">
          <cell r="J1">
            <v>1.7453292519943295E-2</v>
          </cell>
        </row>
      </sheetData>
      <sheetData sheetId="762">
        <row r="1">
          <cell r="J1">
            <v>1.7453292519943295E-2</v>
          </cell>
        </row>
      </sheetData>
      <sheetData sheetId="763">
        <row r="1">
          <cell r="J1">
            <v>1.7453292519943295E-2</v>
          </cell>
        </row>
      </sheetData>
      <sheetData sheetId="764">
        <row r="1">
          <cell r="J1">
            <v>1.7453292519943295E-2</v>
          </cell>
        </row>
      </sheetData>
      <sheetData sheetId="765">
        <row r="1">
          <cell r="J1">
            <v>1.7453292519943295E-2</v>
          </cell>
        </row>
      </sheetData>
      <sheetData sheetId="766">
        <row r="1">
          <cell r="J1">
            <v>1.7453292519943295E-2</v>
          </cell>
        </row>
      </sheetData>
      <sheetData sheetId="767">
        <row r="1">
          <cell r="J1">
            <v>1.7453292519943295E-2</v>
          </cell>
        </row>
      </sheetData>
      <sheetData sheetId="768">
        <row r="1">
          <cell r="J1">
            <v>1.7453292519943295E-2</v>
          </cell>
        </row>
      </sheetData>
      <sheetData sheetId="769">
        <row r="1">
          <cell r="J1">
            <v>1.7453292519943295E-2</v>
          </cell>
        </row>
      </sheetData>
      <sheetData sheetId="770">
        <row r="1">
          <cell r="J1">
            <v>1.7453292519943295E-2</v>
          </cell>
        </row>
      </sheetData>
      <sheetData sheetId="771">
        <row r="1">
          <cell r="J1">
            <v>1.7453292519943295E-2</v>
          </cell>
        </row>
      </sheetData>
      <sheetData sheetId="772">
        <row r="1">
          <cell r="J1">
            <v>1.7453292519943295E-2</v>
          </cell>
        </row>
      </sheetData>
      <sheetData sheetId="773">
        <row r="1">
          <cell r="J1">
            <v>1.7453292519943295E-2</v>
          </cell>
        </row>
      </sheetData>
      <sheetData sheetId="774">
        <row r="1">
          <cell r="J1">
            <v>1.7453292519943295E-2</v>
          </cell>
        </row>
      </sheetData>
      <sheetData sheetId="775">
        <row r="1">
          <cell r="J1">
            <v>1.7453292519943295E-2</v>
          </cell>
        </row>
      </sheetData>
      <sheetData sheetId="776">
        <row r="1">
          <cell r="J1">
            <v>1.7453292519943295E-2</v>
          </cell>
        </row>
      </sheetData>
      <sheetData sheetId="777">
        <row r="1">
          <cell r="J1">
            <v>1.7453292519943295E-2</v>
          </cell>
        </row>
      </sheetData>
      <sheetData sheetId="778">
        <row r="1">
          <cell r="J1">
            <v>1.7453292519943295E-2</v>
          </cell>
        </row>
      </sheetData>
      <sheetData sheetId="779">
        <row r="1">
          <cell r="J1">
            <v>1.7453292519943295E-2</v>
          </cell>
        </row>
      </sheetData>
      <sheetData sheetId="780">
        <row r="1">
          <cell r="J1">
            <v>1.7453292519943295E-2</v>
          </cell>
        </row>
      </sheetData>
      <sheetData sheetId="781">
        <row r="1">
          <cell r="J1">
            <v>1.7453292519943295E-2</v>
          </cell>
        </row>
      </sheetData>
      <sheetData sheetId="782">
        <row r="1">
          <cell r="J1">
            <v>1.7453292519943295E-2</v>
          </cell>
        </row>
      </sheetData>
      <sheetData sheetId="783">
        <row r="1">
          <cell r="J1">
            <v>1.7453292519943295E-2</v>
          </cell>
        </row>
      </sheetData>
      <sheetData sheetId="784">
        <row r="1">
          <cell r="J1">
            <v>1.7453292519943295E-2</v>
          </cell>
        </row>
      </sheetData>
      <sheetData sheetId="785">
        <row r="1">
          <cell r="J1">
            <v>1.7453292519943295E-2</v>
          </cell>
        </row>
      </sheetData>
      <sheetData sheetId="786">
        <row r="1">
          <cell r="J1">
            <v>1.7453292519943295E-2</v>
          </cell>
        </row>
      </sheetData>
      <sheetData sheetId="787">
        <row r="1">
          <cell r="J1">
            <v>1.7453292519943295E-2</v>
          </cell>
        </row>
      </sheetData>
      <sheetData sheetId="788">
        <row r="1">
          <cell r="J1">
            <v>1.7453292519943295E-2</v>
          </cell>
        </row>
      </sheetData>
      <sheetData sheetId="789">
        <row r="1">
          <cell r="J1">
            <v>1.7453292519943295E-2</v>
          </cell>
        </row>
      </sheetData>
      <sheetData sheetId="790">
        <row r="1">
          <cell r="J1">
            <v>1.7453292519943295E-2</v>
          </cell>
        </row>
      </sheetData>
      <sheetData sheetId="791">
        <row r="1">
          <cell r="J1">
            <v>1.7453292519943295E-2</v>
          </cell>
        </row>
      </sheetData>
      <sheetData sheetId="792">
        <row r="1">
          <cell r="J1">
            <v>1.7453292519943295E-2</v>
          </cell>
        </row>
      </sheetData>
      <sheetData sheetId="793">
        <row r="1">
          <cell r="J1">
            <v>1.7453292519943295E-2</v>
          </cell>
        </row>
      </sheetData>
      <sheetData sheetId="794">
        <row r="1">
          <cell r="J1">
            <v>1.7453292519943295E-2</v>
          </cell>
        </row>
      </sheetData>
      <sheetData sheetId="795">
        <row r="1">
          <cell r="J1">
            <v>1.7453292519943295E-2</v>
          </cell>
        </row>
      </sheetData>
      <sheetData sheetId="796">
        <row r="1">
          <cell r="J1">
            <v>1.7453292519943295E-2</v>
          </cell>
        </row>
      </sheetData>
      <sheetData sheetId="797">
        <row r="1">
          <cell r="J1">
            <v>1.7453292519943295E-2</v>
          </cell>
        </row>
      </sheetData>
      <sheetData sheetId="798">
        <row r="1">
          <cell r="J1">
            <v>1.7453292519943295E-2</v>
          </cell>
        </row>
      </sheetData>
      <sheetData sheetId="799">
        <row r="1">
          <cell r="J1">
            <v>1.7453292519943295E-2</v>
          </cell>
        </row>
      </sheetData>
      <sheetData sheetId="800">
        <row r="1">
          <cell r="J1">
            <v>1.7453292519943295E-2</v>
          </cell>
        </row>
      </sheetData>
      <sheetData sheetId="801">
        <row r="1">
          <cell r="J1">
            <v>1.7453292519943295E-2</v>
          </cell>
        </row>
      </sheetData>
      <sheetData sheetId="802">
        <row r="1">
          <cell r="J1">
            <v>1.7453292519943295E-2</v>
          </cell>
        </row>
      </sheetData>
      <sheetData sheetId="803">
        <row r="1">
          <cell r="J1">
            <v>1.7453292519943295E-2</v>
          </cell>
        </row>
      </sheetData>
      <sheetData sheetId="804">
        <row r="1">
          <cell r="J1">
            <v>1.7453292519943295E-2</v>
          </cell>
        </row>
      </sheetData>
      <sheetData sheetId="805">
        <row r="1">
          <cell r="J1">
            <v>1.7453292519943295E-2</v>
          </cell>
        </row>
      </sheetData>
      <sheetData sheetId="806">
        <row r="1">
          <cell r="J1">
            <v>1.7453292519943295E-2</v>
          </cell>
        </row>
      </sheetData>
      <sheetData sheetId="807">
        <row r="1">
          <cell r="J1">
            <v>1.7453292519943295E-2</v>
          </cell>
        </row>
      </sheetData>
      <sheetData sheetId="808">
        <row r="1">
          <cell r="J1">
            <v>1.7453292519943295E-2</v>
          </cell>
        </row>
      </sheetData>
      <sheetData sheetId="809">
        <row r="1">
          <cell r="J1">
            <v>1.7453292519943295E-2</v>
          </cell>
        </row>
      </sheetData>
      <sheetData sheetId="810">
        <row r="1">
          <cell r="J1">
            <v>1.7453292519943295E-2</v>
          </cell>
        </row>
      </sheetData>
      <sheetData sheetId="811">
        <row r="1">
          <cell r="J1">
            <v>1.7453292519943295E-2</v>
          </cell>
        </row>
      </sheetData>
      <sheetData sheetId="812">
        <row r="1">
          <cell r="J1">
            <v>1.7453292519943295E-2</v>
          </cell>
        </row>
      </sheetData>
      <sheetData sheetId="813">
        <row r="1">
          <cell r="J1">
            <v>1.7453292519943295E-2</v>
          </cell>
        </row>
      </sheetData>
      <sheetData sheetId="814">
        <row r="1">
          <cell r="J1">
            <v>1.7453292519943295E-2</v>
          </cell>
        </row>
      </sheetData>
      <sheetData sheetId="815">
        <row r="1">
          <cell r="J1">
            <v>1.7453292519943295E-2</v>
          </cell>
        </row>
      </sheetData>
      <sheetData sheetId="816">
        <row r="1">
          <cell r="J1">
            <v>1.7453292519943295E-2</v>
          </cell>
        </row>
      </sheetData>
      <sheetData sheetId="817">
        <row r="1">
          <cell r="J1">
            <v>1.7453292519943295E-2</v>
          </cell>
        </row>
      </sheetData>
      <sheetData sheetId="818">
        <row r="1">
          <cell r="J1">
            <v>1.7453292519943295E-2</v>
          </cell>
        </row>
      </sheetData>
      <sheetData sheetId="819">
        <row r="1">
          <cell r="J1">
            <v>1.7453292519943295E-2</v>
          </cell>
        </row>
      </sheetData>
      <sheetData sheetId="820">
        <row r="1">
          <cell r="J1">
            <v>1.7453292519943295E-2</v>
          </cell>
        </row>
      </sheetData>
      <sheetData sheetId="821">
        <row r="1">
          <cell r="J1">
            <v>1.7453292519943295E-2</v>
          </cell>
        </row>
      </sheetData>
      <sheetData sheetId="822">
        <row r="1">
          <cell r="J1">
            <v>1.7453292519943295E-2</v>
          </cell>
        </row>
      </sheetData>
      <sheetData sheetId="823">
        <row r="1">
          <cell r="J1">
            <v>1.7453292519943295E-2</v>
          </cell>
        </row>
      </sheetData>
      <sheetData sheetId="824">
        <row r="1">
          <cell r="J1">
            <v>1.7453292519943295E-2</v>
          </cell>
        </row>
      </sheetData>
      <sheetData sheetId="825">
        <row r="1">
          <cell r="J1">
            <v>1.7453292519943295E-2</v>
          </cell>
        </row>
      </sheetData>
      <sheetData sheetId="826">
        <row r="1">
          <cell r="J1">
            <v>1.7453292519943295E-2</v>
          </cell>
        </row>
      </sheetData>
      <sheetData sheetId="827">
        <row r="1">
          <cell r="J1">
            <v>1.7453292519943295E-2</v>
          </cell>
        </row>
      </sheetData>
      <sheetData sheetId="828">
        <row r="1">
          <cell r="J1">
            <v>1.7453292519943295E-2</v>
          </cell>
        </row>
      </sheetData>
      <sheetData sheetId="829">
        <row r="1">
          <cell r="J1">
            <v>1.7453292519943295E-2</v>
          </cell>
        </row>
      </sheetData>
      <sheetData sheetId="830">
        <row r="1">
          <cell r="J1">
            <v>1.7453292519943295E-2</v>
          </cell>
        </row>
      </sheetData>
      <sheetData sheetId="831">
        <row r="1">
          <cell r="J1">
            <v>1.7453292519943295E-2</v>
          </cell>
        </row>
      </sheetData>
      <sheetData sheetId="832">
        <row r="1">
          <cell r="J1">
            <v>1.7453292519943295E-2</v>
          </cell>
        </row>
      </sheetData>
      <sheetData sheetId="833">
        <row r="1">
          <cell r="J1">
            <v>1.7453292519943295E-2</v>
          </cell>
        </row>
      </sheetData>
      <sheetData sheetId="834">
        <row r="1">
          <cell r="J1">
            <v>1.7453292519943295E-2</v>
          </cell>
        </row>
      </sheetData>
      <sheetData sheetId="835">
        <row r="1">
          <cell r="J1">
            <v>1.7453292519943295E-2</v>
          </cell>
        </row>
      </sheetData>
      <sheetData sheetId="836">
        <row r="1">
          <cell r="J1">
            <v>1.7453292519943295E-2</v>
          </cell>
        </row>
      </sheetData>
      <sheetData sheetId="837">
        <row r="1">
          <cell r="J1">
            <v>1.7453292519943295E-2</v>
          </cell>
        </row>
      </sheetData>
      <sheetData sheetId="838">
        <row r="1">
          <cell r="J1">
            <v>1.7453292519943295E-2</v>
          </cell>
        </row>
      </sheetData>
      <sheetData sheetId="839">
        <row r="1">
          <cell r="J1">
            <v>1.7453292519943295E-2</v>
          </cell>
        </row>
      </sheetData>
      <sheetData sheetId="840">
        <row r="1">
          <cell r="J1">
            <v>1.7453292519943295E-2</v>
          </cell>
        </row>
      </sheetData>
      <sheetData sheetId="841">
        <row r="1">
          <cell r="J1">
            <v>1.7453292519943295E-2</v>
          </cell>
        </row>
      </sheetData>
      <sheetData sheetId="842">
        <row r="1">
          <cell r="J1">
            <v>1.7453292519943295E-2</v>
          </cell>
        </row>
      </sheetData>
      <sheetData sheetId="843">
        <row r="1">
          <cell r="J1">
            <v>1.7453292519943295E-2</v>
          </cell>
        </row>
      </sheetData>
      <sheetData sheetId="844">
        <row r="1">
          <cell r="J1">
            <v>1.7453292519943295E-2</v>
          </cell>
        </row>
      </sheetData>
      <sheetData sheetId="845">
        <row r="1">
          <cell r="J1">
            <v>1.7453292519943295E-2</v>
          </cell>
        </row>
      </sheetData>
      <sheetData sheetId="846">
        <row r="1">
          <cell r="J1">
            <v>1.7453292519943295E-2</v>
          </cell>
        </row>
      </sheetData>
      <sheetData sheetId="847">
        <row r="1">
          <cell r="J1">
            <v>1.7453292519943295E-2</v>
          </cell>
        </row>
      </sheetData>
      <sheetData sheetId="848">
        <row r="1">
          <cell r="J1">
            <v>1.7453292519943295E-2</v>
          </cell>
        </row>
      </sheetData>
      <sheetData sheetId="849">
        <row r="1">
          <cell r="J1">
            <v>1.7453292519943295E-2</v>
          </cell>
        </row>
      </sheetData>
      <sheetData sheetId="850">
        <row r="1">
          <cell r="J1">
            <v>1.7453292519943295E-2</v>
          </cell>
        </row>
      </sheetData>
      <sheetData sheetId="851">
        <row r="1">
          <cell r="J1">
            <v>1.7453292519943295E-2</v>
          </cell>
        </row>
      </sheetData>
      <sheetData sheetId="852">
        <row r="1">
          <cell r="J1">
            <v>1.7453292519943295E-2</v>
          </cell>
        </row>
      </sheetData>
      <sheetData sheetId="853">
        <row r="1">
          <cell r="J1">
            <v>1.7453292519943295E-2</v>
          </cell>
        </row>
      </sheetData>
      <sheetData sheetId="854">
        <row r="1">
          <cell r="J1">
            <v>1.7453292519943295E-2</v>
          </cell>
        </row>
      </sheetData>
      <sheetData sheetId="855">
        <row r="1">
          <cell r="J1">
            <v>1.7453292519943295E-2</v>
          </cell>
        </row>
      </sheetData>
      <sheetData sheetId="856">
        <row r="1">
          <cell r="J1">
            <v>1.7453292519943295E-2</v>
          </cell>
        </row>
      </sheetData>
      <sheetData sheetId="857">
        <row r="1">
          <cell r="J1">
            <v>1.7453292519943295E-2</v>
          </cell>
        </row>
      </sheetData>
      <sheetData sheetId="858">
        <row r="1">
          <cell r="J1">
            <v>1.7453292519943295E-2</v>
          </cell>
        </row>
      </sheetData>
      <sheetData sheetId="859">
        <row r="1">
          <cell r="J1">
            <v>1.7453292519943295E-2</v>
          </cell>
        </row>
      </sheetData>
      <sheetData sheetId="860">
        <row r="1">
          <cell r="J1">
            <v>1.7453292519943295E-2</v>
          </cell>
        </row>
      </sheetData>
      <sheetData sheetId="861">
        <row r="1">
          <cell r="J1">
            <v>1.7453292519943295E-2</v>
          </cell>
        </row>
      </sheetData>
      <sheetData sheetId="862">
        <row r="1">
          <cell r="J1">
            <v>1.7453292519943295E-2</v>
          </cell>
        </row>
      </sheetData>
      <sheetData sheetId="863">
        <row r="1">
          <cell r="J1">
            <v>1.7453292519943295E-2</v>
          </cell>
        </row>
      </sheetData>
      <sheetData sheetId="864">
        <row r="1">
          <cell r="J1">
            <v>1.7453292519943295E-2</v>
          </cell>
        </row>
      </sheetData>
      <sheetData sheetId="865">
        <row r="1">
          <cell r="J1">
            <v>1.7453292519943295E-2</v>
          </cell>
        </row>
      </sheetData>
      <sheetData sheetId="866">
        <row r="1">
          <cell r="J1">
            <v>1.7453292519943295E-2</v>
          </cell>
        </row>
      </sheetData>
      <sheetData sheetId="867">
        <row r="1">
          <cell r="J1">
            <v>1.7453292519943295E-2</v>
          </cell>
        </row>
      </sheetData>
      <sheetData sheetId="868">
        <row r="1">
          <cell r="J1">
            <v>1.7453292519943295E-2</v>
          </cell>
        </row>
      </sheetData>
      <sheetData sheetId="869">
        <row r="1">
          <cell r="J1">
            <v>1.7453292519943295E-2</v>
          </cell>
        </row>
      </sheetData>
      <sheetData sheetId="870">
        <row r="1">
          <cell r="J1">
            <v>1.7453292519943295E-2</v>
          </cell>
        </row>
      </sheetData>
      <sheetData sheetId="871">
        <row r="1">
          <cell r="J1">
            <v>1.7453292519943295E-2</v>
          </cell>
        </row>
      </sheetData>
      <sheetData sheetId="872">
        <row r="1">
          <cell r="J1">
            <v>1.7453292519943295E-2</v>
          </cell>
        </row>
      </sheetData>
      <sheetData sheetId="873">
        <row r="1">
          <cell r="J1">
            <v>1.7453292519943295E-2</v>
          </cell>
        </row>
      </sheetData>
      <sheetData sheetId="874">
        <row r="1">
          <cell r="J1">
            <v>1.7453292519943295E-2</v>
          </cell>
        </row>
      </sheetData>
      <sheetData sheetId="875">
        <row r="1">
          <cell r="J1">
            <v>1.7453292519943295E-2</v>
          </cell>
        </row>
      </sheetData>
      <sheetData sheetId="876">
        <row r="1">
          <cell r="J1">
            <v>1.7453292519943295E-2</v>
          </cell>
        </row>
      </sheetData>
      <sheetData sheetId="877">
        <row r="1">
          <cell r="J1">
            <v>1.7453292519943295E-2</v>
          </cell>
        </row>
      </sheetData>
      <sheetData sheetId="878">
        <row r="1">
          <cell r="J1">
            <v>1.7453292519943295E-2</v>
          </cell>
        </row>
      </sheetData>
      <sheetData sheetId="879">
        <row r="1">
          <cell r="J1">
            <v>1.7453292519943295E-2</v>
          </cell>
        </row>
      </sheetData>
      <sheetData sheetId="880">
        <row r="1">
          <cell r="J1">
            <v>1.7453292519943295E-2</v>
          </cell>
        </row>
      </sheetData>
      <sheetData sheetId="881">
        <row r="1">
          <cell r="J1">
            <v>1.7453292519943295E-2</v>
          </cell>
        </row>
      </sheetData>
      <sheetData sheetId="882">
        <row r="1">
          <cell r="J1">
            <v>1.7453292519943295E-2</v>
          </cell>
        </row>
      </sheetData>
      <sheetData sheetId="883">
        <row r="1">
          <cell r="J1">
            <v>1.7453292519943295E-2</v>
          </cell>
        </row>
      </sheetData>
      <sheetData sheetId="884">
        <row r="1">
          <cell r="J1">
            <v>1.7453292519943295E-2</v>
          </cell>
        </row>
      </sheetData>
      <sheetData sheetId="885">
        <row r="1">
          <cell r="J1">
            <v>1.7453292519943295E-2</v>
          </cell>
        </row>
      </sheetData>
      <sheetData sheetId="886">
        <row r="1">
          <cell r="J1">
            <v>1.7453292519943295E-2</v>
          </cell>
        </row>
      </sheetData>
      <sheetData sheetId="887">
        <row r="1">
          <cell r="J1">
            <v>1.7453292519943295E-2</v>
          </cell>
        </row>
      </sheetData>
      <sheetData sheetId="888">
        <row r="1">
          <cell r="J1">
            <v>1.7453292519943295E-2</v>
          </cell>
        </row>
      </sheetData>
      <sheetData sheetId="889">
        <row r="1">
          <cell r="J1">
            <v>1.7453292519943295E-2</v>
          </cell>
        </row>
      </sheetData>
      <sheetData sheetId="890">
        <row r="1">
          <cell r="J1">
            <v>1.7453292519943295E-2</v>
          </cell>
        </row>
      </sheetData>
      <sheetData sheetId="891">
        <row r="1">
          <cell r="J1">
            <v>1.7453292519943295E-2</v>
          </cell>
        </row>
      </sheetData>
      <sheetData sheetId="892">
        <row r="1">
          <cell r="J1">
            <v>1.7453292519943295E-2</v>
          </cell>
        </row>
      </sheetData>
      <sheetData sheetId="893">
        <row r="1">
          <cell r="J1">
            <v>1.7453292519943295E-2</v>
          </cell>
        </row>
      </sheetData>
      <sheetData sheetId="894">
        <row r="1">
          <cell r="J1">
            <v>1.7453292519943295E-2</v>
          </cell>
        </row>
      </sheetData>
      <sheetData sheetId="895">
        <row r="1">
          <cell r="J1">
            <v>1.7453292519943295E-2</v>
          </cell>
        </row>
      </sheetData>
      <sheetData sheetId="896">
        <row r="1">
          <cell r="J1">
            <v>1.7453292519943295E-2</v>
          </cell>
        </row>
      </sheetData>
      <sheetData sheetId="897">
        <row r="1">
          <cell r="J1">
            <v>1.7453292519943295E-2</v>
          </cell>
        </row>
      </sheetData>
      <sheetData sheetId="898">
        <row r="1">
          <cell r="J1">
            <v>1.7453292519943295E-2</v>
          </cell>
        </row>
      </sheetData>
      <sheetData sheetId="899">
        <row r="1">
          <cell r="J1">
            <v>1.7453292519943295E-2</v>
          </cell>
        </row>
      </sheetData>
      <sheetData sheetId="900">
        <row r="1">
          <cell r="J1">
            <v>1.7453292519943295E-2</v>
          </cell>
        </row>
      </sheetData>
      <sheetData sheetId="901">
        <row r="1">
          <cell r="J1">
            <v>1.7453292519943295E-2</v>
          </cell>
        </row>
      </sheetData>
      <sheetData sheetId="902">
        <row r="1">
          <cell r="J1">
            <v>1.7453292519943295E-2</v>
          </cell>
        </row>
      </sheetData>
      <sheetData sheetId="903">
        <row r="1">
          <cell r="J1">
            <v>1.7453292519943295E-2</v>
          </cell>
        </row>
      </sheetData>
      <sheetData sheetId="904">
        <row r="1">
          <cell r="J1">
            <v>1.7453292519943295E-2</v>
          </cell>
        </row>
      </sheetData>
      <sheetData sheetId="905">
        <row r="1">
          <cell r="J1">
            <v>1.7453292519943295E-2</v>
          </cell>
        </row>
      </sheetData>
      <sheetData sheetId="906">
        <row r="1">
          <cell r="J1">
            <v>1.7453292519943295E-2</v>
          </cell>
        </row>
      </sheetData>
      <sheetData sheetId="907">
        <row r="1">
          <cell r="J1">
            <v>1.7453292519943295E-2</v>
          </cell>
        </row>
      </sheetData>
      <sheetData sheetId="908">
        <row r="1">
          <cell r="J1">
            <v>1.7453292519943295E-2</v>
          </cell>
        </row>
      </sheetData>
      <sheetData sheetId="909">
        <row r="1">
          <cell r="J1">
            <v>1.7453292519943295E-2</v>
          </cell>
        </row>
      </sheetData>
      <sheetData sheetId="910">
        <row r="1">
          <cell r="J1">
            <v>1.7453292519943295E-2</v>
          </cell>
        </row>
      </sheetData>
      <sheetData sheetId="911">
        <row r="1">
          <cell r="J1">
            <v>1.7453292519943295E-2</v>
          </cell>
        </row>
      </sheetData>
      <sheetData sheetId="912">
        <row r="1">
          <cell r="J1">
            <v>1.7453292519943295E-2</v>
          </cell>
        </row>
      </sheetData>
      <sheetData sheetId="913">
        <row r="1">
          <cell r="J1">
            <v>1.7453292519943295E-2</v>
          </cell>
        </row>
      </sheetData>
      <sheetData sheetId="914">
        <row r="1">
          <cell r="J1">
            <v>1.7453292519943295E-2</v>
          </cell>
        </row>
      </sheetData>
      <sheetData sheetId="915">
        <row r="1">
          <cell r="J1">
            <v>1.7453292519943295E-2</v>
          </cell>
        </row>
      </sheetData>
      <sheetData sheetId="916">
        <row r="1">
          <cell r="J1">
            <v>1.7453292519943295E-2</v>
          </cell>
        </row>
      </sheetData>
      <sheetData sheetId="917">
        <row r="1">
          <cell r="J1">
            <v>1.7453292519943295E-2</v>
          </cell>
        </row>
      </sheetData>
      <sheetData sheetId="918">
        <row r="1">
          <cell r="J1">
            <v>1.7453292519943295E-2</v>
          </cell>
        </row>
      </sheetData>
      <sheetData sheetId="919">
        <row r="1">
          <cell r="J1">
            <v>1.7453292519943295E-2</v>
          </cell>
        </row>
      </sheetData>
      <sheetData sheetId="920">
        <row r="1">
          <cell r="J1">
            <v>1.7453292519943295E-2</v>
          </cell>
        </row>
      </sheetData>
      <sheetData sheetId="921">
        <row r="1">
          <cell r="J1">
            <v>1.7453292519943295E-2</v>
          </cell>
        </row>
      </sheetData>
      <sheetData sheetId="922">
        <row r="1">
          <cell r="J1">
            <v>1.7453292519943295E-2</v>
          </cell>
        </row>
      </sheetData>
      <sheetData sheetId="923">
        <row r="1">
          <cell r="J1">
            <v>1.7453292519943295E-2</v>
          </cell>
        </row>
      </sheetData>
      <sheetData sheetId="924">
        <row r="1">
          <cell r="J1">
            <v>1.7453292519943295E-2</v>
          </cell>
        </row>
      </sheetData>
      <sheetData sheetId="925">
        <row r="1">
          <cell r="J1">
            <v>1.7453292519943295E-2</v>
          </cell>
        </row>
      </sheetData>
      <sheetData sheetId="926">
        <row r="1">
          <cell r="J1">
            <v>1.7453292519943295E-2</v>
          </cell>
        </row>
      </sheetData>
      <sheetData sheetId="927">
        <row r="1">
          <cell r="J1">
            <v>1.7453292519943295E-2</v>
          </cell>
        </row>
      </sheetData>
      <sheetData sheetId="928">
        <row r="1">
          <cell r="J1">
            <v>1.7453292519943295E-2</v>
          </cell>
        </row>
      </sheetData>
      <sheetData sheetId="929">
        <row r="1">
          <cell r="J1">
            <v>1.7453292519943295E-2</v>
          </cell>
        </row>
      </sheetData>
      <sheetData sheetId="930">
        <row r="1">
          <cell r="J1">
            <v>1.7453292519943295E-2</v>
          </cell>
        </row>
      </sheetData>
      <sheetData sheetId="931">
        <row r="1">
          <cell r="J1">
            <v>1.7453292519943295E-2</v>
          </cell>
        </row>
      </sheetData>
      <sheetData sheetId="932">
        <row r="1">
          <cell r="J1">
            <v>1.7453292519943295E-2</v>
          </cell>
        </row>
      </sheetData>
      <sheetData sheetId="933">
        <row r="1">
          <cell r="J1">
            <v>1.7453292519943295E-2</v>
          </cell>
        </row>
      </sheetData>
      <sheetData sheetId="934">
        <row r="1">
          <cell r="J1">
            <v>1.7453292519943295E-2</v>
          </cell>
        </row>
      </sheetData>
      <sheetData sheetId="935">
        <row r="1">
          <cell r="J1">
            <v>1.7453292519943295E-2</v>
          </cell>
        </row>
      </sheetData>
      <sheetData sheetId="936">
        <row r="1">
          <cell r="J1">
            <v>1.7453292519943295E-2</v>
          </cell>
        </row>
      </sheetData>
      <sheetData sheetId="937">
        <row r="1">
          <cell r="J1">
            <v>1.7453292519943295E-2</v>
          </cell>
        </row>
      </sheetData>
      <sheetData sheetId="938">
        <row r="1">
          <cell r="J1">
            <v>1.7453292519943295E-2</v>
          </cell>
        </row>
      </sheetData>
      <sheetData sheetId="939">
        <row r="1">
          <cell r="J1">
            <v>1.7453292519943295E-2</v>
          </cell>
        </row>
      </sheetData>
      <sheetData sheetId="940">
        <row r="1">
          <cell r="J1">
            <v>1.7453292519943295E-2</v>
          </cell>
        </row>
      </sheetData>
      <sheetData sheetId="941">
        <row r="1">
          <cell r="J1">
            <v>1.7453292519943295E-2</v>
          </cell>
        </row>
      </sheetData>
      <sheetData sheetId="942">
        <row r="1">
          <cell r="J1">
            <v>1.7453292519943295E-2</v>
          </cell>
        </row>
      </sheetData>
      <sheetData sheetId="943">
        <row r="1">
          <cell r="J1">
            <v>1.7453292519943295E-2</v>
          </cell>
        </row>
      </sheetData>
      <sheetData sheetId="944">
        <row r="1">
          <cell r="J1">
            <v>1.7453292519943295E-2</v>
          </cell>
        </row>
      </sheetData>
      <sheetData sheetId="945">
        <row r="1">
          <cell r="J1">
            <v>1.7453292519943295E-2</v>
          </cell>
        </row>
      </sheetData>
      <sheetData sheetId="946">
        <row r="1">
          <cell r="J1">
            <v>1.7453292519943295E-2</v>
          </cell>
        </row>
      </sheetData>
      <sheetData sheetId="947">
        <row r="1">
          <cell r="J1">
            <v>1.7453292519943295E-2</v>
          </cell>
        </row>
      </sheetData>
      <sheetData sheetId="948">
        <row r="1">
          <cell r="J1">
            <v>1.7453292519943295E-2</v>
          </cell>
        </row>
      </sheetData>
      <sheetData sheetId="949">
        <row r="1">
          <cell r="J1">
            <v>1.7453292519943295E-2</v>
          </cell>
        </row>
      </sheetData>
      <sheetData sheetId="950">
        <row r="1">
          <cell r="J1">
            <v>1.7453292519943295E-2</v>
          </cell>
        </row>
      </sheetData>
      <sheetData sheetId="951">
        <row r="1">
          <cell r="J1">
            <v>1.7453292519943295E-2</v>
          </cell>
        </row>
      </sheetData>
      <sheetData sheetId="952">
        <row r="1">
          <cell r="J1">
            <v>1.7453292519943295E-2</v>
          </cell>
        </row>
      </sheetData>
      <sheetData sheetId="953">
        <row r="1">
          <cell r="J1">
            <v>1.7453292519943295E-2</v>
          </cell>
        </row>
      </sheetData>
      <sheetData sheetId="954">
        <row r="1">
          <cell r="J1">
            <v>1.7453292519943295E-2</v>
          </cell>
        </row>
      </sheetData>
      <sheetData sheetId="955">
        <row r="1">
          <cell r="J1">
            <v>1.7453292519943295E-2</v>
          </cell>
        </row>
      </sheetData>
      <sheetData sheetId="956">
        <row r="1">
          <cell r="J1">
            <v>1.7453292519943295E-2</v>
          </cell>
        </row>
      </sheetData>
      <sheetData sheetId="957">
        <row r="1">
          <cell r="J1">
            <v>1.7453292519943295E-2</v>
          </cell>
        </row>
      </sheetData>
      <sheetData sheetId="958">
        <row r="1">
          <cell r="J1">
            <v>1.7453292519943295E-2</v>
          </cell>
        </row>
      </sheetData>
      <sheetData sheetId="959">
        <row r="1">
          <cell r="J1">
            <v>1.7453292519943295E-2</v>
          </cell>
        </row>
      </sheetData>
      <sheetData sheetId="960">
        <row r="1">
          <cell r="J1">
            <v>1.7453292519943295E-2</v>
          </cell>
        </row>
      </sheetData>
      <sheetData sheetId="961">
        <row r="1">
          <cell r="J1">
            <v>1.7453292519943295E-2</v>
          </cell>
        </row>
      </sheetData>
      <sheetData sheetId="962">
        <row r="1">
          <cell r="J1">
            <v>1.7453292519943295E-2</v>
          </cell>
        </row>
      </sheetData>
      <sheetData sheetId="963">
        <row r="1">
          <cell r="J1">
            <v>1.7453292519943295E-2</v>
          </cell>
        </row>
      </sheetData>
      <sheetData sheetId="964">
        <row r="1">
          <cell r="J1">
            <v>1.7453292519943295E-2</v>
          </cell>
        </row>
      </sheetData>
      <sheetData sheetId="965">
        <row r="1">
          <cell r="J1">
            <v>1.7453292519943295E-2</v>
          </cell>
        </row>
      </sheetData>
      <sheetData sheetId="966">
        <row r="1">
          <cell r="J1">
            <v>1.7453292519943295E-2</v>
          </cell>
        </row>
      </sheetData>
      <sheetData sheetId="967">
        <row r="1">
          <cell r="J1">
            <v>1.7453292519943295E-2</v>
          </cell>
        </row>
      </sheetData>
      <sheetData sheetId="968">
        <row r="1">
          <cell r="J1">
            <v>1.7453292519943295E-2</v>
          </cell>
        </row>
      </sheetData>
      <sheetData sheetId="969">
        <row r="1">
          <cell r="J1">
            <v>1.7453292519943295E-2</v>
          </cell>
        </row>
      </sheetData>
      <sheetData sheetId="970">
        <row r="1">
          <cell r="J1">
            <v>1.7453292519943295E-2</v>
          </cell>
        </row>
      </sheetData>
      <sheetData sheetId="971">
        <row r="1">
          <cell r="J1">
            <v>1.7453292519943295E-2</v>
          </cell>
        </row>
      </sheetData>
      <sheetData sheetId="972">
        <row r="1">
          <cell r="J1">
            <v>1.7453292519943295E-2</v>
          </cell>
        </row>
      </sheetData>
      <sheetData sheetId="973">
        <row r="1">
          <cell r="J1">
            <v>1.7453292519943295E-2</v>
          </cell>
        </row>
      </sheetData>
      <sheetData sheetId="974">
        <row r="1">
          <cell r="J1">
            <v>1.7453292519943295E-2</v>
          </cell>
        </row>
      </sheetData>
      <sheetData sheetId="975">
        <row r="1">
          <cell r="J1">
            <v>1.7453292519943295E-2</v>
          </cell>
        </row>
      </sheetData>
      <sheetData sheetId="976">
        <row r="1">
          <cell r="J1">
            <v>1.7453292519943295E-2</v>
          </cell>
        </row>
      </sheetData>
      <sheetData sheetId="977">
        <row r="1">
          <cell r="J1">
            <v>1.7453292519943295E-2</v>
          </cell>
        </row>
      </sheetData>
      <sheetData sheetId="978">
        <row r="1">
          <cell r="J1">
            <v>1.7453292519943295E-2</v>
          </cell>
        </row>
      </sheetData>
      <sheetData sheetId="979">
        <row r="1">
          <cell r="J1">
            <v>1.7453292519943295E-2</v>
          </cell>
        </row>
      </sheetData>
      <sheetData sheetId="980">
        <row r="1">
          <cell r="J1">
            <v>1.7453292519943295E-2</v>
          </cell>
        </row>
      </sheetData>
      <sheetData sheetId="981">
        <row r="1">
          <cell r="J1">
            <v>1.7453292519943295E-2</v>
          </cell>
        </row>
      </sheetData>
      <sheetData sheetId="982">
        <row r="1">
          <cell r="J1">
            <v>1.7453292519943295E-2</v>
          </cell>
        </row>
      </sheetData>
      <sheetData sheetId="983">
        <row r="1">
          <cell r="J1">
            <v>1.7453292519943295E-2</v>
          </cell>
        </row>
      </sheetData>
      <sheetData sheetId="984">
        <row r="1">
          <cell r="J1">
            <v>1.7453292519943295E-2</v>
          </cell>
        </row>
      </sheetData>
      <sheetData sheetId="985">
        <row r="1">
          <cell r="J1">
            <v>1.7453292519943295E-2</v>
          </cell>
        </row>
      </sheetData>
      <sheetData sheetId="986">
        <row r="1">
          <cell r="J1">
            <v>1.7453292519943295E-2</v>
          </cell>
        </row>
      </sheetData>
      <sheetData sheetId="987">
        <row r="1">
          <cell r="J1">
            <v>1.7453292519943295E-2</v>
          </cell>
        </row>
      </sheetData>
      <sheetData sheetId="988">
        <row r="1">
          <cell r="J1">
            <v>1.7453292519943295E-2</v>
          </cell>
        </row>
      </sheetData>
      <sheetData sheetId="989">
        <row r="1">
          <cell r="J1">
            <v>1.7453292519943295E-2</v>
          </cell>
        </row>
      </sheetData>
      <sheetData sheetId="990">
        <row r="1">
          <cell r="J1">
            <v>1.7453292519943295E-2</v>
          </cell>
        </row>
      </sheetData>
      <sheetData sheetId="991">
        <row r="1">
          <cell r="J1">
            <v>1.7453292519943295E-2</v>
          </cell>
        </row>
      </sheetData>
      <sheetData sheetId="992">
        <row r="1">
          <cell r="J1">
            <v>1.7453292519943295E-2</v>
          </cell>
        </row>
      </sheetData>
      <sheetData sheetId="993">
        <row r="1">
          <cell r="J1">
            <v>1.7453292519943295E-2</v>
          </cell>
        </row>
      </sheetData>
      <sheetData sheetId="994">
        <row r="1">
          <cell r="J1">
            <v>1.7453292519943295E-2</v>
          </cell>
        </row>
      </sheetData>
      <sheetData sheetId="995">
        <row r="1">
          <cell r="J1">
            <v>1.7453292519943295E-2</v>
          </cell>
        </row>
      </sheetData>
      <sheetData sheetId="996">
        <row r="1">
          <cell r="J1">
            <v>1.7453292519943295E-2</v>
          </cell>
        </row>
      </sheetData>
      <sheetData sheetId="997">
        <row r="1">
          <cell r="J1">
            <v>1.7453292519943295E-2</v>
          </cell>
        </row>
      </sheetData>
      <sheetData sheetId="998">
        <row r="1">
          <cell r="J1">
            <v>1.7453292519943295E-2</v>
          </cell>
        </row>
      </sheetData>
      <sheetData sheetId="999">
        <row r="1">
          <cell r="J1">
            <v>1.7453292519943295E-2</v>
          </cell>
        </row>
      </sheetData>
      <sheetData sheetId="1000">
        <row r="1">
          <cell r="J1">
            <v>1.7453292519943295E-2</v>
          </cell>
        </row>
      </sheetData>
      <sheetData sheetId="1001">
        <row r="1">
          <cell r="J1">
            <v>1.7453292519943295E-2</v>
          </cell>
        </row>
      </sheetData>
      <sheetData sheetId="1002">
        <row r="1">
          <cell r="J1">
            <v>1.7453292519943295E-2</v>
          </cell>
        </row>
      </sheetData>
      <sheetData sheetId="1003">
        <row r="1">
          <cell r="J1">
            <v>1.7453292519943295E-2</v>
          </cell>
        </row>
      </sheetData>
      <sheetData sheetId="1004">
        <row r="1">
          <cell r="J1">
            <v>1.7453292519943295E-2</v>
          </cell>
        </row>
      </sheetData>
      <sheetData sheetId="1005">
        <row r="1">
          <cell r="J1">
            <v>1.7453292519943295E-2</v>
          </cell>
        </row>
      </sheetData>
      <sheetData sheetId="1006">
        <row r="1">
          <cell r="J1">
            <v>1.7453292519943295E-2</v>
          </cell>
        </row>
      </sheetData>
      <sheetData sheetId="1007">
        <row r="1">
          <cell r="J1">
            <v>1.7453292519943295E-2</v>
          </cell>
        </row>
      </sheetData>
      <sheetData sheetId="1008">
        <row r="1">
          <cell r="J1">
            <v>1.7453292519943295E-2</v>
          </cell>
        </row>
      </sheetData>
      <sheetData sheetId="1009">
        <row r="1">
          <cell r="J1">
            <v>1.7453292519943295E-2</v>
          </cell>
        </row>
      </sheetData>
      <sheetData sheetId="1010">
        <row r="1">
          <cell r="J1">
            <v>1.7453292519943295E-2</v>
          </cell>
        </row>
      </sheetData>
      <sheetData sheetId="1011">
        <row r="1">
          <cell r="J1">
            <v>1.7453292519943295E-2</v>
          </cell>
        </row>
      </sheetData>
      <sheetData sheetId="1012">
        <row r="1">
          <cell r="J1">
            <v>1.7453292519943295E-2</v>
          </cell>
        </row>
      </sheetData>
      <sheetData sheetId="1013">
        <row r="1">
          <cell r="J1">
            <v>1.7453292519943295E-2</v>
          </cell>
        </row>
      </sheetData>
      <sheetData sheetId="1014">
        <row r="1">
          <cell r="J1">
            <v>1.7453292519943295E-2</v>
          </cell>
        </row>
      </sheetData>
      <sheetData sheetId="1015">
        <row r="1">
          <cell r="J1">
            <v>1.7453292519943295E-2</v>
          </cell>
        </row>
      </sheetData>
      <sheetData sheetId="1016">
        <row r="1">
          <cell r="J1">
            <v>1.7453292519943295E-2</v>
          </cell>
        </row>
      </sheetData>
      <sheetData sheetId="1017">
        <row r="1">
          <cell r="J1">
            <v>1.7453292519943295E-2</v>
          </cell>
        </row>
      </sheetData>
      <sheetData sheetId="1018">
        <row r="1">
          <cell r="J1">
            <v>1.7453292519943295E-2</v>
          </cell>
        </row>
      </sheetData>
      <sheetData sheetId="1019">
        <row r="1">
          <cell r="J1">
            <v>1.7453292519943295E-2</v>
          </cell>
        </row>
      </sheetData>
      <sheetData sheetId="1020">
        <row r="1">
          <cell r="J1">
            <v>1.7453292519943295E-2</v>
          </cell>
        </row>
      </sheetData>
      <sheetData sheetId="1021">
        <row r="1">
          <cell r="J1">
            <v>1.7453292519943295E-2</v>
          </cell>
        </row>
      </sheetData>
      <sheetData sheetId="1022">
        <row r="1">
          <cell r="J1">
            <v>1.7453292519943295E-2</v>
          </cell>
        </row>
      </sheetData>
      <sheetData sheetId="1023">
        <row r="1">
          <cell r="J1">
            <v>1.7453292519943295E-2</v>
          </cell>
        </row>
      </sheetData>
      <sheetData sheetId="1024">
        <row r="1">
          <cell r="J1">
            <v>1.7453292519943295E-2</v>
          </cell>
        </row>
      </sheetData>
      <sheetData sheetId="1025">
        <row r="1">
          <cell r="J1">
            <v>1.7453292519943295E-2</v>
          </cell>
        </row>
      </sheetData>
      <sheetData sheetId="1026">
        <row r="1">
          <cell r="J1">
            <v>1.7453292519943295E-2</v>
          </cell>
        </row>
      </sheetData>
      <sheetData sheetId="1027">
        <row r="1">
          <cell r="J1">
            <v>1.7453292519943295E-2</v>
          </cell>
        </row>
      </sheetData>
      <sheetData sheetId="1028">
        <row r="1">
          <cell r="J1">
            <v>1.7453292519943295E-2</v>
          </cell>
        </row>
      </sheetData>
      <sheetData sheetId="1029">
        <row r="1">
          <cell r="J1">
            <v>1.7453292519943295E-2</v>
          </cell>
        </row>
      </sheetData>
      <sheetData sheetId="1030">
        <row r="1">
          <cell r="J1">
            <v>1.7453292519943295E-2</v>
          </cell>
        </row>
      </sheetData>
      <sheetData sheetId="1031">
        <row r="1">
          <cell r="J1">
            <v>1.7453292519943295E-2</v>
          </cell>
        </row>
      </sheetData>
      <sheetData sheetId="1032">
        <row r="1">
          <cell r="J1">
            <v>1.7453292519943295E-2</v>
          </cell>
        </row>
      </sheetData>
      <sheetData sheetId="1033">
        <row r="1">
          <cell r="J1">
            <v>1.7453292519943295E-2</v>
          </cell>
        </row>
      </sheetData>
      <sheetData sheetId="1034">
        <row r="1">
          <cell r="J1">
            <v>1.7453292519943295E-2</v>
          </cell>
        </row>
      </sheetData>
      <sheetData sheetId="1035">
        <row r="1">
          <cell r="J1">
            <v>1.7453292519943295E-2</v>
          </cell>
        </row>
      </sheetData>
      <sheetData sheetId="1036">
        <row r="1">
          <cell r="J1">
            <v>1.7453292519943295E-2</v>
          </cell>
        </row>
      </sheetData>
      <sheetData sheetId="1037">
        <row r="1">
          <cell r="J1">
            <v>1.7453292519943295E-2</v>
          </cell>
        </row>
      </sheetData>
      <sheetData sheetId="1038">
        <row r="1">
          <cell r="J1">
            <v>1.7453292519943295E-2</v>
          </cell>
        </row>
      </sheetData>
      <sheetData sheetId="1039">
        <row r="1">
          <cell r="J1">
            <v>1.7453292519943295E-2</v>
          </cell>
        </row>
      </sheetData>
      <sheetData sheetId="1040">
        <row r="1">
          <cell r="J1">
            <v>1.7453292519943295E-2</v>
          </cell>
        </row>
      </sheetData>
      <sheetData sheetId="1041">
        <row r="1">
          <cell r="J1">
            <v>1.7453292519943295E-2</v>
          </cell>
        </row>
      </sheetData>
      <sheetData sheetId="1042">
        <row r="1">
          <cell r="J1">
            <v>1.7453292519943295E-2</v>
          </cell>
        </row>
      </sheetData>
      <sheetData sheetId="1043">
        <row r="1">
          <cell r="J1">
            <v>1.7453292519943295E-2</v>
          </cell>
        </row>
      </sheetData>
      <sheetData sheetId="1044">
        <row r="1">
          <cell r="J1">
            <v>1.7453292519943295E-2</v>
          </cell>
        </row>
      </sheetData>
      <sheetData sheetId="1045">
        <row r="1">
          <cell r="J1">
            <v>1.7453292519943295E-2</v>
          </cell>
        </row>
      </sheetData>
      <sheetData sheetId="1046">
        <row r="1">
          <cell r="J1">
            <v>1.7453292519943295E-2</v>
          </cell>
        </row>
      </sheetData>
      <sheetData sheetId="1047">
        <row r="1">
          <cell r="J1">
            <v>1.7453292519943295E-2</v>
          </cell>
        </row>
      </sheetData>
      <sheetData sheetId="1048">
        <row r="1">
          <cell r="J1">
            <v>1.7453292519943295E-2</v>
          </cell>
        </row>
      </sheetData>
      <sheetData sheetId="1049">
        <row r="1">
          <cell r="J1">
            <v>1.7453292519943295E-2</v>
          </cell>
        </row>
      </sheetData>
      <sheetData sheetId="1050">
        <row r="1">
          <cell r="J1">
            <v>1.7453292519943295E-2</v>
          </cell>
        </row>
      </sheetData>
      <sheetData sheetId="1051">
        <row r="1">
          <cell r="J1">
            <v>1.7453292519943295E-2</v>
          </cell>
        </row>
      </sheetData>
      <sheetData sheetId="1052">
        <row r="1">
          <cell r="J1">
            <v>1.7453292519943295E-2</v>
          </cell>
        </row>
      </sheetData>
      <sheetData sheetId="1053">
        <row r="1">
          <cell r="J1">
            <v>1.7453292519943295E-2</v>
          </cell>
        </row>
      </sheetData>
      <sheetData sheetId="1054">
        <row r="1">
          <cell r="J1">
            <v>1.7453292519943295E-2</v>
          </cell>
        </row>
      </sheetData>
      <sheetData sheetId="1055">
        <row r="1">
          <cell r="J1">
            <v>1.7453292519943295E-2</v>
          </cell>
        </row>
      </sheetData>
      <sheetData sheetId="1056">
        <row r="1">
          <cell r="J1">
            <v>1.7453292519943295E-2</v>
          </cell>
        </row>
      </sheetData>
      <sheetData sheetId="1057">
        <row r="1">
          <cell r="J1">
            <v>1.7453292519943295E-2</v>
          </cell>
        </row>
      </sheetData>
      <sheetData sheetId="1058">
        <row r="1">
          <cell r="J1">
            <v>1.7453292519943295E-2</v>
          </cell>
        </row>
      </sheetData>
      <sheetData sheetId="1059">
        <row r="1">
          <cell r="J1">
            <v>1.7453292519943295E-2</v>
          </cell>
        </row>
      </sheetData>
      <sheetData sheetId="1060">
        <row r="1">
          <cell r="J1">
            <v>1.7453292519943295E-2</v>
          </cell>
        </row>
      </sheetData>
      <sheetData sheetId="1061">
        <row r="1">
          <cell r="J1">
            <v>1.7453292519943295E-2</v>
          </cell>
        </row>
      </sheetData>
      <sheetData sheetId="1062">
        <row r="1">
          <cell r="J1">
            <v>1.7453292519943295E-2</v>
          </cell>
        </row>
      </sheetData>
      <sheetData sheetId="1063">
        <row r="1">
          <cell r="J1">
            <v>1.7453292519943295E-2</v>
          </cell>
        </row>
      </sheetData>
      <sheetData sheetId="1064">
        <row r="1">
          <cell r="J1">
            <v>1.7453292519943295E-2</v>
          </cell>
        </row>
      </sheetData>
      <sheetData sheetId="1065">
        <row r="1">
          <cell r="J1">
            <v>1.7453292519943295E-2</v>
          </cell>
        </row>
      </sheetData>
      <sheetData sheetId="1066">
        <row r="1">
          <cell r="J1">
            <v>1.7453292519943295E-2</v>
          </cell>
        </row>
      </sheetData>
      <sheetData sheetId="1067">
        <row r="1">
          <cell r="J1">
            <v>1.7453292519943295E-2</v>
          </cell>
        </row>
      </sheetData>
      <sheetData sheetId="1068">
        <row r="1">
          <cell r="J1">
            <v>1.7453292519943295E-2</v>
          </cell>
        </row>
      </sheetData>
      <sheetData sheetId="1069">
        <row r="1">
          <cell r="J1">
            <v>1.7453292519943295E-2</v>
          </cell>
        </row>
      </sheetData>
      <sheetData sheetId="1070">
        <row r="1">
          <cell r="J1">
            <v>1.7453292519943295E-2</v>
          </cell>
        </row>
      </sheetData>
      <sheetData sheetId="1071">
        <row r="1">
          <cell r="J1">
            <v>1.7453292519943295E-2</v>
          </cell>
        </row>
      </sheetData>
      <sheetData sheetId="1072">
        <row r="1">
          <cell r="J1">
            <v>1.7453292519943295E-2</v>
          </cell>
        </row>
      </sheetData>
      <sheetData sheetId="1073">
        <row r="1">
          <cell r="J1">
            <v>1.7453292519943295E-2</v>
          </cell>
        </row>
      </sheetData>
      <sheetData sheetId="1074">
        <row r="1">
          <cell r="J1">
            <v>1.7453292519943295E-2</v>
          </cell>
        </row>
      </sheetData>
      <sheetData sheetId="1075">
        <row r="1">
          <cell r="J1">
            <v>1.7453292519943295E-2</v>
          </cell>
        </row>
      </sheetData>
      <sheetData sheetId="1076">
        <row r="1">
          <cell r="J1">
            <v>1.7453292519943295E-2</v>
          </cell>
        </row>
      </sheetData>
      <sheetData sheetId="1077">
        <row r="1">
          <cell r="J1">
            <v>1.7453292519943295E-2</v>
          </cell>
        </row>
      </sheetData>
      <sheetData sheetId="1078">
        <row r="1">
          <cell r="J1">
            <v>1.7453292519943295E-2</v>
          </cell>
        </row>
      </sheetData>
      <sheetData sheetId="1079">
        <row r="1">
          <cell r="J1">
            <v>1.7453292519943295E-2</v>
          </cell>
        </row>
      </sheetData>
      <sheetData sheetId="1080">
        <row r="1">
          <cell r="J1">
            <v>1.7453292519943295E-2</v>
          </cell>
        </row>
      </sheetData>
      <sheetData sheetId="1081">
        <row r="1">
          <cell r="J1">
            <v>1.7453292519943295E-2</v>
          </cell>
        </row>
      </sheetData>
      <sheetData sheetId="1082">
        <row r="1">
          <cell r="J1">
            <v>1.7453292519943295E-2</v>
          </cell>
        </row>
      </sheetData>
      <sheetData sheetId="1083">
        <row r="1">
          <cell r="J1">
            <v>1.7453292519943295E-2</v>
          </cell>
        </row>
      </sheetData>
      <sheetData sheetId="1084">
        <row r="1">
          <cell r="J1">
            <v>1.7453292519943295E-2</v>
          </cell>
        </row>
      </sheetData>
      <sheetData sheetId="1085">
        <row r="1">
          <cell r="J1">
            <v>1.7453292519943295E-2</v>
          </cell>
        </row>
      </sheetData>
      <sheetData sheetId="1086">
        <row r="1">
          <cell r="J1">
            <v>1.7453292519943295E-2</v>
          </cell>
        </row>
      </sheetData>
      <sheetData sheetId="1087">
        <row r="1">
          <cell r="J1">
            <v>1.7453292519943295E-2</v>
          </cell>
        </row>
      </sheetData>
      <sheetData sheetId="1088">
        <row r="1">
          <cell r="J1">
            <v>1.7453292519943295E-2</v>
          </cell>
        </row>
      </sheetData>
      <sheetData sheetId="1089">
        <row r="1">
          <cell r="J1">
            <v>1.7453292519943295E-2</v>
          </cell>
        </row>
      </sheetData>
      <sheetData sheetId="1090">
        <row r="1">
          <cell r="J1">
            <v>1.7453292519943295E-2</v>
          </cell>
        </row>
      </sheetData>
      <sheetData sheetId="1091">
        <row r="1">
          <cell r="J1">
            <v>1.7453292519943295E-2</v>
          </cell>
        </row>
      </sheetData>
      <sheetData sheetId="1092">
        <row r="1">
          <cell r="J1">
            <v>1.7453292519943295E-2</v>
          </cell>
        </row>
      </sheetData>
      <sheetData sheetId="1093">
        <row r="1">
          <cell r="J1">
            <v>1.7453292519943295E-2</v>
          </cell>
        </row>
      </sheetData>
      <sheetData sheetId="1094">
        <row r="1">
          <cell r="J1">
            <v>1.7453292519943295E-2</v>
          </cell>
        </row>
      </sheetData>
      <sheetData sheetId="1095">
        <row r="1">
          <cell r="J1">
            <v>1.7453292519943295E-2</v>
          </cell>
        </row>
      </sheetData>
      <sheetData sheetId="1096">
        <row r="1">
          <cell r="J1">
            <v>1.7453292519943295E-2</v>
          </cell>
        </row>
      </sheetData>
      <sheetData sheetId="1097">
        <row r="1">
          <cell r="J1">
            <v>1.7453292519943295E-2</v>
          </cell>
        </row>
      </sheetData>
      <sheetData sheetId="1098">
        <row r="1">
          <cell r="J1">
            <v>1.7453292519943295E-2</v>
          </cell>
        </row>
      </sheetData>
      <sheetData sheetId="1099">
        <row r="1">
          <cell r="J1">
            <v>1.7453292519943295E-2</v>
          </cell>
        </row>
      </sheetData>
      <sheetData sheetId="1100">
        <row r="1">
          <cell r="J1">
            <v>1.7453292519943295E-2</v>
          </cell>
        </row>
      </sheetData>
      <sheetData sheetId="1101">
        <row r="1">
          <cell r="J1">
            <v>1.7453292519943295E-2</v>
          </cell>
        </row>
      </sheetData>
      <sheetData sheetId="1102">
        <row r="1">
          <cell r="J1">
            <v>1.7453292519943295E-2</v>
          </cell>
        </row>
      </sheetData>
      <sheetData sheetId="1103">
        <row r="1">
          <cell r="J1">
            <v>1.7453292519943295E-2</v>
          </cell>
        </row>
      </sheetData>
      <sheetData sheetId="1104">
        <row r="1">
          <cell r="J1">
            <v>1.7453292519943295E-2</v>
          </cell>
        </row>
      </sheetData>
      <sheetData sheetId="1105">
        <row r="1">
          <cell r="J1">
            <v>1.7453292519943295E-2</v>
          </cell>
        </row>
      </sheetData>
      <sheetData sheetId="1106">
        <row r="1">
          <cell r="J1">
            <v>1.7453292519943295E-2</v>
          </cell>
        </row>
      </sheetData>
      <sheetData sheetId="1107">
        <row r="1">
          <cell r="J1">
            <v>1.7453292519943295E-2</v>
          </cell>
        </row>
      </sheetData>
      <sheetData sheetId="1108">
        <row r="1">
          <cell r="J1">
            <v>1.7453292519943295E-2</v>
          </cell>
        </row>
      </sheetData>
      <sheetData sheetId="1109">
        <row r="1">
          <cell r="J1">
            <v>1.7453292519943295E-2</v>
          </cell>
        </row>
      </sheetData>
      <sheetData sheetId="1110">
        <row r="1">
          <cell r="J1">
            <v>1.7453292519943295E-2</v>
          </cell>
        </row>
      </sheetData>
      <sheetData sheetId="1111">
        <row r="1">
          <cell r="J1">
            <v>1.7453292519943295E-2</v>
          </cell>
        </row>
      </sheetData>
      <sheetData sheetId="1112">
        <row r="1">
          <cell r="J1">
            <v>1.7453292519943295E-2</v>
          </cell>
        </row>
      </sheetData>
      <sheetData sheetId="1113">
        <row r="1">
          <cell r="J1">
            <v>1.7453292519943295E-2</v>
          </cell>
        </row>
      </sheetData>
      <sheetData sheetId="1114">
        <row r="1">
          <cell r="J1">
            <v>1.7453292519943295E-2</v>
          </cell>
        </row>
      </sheetData>
      <sheetData sheetId="1115">
        <row r="1">
          <cell r="J1">
            <v>1.7453292519943295E-2</v>
          </cell>
        </row>
      </sheetData>
      <sheetData sheetId="1116">
        <row r="1">
          <cell r="J1">
            <v>1.7453292519943295E-2</v>
          </cell>
        </row>
      </sheetData>
      <sheetData sheetId="1117">
        <row r="1">
          <cell r="J1">
            <v>1.7453292519943295E-2</v>
          </cell>
        </row>
      </sheetData>
      <sheetData sheetId="1118">
        <row r="1">
          <cell r="J1">
            <v>1.7453292519943295E-2</v>
          </cell>
        </row>
      </sheetData>
      <sheetData sheetId="1119">
        <row r="1">
          <cell r="J1">
            <v>1.7453292519943295E-2</v>
          </cell>
        </row>
      </sheetData>
      <sheetData sheetId="1120">
        <row r="1">
          <cell r="J1">
            <v>1.7453292519943295E-2</v>
          </cell>
        </row>
      </sheetData>
      <sheetData sheetId="1121">
        <row r="1">
          <cell r="J1">
            <v>1.7453292519943295E-2</v>
          </cell>
        </row>
      </sheetData>
      <sheetData sheetId="1122">
        <row r="1">
          <cell r="J1">
            <v>1.7453292519943295E-2</v>
          </cell>
        </row>
      </sheetData>
      <sheetData sheetId="1123">
        <row r="1">
          <cell r="J1">
            <v>1.7453292519943295E-2</v>
          </cell>
        </row>
      </sheetData>
      <sheetData sheetId="1124">
        <row r="1">
          <cell r="J1">
            <v>1.7453292519943295E-2</v>
          </cell>
        </row>
      </sheetData>
      <sheetData sheetId="1125">
        <row r="1">
          <cell r="J1">
            <v>1.7453292519943295E-2</v>
          </cell>
        </row>
      </sheetData>
      <sheetData sheetId="1126">
        <row r="1">
          <cell r="J1">
            <v>1.7453292519943295E-2</v>
          </cell>
        </row>
      </sheetData>
      <sheetData sheetId="1127">
        <row r="1">
          <cell r="J1">
            <v>1.7453292519943295E-2</v>
          </cell>
        </row>
      </sheetData>
      <sheetData sheetId="1128">
        <row r="1">
          <cell r="J1">
            <v>1.7453292519943295E-2</v>
          </cell>
        </row>
      </sheetData>
      <sheetData sheetId="1129">
        <row r="1">
          <cell r="J1">
            <v>1.7453292519943295E-2</v>
          </cell>
        </row>
      </sheetData>
      <sheetData sheetId="1130">
        <row r="1">
          <cell r="J1">
            <v>1.7453292519943295E-2</v>
          </cell>
        </row>
      </sheetData>
      <sheetData sheetId="1131">
        <row r="1">
          <cell r="J1">
            <v>1.7453292519943295E-2</v>
          </cell>
        </row>
      </sheetData>
      <sheetData sheetId="1132">
        <row r="1">
          <cell r="J1">
            <v>1.7453292519943295E-2</v>
          </cell>
        </row>
      </sheetData>
      <sheetData sheetId="1133">
        <row r="1">
          <cell r="J1">
            <v>1.7453292519943295E-2</v>
          </cell>
        </row>
      </sheetData>
      <sheetData sheetId="1134">
        <row r="1">
          <cell r="J1">
            <v>1.7453292519943295E-2</v>
          </cell>
        </row>
      </sheetData>
      <sheetData sheetId="1135">
        <row r="1">
          <cell r="J1">
            <v>1.7453292519943295E-2</v>
          </cell>
        </row>
      </sheetData>
      <sheetData sheetId="1136">
        <row r="1">
          <cell r="J1">
            <v>1.7453292519943295E-2</v>
          </cell>
        </row>
      </sheetData>
      <sheetData sheetId="1137">
        <row r="1">
          <cell r="J1">
            <v>1.7453292519943295E-2</v>
          </cell>
        </row>
      </sheetData>
      <sheetData sheetId="1138">
        <row r="1">
          <cell r="J1">
            <v>1.7453292519943295E-2</v>
          </cell>
        </row>
      </sheetData>
      <sheetData sheetId="1139">
        <row r="1">
          <cell r="J1">
            <v>1.7453292519943295E-2</v>
          </cell>
        </row>
      </sheetData>
      <sheetData sheetId="1140">
        <row r="1">
          <cell r="J1">
            <v>1.7453292519943295E-2</v>
          </cell>
        </row>
      </sheetData>
      <sheetData sheetId="1141">
        <row r="1">
          <cell r="J1">
            <v>1.7453292519943295E-2</v>
          </cell>
        </row>
      </sheetData>
      <sheetData sheetId="1142">
        <row r="1">
          <cell r="J1">
            <v>1.7453292519943295E-2</v>
          </cell>
        </row>
      </sheetData>
      <sheetData sheetId="1143">
        <row r="1">
          <cell r="J1">
            <v>1.7453292519943295E-2</v>
          </cell>
        </row>
      </sheetData>
      <sheetData sheetId="1144">
        <row r="1">
          <cell r="J1">
            <v>1.7453292519943295E-2</v>
          </cell>
        </row>
      </sheetData>
      <sheetData sheetId="1145">
        <row r="1">
          <cell r="J1">
            <v>1.7453292519943295E-2</v>
          </cell>
        </row>
      </sheetData>
      <sheetData sheetId="1146">
        <row r="1">
          <cell r="J1">
            <v>1.7453292519943295E-2</v>
          </cell>
        </row>
      </sheetData>
      <sheetData sheetId="1147">
        <row r="1">
          <cell r="J1">
            <v>1.7453292519943295E-2</v>
          </cell>
        </row>
      </sheetData>
      <sheetData sheetId="1148">
        <row r="1">
          <cell r="J1">
            <v>1.7453292519943295E-2</v>
          </cell>
        </row>
      </sheetData>
      <sheetData sheetId="1149">
        <row r="1">
          <cell r="J1">
            <v>1.7453292519943295E-2</v>
          </cell>
        </row>
      </sheetData>
      <sheetData sheetId="1150">
        <row r="1">
          <cell r="J1">
            <v>1.7453292519943295E-2</v>
          </cell>
        </row>
      </sheetData>
      <sheetData sheetId="1151">
        <row r="1">
          <cell r="J1">
            <v>1.7453292519943295E-2</v>
          </cell>
        </row>
      </sheetData>
      <sheetData sheetId="1152">
        <row r="1">
          <cell r="J1">
            <v>1.7453292519943295E-2</v>
          </cell>
        </row>
      </sheetData>
      <sheetData sheetId="1153">
        <row r="1">
          <cell r="J1">
            <v>1.7453292519943295E-2</v>
          </cell>
        </row>
      </sheetData>
      <sheetData sheetId="1154">
        <row r="1">
          <cell r="J1">
            <v>1.7453292519943295E-2</v>
          </cell>
        </row>
      </sheetData>
      <sheetData sheetId="1155">
        <row r="1">
          <cell r="J1">
            <v>1.7453292519943295E-2</v>
          </cell>
        </row>
      </sheetData>
      <sheetData sheetId="1156">
        <row r="1">
          <cell r="J1">
            <v>1.7453292519943295E-2</v>
          </cell>
        </row>
      </sheetData>
      <sheetData sheetId="1157">
        <row r="1">
          <cell r="J1">
            <v>1.7453292519943295E-2</v>
          </cell>
        </row>
      </sheetData>
      <sheetData sheetId="1158">
        <row r="1">
          <cell r="J1">
            <v>1.7453292519943295E-2</v>
          </cell>
        </row>
      </sheetData>
      <sheetData sheetId="1159">
        <row r="1">
          <cell r="J1">
            <v>1.7453292519943295E-2</v>
          </cell>
        </row>
      </sheetData>
      <sheetData sheetId="1160">
        <row r="1">
          <cell r="J1">
            <v>1.7453292519943295E-2</v>
          </cell>
        </row>
      </sheetData>
      <sheetData sheetId="1161">
        <row r="1">
          <cell r="J1">
            <v>1.7453292519943295E-2</v>
          </cell>
        </row>
      </sheetData>
      <sheetData sheetId="1162">
        <row r="1">
          <cell r="J1">
            <v>1.7453292519943295E-2</v>
          </cell>
        </row>
      </sheetData>
      <sheetData sheetId="1163">
        <row r="1">
          <cell r="J1">
            <v>1.7453292519943295E-2</v>
          </cell>
        </row>
      </sheetData>
      <sheetData sheetId="1164">
        <row r="1">
          <cell r="J1">
            <v>1.7453292519943295E-2</v>
          </cell>
        </row>
      </sheetData>
      <sheetData sheetId="1165">
        <row r="1">
          <cell r="J1">
            <v>1.7453292519943295E-2</v>
          </cell>
        </row>
      </sheetData>
      <sheetData sheetId="1166">
        <row r="1">
          <cell r="J1">
            <v>1.7453292519943295E-2</v>
          </cell>
        </row>
      </sheetData>
      <sheetData sheetId="1167">
        <row r="1">
          <cell r="J1">
            <v>1.7453292519943295E-2</v>
          </cell>
        </row>
      </sheetData>
      <sheetData sheetId="1168">
        <row r="1">
          <cell r="J1">
            <v>1.7453292519943295E-2</v>
          </cell>
        </row>
      </sheetData>
      <sheetData sheetId="1169">
        <row r="1">
          <cell r="J1">
            <v>1.7453292519943295E-2</v>
          </cell>
        </row>
      </sheetData>
      <sheetData sheetId="1170">
        <row r="1">
          <cell r="J1">
            <v>1.7453292519943295E-2</v>
          </cell>
        </row>
      </sheetData>
      <sheetData sheetId="1171">
        <row r="1">
          <cell r="J1">
            <v>1.7453292519943295E-2</v>
          </cell>
        </row>
      </sheetData>
      <sheetData sheetId="1172">
        <row r="1">
          <cell r="J1">
            <v>1.7453292519943295E-2</v>
          </cell>
        </row>
      </sheetData>
      <sheetData sheetId="1173">
        <row r="1">
          <cell r="J1">
            <v>1.7453292519943295E-2</v>
          </cell>
        </row>
      </sheetData>
      <sheetData sheetId="1174">
        <row r="1">
          <cell r="J1">
            <v>1.7453292519943295E-2</v>
          </cell>
        </row>
      </sheetData>
      <sheetData sheetId="1175">
        <row r="1">
          <cell r="J1">
            <v>1.7453292519943295E-2</v>
          </cell>
        </row>
      </sheetData>
      <sheetData sheetId="1176">
        <row r="1">
          <cell r="J1">
            <v>1.7453292519943295E-2</v>
          </cell>
        </row>
      </sheetData>
      <sheetData sheetId="1177">
        <row r="1">
          <cell r="J1">
            <v>1.7453292519943295E-2</v>
          </cell>
        </row>
      </sheetData>
      <sheetData sheetId="1178">
        <row r="1">
          <cell r="J1">
            <v>1.7453292519943295E-2</v>
          </cell>
        </row>
      </sheetData>
      <sheetData sheetId="1179">
        <row r="1">
          <cell r="J1">
            <v>1.7453292519943295E-2</v>
          </cell>
        </row>
      </sheetData>
      <sheetData sheetId="1180">
        <row r="1">
          <cell r="J1">
            <v>1.7453292519943295E-2</v>
          </cell>
        </row>
      </sheetData>
      <sheetData sheetId="1181">
        <row r="1">
          <cell r="J1">
            <v>1.7453292519943295E-2</v>
          </cell>
        </row>
      </sheetData>
      <sheetData sheetId="1182">
        <row r="1">
          <cell r="J1">
            <v>1.7453292519943295E-2</v>
          </cell>
        </row>
      </sheetData>
      <sheetData sheetId="1183">
        <row r="1">
          <cell r="J1">
            <v>1.7453292519943295E-2</v>
          </cell>
        </row>
      </sheetData>
      <sheetData sheetId="1184">
        <row r="1">
          <cell r="J1">
            <v>1.7453292519943295E-2</v>
          </cell>
        </row>
      </sheetData>
      <sheetData sheetId="1185">
        <row r="1">
          <cell r="J1">
            <v>1.7453292519943295E-2</v>
          </cell>
        </row>
      </sheetData>
      <sheetData sheetId="1186">
        <row r="1">
          <cell r="J1">
            <v>1.7453292519943295E-2</v>
          </cell>
        </row>
      </sheetData>
      <sheetData sheetId="1187">
        <row r="1">
          <cell r="J1">
            <v>1.7453292519943295E-2</v>
          </cell>
        </row>
      </sheetData>
      <sheetData sheetId="1188">
        <row r="1">
          <cell r="J1">
            <v>1.7453292519943295E-2</v>
          </cell>
        </row>
      </sheetData>
      <sheetData sheetId="1189">
        <row r="1">
          <cell r="J1">
            <v>1.7453292519943295E-2</v>
          </cell>
        </row>
      </sheetData>
      <sheetData sheetId="1190">
        <row r="1">
          <cell r="J1">
            <v>1.7453292519943295E-2</v>
          </cell>
        </row>
      </sheetData>
      <sheetData sheetId="1191">
        <row r="1">
          <cell r="J1">
            <v>1.7453292519943295E-2</v>
          </cell>
        </row>
      </sheetData>
      <sheetData sheetId="1192">
        <row r="1">
          <cell r="J1">
            <v>1.7453292519943295E-2</v>
          </cell>
        </row>
      </sheetData>
      <sheetData sheetId="1193">
        <row r="1">
          <cell r="J1">
            <v>1.7453292519943295E-2</v>
          </cell>
        </row>
      </sheetData>
      <sheetData sheetId="1194">
        <row r="1">
          <cell r="J1">
            <v>1.7453292519943295E-2</v>
          </cell>
        </row>
      </sheetData>
      <sheetData sheetId="1195">
        <row r="1">
          <cell r="J1">
            <v>1.7453292519943295E-2</v>
          </cell>
        </row>
      </sheetData>
      <sheetData sheetId="1196">
        <row r="1">
          <cell r="J1">
            <v>1.7453292519943295E-2</v>
          </cell>
        </row>
      </sheetData>
      <sheetData sheetId="1197">
        <row r="1">
          <cell r="J1">
            <v>1.7453292519943295E-2</v>
          </cell>
        </row>
      </sheetData>
      <sheetData sheetId="1198">
        <row r="1">
          <cell r="J1">
            <v>1.7453292519943295E-2</v>
          </cell>
        </row>
      </sheetData>
      <sheetData sheetId="1199">
        <row r="1">
          <cell r="J1">
            <v>1.7453292519943295E-2</v>
          </cell>
        </row>
      </sheetData>
      <sheetData sheetId="1200">
        <row r="1">
          <cell r="J1">
            <v>1.7453292519943295E-2</v>
          </cell>
        </row>
      </sheetData>
      <sheetData sheetId="1201">
        <row r="1">
          <cell r="J1">
            <v>1.7453292519943295E-2</v>
          </cell>
        </row>
      </sheetData>
      <sheetData sheetId="1202">
        <row r="1">
          <cell r="J1">
            <v>1.7453292519943295E-2</v>
          </cell>
        </row>
      </sheetData>
      <sheetData sheetId="1203">
        <row r="1">
          <cell r="J1">
            <v>1.7453292519943295E-2</v>
          </cell>
        </row>
      </sheetData>
      <sheetData sheetId="1204">
        <row r="1">
          <cell r="J1">
            <v>1.7453292519943295E-2</v>
          </cell>
        </row>
      </sheetData>
      <sheetData sheetId="1205">
        <row r="1">
          <cell r="J1">
            <v>1.7453292519943295E-2</v>
          </cell>
        </row>
      </sheetData>
      <sheetData sheetId="1206">
        <row r="1">
          <cell r="J1">
            <v>1.7453292519943295E-2</v>
          </cell>
        </row>
      </sheetData>
      <sheetData sheetId="1207">
        <row r="1">
          <cell r="J1">
            <v>1.7453292519943295E-2</v>
          </cell>
        </row>
      </sheetData>
      <sheetData sheetId="1208">
        <row r="1">
          <cell r="J1">
            <v>1.7453292519943295E-2</v>
          </cell>
        </row>
      </sheetData>
      <sheetData sheetId="1209">
        <row r="1">
          <cell r="J1">
            <v>1.7453292519943295E-2</v>
          </cell>
        </row>
      </sheetData>
      <sheetData sheetId="1210">
        <row r="1">
          <cell r="J1">
            <v>1.7453292519943295E-2</v>
          </cell>
        </row>
      </sheetData>
      <sheetData sheetId="1211">
        <row r="1">
          <cell r="J1">
            <v>1.7453292519943295E-2</v>
          </cell>
        </row>
      </sheetData>
      <sheetData sheetId="1212">
        <row r="1">
          <cell r="J1">
            <v>1.7453292519943295E-2</v>
          </cell>
        </row>
      </sheetData>
      <sheetData sheetId="1213">
        <row r="1">
          <cell r="J1">
            <v>1.7453292519943295E-2</v>
          </cell>
        </row>
      </sheetData>
      <sheetData sheetId="1214">
        <row r="1">
          <cell r="J1">
            <v>1.7453292519943295E-2</v>
          </cell>
        </row>
      </sheetData>
      <sheetData sheetId="1215">
        <row r="1">
          <cell r="J1">
            <v>1.7453292519943295E-2</v>
          </cell>
        </row>
      </sheetData>
      <sheetData sheetId="1216">
        <row r="1">
          <cell r="J1">
            <v>1.7453292519943295E-2</v>
          </cell>
        </row>
      </sheetData>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ow r="1">
          <cell r="J1">
            <v>1.7453292519943295E-2</v>
          </cell>
        </row>
      </sheetData>
      <sheetData sheetId="1231">
        <row r="1">
          <cell r="J1">
            <v>1.7453292519943295E-2</v>
          </cell>
        </row>
      </sheetData>
      <sheetData sheetId="1232">
        <row r="1">
          <cell r="J1">
            <v>1.7453292519943295E-2</v>
          </cell>
        </row>
      </sheetData>
      <sheetData sheetId="1233">
        <row r="1">
          <cell r="J1">
            <v>1.7453292519943295E-2</v>
          </cell>
        </row>
      </sheetData>
      <sheetData sheetId="1234">
        <row r="1">
          <cell r="J1">
            <v>1.7453292519943295E-2</v>
          </cell>
        </row>
      </sheetData>
      <sheetData sheetId="1235">
        <row r="1">
          <cell r="J1">
            <v>1.7453292519943295E-2</v>
          </cell>
        </row>
      </sheetData>
      <sheetData sheetId="1236">
        <row r="1">
          <cell r="J1">
            <v>1.7453292519943295E-2</v>
          </cell>
        </row>
      </sheetData>
      <sheetData sheetId="1237">
        <row r="1">
          <cell r="J1">
            <v>1.7453292519943295E-2</v>
          </cell>
        </row>
      </sheetData>
      <sheetData sheetId="1238">
        <row r="1">
          <cell r="J1">
            <v>1.7453292519943295E-2</v>
          </cell>
        </row>
      </sheetData>
      <sheetData sheetId="1239">
        <row r="1">
          <cell r="J1">
            <v>1.7453292519943295E-2</v>
          </cell>
        </row>
      </sheetData>
      <sheetData sheetId="1240">
        <row r="1">
          <cell r="J1">
            <v>1.7453292519943295E-2</v>
          </cell>
        </row>
      </sheetData>
      <sheetData sheetId="1241">
        <row r="1">
          <cell r="J1">
            <v>1.7453292519943295E-2</v>
          </cell>
        </row>
      </sheetData>
      <sheetData sheetId="1242">
        <row r="1">
          <cell r="J1">
            <v>1.7453292519943295E-2</v>
          </cell>
        </row>
      </sheetData>
      <sheetData sheetId="1243">
        <row r="1">
          <cell r="J1">
            <v>1.7453292519943295E-2</v>
          </cell>
        </row>
      </sheetData>
      <sheetData sheetId="1244">
        <row r="1">
          <cell r="J1">
            <v>1.7453292519943295E-2</v>
          </cell>
        </row>
      </sheetData>
      <sheetData sheetId="1245">
        <row r="1">
          <cell r="J1">
            <v>1.7453292519943295E-2</v>
          </cell>
        </row>
      </sheetData>
      <sheetData sheetId="1246">
        <row r="1">
          <cell r="J1">
            <v>1.7453292519943295E-2</v>
          </cell>
        </row>
      </sheetData>
      <sheetData sheetId="1247">
        <row r="1">
          <cell r="J1">
            <v>1.7453292519943295E-2</v>
          </cell>
        </row>
      </sheetData>
      <sheetData sheetId="1248">
        <row r="1">
          <cell r="J1">
            <v>1.7453292519943295E-2</v>
          </cell>
        </row>
      </sheetData>
      <sheetData sheetId="1249">
        <row r="1">
          <cell r="J1">
            <v>1.7453292519943295E-2</v>
          </cell>
        </row>
      </sheetData>
      <sheetData sheetId="1250">
        <row r="1">
          <cell r="J1">
            <v>1.7453292519943295E-2</v>
          </cell>
        </row>
      </sheetData>
      <sheetData sheetId="1251">
        <row r="1">
          <cell r="J1">
            <v>1.7453292519943295E-2</v>
          </cell>
        </row>
      </sheetData>
      <sheetData sheetId="1252">
        <row r="1">
          <cell r="J1">
            <v>1.7453292519943295E-2</v>
          </cell>
        </row>
      </sheetData>
      <sheetData sheetId="1253">
        <row r="1">
          <cell r="J1">
            <v>1.7453292519943295E-2</v>
          </cell>
        </row>
      </sheetData>
      <sheetData sheetId="1254">
        <row r="1">
          <cell r="J1">
            <v>1.7453292519943295E-2</v>
          </cell>
        </row>
      </sheetData>
      <sheetData sheetId="1255">
        <row r="1">
          <cell r="J1">
            <v>1.7453292519943295E-2</v>
          </cell>
        </row>
      </sheetData>
      <sheetData sheetId="1256">
        <row r="1">
          <cell r="J1">
            <v>1.7453292519943295E-2</v>
          </cell>
        </row>
      </sheetData>
      <sheetData sheetId="1257">
        <row r="1">
          <cell r="J1">
            <v>1.7453292519943295E-2</v>
          </cell>
        </row>
      </sheetData>
      <sheetData sheetId="1258">
        <row r="1">
          <cell r="J1">
            <v>1.7453292519943295E-2</v>
          </cell>
        </row>
      </sheetData>
      <sheetData sheetId="1259">
        <row r="1">
          <cell r="J1">
            <v>1.7453292519943295E-2</v>
          </cell>
        </row>
      </sheetData>
      <sheetData sheetId="1260">
        <row r="1">
          <cell r="J1">
            <v>1.7453292519943295E-2</v>
          </cell>
        </row>
      </sheetData>
      <sheetData sheetId="1261">
        <row r="1">
          <cell r="J1">
            <v>1.7453292519943295E-2</v>
          </cell>
        </row>
      </sheetData>
      <sheetData sheetId="1262">
        <row r="1">
          <cell r="J1">
            <v>1.7453292519943295E-2</v>
          </cell>
        </row>
      </sheetData>
      <sheetData sheetId="1263">
        <row r="1">
          <cell r="J1">
            <v>1.7453292519943295E-2</v>
          </cell>
        </row>
      </sheetData>
      <sheetData sheetId="1264">
        <row r="1">
          <cell r="J1">
            <v>1.7453292519943295E-2</v>
          </cell>
        </row>
      </sheetData>
      <sheetData sheetId="1265">
        <row r="1">
          <cell r="J1">
            <v>1.7453292519943295E-2</v>
          </cell>
        </row>
      </sheetData>
      <sheetData sheetId="1266">
        <row r="1">
          <cell r="J1">
            <v>1.7453292519943295E-2</v>
          </cell>
        </row>
      </sheetData>
      <sheetData sheetId="1267">
        <row r="1">
          <cell r="J1">
            <v>1.7453292519943295E-2</v>
          </cell>
        </row>
      </sheetData>
      <sheetData sheetId="1268">
        <row r="1">
          <cell r="J1">
            <v>1.7453292519943295E-2</v>
          </cell>
        </row>
      </sheetData>
      <sheetData sheetId="1269">
        <row r="1">
          <cell r="J1">
            <v>1.7453292519943295E-2</v>
          </cell>
        </row>
      </sheetData>
      <sheetData sheetId="1270">
        <row r="1">
          <cell r="J1">
            <v>1.7453292519943295E-2</v>
          </cell>
        </row>
      </sheetData>
      <sheetData sheetId="1271">
        <row r="1">
          <cell r="J1">
            <v>1.7453292519943295E-2</v>
          </cell>
        </row>
      </sheetData>
      <sheetData sheetId="1272">
        <row r="1">
          <cell r="J1">
            <v>1.7453292519943295E-2</v>
          </cell>
        </row>
      </sheetData>
      <sheetData sheetId="1273">
        <row r="1">
          <cell r="J1">
            <v>1.7453292519943295E-2</v>
          </cell>
        </row>
      </sheetData>
      <sheetData sheetId="1274">
        <row r="1">
          <cell r="J1">
            <v>1.7453292519943295E-2</v>
          </cell>
        </row>
      </sheetData>
      <sheetData sheetId="1275">
        <row r="1">
          <cell r="J1">
            <v>1.7453292519943295E-2</v>
          </cell>
        </row>
      </sheetData>
      <sheetData sheetId="1276">
        <row r="1">
          <cell r="J1">
            <v>1.7453292519943295E-2</v>
          </cell>
        </row>
      </sheetData>
      <sheetData sheetId="1277">
        <row r="1">
          <cell r="J1">
            <v>1.7453292519943295E-2</v>
          </cell>
        </row>
      </sheetData>
      <sheetData sheetId="1278">
        <row r="1">
          <cell r="J1">
            <v>1.7453292519943295E-2</v>
          </cell>
        </row>
      </sheetData>
      <sheetData sheetId="1279">
        <row r="1">
          <cell r="J1">
            <v>1.7453292519943295E-2</v>
          </cell>
        </row>
      </sheetData>
      <sheetData sheetId="1280">
        <row r="1">
          <cell r="J1">
            <v>1.7453292519943295E-2</v>
          </cell>
        </row>
      </sheetData>
      <sheetData sheetId="1281">
        <row r="1">
          <cell r="J1">
            <v>1.7453292519943295E-2</v>
          </cell>
        </row>
      </sheetData>
      <sheetData sheetId="1282">
        <row r="1">
          <cell r="J1">
            <v>1.7453292519943295E-2</v>
          </cell>
        </row>
      </sheetData>
      <sheetData sheetId="1283">
        <row r="1">
          <cell r="J1">
            <v>1.7453292519943295E-2</v>
          </cell>
        </row>
      </sheetData>
      <sheetData sheetId="1284">
        <row r="1">
          <cell r="J1">
            <v>1.7453292519943295E-2</v>
          </cell>
        </row>
      </sheetData>
      <sheetData sheetId="1285">
        <row r="1">
          <cell r="J1">
            <v>1.7453292519943295E-2</v>
          </cell>
        </row>
      </sheetData>
      <sheetData sheetId="1286">
        <row r="1">
          <cell r="J1">
            <v>1.7453292519943295E-2</v>
          </cell>
        </row>
      </sheetData>
      <sheetData sheetId="1287">
        <row r="1">
          <cell r="J1">
            <v>1.7453292519943295E-2</v>
          </cell>
        </row>
      </sheetData>
      <sheetData sheetId="1288">
        <row r="1">
          <cell r="J1">
            <v>1.7453292519943295E-2</v>
          </cell>
        </row>
      </sheetData>
      <sheetData sheetId="1289">
        <row r="1">
          <cell r="J1">
            <v>1.7453292519943295E-2</v>
          </cell>
        </row>
      </sheetData>
      <sheetData sheetId="1290">
        <row r="1">
          <cell r="J1">
            <v>1.7453292519943295E-2</v>
          </cell>
        </row>
      </sheetData>
      <sheetData sheetId="1291">
        <row r="1">
          <cell r="J1">
            <v>1.7453292519943295E-2</v>
          </cell>
        </row>
      </sheetData>
      <sheetData sheetId="1292">
        <row r="1">
          <cell r="J1">
            <v>1.7453292519943295E-2</v>
          </cell>
        </row>
      </sheetData>
      <sheetData sheetId="1293">
        <row r="1">
          <cell r="J1">
            <v>1.7453292519943295E-2</v>
          </cell>
        </row>
      </sheetData>
      <sheetData sheetId="1294">
        <row r="1">
          <cell r="J1">
            <v>1.7453292519943295E-2</v>
          </cell>
        </row>
      </sheetData>
      <sheetData sheetId="1295">
        <row r="1">
          <cell r="J1">
            <v>1.7453292519943295E-2</v>
          </cell>
        </row>
      </sheetData>
      <sheetData sheetId="1296">
        <row r="1">
          <cell r="J1">
            <v>1.7453292519943295E-2</v>
          </cell>
        </row>
      </sheetData>
      <sheetData sheetId="1297">
        <row r="1">
          <cell r="J1">
            <v>1.7453292519943295E-2</v>
          </cell>
        </row>
      </sheetData>
      <sheetData sheetId="1298">
        <row r="1">
          <cell r="J1">
            <v>1.7453292519943295E-2</v>
          </cell>
        </row>
      </sheetData>
      <sheetData sheetId="1299">
        <row r="1">
          <cell r="J1">
            <v>1.7453292519943295E-2</v>
          </cell>
        </row>
      </sheetData>
      <sheetData sheetId="1300">
        <row r="1">
          <cell r="J1">
            <v>1.7453292519943295E-2</v>
          </cell>
        </row>
      </sheetData>
      <sheetData sheetId="1301">
        <row r="1">
          <cell r="J1">
            <v>1.7453292519943295E-2</v>
          </cell>
        </row>
      </sheetData>
      <sheetData sheetId="1302">
        <row r="1">
          <cell r="J1">
            <v>1.7453292519943295E-2</v>
          </cell>
        </row>
      </sheetData>
      <sheetData sheetId="1303">
        <row r="1">
          <cell r="J1">
            <v>1.7453292519943295E-2</v>
          </cell>
        </row>
      </sheetData>
      <sheetData sheetId="1304">
        <row r="1">
          <cell r="J1">
            <v>1.7453292519943295E-2</v>
          </cell>
        </row>
      </sheetData>
      <sheetData sheetId="1305">
        <row r="1">
          <cell r="J1">
            <v>1.7453292519943295E-2</v>
          </cell>
        </row>
      </sheetData>
      <sheetData sheetId="1306">
        <row r="1">
          <cell r="J1">
            <v>1.7453292519943295E-2</v>
          </cell>
        </row>
      </sheetData>
      <sheetData sheetId="1307">
        <row r="1">
          <cell r="J1">
            <v>1.7453292519943295E-2</v>
          </cell>
        </row>
      </sheetData>
      <sheetData sheetId="1308">
        <row r="1">
          <cell r="J1">
            <v>1.7453292519943295E-2</v>
          </cell>
        </row>
      </sheetData>
      <sheetData sheetId="1309">
        <row r="1">
          <cell r="J1">
            <v>1.7453292519943295E-2</v>
          </cell>
        </row>
      </sheetData>
      <sheetData sheetId="1310">
        <row r="1">
          <cell r="J1">
            <v>1.7453292519943295E-2</v>
          </cell>
        </row>
      </sheetData>
      <sheetData sheetId="1311">
        <row r="1">
          <cell r="J1">
            <v>1.7453292519943295E-2</v>
          </cell>
        </row>
      </sheetData>
      <sheetData sheetId="1312">
        <row r="1">
          <cell r="J1">
            <v>1.7453292519943295E-2</v>
          </cell>
        </row>
      </sheetData>
      <sheetData sheetId="1313">
        <row r="1">
          <cell r="J1">
            <v>1.7453292519943295E-2</v>
          </cell>
        </row>
      </sheetData>
      <sheetData sheetId="1314">
        <row r="1">
          <cell r="J1">
            <v>1.7453292519943295E-2</v>
          </cell>
        </row>
      </sheetData>
      <sheetData sheetId="1315">
        <row r="1">
          <cell r="J1">
            <v>1.7453292519943295E-2</v>
          </cell>
        </row>
      </sheetData>
      <sheetData sheetId="1316">
        <row r="1">
          <cell r="J1">
            <v>1.7453292519943295E-2</v>
          </cell>
        </row>
      </sheetData>
      <sheetData sheetId="1317">
        <row r="1">
          <cell r="J1">
            <v>1.7453292519943295E-2</v>
          </cell>
        </row>
      </sheetData>
      <sheetData sheetId="1318">
        <row r="1">
          <cell r="J1">
            <v>1.7453292519943295E-2</v>
          </cell>
        </row>
      </sheetData>
      <sheetData sheetId="1319">
        <row r="1">
          <cell r="J1">
            <v>1.7453292519943295E-2</v>
          </cell>
        </row>
      </sheetData>
      <sheetData sheetId="1320">
        <row r="1">
          <cell r="J1">
            <v>1.7453292519943295E-2</v>
          </cell>
        </row>
      </sheetData>
      <sheetData sheetId="1321">
        <row r="1">
          <cell r="J1">
            <v>1.7453292519943295E-2</v>
          </cell>
        </row>
      </sheetData>
      <sheetData sheetId="1322">
        <row r="1">
          <cell r="J1">
            <v>1.7453292519943295E-2</v>
          </cell>
        </row>
      </sheetData>
      <sheetData sheetId="1323">
        <row r="1">
          <cell r="J1">
            <v>1.7453292519943295E-2</v>
          </cell>
        </row>
      </sheetData>
      <sheetData sheetId="1324">
        <row r="1">
          <cell r="J1">
            <v>1.7453292519943295E-2</v>
          </cell>
        </row>
      </sheetData>
      <sheetData sheetId="1325">
        <row r="1">
          <cell r="J1">
            <v>1.7453292519943295E-2</v>
          </cell>
        </row>
      </sheetData>
      <sheetData sheetId="1326">
        <row r="1">
          <cell r="J1">
            <v>1.7453292519943295E-2</v>
          </cell>
        </row>
      </sheetData>
      <sheetData sheetId="1327">
        <row r="1">
          <cell r="J1">
            <v>1.7453292519943295E-2</v>
          </cell>
        </row>
      </sheetData>
      <sheetData sheetId="1328">
        <row r="1">
          <cell r="J1">
            <v>1.7453292519943295E-2</v>
          </cell>
        </row>
      </sheetData>
      <sheetData sheetId="1329">
        <row r="1">
          <cell r="J1">
            <v>1.7453292519943295E-2</v>
          </cell>
        </row>
      </sheetData>
      <sheetData sheetId="1330">
        <row r="1">
          <cell r="J1">
            <v>1.7453292519943295E-2</v>
          </cell>
        </row>
      </sheetData>
      <sheetData sheetId="1331">
        <row r="1">
          <cell r="J1">
            <v>1.7453292519943295E-2</v>
          </cell>
        </row>
      </sheetData>
      <sheetData sheetId="1332">
        <row r="1">
          <cell r="J1">
            <v>1.7453292519943295E-2</v>
          </cell>
        </row>
      </sheetData>
      <sheetData sheetId="1333">
        <row r="1">
          <cell r="J1">
            <v>1.7453292519943295E-2</v>
          </cell>
        </row>
      </sheetData>
      <sheetData sheetId="1334">
        <row r="1">
          <cell r="J1">
            <v>1.7453292519943295E-2</v>
          </cell>
        </row>
      </sheetData>
      <sheetData sheetId="1335">
        <row r="1">
          <cell r="J1">
            <v>1.7453292519943295E-2</v>
          </cell>
        </row>
      </sheetData>
      <sheetData sheetId="1336">
        <row r="1">
          <cell r="J1">
            <v>1.7453292519943295E-2</v>
          </cell>
        </row>
      </sheetData>
      <sheetData sheetId="1337">
        <row r="1">
          <cell r="J1">
            <v>1.7453292519943295E-2</v>
          </cell>
        </row>
      </sheetData>
      <sheetData sheetId="1338">
        <row r="1">
          <cell r="J1">
            <v>1.7453292519943295E-2</v>
          </cell>
        </row>
      </sheetData>
      <sheetData sheetId="1339">
        <row r="1">
          <cell r="J1">
            <v>1.7453292519943295E-2</v>
          </cell>
        </row>
      </sheetData>
      <sheetData sheetId="1340">
        <row r="1">
          <cell r="J1">
            <v>1.7453292519943295E-2</v>
          </cell>
        </row>
      </sheetData>
      <sheetData sheetId="1341">
        <row r="1">
          <cell r="J1">
            <v>1.7453292519943295E-2</v>
          </cell>
        </row>
      </sheetData>
      <sheetData sheetId="1342">
        <row r="1">
          <cell r="J1">
            <v>1.7453292519943295E-2</v>
          </cell>
        </row>
      </sheetData>
      <sheetData sheetId="1343">
        <row r="1">
          <cell r="J1">
            <v>1.7453292519943295E-2</v>
          </cell>
        </row>
      </sheetData>
      <sheetData sheetId="1344">
        <row r="1">
          <cell r="J1">
            <v>1.7453292519943295E-2</v>
          </cell>
        </row>
      </sheetData>
      <sheetData sheetId="1345">
        <row r="1">
          <cell r="J1">
            <v>1.7453292519943295E-2</v>
          </cell>
        </row>
      </sheetData>
      <sheetData sheetId="1346">
        <row r="1">
          <cell r="J1">
            <v>1.7453292519943295E-2</v>
          </cell>
        </row>
      </sheetData>
      <sheetData sheetId="1347">
        <row r="1">
          <cell r="J1">
            <v>1.7453292519943295E-2</v>
          </cell>
        </row>
      </sheetData>
      <sheetData sheetId="1348">
        <row r="1">
          <cell r="J1">
            <v>1.7453292519943295E-2</v>
          </cell>
        </row>
      </sheetData>
      <sheetData sheetId="1349">
        <row r="1">
          <cell r="J1">
            <v>1.7453292519943295E-2</v>
          </cell>
        </row>
      </sheetData>
      <sheetData sheetId="1350">
        <row r="1">
          <cell r="J1">
            <v>1.7453292519943295E-2</v>
          </cell>
        </row>
      </sheetData>
      <sheetData sheetId="1351">
        <row r="1">
          <cell r="J1">
            <v>1.7453292519943295E-2</v>
          </cell>
        </row>
      </sheetData>
      <sheetData sheetId="1352">
        <row r="1">
          <cell r="J1">
            <v>1.7453292519943295E-2</v>
          </cell>
        </row>
      </sheetData>
      <sheetData sheetId="1353">
        <row r="1">
          <cell r="J1">
            <v>1.7453292519943295E-2</v>
          </cell>
        </row>
      </sheetData>
      <sheetData sheetId="1354">
        <row r="1">
          <cell r="J1">
            <v>1.7453292519943295E-2</v>
          </cell>
        </row>
      </sheetData>
      <sheetData sheetId="1355">
        <row r="1">
          <cell r="J1">
            <v>1.7453292519943295E-2</v>
          </cell>
        </row>
      </sheetData>
      <sheetData sheetId="1356">
        <row r="1">
          <cell r="J1">
            <v>1.7453292519943295E-2</v>
          </cell>
        </row>
      </sheetData>
      <sheetData sheetId="1357">
        <row r="1">
          <cell r="J1">
            <v>1.7453292519943295E-2</v>
          </cell>
        </row>
      </sheetData>
      <sheetData sheetId="1358">
        <row r="1">
          <cell r="J1">
            <v>1.7453292519943295E-2</v>
          </cell>
        </row>
      </sheetData>
      <sheetData sheetId="1359">
        <row r="1">
          <cell r="J1">
            <v>1.7453292519943295E-2</v>
          </cell>
        </row>
      </sheetData>
      <sheetData sheetId="1360">
        <row r="1">
          <cell r="J1">
            <v>1.7453292519943295E-2</v>
          </cell>
        </row>
      </sheetData>
      <sheetData sheetId="1361">
        <row r="1">
          <cell r="J1">
            <v>1.7453292519943295E-2</v>
          </cell>
        </row>
      </sheetData>
      <sheetData sheetId="1362">
        <row r="1">
          <cell r="J1">
            <v>1.7453292519943295E-2</v>
          </cell>
        </row>
      </sheetData>
      <sheetData sheetId="1363">
        <row r="1">
          <cell r="J1">
            <v>1.7453292519943295E-2</v>
          </cell>
        </row>
      </sheetData>
      <sheetData sheetId="1364">
        <row r="1">
          <cell r="J1">
            <v>1.7453292519943295E-2</v>
          </cell>
        </row>
      </sheetData>
      <sheetData sheetId="1365">
        <row r="1">
          <cell r="J1">
            <v>1.7453292519943295E-2</v>
          </cell>
        </row>
      </sheetData>
      <sheetData sheetId="1366">
        <row r="1">
          <cell r="J1">
            <v>1.7453292519943295E-2</v>
          </cell>
        </row>
      </sheetData>
      <sheetData sheetId="1367">
        <row r="1">
          <cell r="J1">
            <v>1.7453292519943295E-2</v>
          </cell>
        </row>
      </sheetData>
      <sheetData sheetId="1368">
        <row r="1">
          <cell r="J1">
            <v>1.7453292519943295E-2</v>
          </cell>
        </row>
      </sheetData>
      <sheetData sheetId="1369">
        <row r="1">
          <cell r="J1">
            <v>1.7453292519943295E-2</v>
          </cell>
        </row>
      </sheetData>
      <sheetData sheetId="1370">
        <row r="1">
          <cell r="J1">
            <v>1.7453292519943295E-2</v>
          </cell>
        </row>
      </sheetData>
      <sheetData sheetId="1371">
        <row r="1">
          <cell r="J1">
            <v>1.7453292519943295E-2</v>
          </cell>
        </row>
      </sheetData>
      <sheetData sheetId="1372">
        <row r="1">
          <cell r="J1">
            <v>1.7453292519943295E-2</v>
          </cell>
        </row>
      </sheetData>
      <sheetData sheetId="1373">
        <row r="1">
          <cell r="J1">
            <v>1.7453292519943295E-2</v>
          </cell>
        </row>
      </sheetData>
      <sheetData sheetId="1374">
        <row r="1">
          <cell r="J1">
            <v>1.7453292519943295E-2</v>
          </cell>
        </row>
      </sheetData>
      <sheetData sheetId="1375">
        <row r="1">
          <cell r="J1">
            <v>1.7453292519943295E-2</v>
          </cell>
        </row>
      </sheetData>
      <sheetData sheetId="1376">
        <row r="1">
          <cell r="J1">
            <v>1.7453292519943295E-2</v>
          </cell>
        </row>
      </sheetData>
      <sheetData sheetId="1377">
        <row r="1">
          <cell r="J1">
            <v>1.7453292519943295E-2</v>
          </cell>
        </row>
      </sheetData>
      <sheetData sheetId="1378">
        <row r="1">
          <cell r="J1">
            <v>1.7453292519943295E-2</v>
          </cell>
        </row>
      </sheetData>
      <sheetData sheetId="1379">
        <row r="1">
          <cell r="J1">
            <v>1.7453292519943295E-2</v>
          </cell>
        </row>
      </sheetData>
      <sheetData sheetId="1380">
        <row r="1">
          <cell r="J1">
            <v>1.7453292519943295E-2</v>
          </cell>
        </row>
      </sheetData>
      <sheetData sheetId="1381">
        <row r="1">
          <cell r="J1">
            <v>1.7453292519943295E-2</v>
          </cell>
        </row>
      </sheetData>
      <sheetData sheetId="1382">
        <row r="1">
          <cell r="J1">
            <v>1.7453292519943295E-2</v>
          </cell>
        </row>
      </sheetData>
      <sheetData sheetId="1383">
        <row r="1">
          <cell r="J1">
            <v>1.7453292519943295E-2</v>
          </cell>
        </row>
      </sheetData>
      <sheetData sheetId="1384">
        <row r="1">
          <cell r="J1">
            <v>1.7453292519943295E-2</v>
          </cell>
        </row>
      </sheetData>
      <sheetData sheetId="1385">
        <row r="1">
          <cell r="J1">
            <v>1.7453292519943295E-2</v>
          </cell>
        </row>
      </sheetData>
      <sheetData sheetId="1386">
        <row r="1">
          <cell r="J1">
            <v>1.7453292519943295E-2</v>
          </cell>
        </row>
      </sheetData>
      <sheetData sheetId="1387">
        <row r="1">
          <cell r="J1">
            <v>1.7453292519943295E-2</v>
          </cell>
        </row>
      </sheetData>
      <sheetData sheetId="1388">
        <row r="1">
          <cell r="J1">
            <v>1.7453292519943295E-2</v>
          </cell>
        </row>
      </sheetData>
      <sheetData sheetId="1389">
        <row r="1">
          <cell r="J1">
            <v>1.7453292519943295E-2</v>
          </cell>
        </row>
      </sheetData>
      <sheetData sheetId="1390">
        <row r="1">
          <cell r="J1">
            <v>1.7453292519943295E-2</v>
          </cell>
        </row>
      </sheetData>
      <sheetData sheetId="1391">
        <row r="1">
          <cell r="J1">
            <v>1.7453292519943295E-2</v>
          </cell>
        </row>
      </sheetData>
      <sheetData sheetId="1392">
        <row r="1">
          <cell r="J1">
            <v>1.7453292519943295E-2</v>
          </cell>
        </row>
      </sheetData>
      <sheetData sheetId="1393">
        <row r="1">
          <cell r="J1">
            <v>1.7453292519943295E-2</v>
          </cell>
        </row>
      </sheetData>
      <sheetData sheetId="1394">
        <row r="1">
          <cell r="J1">
            <v>1.7453292519943295E-2</v>
          </cell>
        </row>
      </sheetData>
      <sheetData sheetId="1395">
        <row r="1">
          <cell r="J1">
            <v>1.7453292519943295E-2</v>
          </cell>
        </row>
      </sheetData>
      <sheetData sheetId="1396">
        <row r="1">
          <cell r="J1">
            <v>1.7453292519943295E-2</v>
          </cell>
        </row>
      </sheetData>
      <sheetData sheetId="1397">
        <row r="1">
          <cell r="J1">
            <v>1.7453292519943295E-2</v>
          </cell>
        </row>
      </sheetData>
      <sheetData sheetId="1398">
        <row r="1">
          <cell r="J1">
            <v>1.7453292519943295E-2</v>
          </cell>
        </row>
      </sheetData>
      <sheetData sheetId="1399">
        <row r="1">
          <cell r="J1">
            <v>1.7453292519943295E-2</v>
          </cell>
        </row>
      </sheetData>
      <sheetData sheetId="1400">
        <row r="1">
          <cell r="J1">
            <v>1.7453292519943295E-2</v>
          </cell>
        </row>
      </sheetData>
      <sheetData sheetId="1401">
        <row r="1">
          <cell r="J1">
            <v>1.7453292519943295E-2</v>
          </cell>
        </row>
      </sheetData>
      <sheetData sheetId="1402">
        <row r="1">
          <cell r="J1">
            <v>1.7453292519943295E-2</v>
          </cell>
        </row>
      </sheetData>
      <sheetData sheetId="1403">
        <row r="1">
          <cell r="J1">
            <v>1.7453292519943295E-2</v>
          </cell>
        </row>
      </sheetData>
      <sheetData sheetId="1404">
        <row r="1">
          <cell r="J1">
            <v>1.7453292519943295E-2</v>
          </cell>
        </row>
      </sheetData>
      <sheetData sheetId="1405">
        <row r="1">
          <cell r="J1">
            <v>1.7453292519943295E-2</v>
          </cell>
        </row>
      </sheetData>
      <sheetData sheetId="1406">
        <row r="1">
          <cell r="J1">
            <v>1.7453292519943295E-2</v>
          </cell>
        </row>
      </sheetData>
      <sheetData sheetId="1407">
        <row r="1">
          <cell r="J1">
            <v>1.7453292519943295E-2</v>
          </cell>
        </row>
      </sheetData>
      <sheetData sheetId="1408">
        <row r="1">
          <cell r="J1">
            <v>1.7453292519943295E-2</v>
          </cell>
        </row>
      </sheetData>
      <sheetData sheetId="1409">
        <row r="1">
          <cell r="J1">
            <v>1.7453292519943295E-2</v>
          </cell>
        </row>
      </sheetData>
      <sheetData sheetId="1410">
        <row r="1">
          <cell r="J1">
            <v>1.7453292519943295E-2</v>
          </cell>
        </row>
      </sheetData>
      <sheetData sheetId="1411">
        <row r="1">
          <cell r="J1">
            <v>1.7453292519943295E-2</v>
          </cell>
        </row>
      </sheetData>
      <sheetData sheetId="1412">
        <row r="1">
          <cell r="J1">
            <v>1.7453292519943295E-2</v>
          </cell>
        </row>
      </sheetData>
      <sheetData sheetId="1413">
        <row r="1">
          <cell r="J1">
            <v>1.7453292519943295E-2</v>
          </cell>
        </row>
      </sheetData>
      <sheetData sheetId="1414">
        <row r="1">
          <cell r="J1">
            <v>1.7453292519943295E-2</v>
          </cell>
        </row>
      </sheetData>
      <sheetData sheetId="1415">
        <row r="1">
          <cell r="J1">
            <v>1.7453292519943295E-2</v>
          </cell>
        </row>
      </sheetData>
      <sheetData sheetId="1416">
        <row r="1">
          <cell r="J1">
            <v>1.7453292519943295E-2</v>
          </cell>
        </row>
      </sheetData>
      <sheetData sheetId="1417">
        <row r="1">
          <cell r="J1">
            <v>1.7453292519943295E-2</v>
          </cell>
        </row>
      </sheetData>
      <sheetData sheetId="1418">
        <row r="1">
          <cell r="J1">
            <v>1.7453292519943295E-2</v>
          </cell>
        </row>
      </sheetData>
      <sheetData sheetId="1419">
        <row r="1">
          <cell r="J1">
            <v>1.7453292519943295E-2</v>
          </cell>
        </row>
      </sheetData>
      <sheetData sheetId="1420">
        <row r="1">
          <cell r="J1">
            <v>1.7453292519943295E-2</v>
          </cell>
        </row>
      </sheetData>
      <sheetData sheetId="1421">
        <row r="1">
          <cell r="J1">
            <v>1.7453292519943295E-2</v>
          </cell>
        </row>
      </sheetData>
      <sheetData sheetId="1422">
        <row r="1">
          <cell r="J1">
            <v>1.7453292519943295E-2</v>
          </cell>
        </row>
      </sheetData>
      <sheetData sheetId="1423">
        <row r="1">
          <cell r="J1">
            <v>1.7453292519943295E-2</v>
          </cell>
        </row>
      </sheetData>
      <sheetData sheetId="1424">
        <row r="1">
          <cell r="J1">
            <v>1.7453292519943295E-2</v>
          </cell>
        </row>
      </sheetData>
      <sheetData sheetId="1425">
        <row r="1">
          <cell r="J1">
            <v>1.7453292519943295E-2</v>
          </cell>
        </row>
      </sheetData>
      <sheetData sheetId="1426">
        <row r="1">
          <cell r="J1">
            <v>1.7453292519943295E-2</v>
          </cell>
        </row>
      </sheetData>
      <sheetData sheetId="1427">
        <row r="1">
          <cell r="J1">
            <v>1.7453292519943295E-2</v>
          </cell>
        </row>
      </sheetData>
      <sheetData sheetId="1428">
        <row r="1">
          <cell r="J1">
            <v>1.7453292519943295E-2</v>
          </cell>
        </row>
      </sheetData>
      <sheetData sheetId="1429">
        <row r="1">
          <cell r="J1">
            <v>1.7453292519943295E-2</v>
          </cell>
        </row>
      </sheetData>
      <sheetData sheetId="1430">
        <row r="1">
          <cell r="J1">
            <v>1.7453292519943295E-2</v>
          </cell>
        </row>
      </sheetData>
      <sheetData sheetId="1431">
        <row r="1">
          <cell r="J1">
            <v>1.7453292519943295E-2</v>
          </cell>
        </row>
      </sheetData>
      <sheetData sheetId="1432">
        <row r="1">
          <cell r="J1">
            <v>1.7453292519943295E-2</v>
          </cell>
        </row>
      </sheetData>
      <sheetData sheetId="1433">
        <row r="1">
          <cell r="J1">
            <v>1.7453292519943295E-2</v>
          </cell>
        </row>
      </sheetData>
      <sheetData sheetId="1434">
        <row r="1">
          <cell r="J1">
            <v>1.7453292519943295E-2</v>
          </cell>
        </row>
      </sheetData>
      <sheetData sheetId="1435">
        <row r="1">
          <cell r="J1">
            <v>1.7453292519943295E-2</v>
          </cell>
        </row>
      </sheetData>
      <sheetData sheetId="1436">
        <row r="1">
          <cell r="J1">
            <v>1.7453292519943295E-2</v>
          </cell>
        </row>
      </sheetData>
      <sheetData sheetId="1437">
        <row r="1">
          <cell r="J1">
            <v>1.7453292519943295E-2</v>
          </cell>
        </row>
      </sheetData>
      <sheetData sheetId="1438">
        <row r="1">
          <cell r="J1">
            <v>1.7453292519943295E-2</v>
          </cell>
        </row>
      </sheetData>
      <sheetData sheetId="1439">
        <row r="1">
          <cell r="J1">
            <v>1.7453292519943295E-2</v>
          </cell>
        </row>
      </sheetData>
      <sheetData sheetId="1440">
        <row r="1">
          <cell r="J1">
            <v>1.7453292519943295E-2</v>
          </cell>
        </row>
      </sheetData>
      <sheetData sheetId="1441">
        <row r="1">
          <cell r="J1">
            <v>1.7453292519943295E-2</v>
          </cell>
        </row>
      </sheetData>
      <sheetData sheetId="1442">
        <row r="1">
          <cell r="J1">
            <v>1.7453292519943295E-2</v>
          </cell>
        </row>
      </sheetData>
      <sheetData sheetId="1443">
        <row r="1">
          <cell r="J1">
            <v>1.7453292519943295E-2</v>
          </cell>
        </row>
      </sheetData>
      <sheetData sheetId="1444">
        <row r="1">
          <cell r="J1">
            <v>1.7453292519943295E-2</v>
          </cell>
        </row>
      </sheetData>
      <sheetData sheetId="1445">
        <row r="1">
          <cell r="J1">
            <v>1.7453292519943295E-2</v>
          </cell>
        </row>
      </sheetData>
      <sheetData sheetId="1446">
        <row r="1">
          <cell r="J1">
            <v>1.7453292519943295E-2</v>
          </cell>
        </row>
      </sheetData>
      <sheetData sheetId="1447">
        <row r="1">
          <cell r="J1">
            <v>1.7453292519943295E-2</v>
          </cell>
        </row>
      </sheetData>
      <sheetData sheetId="1448">
        <row r="1">
          <cell r="J1">
            <v>1.7453292519943295E-2</v>
          </cell>
        </row>
      </sheetData>
      <sheetData sheetId="1449">
        <row r="1">
          <cell r="J1">
            <v>1.7453292519943295E-2</v>
          </cell>
        </row>
      </sheetData>
      <sheetData sheetId="1450">
        <row r="1">
          <cell r="J1">
            <v>1.7453292519943295E-2</v>
          </cell>
        </row>
      </sheetData>
      <sheetData sheetId="1451">
        <row r="1">
          <cell r="J1">
            <v>1.7453292519943295E-2</v>
          </cell>
        </row>
      </sheetData>
      <sheetData sheetId="1452">
        <row r="1">
          <cell r="J1">
            <v>1.7453292519943295E-2</v>
          </cell>
        </row>
      </sheetData>
      <sheetData sheetId="1453">
        <row r="1">
          <cell r="J1">
            <v>1.7453292519943295E-2</v>
          </cell>
        </row>
      </sheetData>
      <sheetData sheetId="1454">
        <row r="1">
          <cell r="J1">
            <v>1.7453292519943295E-2</v>
          </cell>
        </row>
      </sheetData>
      <sheetData sheetId="1455">
        <row r="1">
          <cell r="J1">
            <v>1.7453292519943295E-2</v>
          </cell>
        </row>
      </sheetData>
      <sheetData sheetId="1456">
        <row r="1">
          <cell r="J1">
            <v>1.7453292519943295E-2</v>
          </cell>
        </row>
      </sheetData>
      <sheetData sheetId="1457">
        <row r="1">
          <cell r="J1">
            <v>1.7453292519943295E-2</v>
          </cell>
        </row>
      </sheetData>
      <sheetData sheetId="1458">
        <row r="1">
          <cell r="J1">
            <v>1.7453292519943295E-2</v>
          </cell>
        </row>
      </sheetData>
      <sheetData sheetId="1459">
        <row r="1">
          <cell r="J1">
            <v>1.7453292519943295E-2</v>
          </cell>
        </row>
      </sheetData>
      <sheetData sheetId="1460">
        <row r="1">
          <cell r="J1">
            <v>1.7453292519943295E-2</v>
          </cell>
        </row>
      </sheetData>
      <sheetData sheetId="1461">
        <row r="1">
          <cell r="J1">
            <v>1.7453292519943295E-2</v>
          </cell>
        </row>
      </sheetData>
      <sheetData sheetId="1462">
        <row r="1">
          <cell r="J1">
            <v>1.7453292519943295E-2</v>
          </cell>
        </row>
      </sheetData>
      <sheetData sheetId="1463">
        <row r="1">
          <cell r="J1">
            <v>1.7453292519943295E-2</v>
          </cell>
        </row>
      </sheetData>
      <sheetData sheetId="1464">
        <row r="1">
          <cell r="J1">
            <v>1.7453292519943295E-2</v>
          </cell>
        </row>
      </sheetData>
      <sheetData sheetId="1465">
        <row r="1">
          <cell r="J1">
            <v>1.7453292519943295E-2</v>
          </cell>
        </row>
      </sheetData>
      <sheetData sheetId="1466">
        <row r="1">
          <cell r="J1">
            <v>1.7453292519943295E-2</v>
          </cell>
        </row>
      </sheetData>
      <sheetData sheetId="1467">
        <row r="1">
          <cell r="J1">
            <v>1.7453292519943295E-2</v>
          </cell>
        </row>
      </sheetData>
      <sheetData sheetId="1468">
        <row r="1">
          <cell r="J1">
            <v>1.7453292519943295E-2</v>
          </cell>
        </row>
      </sheetData>
      <sheetData sheetId="1469">
        <row r="1">
          <cell r="J1">
            <v>1.7453292519943295E-2</v>
          </cell>
        </row>
      </sheetData>
      <sheetData sheetId="1470">
        <row r="1">
          <cell r="J1">
            <v>1.7453292519943295E-2</v>
          </cell>
        </row>
      </sheetData>
      <sheetData sheetId="1471">
        <row r="1">
          <cell r="J1">
            <v>1.7453292519943295E-2</v>
          </cell>
        </row>
      </sheetData>
      <sheetData sheetId="1472">
        <row r="1">
          <cell r="J1">
            <v>1.7453292519943295E-2</v>
          </cell>
        </row>
      </sheetData>
      <sheetData sheetId="1473">
        <row r="1">
          <cell r="J1">
            <v>1.7453292519943295E-2</v>
          </cell>
        </row>
      </sheetData>
      <sheetData sheetId="1474">
        <row r="1">
          <cell r="J1">
            <v>1.7453292519943295E-2</v>
          </cell>
        </row>
      </sheetData>
      <sheetData sheetId="1475">
        <row r="1">
          <cell r="J1">
            <v>1.7453292519943295E-2</v>
          </cell>
        </row>
      </sheetData>
      <sheetData sheetId="1476">
        <row r="1">
          <cell r="J1">
            <v>1.7453292519943295E-2</v>
          </cell>
        </row>
      </sheetData>
      <sheetData sheetId="1477">
        <row r="1">
          <cell r="J1">
            <v>1.7453292519943295E-2</v>
          </cell>
        </row>
      </sheetData>
      <sheetData sheetId="1478">
        <row r="1">
          <cell r="J1">
            <v>1.7453292519943295E-2</v>
          </cell>
        </row>
      </sheetData>
      <sheetData sheetId="1479">
        <row r="1">
          <cell r="J1">
            <v>1.7453292519943295E-2</v>
          </cell>
        </row>
      </sheetData>
      <sheetData sheetId="1480">
        <row r="1">
          <cell r="J1">
            <v>1.7453292519943295E-2</v>
          </cell>
        </row>
      </sheetData>
      <sheetData sheetId="1481">
        <row r="1">
          <cell r="J1">
            <v>1.7453292519943295E-2</v>
          </cell>
        </row>
      </sheetData>
      <sheetData sheetId="1482">
        <row r="1">
          <cell r="J1">
            <v>1.7453292519943295E-2</v>
          </cell>
        </row>
      </sheetData>
      <sheetData sheetId="1483">
        <row r="1">
          <cell r="J1">
            <v>1.7453292519943295E-2</v>
          </cell>
        </row>
      </sheetData>
      <sheetData sheetId="1484">
        <row r="1">
          <cell r="J1">
            <v>1.7453292519943295E-2</v>
          </cell>
        </row>
      </sheetData>
      <sheetData sheetId="1485">
        <row r="1">
          <cell r="J1">
            <v>1.7453292519943295E-2</v>
          </cell>
        </row>
      </sheetData>
      <sheetData sheetId="1486">
        <row r="1">
          <cell r="J1">
            <v>1.7453292519943295E-2</v>
          </cell>
        </row>
      </sheetData>
      <sheetData sheetId="1487">
        <row r="1">
          <cell r="J1">
            <v>1.7453292519943295E-2</v>
          </cell>
        </row>
      </sheetData>
      <sheetData sheetId="1488">
        <row r="1">
          <cell r="J1">
            <v>1.7453292519943295E-2</v>
          </cell>
        </row>
      </sheetData>
      <sheetData sheetId="1489">
        <row r="1">
          <cell r="J1">
            <v>1.7453292519943295E-2</v>
          </cell>
        </row>
      </sheetData>
      <sheetData sheetId="1490">
        <row r="1">
          <cell r="J1">
            <v>1.7453292519943295E-2</v>
          </cell>
        </row>
      </sheetData>
      <sheetData sheetId="1491">
        <row r="1">
          <cell r="J1">
            <v>1.7453292519943295E-2</v>
          </cell>
        </row>
      </sheetData>
      <sheetData sheetId="1492">
        <row r="1">
          <cell r="J1">
            <v>1.7453292519943295E-2</v>
          </cell>
        </row>
      </sheetData>
      <sheetData sheetId="1493">
        <row r="1">
          <cell r="J1">
            <v>1.7453292519943295E-2</v>
          </cell>
        </row>
      </sheetData>
      <sheetData sheetId="1494">
        <row r="1">
          <cell r="J1">
            <v>1.7453292519943295E-2</v>
          </cell>
        </row>
      </sheetData>
      <sheetData sheetId="1495">
        <row r="1">
          <cell r="J1">
            <v>1.7453292519943295E-2</v>
          </cell>
        </row>
      </sheetData>
      <sheetData sheetId="1496">
        <row r="1">
          <cell r="J1">
            <v>1.7453292519943295E-2</v>
          </cell>
        </row>
      </sheetData>
      <sheetData sheetId="1497">
        <row r="1">
          <cell r="J1">
            <v>1.7453292519943295E-2</v>
          </cell>
        </row>
      </sheetData>
      <sheetData sheetId="1498">
        <row r="1">
          <cell r="J1">
            <v>1.7453292519943295E-2</v>
          </cell>
        </row>
      </sheetData>
      <sheetData sheetId="1499">
        <row r="1">
          <cell r="J1">
            <v>1.7453292519943295E-2</v>
          </cell>
        </row>
      </sheetData>
      <sheetData sheetId="1500">
        <row r="1">
          <cell r="J1">
            <v>1.7453292519943295E-2</v>
          </cell>
        </row>
      </sheetData>
      <sheetData sheetId="1501">
        <row r="1">
          <cell r="J1">
            <v>1.7453292519943295E-2</v>
          </cell>
        </row>
      </sheetData>
      <sheetData sheetId="1502">
        <row r="1">
          <cell r="J1">
            <v>1.7453292519943295E-2</v>
          </cell>
        </row>
      </sheetData>
      <sheetData sheetId="1503">
        <row r="1">
          <cell r="J1">
            <v>1.7453292519943295E-2</v>
          </cell>
        </row>
      </sheetData>
      <sheetData sheetId="1504">
        <row r="1">
          <cell r="J1">
            <v>1.7453292519943295E-2</v>
          </cell>
        </row>
      </sheetData>
      <sheetData sheetId="1505">
        <row r="1">
          <cell r="J1">
            <v>1.7453292519943295E-2</v>
          </cell>
        </row>
      </sheetData>
      <sheetData sheetId="1506">
        <row r="1">
          <cell r="J1">
            <v>1.7453292519943295E-2</v>
          </cell>
        </row>
      </sheetData>
      <sheetData sheetId="1507">
        <row r="1">
          <cell r="J1">
            <v>1.7453292519943295E-2</v>
          </cell>
        </row>
      </sheetData>
      <sheetData sheetId="1508">
        <row r="1">
          <cell r="J1">
            <v>1.7453292519943295E-2</v>
          </cell>
        </row>
      </sheetData>
      <sheetData sheetId="1509">
        <row r="1">
          <cell r="J1">
            <v>1.7453292519943295E-2</v>
          </cell>
        </row>
      </sheetData>
      <sheetData sheetId="1510">
        <row r="1">
          <cell r="J1">
            <v>1.7453292519943295E-2</v>
          </cell>
        </row>
      </sheetData>
      <sheetData sheetId="1511">
        <row r="1">
          <cell r="J1">
            <v>1.7453292519943295E-2</v>
          </cell>
        </row>
      </sheetData>
      <sheetData sheetId="1512">
        <row r="1">
          <cell r="J1">
            <v>1.7453292519943295E-2</v>
          </cell>
        </row>
      </sheetData>
      <sheetData sheetId="1513">
        <row r="1">
          <cell r="J1">
            <v>1.7453292519943295E-2</v>
          </cell>
        </row>
      </sheetData>
      <sheetData sheetId="1514">
        <row r="1">
          <cell r="J1">
            <v>1.7453292519943295E-2</v>
          </cell>
        </row>
      </sheetData>
      <sheetData sheetId="1515">
        <row r="1">
          <cell r="J1">
            <v>1.7453292519943295E-2</v>
          </cell>
        </row>
      </sheetData>
      <sheetData sheetId="1516">
        <row r="1">
          <cell r="J1">
            <v>1.7453292519943295E-2</v>
          </cell>
        </row>
      </sheetData>
      <sheetData sheetId="1517">
        <row r="1">
          <cell r="J1">
            <v>1.7453292519943295E-2</v>
          </cell>
        </row>
      </sheetData>
      <sheetData sheetId="1518">
        <row r="1">
          <cell r="J1">
            <v>1.7453292519943295E-2</v>
          </cell>
        </row>
      </sheetData>
      <sheetData sheetId="1519">
        <row r="1">
          <cell r="J1">
            <v>1.7453292519943295E-2</v>
          </cell>
        </row>
      </sheetData>
      <sheetData sheetId="1520">
        <row r="1">
          <cell r="J1">
            <v>1.7453292519943295E-2</v>
          </cell>
        </row>
      </sheetData>
      <sheetData sheetId="1521">
        <row r="1">
          <cell r="J1">
            <v>1.7453292519943295E-2</v>
          </cell>
        </row>
      </sheetData>
      <sheetData sheetId="1522">
        <row r="1">
          <cell r="J1">
            <v>1.7453292519943295E-2</v>
          </cell>
        </row>
      </sheetData>
      <sheetData sheetId="1523">
        <row r="1">
          <cell r="J1">
            <v>1.7453292519943295E-2</v>
          </cell>
        </row>
      </sheetData>
      <sheetData sheetId="1524">
        <row r="1">
          <cell r="J1">
            <v>1.7453292519943295E-2</v>
          </cell>
        </row>
      </sheetData>
      <sheetData sheetId="1525">
        <row r="1">
          <cell r="J1">
            <v>1.7453292519943295E-2</v>
          </cell>
        </row>
      </sheetData>
      <sheetData sheetId="1526">
        <row r="1">
          <cell r="J1">
            <v>1.7453292519943295E-2</v>
          </cell>
        </row>
      </sheetData>
      <sheetData sheetId="1527">
        <row r="1">
          <cell r="J1">
            <v>1.7453292519943295E-2</v>
          </cell>
        </row>
      </sheetData>
      <sheetData sheetId="1528">
        <row r="1">
          <cell r="J1">
            <v>1.7453292519943295E-2</v>
          </cell>
        </row>
      </sheetData>
      <sheetData sheetId="1529">
        <row r="1">
          <cell r="J1">
            <v>1.7453292519943295E-2</v>
          </cell>
        </row>
      </sheetData>
      <sheetData sheetId="1530">
        <row r="1">
          <cell r="J1">
            <v>1.7453292519943295E-2</v>
          </cell>
        </row>
      </sheetData>
      <sheetData sheetId="1531">
        <row r="1">
          <cell r="J1">
            <v>1.7453292519943295E-2</v>
          </cell>
        </row>
      </sheetData>
      <sheetData sheetId="1532">
        <row r="1">
          <cell r="J1">
            <v>1.7453292519943295E-2</v>
          </cell>
        </row>
      </sheetData>
      <sheetData sheetId="1533">
        <row r="1">
          <cell r="J1">
            <v>1.7453292519943295E-2</v>
          </cell>
        </row>
      </sheetData>
      <sheetData sheetId="1534">
        <row r="1">
          <cell r="J1">
            <v>1.7453292519943295E-2</v>
          </cell>
        </row>
      </sheetData>
      <sheetData sheetId="1535">
        <row r="1">
          <cell r="J1">
            <v>1.7453292519943295E-2</v>
          </cell>
        </row>
      </sheetData>
      <sheetData sheetId="1536">
        <row r="1">
          <cell r="J1">
            <v>1.7453292519943295E-2</v>
          </cell>
        </row>
      </sheetData>
      <sheetData sheetId="1537">
        <row r="1">
          <cell r="J1">
            <v>1.7453292519943295E-2</v>
          </cell>
        </row>
      </sheetData>
      <sheetData sheetId="1538">
        <row r="1">
          <cell r="J1">
            <v>1.7453292519943295E-2</v>
          </cell>
        </row>
      </sheetData>
      <sheetData sheetId="1539">
        <row r="1">
          <cell r="J1">
            <v>1.7453292519943295E-2</v>
          </cell>
        </row>
      </sheetData>
      <sheetData sheetId="1540">
        <row r="1">
          <cell r="J1">
            <v>1.7453292519943295E-2</v>
          </cell>
        </row>
      </sheetData>
      <sheetData sheetId="1541">
        <row r="1">
          <cell r="J1">
            <v>1.7453292519943295E-2</v>
          </cell>
        </row>
      </sheetData>
      <sheetData sheetId="1542">
        <row r="1">
          <cell r="J1">
            <v>1.7453292519943295E-2</v>
          </cell>
        </row>
      </sheetData>
      <sheetData sheetId="1543">
        <row r="1">
          <cell r="J1">
            <v>1.7453292519943295E-2</v>
          </cell>
        </row>
      </sheetData>
      <sheetData sheetId="1544">
        <row r="1">
          <cell r="J1">
            <v>1.7453292519943295E-2</v>
          </cell>
        </row>
      </sheetData>
      <sheetData sheetId="1545">
        <row r="1">
          <cell r="J1">
            <v>1.7453292519943295E-2</v>
          </cell>
        </row>
      </sheetData>
      <sheetData sheetId="1546">
        <row r="1">
          <cell r="J1">
            <v>1.7453292519943295E-2</v>
          </cell>
        </row>
      </sheetData>
      <sheetData sheetId="1547">
        <row r="1">
          <cell r="J1">
            <v>1.7453292519943295E-2</v>
          </cell>
        </row>
      </sheetData>
      <sheetData sheetId="1548">
        <row r="1">
          <cell r="J1">
            <v>1.7453292519943295E-2</v>
          </cell>
        </row>
      </sheetData>
      <sheetData sheetId="1549">
        <row r="1">
          <cell r="J1">
            <v>1.7453292519943295E-2</v>
          </cell>
        </row>
      </sheetData>
      <sheetData sheetId="1550">
        <row r="1">
          <cell r="J1">
            <v>1.7453292519943295E-2</v>
          </cell>
        </row>
      </sheetData>
      <sheetData sheetId="1551">
        <row r="1">
          <cell r="J1">
            <v>1.7453292519943295E-2</v>
          </cell>
        </row>
      </sheetData>
      <sheetData sheetId="1552">
        <row r="1">
          <cell r="J1">
            <v>1.7453292519943295E-2</v>
          </cell>
        </row>
      </sheetData>
      <sheetData sheetId="1553">
        <row r="1">
          <cell r="J1">
            <v>1.7453292519943295E-2</v>
          </cell>
        </row>
      </sheetData>
      <sheetData sheetId="1554">
        <row r="1">
          <cell r="J1">
            <v>1.7453292519943295E-2</v>
          </cell>
        </row>
      </sheetData>
      <sheetData sheetId="1555">
        <row r="1">
          <cell r="J1">
            <v>1.7453292519943295E-2</v>
          </cell>
        </row>
      </sheetData>
      <sheetData sheetId="1556">
        <row r="1">
          <cell r="J1">
            <v>1.7453292519943295E-2</v>
          </cell>
        </row>
      </sheetData>
      <sheetData sheetId="1557">
        <row r="1">
          <cell r="J1">
            <v>1.7453292519943295E-2</v>
          </cell>
        </row>
      </sheetData>
      <sheetData sheetId="1558">
        <row r="1">
          <cell r="J1">
            <v>1.7453292519943295E-2</v>
          </cell>
        </row>
      </sheetData>
      <sheetData sheetId="1559">
        <row r="1">
          <cell r="J1">
            <v>1.7453292519943295E-2</v>
          </cell>
        </row>
      </sheetData>
      <sheetData sheetId="1560">
        <row r="1">
          <cell r="J1">
            <v>1.7453292519943295E-2</v>
          </cell>
        </row>
      </sheetData>
      <sheetData sheetId="1561">
        <row r="1">
          <cell r="J1">
            <v>1.7453292519943295E-2</v>
          </cell>
        </row>
      </sheetData>
      <sheetData sheetId="1562">
        <row r="1">
          <cell r="J1">
            <v>1.7453292519943295E-2</v>
          </cell>
        </row>
      </sheetData>
      <sheetData sheetId="1563">
        <row r="1">
          <cell r="J1">
            <v>1.7453292519943295E-2</v>
          </cell>
        </row>
      </sheetData>
      <sheetData sheetId="1564">
        <row r="1">
          <cell r="J1">
            <v>1.7453292519943295E-2</v>
          </cell>
        </row>
      </sheetData>
      <sheetData sheetId="1565">
        <row r="1">
          <cell r="J1">
            <v>1.7453292519943295E-2</v>
          </cell>
        </row>
      </sheetData>
      <sheetData sheetId="1566">
        <row r="1">
          <cell r="J1">
            <v>1.7453292519943295E-2</v>
          </cell>
        </row>
      </sheetData>
      <sheetData sheetId="1567">
        <row r="1">
          <cell r="J1">
            <v>1.7453292519943295E-2</v>
          </cell>
        </row>
      </sheetData>
      <sheetData sheetId="1568">
        <row r="1">
          <cell r="J1">
            <v>1.7453292519943295E-2</v>
          </cell>
        </row>
      </sheetData>
      <sheetData sheetId="1569">
        <row r="1">
          <cell r="J1">
            <v>1.7453292519943295E-2</v>
          </cell>
        </row>
      </sheetData>
      <sheetData sheetId="1570">
        <row r="1">
          <cell r="J1">
            <v>1.7453292519943295E-2</v>
          </cell>
        </row>
      </sheetData>
      <sheetData sheetId="1571">
        <row r="1">
          <cell r="J1">
            <v>1.7453292519943295E-2</v>
          </cell>
        </row>
      </sheetData>
      <sheetData sheetId="1572">
        <row r="1">
          <cell r="J1">
            <v>1.7453292519943295E-2</v>
          </cell>
        </row>
      </sheetData>
      <sheetData sheetId="1573">
        <row r="1">
          <cell r="J1">
            <v>1.7453292519943295E-2</v>
          </cell>
        </row>
      </sheetData>
      <sheetData sheetId="1574">
        <row r="1">
          <cell r="J1">
            <v>1.7453292519943295E-2</v>
          </cell>
        </row>
      </sheetData>
      <sheetData sheetId="1575">
        <row r="1">
          <cell r="J1">
            <v>1.7453292519943295E-2</v>
          </cell>
        </row>
      </sheetData>
      <sheetData sheetId="1576">
        <row r="1">
          <cell r="J1">
            <v>1.7453292519943295E-2</v>
          </cell>
        </row>
      </sheetData>
      <sheetData sheetId="1577">
        <row r="1">
          <cell r="J1">
            <v>1.7453292519943295E-2</v>
          </cell>
        </row>
      </sheetData>
      <sheetData sheetId="1578">
        <row r="1">
          <cell r="J1">
            <v>1.7453292519943295E-2</v>
          </cell>
        </row>
      </sheetData>
      <sheetData sheetId="1579">
        <row r="1">
          <cell r="J1">
            <v>1.7453292519943295E-2</v>
          </cell>
        </row>
      </sheetData>
      <sheetData sheetId="1580">
        <row r="1">
          <cell r="J1">
            <v>1.7453292519943295E-2</v>
          </cell>
        </row>
      </sheetData>
      <sheetData sheetId="1581">
        <row r="1">
          <cell r="J1">
            <v>1.7453292519943295E-2</v>
          </cell>
        </row>
      </sheetData>
      <sheetData sheetId="1582">
        <row r="1">
          <cell r="J1">
            <v>1.7453292519943295E-2</v>
          </cell>
        </row>
      </sheetData>
      <sheetData sheetId="1583">
        <row r="1">
          <cell r="J1">
            <v>1.7453292519943295E-2</v>
          </cell>
        </row>
      </sheetData>
      <sheetData sheetId="1584">
        <row r="1">
          <cell r="J1">
            <v>1.7453292519943295E-2</v>
          </cell>
        </row>
      </sheetData>
      <sheetData sheetId="1585">
        <row r="1">
          <cell r="J1">
            <v>1.7453292519943295E-2</v>
          </cell>
        </row>
      </sheetData>
      <sheetData sheetId="1586">
        <row r="1">
          <cell r="J1">
            <v>1.7453292519943295E-2</v>
          </cell>
        </row>
      </sheetData>
      <sheetData sheetId="1587">
        <row r="1">
          <cell r="J1">
            <v>1.7453292519943295E-2</v>
          </cell>
        </row>
      </sheetData>
      <sheetData sheetId="1588">
        <row r="1">
          <cell r="J1">
            <v>1.7453292519943295E-2</v>
          </cell>
        </row>
      </sheetData>
      <sheetData sheetId="1589">
        <row r="1">
          <cell r="J1">
            <v>1.7453292519943295E-2</v>
          </cell>
        </row>
      </sheetData>
      <sheetData sheetId="1590">
        <row r="1">
          <cell r="J1">
            <v>1.7453292519943295E-2</v>
          </cell>
        </row>
      </sheetData>
      <sheetData sheetId="1591">
        <row r="1">
          <cell r="J1">
            <v>1.7453292519943295E-2</v>
          </cell>
        </row>
      </sheetData>
      <sheetData sheetId="1592">
        <row r="1">
          <cell r="J1">
            <v>1.7453292519943295E-2</v>
          </cell>
        </row>
      </sheetData>
      <sheetData sheetId="1593">
        <row r="1">
          <cell r="J1">
            <v>1.7453292519943295E-2</v>
          </cell>
        </row>
      </sheetData>
      <sheetData sheetId="1594">
        <row r="1">
          <cell r="J1">
            <v>1.7453292519943295E-2</v>
          </cell>
        </row>
      </sheetData>
      <sheetData sheetId="1595">
        <row r="1">
          <cell r="J1">
            <v>1.7453292519943295E-2</v>
          </cell>
        </row>
      </sheetData>
      <sheetData sheetId="1596">
        <row r="1">
          <cell r="J1">
            <v>1.7453292519943295E-2</v>
          </cell>
        </row>
      </sheetData>
      <sheetData sheetId="1597">
        <row r="1">
          <cell r="J1">
            <v>1.7453292519943295E-2</v>
          </cell>
        </row>
      </sheetData>
      <sheetData sheetId="1598">
        <row r="1">
          <cell r="J1">
            <v>1.7453292519943295E-2</v>
          </cell>
        </row>
      </sheetData>
      <sheetData sheetId="1599">
        <row r="1">
          <cell r="J1">
            <v>1.7453292519943295E-2</v>
          </cell>
        </row>
      </sheetData>
      <sheetData sheetId="1600">
        <row r="1">
          <cell r="J1">
            <v>1.7453292519943295E-2</v>
          </cell>
        </row>
      </sheetData>
      <sheetData sheetId="1601">
        <row r="1">
          <cell r="J1">
            <v>1.7453292519943295E-2</v>
          </cell>
        </row>
      </sheetData>
      <sheetData sheetId="1602">
        <row r="1">
          <cell r="J1">
            <v>1.7453292519943295E-2</v>
          </cell>
        </row>
      </sheetData>
      <sheetData sheetId="1603">
        <row r="1">
          <cell r="J1">
            <v>1.7453292519943295E-2</v>
          </cell>
        </row>
      </sheetData>
      <sheetData sheetId="1604">
        <row r="1">
          <cell r="J1">
            <v>1.7453292519943295E-2</v>
          </cell>
        </row>
      </sheetData>
      <sheetData sheetId="1605">
        <row r="1">
          <cell r="J1">
            <v>1.7453292519943295E-2</v>
          </cell>
        </row>
      </sheetData>
      <sheetData sheetId="1606">
        <row r="1">
          <cell r="J1">
            <v>1.7453292519943295E-2</v>
          </cell>
        </row>
      </sheetData>
      <sheetData sheetId="1607">
        <row r="1">
          <cell r="J1">
            <v>1.7453292519943295E-2</v>
          </cell>
        </row>
      </sheetData>
      <sheetData sheetId="1608">
        <row r="1">
          <cell r="J1">
            <v>1.7453292519943295E-2</v>
          </cell>
        </row>
      </sheetData>
      <sheetData sheetId="1609">
        <row r="1">
          <cell r="J1">
            <v>1.7453292519943295E-2</v>
          </cell>
        </row>
      </sheetData>
      <sheetData sheetId="1610">
        <row r="1">
          <cell r="J1">
            <v>1.7453292519943295E-2</v>
          </cell>
        </row>
      </sheetData>
      <sheetData sheetId="1611">
        <row r="1">
          <cell r="J1">
            <v>1.7453292519943295E-2</v>
          </cell>
        </row>
      </sheetData>
      <sheetData sheetId="1612">
        <row r="1">
          <cell r="J1">
            <v>1.7453292519943295E-2</v>
          </cell>
        </row>
      </sheetData>
      <sheetData sheetId="1613">
        <row r="1">
          <cell r="J1">
            <v>1.7453292519943295E-2</v>
          </cell>
        </row>
      </sheetData>
      <sheetData sheetId="1614">
        <row r="1">
          <cell r="J1">
            <v>1.7453292519943295E-2</v>
          </cell>
        </row>
      </sheetData>
      <sheetData sheetId="1615">
        <row r="1">
          <cell r="J1">
            <v>1.7453292519943295E-2</v>
          </cell>
        </row>
      </sheetData>
      <sheetData sheetId="1616">
        <row r="1">
          <cell r="J1">
            <v>1.7453292519943295E-2</v>
          </cell>
        </row>
      </sheetData>
      <sheetData sheetId="1617">
        <row r="1">
          <cell r="J1">
            <v>1.7453292519943295E-2</v>
          </cell>
        </row>
      </sheetData>
      <sheetData sheetId="1618">
        <row r="1">
          <cell r="J1">
            <v>1.7453292519943295E-2</v>
          </cell>
        </row>
      </sheetData>
      <sheetData sheetId="1619">
        <row r="1">
          <cell r="J1">
            <v>1.7453292519943295E-2</v>
          </cell>
        </row>
      </sheetData>
      <sheetData sheetId="1620">
        <row r="1">
          <cell r="J1">
            <v>1.7453292519943295E-2</v>
          </cell>
        </row>
      </sheetData>
      <sheetData sheetId="1621">
        <row r="1">
          <cell r="J1">
            <v>1.7453292519943295E-2</v>
          </cell>
        </row>
      </sheetData>
      <sheetData sheetId="1622">
        <row r="1">
          <cell r="J1">
            <v>1.7453292519943295E-2</v>
          </cell>
        </row>
      </sheetData>
      <sheetData sheetId="1623">
        <row r="1">
          <cell r="J1">
            <v>1.7453292519943295E-2</v>
          </cell>
        </row>
      </sheetData>
      <sheetData sheetId="1624">
        <row r="1">
          <cell r="J1">
            <v>1.7453292519943295E-2</v>
          </cell>
        </row>
      </sheetData>
      <sheetData sheetId="1625">
        <row r="1">
          <cell r="J1">
            <v>1.7453292519943295E-2</v>
          </cell>
        </row>
      </sheetData>
      <sheetData sheetId="1626">
        <row r="1">
          <cell r="J1">
            <v>1.7453292519943295E-2</v>
          </cell>
        </row>
      </sheetData>
      <sheetData sheetId="1627">
        <row r="1">
          <cell r="J1">
            <v>1.7453292519943295E-2</v>
          </cell>
        </row>
      </sheetData>
      <sheetData sheetId="1628">
        <row r="1">
          <cell r="J1">
            <v>1.7453292519943295E-2</v>
          </cell>
        </row>
      </sheetData>
      <sheetData sheetId="1629">
        <row r="1">
          <cell r="J1">
            <v>1.7453292519943295E-2</v>
          </cell>
        </row>
      </sheetData>
      <sheetData sheetId="1630">
        <row r="1">
          <cell r="J1">
            <v>1.7453292519943295E-2</v>
          </cell>
        </row>
      </sheetData>
      <sheetData sheetId="1631">
        <row r="1">
          <cell r="J1">
            <v>1.7453292519943295E-2</v>
          </cell>
        </row>
      </sheetData>
      <sheetData sheetId="1632">
        <row r="1">
          <cell r="J1">
            <v>1.7453292519943295E-2</v>
          </cell>
        </row>
      </sheetData>
      <sheetData sheetId="1633">
        <row r="1">
          <cell r="J1">
            <v>1.7453292519943295E-2</v>
          </cell>
        </row>
      </sheetData>
      <sheetData sheetId="1634">
        <row r="1">
          <cell r="J1">
            <v>1.7453292519943295E-2</v>
          </cell>
        </row>
      </sheetData>
      <sheetData sheetId="1635">
        <row r="1">
          <cell r="J1">
            <v>1.7453292519943295E-2</v>
          </cell>
        </row>
      </sheetData>
      <sheetData sheetId="1636">
        <row r="1">
          <cell r="J1">
            <v>1.7453292519943295E-2</v>
          </cell>
        </row>
      </sheetData>
      <sheetData sheetId="1637">
        <row r="1">
          <cell r="J1">
            <v>1.7453292519943295E-2</v>
          </cell>
        </row>
      </sheetData>
      <sheetData sheetId="1638">
        <row r="1">
          <cell r="J1">
            <v>1.7453292519943295E-2</v>
          </cell>
        </row>
      </sheetData>
      <sheetData sheetId="1639">
        <row r="1">
          <cell r="J1">
            <v>1.7453292519943295E-2</v>
          </cell>
        </row>
      </sheetData>
      <sheetData sheetId="1640">
        <row r="1">
          <cell r="J1">
            <v>1.7453292519943295E-2</v>
          </cell>
        </row>
      </sheetData>
      <sheetData sheetId="1641">
        <row r="1">
          <cell r="J1">
            <v>1.7453292519943295E-2</v>
          </cell>
        </row>
      </sheetData>
      <sheetData sheetId="1642">
        <row r="1">
          <cell r="J1">
            <v>1.7453292519943295E-2</v>
          </cell>
        </row>
      </sheetData>
      <sheetData sheetId="1643">
        <row r="1">
          <cell r="J1">
            <v>1.7453292519943295E-2</v>
          </cell>
        </row>
      </sheetData>
      <sheetData sheetId="1644">
        <row r="1">
          <cell r="J1">
            <v>1.7453292519943295E-2</v>
          </cell>
        </row>
      </sheetData>
      <sheetData sheetId="1645">
        <row r="1">
          <cell r="J1">
            <v>1.7453292519943295E-2</v>
          </cell>
        </row>
      </sheetData>
      <sheetData sheetId="1646">
        <row r="1">
          <cell r="J1">
            <v>1.7453292519943295E-2</v>
          </cell>
        </row>
      </sheetData>
      <sheetData sheetId="1647">
        <row r="1">
          <cell r="J1">
            <v>1.7453292519943295E-2</v>
          </cell>
        </row>
      </sheetData>
      <sheetData sheetId="1648">
        <row r="1">
          <cell r="J1">
            <v>1.7453292519943295E-2</v>
          </cell>
        </row>
      </sheetData>
      <sheetData sheetId="1649">
        <row r="1">
          <cell r="J1">
            <v>1.7453292519943295E-2</v>
          </cell>
        </row>
      </sheetData>
      <sheetData sheetId="1650">
        <row r="1">
          <cell r="J1">
            <v>1.7453292519943295E-2</v>
          </cell>
        </row>
      </sheetData>
      <sheetData sheetId="1651">
        <row r="1">
          <cell r="J1">
            <v>1.7453292519943295E-2</v>
          </cell>
        </row>
      </sheetData>
      <sheetData sheetId="1652">
        <row r="1">
          <cell r="J1">
            <v>1.7453292519943295E-2</v>
          </cell>
        </row>
      </sheetData>
      <sheetData sheetId="1653">
        <row r="1">
          <cell r="J1">
            <v>1.7453292519943295E-2</v>
          </cell>
        </row>
      </sheetData>
      <sheetData sheetId="1654">
        <row r="1">
          <cell r="J1">
            <v>1.7453292519943295E-2</v>
          </cell>
        </row>
      </sheetData>
      <sheetData sheetId="1655">
        <row r="1">
          <cell r="J1">
            <v>1.7453292519943295E-2</v>
          </cell>
        </row>
      </sheetData>
      <sheetData sheetId="1656">
        <row r="1">
          <cell r="J1">
            <v>1.7453292519943295E-2</v>
          </cell>
        </row>
      </sheetData>
      <sheetData sheetId="1657">
        <row r="1">
          <cell r="J1">
            <v>1.7453292519943295E-2</v>
          </cell>
        </row>
      </sheetData>
      <sheetData sheetId="1658">
        <row r="1">
          <cell r="J1">
            <v>1.7453292519943295E-2</v>
          </cell>
        </row>
      </sheetData>
      <sheetData sheetId="1659">
        <row r="1">
          <cell r="J1">
            <v>1.7453292519943295E-2</v>
          </cell>
        </row>
      </sheetData>
      <sheetData sheetId="1660">
        <row r="1">
          <cell r="J1">
            <v>1.7453292519943295E-2</v>
          </cell>
        </row>
      </sheetData>
      <sheetData sheetId="1661">
        <row r="1">
          <cell r="J1">
            <v>1.7453292519943295E-2</v>
          </cell>
        </row>
      </sheetData>
      <sheetData sheetId="1662">
        <row r="1">
          <cell r="J1">
            <v>1.7453292519943295E-2</v>
          </cell>
        </row>
      </sheetData>
      <sheetData sheetId="1663">
        <row r="1">
          <cell r="J1">
            <v>1.7453292519943295E-2</v>
          </cell>
        </row>
      </sheetData>
      <sheetData sheetId="1664">
        <row r="1">
          <cell r="J1">
            <v>1.7453292519943295E-2</v>
          </cell>
        </row>
      </sheetData>
      <sheetData sheetId="1665">
        <row r="1">
          <cell r="J1">
            <v>1.7453292519943295E-2</v>
          </cell>
        </row>
      </sheetData>
      <sheetData sheetId="1666">
        <row r="1">
          <cell r="J1">
            <v>1.7453292519943295E-2</v>
          </cell>
        </row>
      </sheetData>
      <sheetData sheetId="1667">
        <row r="1">
          <cell r="J1">
            <v>1.7453292519943295E-2</v>
          </cell>
        </row>
      </sheetData>
      <sheetData sheetId="1668">
        <row r="1">
          <cell r="J1">
            <v>1.7453292519943295E-2</v>
          </cell>
        </row>
      </sheetData>
      <sheetData sheetId="1669">
        <row r="1">
          <cell r="J1">
            <v>1.7453292519943295E-2</v>
          </cell>
        </row>
      </sheetData>
      <sheetData sheetId="1670">
        <row r="1">
          <cell r="J1">
            <v>1.7453292519943295E-2</v>
          </cell>
        </row>
      </sheetData>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ow r="1">
          <cell r="J1">
            <v>1.7453292519943295E-2</v>
          </cell>
        </row>
      </sheetData>
      <sheetData sheetId="1763">
        <row r="1">
          <cell r="J1">
            <v>1.7453292519943295E-2</v>
          </cell>
        </row>
      </sheetData>
      <sheetData sheetId="1764">
        <row r="1">
          <cell r="J1">
            <v>1.7453292519943295E-2</v>
          </cell>
        </row>
      </sheetData>
      <sheetData sheetId="1765">
        <row r="1">
          <cell r="J1">
            <v>1.7453292519943295E-2</v>
          </cell>
        </row>
      </sheetData>
      <sheetData sheetId="1766">
        <row r="1">
          <cell r="J1">
            <v>1.7453292519943295E-2</v>
          </cell>
        </row>
      </sheetData>
      <sheetData sheetId="1767">
        <row r="1">
          <cell r="J1">
            <v>1.7453292519943295E-2</v>
          </cell>
        </row>
      </sheetData>
      <sheetData sheetId="1768">
        <row r="1">
          <cell r="J1">
            <v>1.7453292519943295E-2</v>
          </cell>
        </row>
      </sheetData>
      <sheetData sheetId="1769">
        <row r="1">
          <cell r="J1">
            <v>1.7453292519943295E-2</v>
          </cell>
        </row>
      </sheetData>
      <sheetData sheetId="1770">
        <row r="1">
          <cell r="J1">
            <v>1.7453292519943295E-2</v>
          </cell>
        </row>
      </sheetData>
      <sheetData sheetId="1771">
        <row r="1">
          <cell r="J1">
            <v>1.7453292519943295E-2</v>
          </cell>
        </row>
      </sheetData>
      <sheetData sheetId="1772">
        <row r="1">
          <cell r="J1">
            <v>1.7453292519943295E-2</v>
          </cell>
        </row>
      </sheetData>
      <sheetData sheetId="1773">
        <row r="1">
          <cell r="J1">
            <v>1.7453292519943295E-2</v>
          </cell>
        </row>
      </sheetData>
      <sheetData sheetId="1774">
        <row r="1">
          <cell r="J1">
            <v>1.7453292519943295E-2</v>
          </cell>
        </row>
      </sheetData>
      <sheetData sheetId="1775">
        <row r="1">
          <cell r="J1">
            <v>1.7453292519943295E-2</v>
          </cell>
        </row>
      </sheetData>
      <sheetData sheetId="1776">
        <row r="1">
          <cell r="J1">
            <v>1.7453292519943295E-2</v>
          </cell>
        </row>
      </sheetData>
      <sheetData sheetId="1777">
        <row r="1">
          <cell r="J1">
            <v>1.7453292519943295E-2</v>
          </cell>
        </row>
      </sheetData>
      <sheetData sheetId="1778">
        <row r="1">
          <cell r="J1">
            <v>1.7453292519943295E-2</v>
          </cell>
        </row>
      </sheetData>
      <sheetData sheetId="1779">
        <row r="1">
          <cell r="J1">
            <v>1.7453292519943295E-2</v>
          </cell>
        </row>
      </sheetData>
      <sheetData sheetId="1780">
        <row r="1">
          <cell r="J1">
            <v>1.7453292519943295E-2</v>
          </cell>
        </row>
      </sheetData>
      <sheetData sheetId="1781">
        <row r="1">
          <cell r="J1">
            <v>1.7453292519943295E-2</v>
          </cell>
        </row>
      </sheetData>
      <sheetData sheetId="1782">
        <row r="1">
          <cell r="J1">
            <v>1.7453292519943295E-2</v>
          </cell>
        </row>
      </sheetData>
      <sheetData sheetId="1783">
        <row r="1">
          <cell r="J1">
            <v>1.7453292519943295E-2</v>
          </cell>
        </row>
      </sheetData>
      <sheetData sheetId="1784">
        <row r="1">
          <cell r="J1">
            <v>1.7453292519943295E-2</v>
          </cell>
        </row>
      </sheetData>
      <sheetData sheetId="1785">
        <row r="1">
          <cell r="J1">
            <v>1.7453292519943295E-2</v>
          </cell>
        </row>
      </sheetData>
      <sheetData sheetId="1786">
        <row r="1">
          <cell r="J1">
            <v>1.7453292519943295E-2</v>
          </cell>
        </row>
      </sheetData>
      <sheetData sheetId="1787">
        <row r="1">
          <cell r="J1">
            <v>1.7453292519943295E-2</v>
          </cell>
        </row>
      </sheetData>
      <sheetData sheetId="1788">
        <row r="1">
          <cell r="J1">
            <v>1.7453292519943295E-2</v>
          </cell>
        </row>
      </sheetData>
      <sheetData sheetId="1789">
        <row r="1">
          <cell r="J1">
            <v>1.7453292519943295E-2</v>
          </cell>
        </row>
      </sheetData>
      <sheetData sheetId="1790">
        <row r="1">
          <cell r="J1">
            <v>1.7453292519943295E-2</v>
          </cell>
        </row>
      </sheetData>
      <sheetData sheetId="1791">
        <row r="1">
          <cell r="J1">
            <v>1.7453292519943295E-2</v>
          </cell>
        </row>
      </sheetData>
      <sheetData sheetId="1792">
        <row r="1">
          <cell r="J1">
            <v>1.7453292519943295E-2</v>
          </cell>
        </row>
      </sheetData>
      <sheetData sheetId="1793">
        <row r="1">
          <cell r="J1">
            <v>1.7453292519943295E-2</v>
          </cell>
        </row>
      </sheetData>
      <sheetData sheetId="1794">
        <row r="1">
          <cell r="J1">
            <v>1.7453292519943295E-2</v>
          </cell>
        </row>
      </sheetData>
      <sheetData sheetId="1795">
        <row r="1">
          <cell r="J1">
            <v>1.7453292519943295E-2</v>
          </cell>
        </row>
      </sheetData>
      <sheetData sheetId="1796">
        <row r="1">
          <cell r="J1">
            <v>1.7453292519943295E-2</v>
          </cell>
        </row>
      </sheetData>
      <sheetData sheetId="1797">
        <row r="1">
          <cell r="J1">
            <v>1.7453292519943295E-2</v>
          </cell>
        </row>
      </sheetData>
      <sheetData sheetId="1798">
        <row r="1">
          <cell r="J1">
            <v>1.7453292519943295E-2</v>
          </cell>
        </row>
      </sheetData>
      <sheetData sheetId="1799">
        <row r="1">
          <cell r="J1">
            <v>1.7453292519943295E-2</v>
          </cell>
        </row>
      </sheetData>
      <sheetData sheetId="1800">
        <row r="1">
          <cell r="J1">
            <v>1.7453292519943295E-2</v>
          </cell>
        </row>
      </sheetData>
      <sheetData sheetId="1801">
        <row r="1">
          <cell r="J1">
            <v>1.7453292519943295E-2</v>
          </cell>
        </row>
      </sheetData>
      <sheetData sheetId="1802">
        <row r="1">
          <cell r="J1">
            <v>1.7453292519943295E-2</v>
          </cell>
        </row>
      </sheetData>
      <sheetData sheetId="1803">
        <row r="1">
          <cell r="J1">
            <v>1.7453292519943295E-2</v>
          </cell>
        </row>
      </sheetData>
      <sheetData sheetId="1804">
        <row r="1">
          <cell r="J1">
            <v>1.7453292519943295E-2</v>
          </cell>
        </row>
      </sheetData>
      <sheetData sheetId="1805">
        <row r="1">
          <cell r="J1">
            <v>1.7453292519943295E-2</v>
          </cell>
        </row>
      </sheetData>
      <sheetData sheetId="1806">
        <row r="1">
          <cell r="J1">
            <v>1.7453292519943295E-2</v>
          </cell>
        </row>
      </sheetData>
      <sheetData sheetId="1807">
        <row r="1">
          <cell r="J1">
            <v>1.7453292519943295E-2</v>
          </cell>
        </row>
      </sheetData>
      <sheetData sheetId="1808">
        <row r="1">
          <cell r="J1">
            <v>1.7453292519943295E-2</v>
          </cell>
        </row>
      </sheetData>
      <sheetData sheetId="1809">
        <row r="1">
          <cell r="J1">
            <v>1.7453292519943295E-2</v>
          </cell>
        </row>
      </sheetData>
      <sheetData sheetId="1810">
        <row r="1">
          <cell r="J1">
            <v>1.7453292519943295E-2</v>
          </cell>
        </row>
      </sheetData>
      <sheetData sheetId="1811">
        <row r="1">
          <cell r="J1">
            <v>1.7453292519943295E-2</v>
          </cell>
        </row>
      </sheetData>
      <sheetData sheetId="1812">
        <row r="1">
          <cell r="J1">
            <v>1.7453292519943295E-2</v>
          </cell>
        </row>
      </sheetData>
      <sheetData sheetId="1813">
        <row r="1">
          <cell r="J1">
            <v>1.7453292519943295E-2</v>
          </cell>
        </row>
      </sheetData>
      <sheetData sheetId="1814">
        <row r="1">
          <cell r="J1">
            <v>1.7453292519943295E-2</v>
          </cell>
        </row>
      </sheetData>
      <sheetData sheetId="1815">
        <row r="1">
          <cell r="J1">
            <v>1.7453292519943295E-2</v>
          </cell>
        </row>
      </sheetData>
      <sheetData sheetId="1816">
        <row r="1">
          <cell r="J1">
            <v>1.7453292519943295E-2</v>
          </cell>
        </row>
      </sheetData>
      <sheetData sheetId="1817">
        <row r="1">
          <cell r="J1">
            <v>1.7453292519943295E-2</v>
          </cell>
        </row>
      </sheetData>
      <sheetData sheetId="1818">
        <row r="1">
          <cell r="J1">
            <v>1.7453292519943295E-2</v>
          </cell>
        </row>
      </sheetData>
      <sheetData sheetId="1819">
        <row r="1">
          <cell r="J1">
            <v>1.7453292519943295E-2</v>
          </cell>
        </row>
      </sheetData>
      <sheetData sheetId="1820">
        <row r="1">
          <cell r="J1">
            <v>1.7453292519943295E-2</v>
          </cell>
        </row>
      </sheetData>
      <sheetData sheetId="1821">
        <row r="1">
          <cell r="J1">
            <v>1.7453292519943295E-2</v>
          </cell>
        </row>
      </sheetData>
      <sheetData sheetId="1822">
        <row r="1">
          <cell r="J1">
            <v>1.7453292519943295E-2</v>
          </cell>
        </row>
      </sheetData>
      <sheetData sheetId="1823">
        <row r="1">
          <cell r="J1">
            <v>1.7453292519943295E-2</v>
          </cell>
        </row>
      </sheetData>
      <sheetData sheetId="1824">
        <row r="1">
          <cell r="J1">
            <v>1.7453292519943295E-2</v>
          </cell>
        </row>
      </sheetData>
      <sheetData sheetId="1825">
        <row r="1">
          <cell r="J1">
            <v>1.7453292519943295E-2</v>
          </cell>
        </row>
      </sheetData>
      <sheetData sheetId="1826">
        <row r="1">
          <cell r="J1">
            <v>1.7453292519943295E-2</v>
          </cell>
        </row>
      </sheetData>
      <sheetData sheetId="1827">
        <row r="1">
          <cell r="J1">
            <v>1.7453292519943295E-2</v>
          </cell>
        </row>
      </sheetData>
      <sheetData sheetId="1828">
        <row r="1">
          <cell r="J1">
            <v>1.7453292519943295E-2</v>
          </cell>
        </row>
      </sheetData>
      <sheetData sheetId="1829">
        <row r="1">
          <cell r="J1">
            <v>1.7453292519943295E-2</v>
          </cell>
        </row>
      </sheetData>
      <sheetData sheetId="1830">
        <row r="1">
          <cell r="J1">
            <v>1.7453292519943295E-2</v>
          </cell>
        </row>
      </sheetData>
      <sheetData sheetId="1831">
        <row r="1">
          <cell r="J1">
            <v>1.7453292519943295E-2</v>
          </cell>
        </row>
      </sheetData>
      <sheetData sheetId="1832">
        <row r="1">
          <cell r="J1">
            <v>1.7453292519943295E-2</v>
          </cell>
        </row>
      </sheetData>
      <sheetData sheetId="1833">
        <row r="1">
          <cell r="J1">
            <v>1.7453292519943295E-2</v>
          </cell>
        </row>
      </sheetData>
      <sheetData sheetId="1834">
        <row r="1">
          <cell r="J1">
            <v>1.7453292519943295E-2</v>
          </cell>
        </row>
      </sheetData>
      <sheetData sheetId="1835">
        <row r="1">
          <cell r="J1">
            <v>1.7453292519943295E-2</v>
          </cell>
        </row>
      </sheetData>
      <sheetData sheetId="1836">
        <row r="1">
          <cell r="J1">
            <v>1.7453292519943295E-2</v>
          </cell>
        </row>
      </sheetData>
      <sheetData sheetId="1837">
        <row r="1">
          <cell r="J1">
            <v>1.7453292519943295E-2</v>
          </cell>
        </row>
      </sheetData>
      <sheetData sheetId="1838">
        <row r="1">
          <cell r="J1">
            <v>1.7453292519943295E-2</v>
          </cell>
        </row>
      </sheetData>
      <sheetData sheetId="1839">
        <row r="1">
          <cell r="J1">
            <v>1.7453292519943295E-2</v>
          </cell>
        </row>
      </sheetData>
      <sheetData sheetId="1840">
        <row r="1">
          <cell r="J1">
            <v>1.7453292519943295E-2</v>
          </cell>
        </row>
      </sheetData>
      <sheetData sheetId="1841">
        <row r="1">
          <cell r="J1">
            <v>1.7453292519943295E-2</v>
          </cell>
        </row>
      </sheetData>
      <sheetData sheetId="1842">
        <row r="1">
          <cell r="J1">
            <v>1.7453292519943295E-2</v>
          </cell>
        </row>
      </sheetData>
      <sheetData sheetId="1843">
        <row r="1">
          <cell r="J1">
            <v>1.7453292519943295E-2</v>
          </cell>
        </row>
      </sheetData>
      <sheetData sheetId="1844">
        <row r="1">
          <cell r="J1">
            <v>1.7453292519943295E-2</v>
          </cell>
        </row>
      </sheetData>
      <sheetData sheetId="1845">
        <row r="1">
          <cell r="J1">
            <v>1.7453292519943295E-2</v>
          </cell>
        </row>
      </sheetData>
      <sheetData sheetId="1846">
        <row r="1">
          <cell r="J1">
            <v>1.7453292519943295E-2</v>
          </cell>
        </row>
      </sheetData>
      <sheetData sheetId="1847">
        <row r="1">
          <cell r="J1">
            <v>1.7453292519943295E-2</v>
          </cell>
        </row>
      </sheetData>
      <sheetData sheetId="1848">
        <row r="1">
          <cell r="J1">
            <v>1.7453292519943295E-2</v>
          </cell>
        </row>
      </sheetData>
      <sheetData sheetId="1849">
        <row r="1">
          <cell r="J1">
            <v>1.7453292519943295E-2</v>
          </cell>
        </row>
      </sheetData>
      <sheetData sheetId="1850">
        <row r="1">
          <cell r="J1">
            <v>1.7453292519943295E-2</v>
          </cell>
        </row>
      </sheetData>
      <sheetData sheetId="1851">
        <row r="1">
          <cell r="J1">
            <v>1.7453292519943295E-2</v>
          </cell>
        </row>
      </sheetData>
      <sheetData sheetId="1852">
        <row r="1">
          <cell r="J1">
            <v>1.7453292519943295E-2</v>
          </cell>
        </row>
      </sheetData>
      <sheetData sheetId="1853">
        <row r="1">
          <cell r="J1">
            <v>1.7453292519943295E-2</v>
          </cell>
        </row>
      </sheetData>
      <sheetData sheetId="1854">
        <row r="1">
          <cell r="J1">
            <v>1.7453292519943295E-2</v>
          </cell>
        </row>
      </sheetData>
      <sheetData sheetId="1855">
        <row r="1">
          <cell r="J1">
            <v>1.7453292519943295E-2</v>
          </cell>
        </row>
      </sheetData>
      <sheetData sheetId="1856">
        <row r="1">
          <cell r="J1">
            <v>1.7453292519943295E-2</v>
          </cell>
        </row>
      </sheetData>
      <sheetData sheetId="1857">
        <row r="1">
          <cell r="J1">
            <v>1.7453292519943295E-2</v>
          </cell>
        </row>
      </sheetData>
      <sheetData sheetId="1858">
        <row r="1">
          <cell r="J1">
            <v>1.7453292519943295E-2</v>
          </cell>
        </row>
      </sheetData>
      <sheetData sheetId="1859">
        <row r="1">
          <cell r="J1">
            <v>1.7453292519943295E-2</v>
          </cell>
        </row>
      </sheetData>
      <sheetData sheetId="1860">
        <row r="1">
          <cell r="J1">
            <v>1.7453292519943295E-2</v>
          </cell>
        </row>
      </sheetData>
      <sheetData sheetId="1861">
        <row r="1">
          <cell r="J1">
            <v>1.7453292519943295E-2</v>
          </cell>
        </row>
      </sheetData>
      <sheetData sheetId="1862">
        <row r="1">
          <cell r="J1">
            <v>1.7453292519943295E-2</v>
          </cell>
        </row>
      </sheetData>
      <sheetData sheetId="1863">
        <row r="1">
          <cell r="J1">
            <v>1.7453292519943295E-2</v>
          </cell>
        </row>
      </sheetData>
      <sheetData sheetId="1864">
        <row r="1">
          <cell r="J1">
            <v>1.7453292519943295E-2</v>
          </cell>
        </row>
      </sheetData>
      <sheetData sheetId="1865">
        <row r="1">
          <cell r="J1">
            <v>1.7453292519943295E-2</v>
          </cell>
        </row>
      </sheetData>
      <sheetData sheetId="1866">
        <row r="1">
          <cell r="J1">
            <v>1.7453292519943295E-2</v>
          </cell>
        </row>
      </sheetData>
      <sheetData sheetId="1867">
        <row r="1">
          <cell r="J1">
            <v>1.7453292519943295E-2</v>
          </cell>
        </row>
      </sheetData>
      <sheetData sheetId="1868">
        <row r="1">
          <cell r="J1">
            <v>1.7453292519943295E-2</v>
          </cell>
        </row>
      </sheetData>
      <sheetData sheetId="1869">
        <row r="1">
          <cell r="J1">
            <v>1.7453292519943295E-2</v>
          </cell>
        </row>
      </sheetData>
      <sheetData sheetId="1870">
        <row r="1">
          <cell r="J1">
            <v>1.7453292519943295E-2</v>
          </cell>
        </row>
      </sheetData>
      <sheetData sheetId="1871">
        <row r="1">
          <cell r="J1">
            <v>1.7453292519943295E-2</v>
          </cell>
        </row>
      </sheetData>
      <sheetData sheetId="1872">
        <row r="1">
          <cell r="J1">
            <v>1.7453292519943295E-2</v>
          </cell>
        </row>
      </sheetData>
      <sheetData sheetId="1873">
        <row r="1">
          <cell r="J1">
            <v>1.7453292519943295E-2</v>
          </cell>
        </row>
      </sheetData>
      <sheetData sheetId="1874">
        <row r="1">
          <cell r="J1">
            <v>1.7453292519943295E-2</v>
          </cell>
        </row>
      </sheetData>
      <sheetData sheetId="1875">
        <row r="1">
          <cell r="J1">
            <v>1.7453292519943295E-2</v>
          </cell>
        </row>
      </sheetData>
      <sheetData sheetId="1876">
        <row r="1">
          <cell r="J1">
            <v>1.7453292519943295E-2</v>
          </cell>
        </row>
      </sheetData>
      <sheetData sheetId="1877">
        <row r="1">
          <cell r="J1">
            <v>1.7453292519943295E-2</v>
          </cell>
        </row>
      </sheetData>
      <sheetData sheetId="1878">
        <row r="1">
          <cell r="J1">
            <v>1.7453292519943295E-2</v>
          </cell>
        </row>
      </sheetData>
      <sheetData sheetId="1879">
        <row r="1">
          <cell r="J1">
            <v>1.7453292519943295E-2</v>
          </cell>
        </row>
      </sheetData>
      <sheetData sheetId="1880">
        <row r="1">
          <cell r="J1">
            <v>1.7453292519943295E-2</v>
          </cell>
        </row>
      </sheetData>
      <sheetData sheetId="1881">
        <row r="1">
          <cell r="J1">
            <v>1.7453292519943295E-2</v>
          </cell>
        </row>
      </sheetData>
      <sheetData sheetId="1882">
        <row r="1">
          <cell r="J1">
            <v>1.7453292519943295E-2</v>
          </cell>
        </row>
      </sheetData>
      <sheetData sheetId="1883">
        <row r="1">
          <cell r="J1">
            <v>1.7453292519943295E-2</v>
          </cell>
        </row>
      </sheetData>
      <sheetData sheetId="1884">
        <row r="1">
          <cell r="J1">
            <v>1.7453292519943295E-2</v>
          </cell>
        </row>
      </sheetData>
      <sheetData sheetId="1885">
        <row r="1">
          <cell r="J1">
            <v>1.7453292519943295E-2</v>
          </cell>
        </row>
      </sheetData>
      <sheetData sheetId="1886">
        <row r="1">
          <cell r="J1">
            <v>1.7453292519943295E-2</v>
          </cell>
        </row>
      </sheetData>
      <sheetData sheetId="1887">
        <row r="1">
          <cell r="J1">
            <v>1.7453292519943295E-2</v>
          </cell>
        </row>
      </sheetData>
      <sheetData sheetId="1888">
        <row r="1">
          <cell r="J1">
            <v>1.7453292519943295E-2</v>
          </cell>
        </row>
      </sheetData>
      <sheetData sheetId="1889">
        <row r="1">
          <cell r="J1">
            <v>1.7453292519943295E-2</v>
          </cell>
        </row>
      </sheetData>
      <sheetData sheetId="1890">
        <row r="1">
          <cell r="J1">
            <v>1.7453292519943295E-2</v>
          </cell>
        </row>
      </sheetData>
      <sheetData sheetId="1891">
        <row r="1">
          <cell r="J1">
            <v>1.7453292519943295E-2</v>
          </cell>
        </row>
      </sheetData>
      <sheetData sheetId="1892">
        <row r="1">
          <cell r="J1">
            <v>1.7453292519943295E-2</v>
          </cell>
        </row>
      </sheetData>
      <sheetData sheetId="1893">
        <row r="1">
          <cell r="J1">
            <v>1.7453292519943295E-2</v>
          </cell>
        </row>
      </sheetData>
      <sheetData sheetId="1894">
        <row r="1">
          <cell r="J1">
            <v>1.7453292519943295E-2</v>
          </cell>
        </row>
      </sheetData>
      <sheetData sheetId="1895">
        <row r="1">
          <cell r="J1">
            <v>1.7453292519943295E-2</v>
          </cell>
        </row>
      </sheetData>
      <sheetData sheetId="1896">
        <row r="1">
          <cell r="J1">
            <v>1.7453292519943295E-2</v>
          </cell>
        </row>
      </sheetData>
      <sheetData sheetId="1897">
        <row r="1">
          <cell r="J1">
            <v>1.7453292519943295E-2</v>
          </cell>
        </row>
      </sheetData>
      <sheetData sheetId="1898">
        <row r="1">
          <cell r="J1">
            <v>1.7453292519943295E-2</v>
          </cell>
        </row>
      </sheetData>
      <sheetData sheetId="1899">
        <row r="1">
          <cell r="J1">
            <v>1.7453292519943295E-2</v>
          </cell>
        </row>
      </sheetData>
      <sheetData sheetId="1900">
        <row r="1">
          <cell r="J1">
            <v>1.7453292519943295E-2</v>
          </cell>
        </row>
      </sheetData>
      <sheetData sheetId="1901">
        <row r="1">
          <cell r="J1">
            <v>1.7453292519943295E-2</v>
          </cell>
        </row>
      </sheetData>
      <sheetData sheetId="1902">
        <row r="1">
          <cell r="J1">
            <v>1.7453292519943295E-2</v>
          </cell>
        </row>
      </sheetData>
      <sheetData sheetId="1903">
        <row r="1">
          <cell r="J1">
            <v>1.7453292519943295E-2</v>
          </cell>
        </row>
      </sheetData>
      <sheetData sheetId="1904">
        <row r="1">
          <cell r="J1">
            <v>1.7453292519943295E-2</v>
          </cell>
        </row>
      </sheetData>
      <sheetData sheetId="1905">
        <row r="1">
          <cell r="J1">
            <v>1.7453292519943295E-2</v>
          </cell>
        </row>
      </sheetData>
      <sheetData sheetId="1906">
        <row r="1">
          <cell r="J1">
            <v>1.7453292519943295E-2</v>
          </cell>
        </row>
      </sheetData>
      <sheetData sheetId="1907">
        <row r="1">
          <cell r="J1">
            <v>1.7453292519943295E-2</v>
          </cell>
        </row>
      </sheetData>
      <sheetData sheetId="1908">
        <row r="1">
          <cell r="J1">
            <v>1.7453292519943295E-2</v>
          </cell>
        </row>
      </sheetData>
      <sheetData sheetId="1909">
        <row r="1">
          <cell r="J1">
            <v>1.7453292519943295E-2</v>
          </cell>
        </row>
      </sheetData>
      <sheetData sheetId="1910">
        <row r="1">
          <cell r="J1">
            <v>1.7453292519943295E-2</v>
          </cell>
        </row>
      </sheetData>
      <sheetData sheetId="1911">
        <row r="1">
          <cell r="J1">
            <v>1.7453292519943295E-2</v>
          </cell>
        </row>
      </sheetData>
      <sheetData sheetId="1912">
        <row r="1">
          <cell r="J1">
            <v>1.7453292519943295E-2</v>
          </cell>
        </row>
      </sheetData>
      <sheetData sheetId="1913">
        <row r="1">
          <cell r="J1">
            <v>1.7453292519943295E-2</v>
          </cell>
        </row>
      </sheetData>
      <sheetData sheetId="1914">
        <row r="1">
          <cell r="J1">
            <v>1.7453292519943295E-2</v>
          </cell>
        </row>
      </sheetData>
      <sheetData sheetId="1915">
        <row r="1">
          <cell r="J1">
            <v>1.7453292519943295E-2</v>
          </cell>
        </row>
      </sheetData>
      <sheetData sheetId="1916">
        <row r="1">
          <cell r="J1">
            <v>1.7453292519943295E-2</v>
          </cell>
        </row>
      </sheetData>
      <sheetData sheetId="1917">
        <row r="1">
          <cell r="J1">
            <v>1.7453292519943295E-2</v>
          </cell>
        </row>
      </sheetData>
      <sheetData sheetId="1918">
        <row r="1">
          <cell r="J1">
            <v>1.7453292519943295E-2</v>
          </cell>
        </row>
      </sheetData>
      <sheetData sheetId="1919">
        <row r="1">
          <cell r="J1">
            <v>1.7453292519943295E-2</v>
          </cell>
        </row>
      </sheetData>
      <sheetData sheetId="1920">
        <row r="1">
          <cell r="J1">
            <v>1.7453292519943295E-2</v>
          </cell>
        </row>
      </sheetData>
      <sheetData sheetId="1921">
        <row r="1">
          <cell r="J1">
            <v>1.7453292519943295E-2</v>
          </cell>
        </row>
      </sheetData>
      <sheetData sheetId="1922">
        <row r="1">
          <cell r="J1">
            <v>1.7453292519943295E-2</v>
          </cell>
        </row>
      </sheetData>
      <sheetData sheetId="1923">
        <row r="1">
          <cell r="J1">
            <v>1.7453292519943295E-2</v>
          </cell>
        </row>
      </sheetData>
      <sheetData sheetId="1924">
        <row r="1">
          <cell r="J1">
            <v>1.7453292519943295E-2</v>
          </cell>
        </row>
      </sheetData>
      <sheetData sheetId="1925">
        <row r="1">
          <cell r="J1">
            <v>1.7453292519943295E-2</v>
          </cell>
        </row>
      </sheetData>
      <sheetData sheetId="1926">
        <row r="1">
          <cell r="J1">
            <v>1.7453292519943295E-2</v>
          </cell>
        </row>
      </sheetData>
      <sheetData sheetId="1927">
        <row r="1">
          <cell r="J1">
            <v>1.7453292519943295E-2</v>
          </cell>
        </row>
      </sheetData>
      <sheetData sheetId="1928">
        <row r="1">
          <cell r="J1">
            <v>1.7453292519943295E-2</v>
          </cell>
        </row>
      </sheetData>
      <sheetData sheetId="1929">
        <row r="1">
          <cell r="J1">
            <v>1.7453292519943295E-2</v>
          </cell>
        </row>
      </sheetData>
      <sheetData sheetId="1930">
        <row r="1">
          <cell r="J1">
            <v>1.7453292519943295E-2</v>
          </cell>
        </row>
      </sheetData>
      <sheetData sheetId="1931">
        <row r="1">
          <cell r="J1">
            <v>1.7453292519943295E-2</v>
          </cell>
        </row>
      </sheetData>
      <sheetData sheetId="1932">
        <row r="1">
          <cell r="J1">
            <v>1.7453292519943295E-2</v>
          </cell>
        </row>
      </sheetData>
      <sheetData sheetId="1933">
        <row r="1">
          <cell r="J1">
            <v>1.7453292519943295E-2</v>
          </cell>
        </row>
      </sheetData>
      <sheetData sheetId="1934">
        <row r="1">
          <cell r="J1">
            <v>1.7453292519943295E-2</v>
          </cell>
        </row>
      </sheetData>
      <sheetData sheetId="1935">
        <row r="1">
          <cell r="J1">
            <v>1.7453292519943295E-2</v>
          </cell>
        </row>
      </sheetData>
      <sheetData sheetId="1936">
        <row r="1">
          <cell r="J1">
            <v>1.7453292519943295E-2</v>
          </cell>
        </row>
      </sheetData>
      <sheetData sheetId="1937">
        <row r="1">
          <cell r="J1">
            <v>1.7453292519943295E-2</v>
          </cell>
        </row>
      </sheetData>
      <sheetData sheetId="1938">
        <row r="1">
          <cell r="J1">
            <v>1.7453292519943295E-2</v>
          </cell>
        </row>
      </sheetData>
      <sheetData sheetId="1939">
        <row r="1">
          <cell r="J1">
            <v>1.7453292519943295E-2</v>
          </cell>
        </row>
      </sheetData>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ow r="1">
          <cell r="J1">
            <v>1.7453292519943295E-2</v>
          </cell>
        </row>
      </sheetData>
      <sheetData sheetId="1957">
        <row r="1">
          <cell r="J1">
            <v>1.7453292519943295E-2</v>
          </cell>
        </row>
      </sheetData>
      <sheetData sheetId="1958">
        <row r="1">
          <cell r="J1">
            <v>1.7453292519943295E-2</v>
          </cell>
        </row>
      </sheetData>
      <sheetData sheetId="1959">
        <row r="1">
          <cell r="J1">
            <v>1.7453292519943295E-2</v>
          </cell>
        </row>
      </sheetData>
      <sheetData sheetId="1960">
        <row r="1">
          <cell r="J1">
            <v>1.7453292519943295E-2</v>
          </cell>
        </row>
      </sheetData>
      <sheetData sheetId="1961">
        <row r="1">
          <cell r="J1">
            <v>1.7453292519943295E-2</v>
          </cell>
        </row>
      </sheetData>
      <sheetData sheetId="1962">
        <row r="1">
          <cell r="J1">
            <v>1.7453292519943295E-2</v>
          </cell>
        </row>
      </sheetData>
      <sheetData sheetId="1963">
        <row r="1">
          <cell r="J1">
            <v>1.7453292519943295E-2</v>
          </cell>
        </row>
      </sheetData>
      <sheetData sheetId="1964">
        <row r="1">
          <cell r="J1">
            <v>1.7453292519943295E-2</v>
          </cell>
        </row>
      </sheetData>
      <sheetData sheetId="1965">
        <row r="1">
          <cell r="J1">
            <v>1.7453292519943295E-2</v>
          </cell>
        </row>
      </sheetData>
      <sheetData sheetId="1966">
        <row r="1">
          <cell r="J1">
            <v>1.7453292519943295E-2</v>
          </cell>
        </row>
      </sheetData>
      <sheetData sheetId="1967">
        <row r="1">
          <cell r="J1">
            <v>1.7453292519943295E-2</v>
          </cell>
        </row>
      </sheetData>
      <sheetData sheetId="1968">
        <row r="1">
          <cell r="J1">
            <v>1.7453292519943295E-2</v>
          </cell>
        </row>
      </sheetData>
      <sheetData sheetId="1969">
        <row r="1">
          <cell r="J1">
            <v>1.7453292519943295E-2</v>
          </cell>
        </row>
      </sheetData>
      <sheetData sheetId="1970">
        <row r="1">
          <cell r="J1">
            <v>1.7453292519943295E-2</v>
          </cell>
        </row>
      </sheetData>
      <sheetData sheetId="1971">
        <row r="1">
          <cell r="J1">
            <v>1.7453292519943295E-2</v>
          </cell>
        </row>
      </sheetData>
      <sheetData sheetId="1972">
        <row r="1">
          <cell r="J1">
            <v>1.7453292519943295E-2</v>
          </cell>
        </row>
      </sheetData>
      <sheetData sheetId="1973">
        <row r="1">
          <cell r="J1">
            <v>1.7453292519943295E-2</v>
          </cell>
        </row>
      </sheetData>
      <sheetData sheetId="1974">
        <row r="1">
          <cell r="J1">
            <v>1.7453292519943295E-2</v>
          </cell>
        </row>
      </sheetData>
      <sheetData sheetId="1975">
        <row r="1">
          <cell r="J1">
            <v>1.7453292519943295E-2</v>
          </cell>
        </row>
      </sheetData>
      <sheetData sheetId="1976">
        <row r="1">
          <cell r="J1">
            <v>1.7453292519943295E-2</v>
          </cell>
        </row>
      </sheetData>
      <sheetData sheetId="1977">
        <row r="1">
          <cell r="J1">
            <v>1.7453292519943295E-2</v>
          </cell>
        </row>
      </sheetData>
      <sheetData sheetId="1978">
        <row r="1">
          <cell r="J1">
            <v>1.7453292519943295E-2</v>
          </cell>
        </row>
      </sheetData>
      <sheetData sheetId="1979">
        <row r="1">
          <cell r="J1">
            <v>1.7453292519943295E-2</v>
          </cell>
        </row>
      </sheetData>
      <sheetData sheetId="1980">
        <row r="1">
          <cell r="J1">
            <v>1.7453292519943295E-2</v>
          </cell>
        </row>
      </sheetData>
      <sheetData sheetId="1981">
        <row r="1">
          <cell r="J1">
            <v>1.7453292519943295E-2</v>
          </cell>
        </row>
      </sheetData>
      <sheetData sheetId="1982">
        <row r="1">
          <cell r="J1">
            <v>1.7453292519943295E-2</v>
          </cell>
        </row>
      </sheetData>
      <sheetData sheetId="1983">
        <row r="1">
          <cell r="J1">
            <v>1.7453292519943295E-2</v>
          </cell>
        </row>
      </sheetData>
      <sheetData sheetId="1984">
        <row r="1">
          <cell r="J1">
            <v>1.7453292519943295E-2</v>
          </cell>
        </row>
      </sheetData>
      <sheetData sheetId="1985">
        <row r="1">
          <cell r="J1">
            <v>1.7453292519943295E-2</v>
          </cell>
        </row>
      </sheetData>
      <sheetData sheetId="1986">
        <row r="1">
          <cell r="J1">
            <v>1.7453292519943295E-2</v>
          </cell>
        </row>
      </sheetData>
      <sheetData sheetId="1987">
        <row r="1">
          <cell r="J1">
            <v>1.7453292519943295E-2</v>
          </cell>
        </row>
      </sheetData>
      <sheetData sheetId="1988">
        <row r="1">
          <cell r="J1">
            <v>1.7453292519943295E-2</v>
          </cell>
        </row>
      </sheetData>
      <sheetData sheetId="1989">
        <row r="1">
          <cell r="J1">
            <v>1.7453292519943295E-2</v>
          </cell>
        </row>
      </sheetData>
      <sheetData sheetId="1990">
        <row r="1">
          <cell r="J1">
            <v>1.7453292519943295E-2</v>
          </cell>
        </row>
      </sheetData>
      <sheetData sheetId="1991">
        <row r="1">
          <cell r="J1">
            <v>1.7453292519943295E-2</v>
          </cell>
        </row>
      </sheetData>
      <sheetData sheetId="1992">
        <row r="1">
          <cell r="J1">
            <v>1.7453292519943295E-2</v>
          </cell>
        </row>
      </sheetData>
      <sheetData sheetId="1993">
        <row r="1">
          <cell r="J1">
            <v>1.7453292519943295E-2</v>
          </cell>
        </row>
      </sheetData>
      <sheetData sheetId="1994">
        <row r="1">
          <cell r="J1">
            <v>1.7453292519943295E-2</v>
          </cell>
        </row>
      </sheetData>
      <sheetData sheetId="1995">
        <row r="1">
          <cell r="J1">
            <v>1.7453292519943295E-2</v>
          </cell>
        </row>
      </sheetData>
      <sheetData sheetId="1996">
        <row r="1">
          <cell r="J1">
            <v>1.7453292519943295E-2</v>
          </cell>
        </row>
      </sheetData>
      <sheetData sheetId="1997">
        <row r="1">
          <cell r="J1">
            <v>1.7453292519943295E-2</v>
          </cell>
        </row>
      </sheetData>
      <sheetData sheetId="1998">
        <row r="1">
          <cell r="J1">
            <v>1.7453292519943295E-2</v>
          </cell>
        </row>
      </sheetData>
      <sheetData sheetId="1999">
        <row r="1">
          <cell r="J1">
            <v>1.7453292519943295E-2</v>
          </cell>
        </row>
      </sheetData>
      <sheetData sheetId="2000">
        <row r="1">
          <cell r="J1">
            <v>1.7453292519943295E-2</v>
          </cell>
        </row>
      </sheetData>
      <sheetData sheetId="2001">
        <row r="1">
          <cell r="J1">
            <v>1.7453292519943295E-2</v>
          </cell>
        </row>
      </sheetData>
      <sheetData sheetId="2002">
        <row r="1">
          <cell r="J1">
            <v>1.7453292519943295E-2</v>
          </cell>
        </row>
      </sheetData>
      <sheetData sheetId="2003">
        <row r="1">
          <cell r="J1">
            <v>1.7453292519943295E-2</v>
          </cell>
        </row>
      </sheetData>
      <sheetData sheetId="2004">
        <row r="1">
          <cell r="J1">
            <v>1.7453292519943295E-2</v>
          </cell>
        </row>
      </sheetData>
      <sheetData sheetId="2005">
        <row r="1">
          <cell r="J1">
            <v>1.7453292519943295E-2</v>
          </cell>
        </row>
      </sheetData>
      <sheetData sheetId="2006">
        <row r="1">
          <cell r="J1">
            <v>1.7453292519943295E-2</v>
          </cell>
        </row>
      </sheetData>
      <sheetData sheetId="2007">
        <row r="1">
          <cell r="J1">
            <v>1.7453292519943295E-2</v>
          </cell>
        </row>
      </sheetData>
      <sheetData sheetId="2008">
        <row r="1">
          <cell r="J1">
            <v>1.7453292519943295E-2</v>
          </cell>
        </row>
      </sheetData>
      <sheetData sheetId="2009">
        <row r="1">
          <cell r="J1">
            <v>1.7453292519943295E-2</v>
          </cell>
        </row>
      </sheetData>
      <sheetData sheetId="2010">
        <row r="1">
          <cell r="J1">
            <v>1.7453292519943295E-2</v>
          </cell>
        </row>
      </sheetData>
      <sheetData sheetId="2011">
        <row r="1">
          <cell r="J1">
            <v>1.7453292519943295E-2</v>
          </cell>
        </row>
      </sheetData>
      <sheetData sheetId="2012">
        <row r="1">
          <cell r="J1">
            <v>1.7453292519943295E-2</v>
          </cell>
        </row>
      </sheetData>
      <sheetData sheetId="2013">
        <row r="1">
          <cell r="J1">
            <v>1.7453292519943295E-2</v>
          </cell>
        </row>
      </sheetData>
      <sheetData sheetId="2014">
        <row r="1">
          <cell r="J1">
            <v>1.7453292519943295E-2</v>
          </cell>
        </row>
      </sheetData>
      <sheetData sheetId="2015">
        <row r="1">
          <cell r="J1">
            <v>1.7453292519943295E-2</v>
          </cell>
        </row>
      </sheetData>
      <sheetData sheetId="2016">
        <row r="1">
          <cell r="J1">
            <v>1.7453292519943295E-2</v>
          </cell>
        </row>
      </sheetData>
      <sheetData sheetId="2017">
        <row r="1">
          <cell r="J1">
            <v>1.7453292519943295E-2</v>
          </cell>
        </row>
      </sheetData>
      <sheetData sheetId="2018">
        <row r="1">
          <cell r="J1">
            <v>1.7453292519943295E-2</v>
          </cell>
        </row>
      </sheetData>
      <sheetData sheetId="2019">
        <row r="1">
          <cell r="J1">
            <v>1.7453292519943295E-2</v>
          </cell>
        </row>
      </sheetData>
      <sheetData sheetId="2020">
        <row r="1">
          <cell r="J1">
            <v>1.7453292519943295E-2</v>
          </cell>
        </row>
      </sheetData>
      <sheetData sheetId="2021">
        <row r="1">
          <cell r="J1">
            <v>1.7453292519943295E-2</v>
          </cell>
        </row>
      </sheetData>
      <sheetData sheetId="2022">
        <row r="1">
          <cell r="J1">
            <v>1.7453292519943295E-2</v>
          </cell>
        </row>
      </sheetData>
      <sheetData sheetId="2023">
        <row r="1">
          <cell r="J1">
            <v>1.7453292519943295E-2</v>
          </cell>
        </row>
      </sheetData>
      <sheetData sheetId="2024">
        <row r="1">
          <cell r="J1">
            <v>1.7453292519943295E-2</v>
          </cell>
        </row>
      </sheetData>
      <sheetData sheetId="2025">
        <row r="1">
          <cell r="J1">
            <v>1.7453292519943295E-2</v>
          </cell>
        </row>
      </sheetData>
      <sheetData sheetId="2026">
        <row r="1">
          <cell r="J1">
            <v>1.7453292519943295E-2</v>
          </cell>
        </row>
      </sheetData>
      <sheetData sheetId="2027">
        <row r="1">
          <cell r="J1">
            <v>1.7453292519943295E-2</v>
          </cell>
        </row>
      </sheetData>
      <sheetData sheetId="2028">
        <row r="1">
          <cell r="J1">
            <v>1.7453292519943295E-2</v>
          </cell>
        </row>
      </sheetData>
      <sheetData sheetId="2029">
        <row r="1">
          <cell r="J1">
            <v>1.7453292519943295E-2</v>
          </cell>
        </row>
      </sheetData>
      <sheetData sheetId="2030">
        <row r="1">
          <cell r="J1">
            <v>1.7453292519943295E-2</v>
          </cell>
        </row>
      </sheetData>
      <sheetData sheetId="2031">
        <row r="1">
          <cell r="J1">
            <v>1.7453292519943295E-2</v>
          </cell>
        </row>
      </sheetData>
      <sheetData sheetId="2032">
        <row r="1">
          <cell r="J1">
            <v>1.7453292519943295E-2</v>
          </cell>
        </row>
      </sheetData>
      <sheetData sheetId="2033">
        <row r="1">
          <cell r="J1">
            <v>1.7453292519943295E-2</v>
          </cell>
        </row>
      </sheetData>
      <sheetData sheetId="2034">
        <row r="1">
          <cell r="J1">
            <v>1.7453292519943295E-2</v>
          </cell>
        </row>
      </sheetData>
      <sheetData sheetId="2035">
        <row r="1">
          <cell r="J1">
            <v>1.7453292519943295E-2</v>
          </cell>
        </row>
      </sheetData>
      <sheetData sheetId="2036">
        <row r="1">
          <cell r="J1">
            <v>1.7453292519943295E-2</v>
          </cell>
        </row>
      </sheetData>
      <sheetData sheetId="2037">
        <row r="1">
          <cell r="J1">
            <v>1.7453292519943295E-2</v>
          </cell>
        </row>
      </sheetData>
      <sheetData sheetId="2038">
        <row r="1">
          <cell r="J1">
            <v>1.7453292519943295E-2</v>
          </cell>
        </row>
      </sheetData>
      <sheetData sheetId="2039">
        <row r="1">
          <cell r="J1">
            <v>1.7453292519943295E-2</v>
          </cell>
        </row>
      </sheetData>
      <sheetData sheetId="2040">
        <row r="1">
          <cell r="J1">
            <v>1.7453292519943295E-2</v>
          </cell>
        </row>
      </sheetData>
      <sheetData sheetId="2041">
        <row r="1">
          <cell r="J1">
            <v>1.7453292519943295E-2</v>
          </cell>
        </row>
      </sheetData>
      <sheetData sheetId="2042">
        <row r="1">
          <cell r="J1">
            <v>1.7453292519943295E-2</v>
          </cell>
        </row>
      </sheetData>
      <sheetData sheetId="2043">
        <row r="1">
          <cell r="J1">
            <v>1.7453292519943295E-2</v>
          </cell>
        </row>
      </sheetData>
      <sheetData sheetId="2044">
        <row r="1">
          <cell r="J1">
            <v>1.7453292519943295E-2</v>
          </cell>
        </row>
      </sheetData>
      <sheetData sheetId="2045">
        <row r="1">
          <cell r="J1">
            <v>1.7453292519943295E-2</v>
          </cell>
        </row>
      </sheetData>
      <sheetData sheetId="2046">
        <row r="1">
          <cell r="J1">
            <v>1.7453292519943295E-2</v>
          </cell>
        </row>
      </sheetData>
      <sheetData sheetId="2047">
        <row r="1">
          <cell r="J1">
            <v>1.7453292519943295E-2</v>
          </cell>
        </row>
      </sheetData>
      <sheetData sheetId="2048">
        <row r="1">
          <cell r="J1">
            <v>1.7453292519943295E-2</v>
          </cell>
        </row>
      </sheetData>
      <sheetData sheetId="2049">
        <row r="1">
          <cell r="J1">
            <v>1.7453292519943295E-2</v>
          </cell>
        </row>
      </sheetData>
      <sheetData sheetId="2050">
        <row r="1">
          <cell r="J1">
            <v>1.7453292519943295E-2</v>
          </cell>
        </row>
      </sheetData>
      <sheetData sheetId="2051">
        <row r="1">
          <cell r="J1">
            <v>1.7453292519943295E-2</v>
          </cell>
        </row>
      </sheetData>
      <sheetData sheetId="2052">
        <row r="1">
          <cell r="J1">
            <v>1.7453292519943295E-2</v>
          </cell>
        </row>
      </sheetData>
      <sheetData sheetId="2053">
        <row r="1">
          <cell r="J1">
            <v>1.7453292519943295E-2</v>
          </cell>
        </row>
      </sheetData>
      <sheetData sheetId="2054">
        <row r="1">
          <cell r="J1">
            <v>1.7453292519943295E-2</v>
          </cell>
        </row>
      </sheetData>
      <sheetData sheetId="2055">
        <row r="1">
          <cell r="J1">
            <v>1.7453292519943295E-2</v>
          </cell>
        </row>
      </sheetData>
      <sheetData sheetId="2056">
        <row r="1">
          <cell r="J1">
            <v>1.7453292519943295E-2</v>
          </cell>
        </row>
      </sheetData>
      <sheetData sheetId="2057">
        <row r="1">
          <cell r="J1">
            <v>1.7453292519943295E-2</v>
          </cell>
        </row>
      </sheetData>
      <sheetData sheetId="2058">
        <row r="1">
          <cell r="J1">
            <v>1.7453292519943295E-2</v>
          </cell>
        </row>
      </sheetData>
      <sheetData sheetId="2059">
        <row r="1">
          <cell r="J1">
            <v>1.7453292519943295E-2</v>
          </cell>
        </row>
      </sheetData>
      <sheetData sheetId="2060">
        <row r="1">
          <cell r="J1">
            <v>1.7453292519943295E-2</v>
          </cell>
        </row>
      </sheetData>
      <sheetData sheetId="2061">
        <row r="1">
          <cell r="J1">
            <v>1.7453292519943295E-2</v>
          </cell>
        </row>
      </sheetData>
      <sheetData sheetId="2062">
        <row r="1">
          <cell r="J1">
            <v>1.7453292519943295E-2</v>
          </cell>
        </row>
      </sheetData>
      <sheetData sheetId="2063">
        <row r="1">
          <cell r="J1">
            <v>1.7453292519943295E-2</v>
          </cell>
        </row>
      </sheetData>
      <sheetData sheetId="2064">
        <row r="1">
          <cell r="J1">
            <v>1.7453292519943295E-2</v>
          </cell>
        </row>
      </sheetData>
      <sheetData sheetId="2065">
        <row r="1">
          <cell r="J1">
            <v>1.7453292519943295E-2</v>
          </cell>
        </row>
      </sheetData>
      <sheetData sheetId="2066">
        <row r="1">
          <cell r="J1">
            <v>1.7453292519943295E-2</v>
          </cell>
        </row>
      </sheetData>
      <sheetData sheetId="2067">
        <row r="1">
          <cell r="J1">
            <v>1.7453292519943295E-2</v>
          </cell>
        </row>
      </sheetData>
      <sheetData sheetId="2068">
        <row r="1">
          <cell r="J1">
            <v>1.7453292519943295E-2</v>
          </cell>
        </row>
      </sheetData>
      <sheetData sheetId="2069">
        <row r="1">
          <cell r="J1">
            <v>1.7453292519943295E-2</v>
          </cell>
        </row>
      </sheetData>
      <sheetData sheetId="2070">
        <row r="1">
          <cell r="J1">
            <v>1.7453292519943295E-2</v>
          </cell>
        </row>
      </sheetData>
      <sheetData sheetId="2071">
        <row r="1">
          <cell r="J1">
            <v>1.7453292519943295E-2</v>
          </cell>
        </row>
      </sheetData>
      <sheetData sheetId="2072">
        <row r="1">
          <cell r="J1">
            <v>1.7453292519943295E-2</v>
          </cell>
        </row>
      </sheetData>
      <sheetData sheetId="2073">
        <row r="1">
          <cell r="J1">
            <v>1.7453292519943295E-2</v>
          </cell>
        </row>
      </sheetData>
      <sheetData sheetId="2074">
        <row r="1">
          <cell r="J1">
            <v>1.7453292519943295E-2</v>
          </cell>
        </row>
      </sheetData>
      <sheetData sheetId="2075">
        <row r="1">
          <cell r="J1">
            <v>1.7453292519943295E-2</v>
          </cell>
        </row>
      </sheetData>
      <sheetData sheetId="2076">
        <row r="1">
          <cell r="J1">
            <v>1.7453292519943295E-2</v>
          </cell>
        </row>
      </sheetData>
      <sheetData sheetId="2077">
        <row r="1">
          <cell r="J1">
            <v>1.7453292519943295E-2</v>
          </cell>
        </row>
      </sheetData>
      <sheetData sheetId="2078">
        <row r="1">
          <cell r="J1">
            <v>1.7453292519943295E-2</v>
          </cell>
        </row>
      </sheetData>
      <sheetData sheetId="2079">
        <row r="1">
          <cell r="J1">
            <v>1.7453292519943295E-2</v>
          </cell>
        </row>
      </sheetData>
      <sheetData sheetId="2080">
        <row r="1">
          <cell r="J1">
            <v>1.7453292519943295E-2</v>
          </cell>
        </row>
      </sheetData>
      <sheetData sheetId="2081">
        <row r="1">
          <cell r="J1">
            <v>1.7453292519943295E-2</v>
          </cell>
        </row>
      </sheetData>
      <sheetData sheetId="2082">
        <row r="1">
          <cell r="J1">
            <v>1.7453292519943295E-2</v>
          </cell>
        </row>
      </sheetData>
      <sheetData sheetId="2083">
        <row r="1">
          <cell r="J1">
            <v>1.7453292519943295E-2</v>
          </cell>
        </row>
      </sheetData>
      <sheetData sheetId="2084">
        <row r="1">
          <cell r="J1">
            <v>1.7453292519943295E-2</v>
          </cell>
        </row>
      </sheetData>
      <sheetData sheetId="2085">
        <row r="1">
          <cell r="J1">
            <v>1.7453292519943295E-2</v>
          </cell>
        </row>
      </sheetData>
      <sheetData sheetId="2086">
        <row r="1">
          <cell r="J1">
            <v>1.7453292519943295E-2</v>
          </cell>
        </row>
      </sheetData>
      <sheetData sheetId="2087">
        <row r="1">
          <cell r="J1">
            <v>1.7453292519943295E-2</v>
          </cell>
        </row>
      </sheetData>
      <sheetData sheetId="2088">
        <row r="1">
          <cell r="J1">
            <v>1.7453292519943295E-2</v>
          </cell>
        </row>
      </sheetData>
      <sheetData sheetId="2089">
        <row r="1">
          <cell r="J1">
            <v>1.7453292519943295E-2</v>
          </cell>
        </row>
      </sheetData>
      <sheetData sheetId="2090">
        <row r="1">
          <cell r="J1">
            <v>1.7453292519943295E-2</v>
          </cell>
        </row>
      </sheetData>
      <sheetData sheetId="2091">
        <row r="1">
          <cell r="J1">
            <v>1.7453292519943295E-2</v>
          </cell>
        </row>
      </sheetData>
      <sheetData sheetId="2092">
        <row r="1">
          <cell r="J1">
            <v>1.7453292519943295E-2</v>
          </cell>
        </row>
      </sheetData>
      <sheetData sheetId="2093">
        <row r="1">
          <cell r="J1">
            <v>1.7453292519943295E-2</v>
          </cell>
        </row>
      </sheetData>
      <sheetData sheetId="2094">
        <row r="1">
          <cell r="J1">
            <v>1.7453292519943295E-2</v>
          </cell>
        </row>
      </sheetData>
      <sheetData sheetId="2095">
        <row r="1">
          <cell r="J1">
            <v>1.7453292519943295E-2</v>
          </cell>
        </row>
      </sheetData>
      <sheetData sheetId="2096">
        <row r="1">
          <cell r="J1">
            <v>1.7453292519943295E-2</v>
          </cell>
        </row>
      </sheetData>
      <sheetData sheetId="2097">
        <row r="1">
          <cell r="J1">
            <v>1.7453292519943295E-2</v>
          </cell>
        </row>
      </sheetData>
      <sheetData sheetId="2098">
        <row r="1">
          <cell r="J1">
            <v>1.7453292519943295E-2</v>
          </cell>
        </row>
      </sheetData>
      <sheetData sheetId="2099">
        <row r="1">
          <cell r="J1">
            <v>1.7453292519943295E-2</v>
          </cell>
        </row>
      </sheetData>
      <sheetData sheetId="2100">
        <row r="1">
          <cell r="J1">
            <v>1.7453292519943295E-2</v>
          </cell>
        </row>
      </sheetData>
      <sheetData sheetId="2101">
        <row r="1">
          <cell r="J1">
            <v>1.7453292519943295E-2</v>
          </cell>
        </row>
      </sheetData>
      <sheetData sheetId="2102">
        <row r="1">
          <cell r="J1">
            <v>1.7453292519943295E-2</v>
          </cell>
        </row>
      </sheetData>
      <sheetData sheetId="2103">
        <row r="1">
          <cell r="J1">
            <v>1.7453292519943295E-2</v>
          </cell>
        </row>
      </sheetData>
      <sheetData sheetId="2104">
        <row r="1">
          <cell r="J1">
            <v>1.7453292519943295E-2</v>
          </cell>
        </row>
      </sheetData>
      <sheetData sheetId="2105">
        <row r="1">
          <cell r="J1">
            <v>1.7453292519943295E-2</v>
          </cell>
        </row>
      </sheetData>
      <sheetData sheetId="2106">
        <row r="1">
          <cell r="J1">
            <v>1.7453292519943295E-2</v>
          </cell>
        </row>
      </sheetData>
      <sheetData sheetId="2107">
        <row r="1">
          <cell r="J1">
            <v>1.7453292519943295E-2</v>
          </cell>
        </row>
      </sheetData>
      <sheetData sheetId="2108">
        <row r="1">
          <cell r="J1">
            <v>1.7453292519943295E-2</v>
          </cell>
        </row>
      </sheetData>
      <sheetData sheetId="2109">
        <row r="1">
          <cell r="J1">
            <v>1.7453292519943295E-2</v>
          </cell>
        </row>
      </sheetData>
      <sheetData sheetId="2110">
        <row r="1">
          <cell r="J1">
            <v>1.7453292519943295E-2</v>
          </cell>
        </row>
      </sheetData>
      <sheetData sheetId="2111">
        <row r="1">
          <cell r="J1">
            <v>1.7453292519943295E-2</v>
          </cell>
        </row>
      </sheetData>
      <sheetData sheetId="2112">
        <row r="1">
          <cell r="J1">
            <v>1.7453292519943295E-2</v>
          </cell>
        </row>
      </sheetData>
      <sheetData sheetId="2113">
        <row r="1">
          <cell r="J1">
            <v>1.7453292519943295E-2</v>
          </cell>
        </row>
      </sheetData>
      <sheetData sheetId="2114">
        <row r="1">
          <cell r="J1">
            <v>1.7453292519943295E-2</v>
          </cell>
        </row>
      </sheetData>
      <sheetData sheetId="2115">
        <row r="1">
          <cell r="J1">
            <v>1.7453292519943295E-2</v>
          </cell>
        </row>
      </sheetData>
      <sheetData sheetId="2116">
        <row r="1">
          <cell r="J1">
            <v>1.7453292519943295E-2</v>
          </cell>
        </row>
      </sheetData>
      <sheetData sheetId="2117">
        <row r="1">
          <cell r="J1">
            <v>1.7453292519943295E-2</v>
          </cell>
        </row>
      </sheetData>
      <sheetData sheetId="2118">
        <row r="1">
          <cell r="J1">
            <v>1.7453292519943295E-2</v>
          </cell>
        </row>
      </sheetData>
      <sheetData sheetId="2119">
        <row r="1">
          <cell r="J1">
            <v>1.7453292519943295E-2</v>
          </cell>
        </row>
      </sheetData>
      <sheetData sheetId="2120">
        <row r="1">
          <cell r="J1">
            <v>1.7453292519943295E-2</v>
          </cell>
        </row>
      </sheetData>
      <sheetData sheetId="2121">
        <row r="1">
          <cell r="J1">
            <v>1.7453292519943295E-2</v>
          </cell>
        </row>
      </sheetData>
      <sheetData sheetId="2122">
        <row r="1">
          <cell r="J1">
            <v>1.7453292519943295E-2</v>
          </cell>
        </row>
      </sheetData>
      <sheetData sheetId="2123">
        <row r="1">
          <cell r="J1">
            <v>1.7453292519943295E-2</v>
          </cell>
        </row>
      </sheetData>
      <sheetData sheetId="2124">
        <row r="1">
          <cell r="J1">
            <v>1.7453292519943295E-2</v>
          </cell>
        </row>
      </sheetData>
      <sheetData sheetId="2125">
        <row r="1">
          <cell r="J1">
            <v>1.7453292519943295E-2</v>
          </cell>
        </row>
      </sheetData>
      <sheetData sheetId="2126">
        <row r="1">
          <cell r="J1">
            <v>1.7453292519943295E-2</v>
          </cell>
        </row>
      </sheetData>
      <sheetData sheetId="2127">
        <row r="1">
          <cell r="J1">
            <v>1.7453292519943295E-2</v>
          </cell>
        </row>
      </sheetData>
      <sheetData sheetId="2128">
        <row r="1">
          <cell r="J1">
            <v>1.7453292519943295E-2</v>
          </cell>
        </row>
      </sheetData>
      <sheetData sheetId="2129">
        <row r="1">
          <cell r="J1">
            <v>1.7453292519943295E-2</v>
          </cell>
        </row>
      </sheetData>
      <sheetData sheetId="2130">
        <row r="1">
          <cell r="J1">
            <v>1.7453292519943295E-2</v>
          </cell>
        </row>
      </sheetData>
      <sheetData sheetId="2131">
        <row r="1">
          <cell r="J1">
            <v>1.7453292519943295E-2</v>
          </cell>
        </row>
      </sheetData>
      <sheetData sheetId="2132">
        <row r="1">
          <cell r="J1">
            <v>1.7453292519943295E-2</v>
          </cell>
        </row>
      </sheetData>
      <sheetData sheetId="2133">
        <row r="1">
          <cell r="J1">
            <v>1.7453292519943295E-2</v>
          </cell>
        </row>
      </sheetData>
      <sheetData sheetId="2134">
        <row r="1">
          <cell r="J1">
            <v>1.7453292519943295E-2</v>
          </cell>
        </row>
      </sheetData>
      <sheetData sheetId="2135">
        <row r="1">
          <cell r="J1">
            <v>1.7453292519943295E-2</v>
          </cell>
        </row>
      </sheetData>
      <sheetData sheetId="2136">
        <row r="1">
          <cell r="J1">
            <v>1.7453292519943295E-2</v>
          </cell>
        </row>
      </sheetData>
      <sheetData sheetId="2137">
        <row r="1">
          <cell r="J1">
            <v>1.7453292519943295E-2</v>
          </cell>
        </row>
      </sheetData>
      <sheetData sheetId="2138">
        <row r="1">
          <cell r="J1">
            <v>1.7453292519943295E-2</v>
          </cell>
        </row>
      </sheetData>
      <sheetData sheetId="2139">
        <row r="1">
          <cell r="J1">
            <v>1.7453292519943295E-2</v>
          </cell>
        </row>
      </sheetData>
      <sheetData sheetId="2140">
        <row r="1">
          <cell r="J1">
            <v>1.7453292519943295E-2</v>
          </cell>
        </row>
      </sheetData>
      <sheetData sheetId="2141">
        <row r="1">
          <cell r="J1">
            <v>1.7453292519943295E-2</v>
          </cell>
        </row>
      </sheetData>
      <sheetData sheetId="2142">
        <row r="1">
          <cell r="J1">
            <v>1.7453292519943295E-2</v>
          </cell>
        </row>
      </sheetData>
      <sheetData sheetId="2143">
        <row r="1">
          <cell r="J1">
            <v>1.7453292519943295E-2</v>
          </cell>
        </row>
      </sheetData>
      <sheetData sheetId="2144">
        <row r="1">
          <cell r="J1">
            <v>1.7453292519943295E-2</v>
          </cell>
        </row>
      </sheetData>
      <sheetData sheetId="2145">
        <row r="1">
          <cell r="J1">
            <v>1.7453292519943295E-2</v>
          </cell>
        </row>
      </sheetData>
      <sheetData sheetId="2146">
        <row r="1">
          <cell r="J1">
            <v>1.7453292519943295E-2</v>
          </cell>
        </row>
      </sheetData>
      <sheetData sheetId="2147">
        <row r="1">
          <cell r="J1">
            <v>1.7453292519943295E-2</v>
          </cell>
        </row>
      </sheetData>
      <sheetData sheetId="2148">
        <row r="1">
          <cell r="J1">
            <v>1.7453292519943295E-2</v>
          </cell>
        </row>
      </sheetData>
      <sheetData sheetId="2149">
        <row r="1">
          <cell r="J1">
            <v>1.7453292519943295E-2</v>
          </cell>
        </row>
      </sheetData>
      <sheetData sheetId="2150">
        <row r="1">
          <cell r="J1">
            <v>1.7453292519943295E-2</v>
          </cell>
        </row>
      </sheetData>
      <sheetData sheetId="2151">
        <row r="1">
          <cell r="J1">
            <v>1.7453292519943295E-2</v>
          </cell>
        </row>
      </sheetData>
      <sheetData sheetId="2152">
        <row r="1">
          <cell r="J1">
            <v>1.7453292519943295E-2</v>
          </cell>
        </row>
      </sheetData>
      <sheetData sheetId="2153">
        <row r="1">
          <cell r="J1">
            <v>1.7453292519943295E-2</v>
          </cell>
        </row>
      </sheetData>
      <sheetData sheetId="2154">
        <row r="1">
          <cell r="J1">
            <v>1.7453292519943295E-2</v>
          </cell>
        </row>
      </sheetData>
      <sheetData sheetId="2155">
        <row r="1">
          <cell r="J1">
            <v>1.7453292519943295E-2</v>
          </cell>
        </row>
      </sheetData>
      <sheetData sheetId="2156">
        <row r="1">
          <cell r="J1">
            <v>1.7453292519943295E-2</v>
          </cell>
        </row>
      </sheetData>
      <sheetData sheetId="2157">
        <row r="1">
          <cell r="J1">
            <v>1.7453292519943295E-2</v>
          </cell>
        </row>
      </sheetData>
      <sheetData sheetId="2158">
        <row r="1">
          <cell r="J1">
            <v>1.7453292519943295E-2</v>
          </cell>
        </row>
      </sheetData>
      <sheetData sheetId="2159">
        <row r="1">
          <cell r="J1">
            <v>1.7453292519943295E-2</v>
          </cell>
        </row>
      </sheetData>
      <sheetData sheetId="2160">
        <row r="1">
          <cell r="J1">
            <v>1.7453292519943295E-2</v>
          </cell>
        </row>
      </sheetData>
      <sheetData sheetId="2161">
        <row r="1">
          <cell r="J1">
            <v>1.7453292519943295E-2</v>
          </cell>
        </row>
      </sheetData>
      <sheetData sheetId="2162">
        <row r="1">
          <cell r="J1">
            <v>1.7453292519943295E-2</v>
          </cell>
        </row>
      </sheetData>
      <sheetData sheetId="2163">
        <row r="1">
          <cell r="J1">
            <v>1.7453292519943295E-2</v>
          </cell>
        </row>
      </sheetData>
      <sheetData sheetId="2164">
        <row r="1">
          <cell r="J1">
            <v>1.7453292519943295E-2</v>
          </cell>
        </row>
      </sheetData>
      <sheetData sheetId="2165">
        <row r="1">
          <cell r="J1">
            <v>1.7453292519943295E-2</v>
          </cell>
        </row>
      </sheetData>
      <sheetData sheetId="2166">
        <row r="1">
          <cell r="J1">
            <v>1.7453292519943295E-2</v>
          </cell>
        </row>
      </sheetData>
      <sheetData sheetId="2167">
        <row r="1">
          <cell r="J1">
            <v>1.7453292519943295E-2</v>
          </cell>
        </row>
      </sheetData>
      <sheetData sheetId="2168">
        <row r="1">
          <cell r="J1">
            <v>1.7453292519943295E-2</v>
          </cell>
        </row>
      </sheetData>
      <sheetData sheetId="2169">
        <row r="1">
          <cell r="J1">
            <v>1.7453292519943295E-2</v>
          </cell>
        </row>
      </sheetData>
      <sheetData sheetId="2170">
        <row r="1">
          <cell r="J1">
            <v>1.7453292519943295E-2</v>
          </cell>
        </row>
      </sheetData>
      <sheetData sheetId="2171">
        <row r="1">
          <cell r="J1">
            <v>1.7453292519943295E-2</v>
          </cell>
        </row>
      </sheetData>
      <sheetData sheetId="2172">
        <row r="1">
          <cell r="J1">
            <v>1.7453292519943295E-2</v>
          </cell>
        </row>
      </sheetData>
      <sheetData sheetId="2173">
        <row r="1">
          <cell r="J1">
            <v>1.7453292519943295E-2</v>
          </cell>
        </row>
      </sheetData>
      <sheetData sheetId="2174">
        <row r="1">
          <cell r="J1">
            <v>1.7453292519943295E-2</v>
          </cell>
        </row>
      </sheetData>
      <sheetData sheetId="2175">
        <row r="1">
          <cell r="J1">
            <v>1.7453292519943295E-2</v>
          </cell>
        </row>
      </sheetData>
      <sheetData sheetId="2176">
        <row r="1">
          <cell r="J1">
            <v>1.7453292519943295E-2</v>
          </cell>
        </row>
      </sheetData>
      <sheetData sheetId="2177">
        <row r="1">
          <cell r="J1">
            <v>1.7453292519943295E-2</v>
          </cell>
        </row>
      </sheetData>
      <sheetData sheetId="2178">
        <row r="1">
          <cell r="J1">
            <v>1.7453292519943295E-2</v>
          </cell>
        </row>
      </sheetData>
      <sheetData sheetId="2179">
        <row r="1">
          <cell r="J1">
            <v>1.7453292519943295E-2</v>
          </cell>
        </row>
      </sheetData>
      <sheetData sheetId="2180">
        <row r="1">
          <cell r="J1">
            <v>1.7453292519943295E-2</v>
          </cell>
        </row>
      </sheetData>
      <sheetData sheetId="2181">
        <row r="1">
          <cell r="J1">
            <v>1.7453292519943295E-2</v>
          </cell>
        </row>
      </sheetData>
      <sheetData sheetId="2182">
        <row r="1">
          <cell r="J1">
            <v>1.7453292519943295E-2</v>
          </cell>
        </row>
      </sheetData>
      <sheetData sheetId="2183">
        <row r="1">
          <cell r="J1">
            <v>1.7453292519943295E-2</v>
          </cell>
        </row>
      </sheetData>
      <sheetData sheetId="2184">
        <row r="1">
          <cell r="J1">
            <v>1.7453292519943295E-2</v>
          </cell>
        </row>
      </sheetData>
      <sheetData sheetId="2185">
        <row r="1">
          <cell r="J1">
            <v>1.7453292519943295E-2</v>
          </cell>
        </row>
      </sheetData>
      <sheetData sheetId="2186">
        <row r="1">
          <cell r="J1">
            <v>1.7453292519943295E-2</v>
          </cell>
        </row>
      </sheetData>
      <sheetData sheetId="2187">
        <row r="1">
          <cell r="J1">
            <v>1.7453292519943295E-2</v>
          </cell>
        </row>
      </sheetData>
      <sheetData sheetId="2188">
        <row r="1">
          <cell r="J1">
            <v>1.7453292519943295E-2</v>
          </cell>
        </row>
      </sheetData>
      <sheetData sheetId="2189">
        <row r="1">
          <cell r="J1">
            <v>1.7453292519943295E-2</v>
          </cell>
        </row>
      </sheetData>
      <sheetData sheetId="2190">
        <row r="1">
          <cell r="J1">
            <v>1.7453292519943295E-2</v>
          </cell>
        </row>
      </sheetData>
      <sheetData sheetId="2191">
        <row r="1">
          <cell r="J1">
            <v>1.7453292519943295E-2</v>
          </cell>
        </row>
      </sheetData>
      <sheetData sheetId="2192">
        <row r="1">
          <cell r="J1">
            <v>1.7453292519943295E-2</v>
          </cell>
        </row>
      </sheetData>
      <sheetData sheetId="2193">
        <row r="1">
          <cell r="J1">
            <v>1.7453292519943295E-2</v>
          </cell>
        </row>
      </sheetData>
      <sheetData sheetId="2194">
        <row r="1">
          <cell r="J1">
            <v>1.7453292519943295E-2</v>
          </cell>
        </row>
      </sheetData>
      <sheetData sheetId="2195">
        <row r="1">
          <cell r="J1">
            <v>1.7453292519943295E-2</v>
          </cell>
        </row>
      </sheetData>
      <sheetData sheetId="2196">
        <row r="1">
          <cell r="J1">
            <v>1.7453292519943295E-2</v>
          </cell>
        </row>
      </sheetData>
      <sheetData sheetId="2197">
        <row r="1">
          <cell r="J1">
            <v>1.7453292519943295E-2</v>
          </cell>
        </row>
      </sheetData>
      <sheetData sheetId="2198">
        <row r="1">
          <cell r="J1">
            <v>1.7453292519943295E-2</v>
          </cell>
        </row>
      </sheetData>
      <sheetData sheetId="2199">
        <row r="1">
          <cell r="J1">
            <v>1.7453292519943295E-2</v>
          </cell>
        </row>
      </sheetData>
      <sheetData sheetId="2200">
        <row r="1">
          <cell r="J1">
            <v>1.7453292519943295E-2</v>
          </cell>
        </row>
      </sheetData>
      <sheetData sheetId="2201">
        <row r="1">
          <cell r="J1">
            <v>1.7453292519943295E-2</v>
          </cell>
        </row>
      </sheetData>
      <sheetData sheetId="2202">
        <row r="1">
          <cell r="J1">
            <v>1.7453292519943295E-2</v>
          </cell>
        </row>
      </sheetData>
      <sheetData sheetId="2203">
        <row r="1">
          <cell r="J1">
            <v>1.7453292519943295E-2</v>
          </cell>
        </row>
      </sheetData>
      <sheetData sheetId="2204">
        <row r="1">
          <cell r="J1">
            <v>1.7453292519943295E-2</v>
          </cell>
        </row>
      </sheetData>
      <sheetData sheetId="2205">
        <row r="1">
          <cell r="J1">
            <v>1.7453292519943295E-2</v>
          </cell>
        </row>
      </sheetData>
      <sheetData sheetId="2206">
        <row r="1">
          <cell r="J1">
            <v>1.7453292519943295E-2</v>
          </cell>
        </row>
      </sheetData>
      <sheetData sheetId="2207">
        <row r="1">
          <cell r="J1">
            <v>1.7453292519943295E-2</v>
          </cell>
        </row>
      </sheetData>
      <sheetData sheetId="2208">
        <row r="1">
          <cell r="J1">
            <v>1.7453292519943295E-2</v>
          </cell>
        </row>
      </sheetData>
      <sheetData sheetId="2209">
        <row r="1">
          <cell r="J1">
            <v>1.7453292519943295E-2</v>
          </cell>
        </row>
      </sheetData>
      <sheetData sheetId="2210">
        <row r="1">
          <cell r="J1">
            <v>1.7453292519943295E-2</v>
          </cell>
        </row>
      </sheetData>
      <sheetData sheetId="2211">
        <row r="1">
          <cell r="J1">
            <v>1.7453292519943295E-2</v>
          </cell>
        </row>
      </sheetData>
      <sheetData sheetId="2212">
        <row r="1">
          <cell r="J1">
            <v>1.7453292519943295E-2</v>
          </cell>
        </row>
      </sheetData>
      <sheetData sheetId="2213">
        <row r="1">
          <cell r="J1">
            <v>1.7453292519943295E-2</v>
          </cell>
        </row>
      </sheetData>
      <sheetData sheetId="2214">
        <row r="1">
          <cell r="J1">
            <v>1.7453292519943295E-2</v>
          </cell>
        </row>
      </sheetData>
      <sheetData sheetId="2215">
        <row r="1">
          <cell r="J1">
            <v>1.7453292519943295E-2</v>
          </cell>
        </row>
      </sheetData>
      <sheetData sheetId="2216">
        <row r="1">
          <cell r="J1">
            <v>1.7453292519943295E-2</v>
          </cell>
        </row>
      </sheetData>
      <sheetData sheetId="2217">
        <row r="1">
          <cell r="J1">
            <v>1.7453292519943295E-2</v>
          </cell>
        </row>
      </sheetData>
      <sheetData sheetId="2218">
        <row r="1">
          <cell r="J1">
            <v>1.7453292519943295E-2</v>
          </cell>
        </row>
      </sheetData>
      <sheetData sheetId="2219">
        <row r="1">
          <cell r="J1">
            <v>1.7453292519943295E-2</v>
          </cell>
        </row>
      </sheetData>
      <sheetData sheetId="2220">
        <row r="1">
          <cell r="J1">
            <v>1.7453292519943295E-2</v>
          </cell>
        </row>
      </sheetData>
      <sheetData sheetId="2221">
        <row r="1">
          <cell r="J1">
            <v>1.7453292519943295E-2</v>
          </cell>
        </row>
      </sheetData>
      <sheetData sheetId="2222">
        <row r="1">
          <cell r="J1">
            <v>1.7453292519943295E-2</v>
          </cell>
        </row>
      </sheetData>
      <sheetData sheetId="2223">
        <row r="1">
          <cell r="J1">
            <v>1.7453292519943295E-2</v>
          </cell>
        </row>
      </sheetData>
      <sheetData sheetId="2224">
        <row r="1">
          <cell r="J1">
            <v>1.7453292519943295E-2</v>
          </cell>
        </row>
      </sheetData>
      <sheetData sheetId="2225">
        <row r="1">
          <cell r="J1">
            <v>1.7453292519943295E-2</v>
          </cell>
        </row>
      </sheetData>
      <sheetData sheetId="2226">
        <row r="1">
          <cell r="J1">
            <v>1.7453292519943295E-2</v>
          </cell>
        </row>
      </sheetData>
      <sheetData sheetId="2227">
        <row r="1">
          <cell r="J1">
            <v>1.7453292519943295E-2</v>
          </cell>
        </row>
      </sheetData>
      <sheetData sheetId="2228">
        <row r="1">
          <cell r="J1">
            <v>1.7453292519943295E-2</v>
          </cell>
        </row>
      </sheetData>
      <sheetData sheetId="2229">
        <row r="1">
          <cell r="J1">
            <v>1.7453292519943295E-2</v>
          </cell>
        </row>
      </sheetData>
      <sheetData sheetId="2230">
        <row r="1">
          <cell r="J1">
            <v>1.7453292519943295E-2</v>
          </cell>
        </row>
      </sheetData>
      <sheetData sheetId="2231">
        <row r="1">
          <cell r="J1">
            <v>1.7453292519943295E-2</v>
          </cell>
        </row>
      </sheetData>
      <sheetData sheetId="2232">
        <row r="1">
          <cell r="J1">
            <v>1.7453292519943295E-2</v>
          </cell>
        </row>
      </sheetData>
      <sheetData sheetId="2233">
        <row r="1">
          <cell r="J1">
            <v>1.7453292519943295E-2</v>
          </cell>
        </row>
      </sheetData>
      <sheetData sheetId="2234">
        <row r="1">
          <cell r="J1">
            <v>1.7453292519943295E-2</v>
          </cell>
        </row>
      </sheetData>
      <sheetData sheetId="2235">
        <row r="1">
          <cell r="J1">
            <v>1.7453292519943295E-2</v>
          </cell>
        </row>
      </sheetData>
      <sheetData sheetId="2236">
        <row r="1">
          <cell r="J1">
            <v>1.7453292519943295E-2</v>
          </cell>
        </row>
      </sheetData>
      <sheetData sheetId="2237">
        <row r="1">
          <cell r="J1">
            <v>1.7453292519943295E-2</v>
          </cell>
        </row>
      </sheetData>
      <sheetData sheetId="2238">
        <row r="1">
          <cell r="J1">
            <v>1.7453292519943295E-2</v>
          </cell>
        </row>
      </sheetData>
      <sheetData sheetId="2239">
        <row r="1">
          <cell r="J1">
            <v>1.7453292519943295E-2</v>
          </cell>
        </row>
      </sheetData>
      <sheetData sheetId="2240">
        <row r="1">
          <cell r="J1">
            <v>1.7453292519943295E-2</v>
          </cell>
        </row>
      </sheetData>
      <sheetData sheetId="2241">
        <row r="1">
          <cell r="J1">
            <v>1.7453292519943295E-2</v>
          </cell>
        </row>
      </sheetData>
      <sheetData sheetId="2242">
        <row r="1">
          <cell r="J1">
            <v>1.7453292519943295E-2</v>
          </cell>
        </row>
      </sheetData>
      <sheetData sheetId="2243">
        <row r="1">
          <cell r="J1">
            <v>1.7453292519943295E-2</v>
          </cell>
        </row>
      </sheetData>
      <sheetData sheetId="2244">
        <row r="1">
          <cell r="J1">
            <v>1.7453292519943295E-2</v>
          </cell>
        </row>
      </sheetData>
      <sheetData sheetId="2245">
        <row r="1">
          <cell r="J1">
            <v>1.7453292519943295E-2</v>
          </cell>
        </row>
      </sheetData>
      <sheetData sheetId="2246">
        <row r="1">
          <cell r="J1">
            <v>1.7453292519943295E-2</v>
          </cell>
        </row>
      </sheetData>
      <sheetData sheetId="2247">
        <row r="1">
          <cell r="J1">
            <v>1.7453292519943295E-2</v>
          </cell>
        </row>
      </sheetData>
      <sheetData sheetId="2248">
        <row r="1">
          <cell r="J1">
            <v>1.7453292519943295E-2</v>
          </cell>
        </row>
      </sheetData>
      <sheetData sheetId="2249">
        <row r="1">
          <cell r="J1">
            <v>1.7453292519943295E-2</v>
          </cell>
        </row>
      </sheetData>
      <sheetData sheetId="2250">
        <row r="1">
          <cell r="J1">
            <v>1.7453292519943295E-2</v>
          </cell>
        </row>
      </sheetData>
      <sheetData sheetId="2251">
        <row r="1">
          <cell r="J1">
            <v>1.7453292519943295E-2</v>
          </cell>
        </row>
      </sheetData>
      <sheetData sheetId="2252">
        <row r="1">
          <cell r="J1">
            <v>1.7453292519943295E-2</v>
          </cell>
        </row>
      </sheetData>
      <sheetData sheetId="2253">
        <row r="1">
          <cell r="J1">
            <v>1.7453292519943295E-2</v>
          </cell>
        </row>
      </sheetData>
      <sheetData sheetId="2254">
        <row r="1">
          <cell r="J1">
            <v>1.7453292519943295E-2</v>
          </cell>
        </row>
      </sheetData>
      <sheetData sheetId="2255">
        <row r="1">
          <cell r="J1">
            <v>1.7453292519943295E-2</v>
          </cell>
        </row>
      </sheetData>
      <sheetData sheetId="2256">
        <row r="1">
          <cell r="J1">
            <v>1.7453292519943295E-2</v>
          </cell>
        </row>
      </sheetData>
      <sheetData sheetId="2257">
        <row r="1">
          <cell r="J1">
            <v>1.7453292519943295E-2</v>
          </cell>
        </row>
      </sheetData>
      <sheetData sheetId="2258">
        <row r="1">
          <cell r="J1">
            <v>1.7453292519943295E-2</v>
          </cell>
        </row>
      </sheetData>
      <sheetData sheetId="2259">
        <row r="1">
          <cell r="J1">
            <v>1.7453292519943295E-2</v>
          </cell>
        </row>
      </sheetData>
      <sheetData sheetId="2260">
        <row r="1">
          <cell r="J1">
            <v>1.7453292519943295E-2</v>
          </cell>
        </row>
      </sheetData>
      <sheetData sheetId="2261">
        <row r="1">
          <cell r="J1">
            <v>1.7453292519943295E-2</v>
          </cell>
        </row>
      </sheetData>
      <sheetData sheetId="2262">
        <row r="1">
          <cell r="J1">
            <v>1.7453292519943295E-2</v>
          </cell>
        </row>
      </sheetData>
      <sheetData sheetId="2263">
        <row r="1">
          <cell r="J1">
            <v>1.7453292519943295E-2</v>
          </cell>
        </row>
      </sheetData>
      <sheetData sheetId="2264">
        <row r="1">
          <cell r="J1">
            <v>1.7453292519943295E-2</v>
          </cell>
        </row>
      </sheetData>
      <sheetData sheetId="2265">
        <row r="1">
          <cell r="J1">
            <v>1.7453292519943295E-2</v>
          </cell>
        </row>
      </sheetData>
      <sheetData sheetId="2266">
        <row r="1">
          <cell r="J1">
            <v>1.7453292519943295E-2</v>
          </cell>
        </row>
      </sheetData>
      <sheetData sheetId="2267">
        <row r="1">
          <cell r="J1">
            <v>1.7453292519943295E-2</v>
          </cell>
        </row>
      </sheetData>
      <sheetData sheetId="2268">
        <row r="1">
          <cell r="J1">
            <v>1.7453292519943295E-2</v>
          </cell>
        </row>
      </sheetData>
      <sheetData sheetId="2269">
        <row r="1">
          <cell r="J1">
            <v>1.7453292519943295E-2</v>
          </cell>
        </row>
      </sheetData>
      <sheetData sheetId="2270">
        <row r="1">
          <cell r="J1">
            <v>1.7453292519943295E-2</v>
          </cell>
        </row>
      </sheetData>
      <sheetData sheetId="2271">
        <row r="1">
          <cell r="J1">
            <v>1.7453292519943295E-2</v>
          </cell>
        </row>
      </sheetData>
      <sheetData sheetId="2272">
        <row r="1">
          <cell r="J1">
            <v>1.7453292519943295E-2</v>
          </cell>
        </row>
      </sheetData>
      <sheetData sheetId="2273">
        <row r="1">
          <cell r="J1">
            <v>1.7453292519943295E-2</v>
          </cell>
        </row>
      </sheetData>
      <sheetData sheetId="2274">
        <row r="1">
          <cell r="J1">
            <v>1.7453292519943295E-2</v>
          </cell>
        </row>
      </sheetData>
      <sheetData sheetId="2275">
        <row r="1">
          <cell r="J1">
            <v>1.7453292519943295E-2</v>
          </cell>
        </row>
      </sheetData>
      <sheetData sheetId="2276">
        <row r="1">
          <cell r="J1">
            <v>1.7453292519943295E-2</v>
          </cell>
        </row>
      </sheetData>
      <sheetData sheetId="2277">
        <row r="1">
          <cell r="J1">
            <v>1.7453292519943295E-2</v>
          </cell>
        </row>
      </sheetData>
      <sheetData sheetId="2278">
        <row r="1">
          <cell r="J1">
            <v>1.7453292519943295E-2</v>
          </cell>
        </row>
      </sheetData>
      <sheetData sheetId="2279">
        <row r="1">
          <cell r="J1">
            <v>1.7453292519943295E-2</v>
          </cell>
        </row>
      </sheetData>
      <sheetData sheetId="2280">
        <row r="1">
          <cell r="J1">
            <v>1.7453292519943295E-2</v>
          </cell>
        </row>
      </sheetData>
      <sheetData sheetId="2281">
        <row r="1">
          <cell r="J1">
            <v>1.7453292519943295E-2</v>
          </cell>
        </row>
      </sheetData>
      <sheetData sheetId="2282">
        <row r="1">
          <cell r="J1">
            <v>1.7453292519943295E-2</v>
          </cell>
        </row>
      </sheetData>
      <sheetData sheetId="2283">
        <row r="1">
          <cell r="J1">
            <v>1.7453292519943295E-2</v>
          </cell>
        </row>
      </sheetData>
      <sheetData sheetId="2284">
        <row r="1">
          <cell r="J1">
            <v>1.7453292519943295E-2</v>
          </cell>
        </row>
      </sheetData>
      <sheetData sheetId="2285">
        <row r="1">
          <cell r="J1">
            <v>1.7453292519943295E-2</v>
          </cell>
        </row>
      </sheetData>
      <sheetData sheetId="2286">
        <row r="1">
          <cell r="J1">
            <v>1.7453292519943295E-2</v>
          </cell>
        </row>
      </sheetData>
      <sheetData sheetId="2287">
        <row r="1">
          <cell r="J1">
            <v>1.7453292519943295E-2</v>
          </cell>
        </row>
      </sheetData>
      <sheetData sheetId="2288">
        <row r="1">
          <cell r="J1">
            <v>1.7453292519943295E-2</v>
          </cell>
        </row>
      </sheetData>
      <sheetData sheetId="2289">
        <row r="1">
          <cell r="J1">
            <v>1.7453292519943295E-2</v>
          </cell>
        </row>
      </sheetData>
      <sheetData sheetId="2290">
        <row r="1">
          <cell r="J1">
            <v>1.7453292519943295E-2</v>
          </cell>
        </row>
      </sheetData>
      <sheetData sheetId="2291">
        <row r="1">
          <cell r="J1">
            <v>1.7453292519943295E-2</v>
          </cell>
        </row>
      </sheetData>
      <sheetData sheetId="2292">
        <row r="1">
          <cell r="J1">
            <v>1.7453292519943295E-2</v>
          </cell>
        </row>
      </sheetData>
      <sheetData sheetId="2293">
        <row r="1">
          <cell r="J1">
            <v>1.7453292519943295E-2</v>
          </cell>
        </row>
      </sheetData>
      <sheetData sheetId="2294">
        <row r="1">
          <cell r="J1">
            <v>1.7453292519943295E-2</v>
          </cell>
        </row>
      </sheetData>
      <sheetData sheetId="2295">
        <row r="1">
          <cell r="J1">
            <v>1.7453292519943295E-2</v>
          </cell>
        </row>
      </sheetData>
      <sheetData sheetId="2296">
        <row r="1">
          <cell r="J1">
            <v>1.7453292519943295E-2</v>
          </cell>
        </row>
      </sheetData>
      <sheetData sheetId="2297">
        <row r="1">
          <cell r="J1">
            <v>1.7453292519943295E-2</v>
          </cell>
        </row>
      </sheetData>
      <sheetData sheetId="2298">
        <row r="1">
          <cell r="J1">
            <v>1.7453292519943295E-2</v>
          </cell>
        </row>
      </sheetData>
      <sheetData sheetId="2299">
        <row r="1">
          <cell r="J1">
            <v>1.7453292519943295E-2</v>
          </cell>
        </row>
      </sheetData>
      <sheetData sheetId="2300">
        <row r="1">
          <cell r="J1">
            <v>1.7453292519943295E-2</v>
          </cell>
        </row>
      </sheetData>
      <sheetData sheetId="2301">
        <row r="1">
          <cell r="J1">
            <v>1.7453292519943295E-2</v>
          </cell>
        </row>
      </sheetData>
      <sheetData sheetId="2302">
        <row r="1">
          <cell r="J1">
            <v>1.7453292519943295E-2</v>
          </cell>
        </row>
      </sheetData>
      <sheetData sheetId="2303">
        <row r="1">
          <cell r="J1">
            <v>1.7453292519943295E-2</v>
          </cell>
        </row>
      </sheetData>
      <sheetData sheetId="2304">
        <row r="1">
          <cell r="J1">
            <v>1.7453292519943295E-2</v>
          </cell>
        </row>
      </sheetData>
      <sheetData sheetId="2305">
        <row r="1">
          <cell r="J1">
            <v>1.7453292519943295E-2</v>
          </cell>
        </row>
      </sheetData>
      <sheetData sheetId="2306">
        <row r="1">
          <cell r="J1">
            <v>1.7453292519943295E-2</v>
          </cell>
        </row>
      </sheetData>
      <sheetData sheetId="2307">
        <row r="1">
          <cell r="J1">
            <v>1.7453292519943295E-2</v>
          </cell>
        </row>
      </sheetData>
      <sheetData sheetId="2308">
        <row r="1">
          <cell r="J1">
            <v>1.7453292519943295E-2</v>
          </cell>
        </row>
      </sheetData>
      <sheetData sheetId="2309">
        <row r="1">
          <cell r="J1">
            <v>1.7453292519943295E-2</v>
          </cell>
        </row>
      </sheetData>
      <sheetData sheetId="2310">
        <row r="1">
          <cell r="J1">
            <v>1.7453292519943295E-2</v>
          </cell>
        </row>
      </sheetData>
      <sheetData sheetId="2311">
        <row r="1">
          <cell r="J1">
            <v>1.7453292519943295E-2</v>
          </cell>
        </row>
      </sheetData>
      <sheetData sheetId="2312">
        <row r="1">
          <cell r="J1">
            <v>1.7453292519943295E-2</v>
          </cell>
        </row>
      </sheetData>
      <sheetData sheetId="2313">
        <row r="1">
          <cell r="J1">
            <v>1.7453292519943295E-2</v>
          </cell>
        </row>
      </sheetData>
      <sheetData sheetId="2314">
        <row r="1">
          <cell r="J1">
            <v>1.7453292519943295E-2</v>
          </cell>
        </row>
      </sheetData>
      <sheetData sheetId="2315">
        <row r="1">
          <cell r="J1">
            <v>1.7453292519943295E-2</v>
          </cell>
        </row>
      </sheetData>
      <sheetData sheetId="2316">
        <row r="1">
          <cell r="J1">
            <v>1.7453292519943295E-2</v>
          </cell>
        </row>
      </sheetData>
      <sheetData sheetId="2317">
        <row r="1">
          <cell r="J1">
            <v>1.7453292519943295E-2</v>
          </cell>
        </row>
      </sheetData>
      <sheetData sheetId="2318">
        <row r="1">
          <cell r="J1">
            <v>1.7453292519943295E-2</v>
          </cell>
        </row>
      </sheetData>
      <sheetData sheetId="2319">
        <row r="1">
          <cell r="J1">
            <v>1.7453292519943295E-2</v>
          </cell>
        </row>
      </sheetData>
      <sheetData sheetId="2320">
        <row r="1">
          <cell r="J1">
            <v>1.7453292519943295E-2</v>
          </cell>
        </row>
      </sheetData>
      <sheetData sheetId="2321">
        <row r="1">
          <cell r="J1">
            <v>1.7453292519943295E-2</v>
          </cell>
        </row>
      </sheetData>
      <sheetData sheetId="2322">
        <row r="1">
          <cell r="J1">
            <v>1.7453292519943295E-2</v>
          </cell>
        </row>
      </sheetData>
      <sheetData sheetId="2323">
        <row r="1">
          <cell r="J1">
            <v>1.7453292519943295E-2</v>
          </cell>
        </row>
      </sheetData>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ow r="1">
          <cell r="J1">
            <v>1.7453292519943295E-2</v>
          </cell>
        </row>
      </sheetData>
      <sheetData sheetId="2419">
        <row r="1">
          <cell r="J1">
            <v>1.7453292519943295E-2</v>
          </cell>
        </row>
      </sheetData>
      <sheetData sheetId="2420">
        <row r="1">
          <cell r="J1">
            <v>1.7453292519943295E-2</v>
          </cell>
        </row>
      </sheetData>
      <sheetData sheetId="2421">
        <row r="1">
          <cell r="J1">
            <v>1.7453292519943295E-2</v>
          </cell>
        </row>
      </sheetData>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ow r="1">
          <cell r="J1">
            <v>1.7453292519943295E-2</v>
          </cell>
        </row>
      </sheetData>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ow r="1">
          <cell r="J1">
            <v>1.7453292519943295E-2</v>
          </cell>
        </row>
      </sheetData>
      <sheetData sheetId="2617">
        <row r="1">
          <cell r="J1">
            <v>1.7453292519943295E-2</v>
          </cell>
        </row>
      </sheetData>
      <sheetData sheetId="2618">
        <row r="1">
          <cell r="J1">
            <v>1.7453292519943295E-2</v>
          </cell>
        </row>
      </sheetData>
      <sheetData sheetId="2619" refreshError="1"/>
      <sheetData sheetId="2620" refreshError="1"/>
      <sheetData sheetId="2621" refreshError="1"/>
      <sheetData sheetId="2622" refreshError="1"/>
      <sheetData sheetId="2623" refreshError="1"/>
      <sheetData sheetId="2624" refreshError="1"/>
      <sheetData sheetId="2625">
        <row r="1">
          <cell r="J1">
            <v>1.7453292519943295E-2</v>
          </cell>
        </row>
      </sheetData>
      <sheetData sheetId="2626">
        <row r="1">
          <cell r="J1">
            <v>1.7453292519943295E-2</v>
          </cell>
        </row>
      </sheetData>
      <sheetData sheetId="2627">
        <row r="1">
          <cell r="J1">
            <v>1.7453292519943295E-2</v>
          </cell>
        </row>
      </sheetData>
      <sheetData sheetId="2628">
        <row r="1">
          <cell r="J1">
            <v>1.7453292519943295E-2</v>
          </cell>
        </row>
      </sheetData>
      <sheetData sheetId="2629">
        <row r="1">
          <cell r="J1">
            <v>1.7453292519943295E-2</v>
          </cell>
        </row>
      </sheetData>
      <sheetData sheetId="2630">
        <row r="1">
          <cell r="J1">
            <v>1.7453292519943295E-2</v>
          </cell>
        </row>
      </sheetData>
      <sheetData sheetId="2631">
        <row r="1">
          <cell r="J1">
            <v>1.7453292519943295E-2</v>
          </cell>
        </row>
      </sheetData>
      <sheetData sheetId="2632">
        <row r="1">
          <cell r="J1">
            <v>1.7453292519943295E-2</v>
          </cell>
        </row>
      </sheetData>
      <sheetData sheetId="2633">
        <row r="1">
          <cell r="J1">
            <v>1.7453292519943295E-2</v>
          </cell>
        </row>
      </sheetData>
      <sheetData sheetId="2634">
        <row r="1">
          <cell r="J1">
            <v>1.7453292519943295E-2</v>
          </cell>
        </row>
      </sheetData>
      <sheetData sheetId="2635">
        <row r="1">
          <cell r="J1">
            <v>1.7453292519943295E-2</v>
          </cell>
        </row>
      </sheetData>
      <sheetData sheetId="2636">
        <row r="1">
          <cell r="J1">
            <v>1.7453292519943295E-2</v>
          </cell>
        </row>
      </sheetData>
      <sheetData sheetId="2637">
        <row r="1">
          <cell r="J1">
            <v>1.7453292519943295E-2</v>
          </cell>
        </row>
      </sheetData>
      <sheetData sheetId="2638">
        <row r="1">
          <cell r="J1">
            <v>1.7453292519943295E-2</v>
          </cell>
        </row>
      </sheetData>
      <sheetData sheetId="2639">
        <row r="1">
          <cell r="J1">
            <v>1.7453292519943295E-2</v>
          </cell>
        </row>
      </sheetData>
      <sheetData sheetId="2640">
        <row r="1">
          <cell r="J1">
            <v>1.7453292519943295E-2</v>
          </cell>
        </row>
      </sheetData>
      <sheetData sheetId="2641">
        <row r="1">
          <cell r="J1">
            <v>1.7453292519943295E-2</v>
          </cell>
        </row>
      </sheetData>
      <sheetData sheetId="2642">
        <row r="1">
          <cell r="J1">
            <v>1.7453292519943295E-2</v>
          </cell>
        </row>
      </sheetData>
      <sheetData sheetId="2643">
        <row r="1">
          <cell r="J1">
            <v>1.7453292519943295E-2</v>
          </cell>
        </row>
      </sheetData>
      <sheetData sheetId="2644">
        <row r="1">
          <cell r="J1">
            <v>1.7453292519943295E-2</v>
          </cell>
        </row>
      </sheetData>
      <sheetData sheetId="2645">
        <row r="1">
          <cell r="J1">
            <v>1.7453292519943295E-2</v>
          </cell>
        </row>
      </sheetData>
      <sheetData sheetId="2646">
        <row r="1">
          <cell r="J1">
            <v>1.7453292519943295E-2</v>
          </cell>
        </row>
      </sheetData>
      <sheetData sheetId="2647">
        <row r="1">
          <cell r="J1">
            <v>1.7453292519943295E-2</v>
          </cell>
        </row>
      </sheetData>
      <sheetData sheetId="2648">
        <row r="1">
          <cell r="J1">
            <v>1.7453292519943295E-2</v>
          </cell>
        </row>
      </sheetData>
      <sheetData sheetId="2649">
        <row r="1">
          <cell r="J1">
            <v>1.7453292519943295E-2</v>
          </cell>
        </row>
      </sheetData>
      <sheetData sheetId="2650">
        <row r="1">
          <cell r="J1">
            <v>1.7453292519943295E-2</v>
          </cell>
        </row>
      </sheetData>
      <sheetData sheetId="2651">
        <row r="1">
          <cell r="J1">
            <v>1.7453292519943295E-2</v>
          </cell>
        </row>
      </sheetData>
      <sheetData sheetId="2652">
        <row r="1">
          <cell r="J1">
            <v>1.7453292519943295E-2</v>
          </cell>
        </row>
      </sheetData>
      <sheetData sheetId="2653">
        <row r="1">
          <cell r="J1">
            <v>1.7453292519943295E-2</v>
          </cell>
        </row>
      </sheetData>
      <sheetData sheetId="2654">
        <row r="1">
          <cell r="J1">
            <v>1.7453292519943295E-2</v>
          </cell>
        </row>
      </sheetData>
      <sheetData sheetId="2655">
        <row r="1">
          <cell r="J1">
            <v>1.7453292519943295E-2</v>
          </cell>
        </row>
      </sheetData>
      <sheetData sheetId="2656">
        <row r="1">
          <cell r="J1">
            <v>1.7453292519943295E-2</v>
          </cell>
        </row>
      </sheetData>
      <sheetData sheetId="2657">
        <row r="1">
          <cell r="J1">
            <v>1.7453292519943295E-2</v>
          </cell>
        </row>
      </sheetData>
      <sheetData sheetId="2658">
        <row r="1">
          <cell r="J1">
            <v>1.7453292519943295E-2</v>
          </cell>
        </row>
      </sheetData>
      <sheetData sheetId="2659">
        <row r="1">
          <cell r="J1">
            <v>1.7453292519943295E-2</v>
          </cell>
        </row>
      </sheetData>
      <sheetData sheetId="2660">
        <row r="1">
          <cell r="J1">
            <v>1.7453292519943295E-2</v>
          </cell>
        </row>
      </sheetData>
      <sheetData sheetId="2661">
        <row r="1">
          <cell r="J1">
            <v>1.7453292519943295E-2</v>
          </cell>
        </row>
      </sheetData>
      <sheetData sheetId="2662">
        <row r="1">
          <cell r="J1">
            <v>1.7453292519943295E-2</v>
          </cell>
        </row>
      </sheetData>
      <sheetData sheetId="2663">
        <row r="1">
          <cell r="J1">
            <v>1.7453292519943295E-2</v>
          </cell>
        </row>
      </sheetData>
      <sheetData sheetId="2664">
        <row r="1">
          <cell r="J1">
            <v>1.7453292519943295E-2</v>
          </cell>
        </row>
      </sheetData>
      <sheetData sheetId="2665">
        <row r="1">
          <cell r="J1">
            <v>1.7453292519943295E-2</v>
          </cell>
        </row>
      </sheetData>
      <sheetData sheetId="2666">
        <row r="1">
          <cell r="J1">
            <v>1.7453292519943295E-2</v>
          </cell>
        </row>
      </sheetData>
      <sheetData sheetId="2667">
        <row r="1">
          <cell r="J1">
            <v>1.7453292519943295E-2</v>
          </cell>
        </row>
      </sheetData>
      <sheetData sheetId="2668">
        <row r="1">
          <cell r="J1">
            <v>1.7453292519943295E-2</v>
          </cell>
        </row>
      </sheetData>
      <sheetData sheetId="2669">
        <row r="1">
          <cell r="J1">
            <v>1.7453292519943295E-2</v>
          </cell>
        </row>
      </sheetData>
      <sheetData sheetId="2670">
        <row r="1">
          <cell r="J1">
            <v>1.7453292519943295E-2</v>
          </cell>
        </row>
      </sheetData>
      <sheetData sheetId="2671">
        <row r="1">
          <cell r="J1">
            <v>1.7453292519943295E-2</v>
          </cell>
        </row>
      </sheetData>
      <sheetData sheetId="2672">
        <row r="1">
          <cell r="J1">
            <v>1.7453292519943295E-2</v>
          </cell>
        </row>
      </sheetData>
      <sheetData sheetId="2673">
        <row r="1">
          <cell r="J1">
            <v>1.7453292519943295E-2</v>
          </cell>
        </row>
      </sheetData>
      <sheetData sheetId="2674">
        <row r="1">
          <cell r="J1">
            <v>1.7453292519943295E-2</v>
          </cell>
        </row>
      </sheetData>
      <sheetData sheetId="2675">
        <row r="1">
          <cell r="J1">
            <v>1.7453292519943295E-2</v>
          </cell>
        </row>
      </sheetData>
      <sheetData sheetId="2676">
        <row r="1">
          <cell r="J1">
            <v>1.7453292519943295E-2</v>
          </cell>
        </row>
      </sheetData>
      <sheetData sheetId="2677">
        <row r="1">
          <cell r="J1">
            <v>1.7453292519943295E-2</v>
          </cell>
        </row>
      </sheetData>
      <sheetData sheetId="2678">
        <row r="1">
          <cell r="J1">
            <v>1.7453292519943295E-2</v>
          </cell>
        </row>
      </sheetData>
      <sheetData sheetId="2679">
        <row r="1">
          <cell r="J1">
            <v>1.7453292519943295E-2</v>
          </cell>
        </row>
      </sheetData>
      <sheetData sheetId="2680">
        <row r="1">
          <cell r="J1">
            <v>1.7453292519943295E-2</v>
          </cell>
        </row>
      </sheetData>
      <sheetData sheetId="2681">
        <row r="1">
          <cell r="J1">
            <v>1.7453292519943295E-2</v>
          </cell>
        </row>
      </sheetData>
      <sheetData sheetId="2682">
        <row r="1">
          <cell r="J1">
            <v>1.7453292519943295E-2</v>
          </cell>
        </row>
      </sheetData>
      <sheetData sheetId="2683">
        <row r="1">
          <cell r="J1">
            <v>1.7453292519943295E-2</v>
          </cell>
        </row>
      </sheetData>
      <sheetData sheetId="2684">
        <row r="1">
          <cell r="J1">
            <v>1.7453292519943295E-2</v>
          </cell>
        </row>
      </sheetData>
      <sheetData sheetId="2685">
        <row r="1">
          <cell r="J1">
            <v>1.7453292519943295E-2</v>
          </cell>
        </row>
      </sheetData>
      <sheetData sheetId="2686">
        <row r="1">
          <cell r="J1">
            <v>1.7453292519943295E-2</v>
          </cell>
        </row>
      </sheetData>
      <sheetData sheetId="2687">
        <row r="1">
          <cell r="J1">
            <v>1.7453292519943295E-2</v>
          </cell>
        </row>
      </sheetData>
      <sheetData sheetId="2688">
        <row r="1">
          <cell r="J1">
            <v>1.7453292519943295E-2</v>
          </cell>
        </row>
      </sheetData>
      <sheetData sheetId="2689">
        <row r="1">
          <cell r="J1">
            <v>1.7453292519943295E-2</v>
          </cell>
        </row>
      </sheetData>
      <sheetData sheetId="2690">
        <row r="1">
          <cell r="J1">
            <v>1.7453292519943295E-2</v>
          </cell>
        </row>
      </sheetData>
      <sheetData sheetId="2691">
        <row r="1">
          <cell r="J1">
            <v>1.7453292519943295E-2</v>
          </cell>
        </row>
      </sheetData>
      <sheetData sheetId="2692">
        <row r="1">
          <cell r="J1">
            <v>1.7453292519943295E-2</v>
          </cell>
        </row>
      </sheetData>
      <sheetData sheetId="2693">
        <row r="1">
          <cell r="J1">
            <v>1.7453292519943295E-2</v>
          </cell>
        </row>
      </sheetData>
      <sheetData sheetId="2694">
        <row r="1">
          <cell r="J1">
            <v>1.7453292519943295E-2</v>
          </cell>
        </row>
      </sheetData>
      <sheetData sheetId="2695">
        <row r="1">
          <cell r="J1">
            <v>1.7453292519943295E-2</v>
          </cell>
        </row>
      </sheetData>
      <sheetData sheetId="2696">
        <row r="1">
          <cell r="J1">
            <v>1.7453292519943295E-2</v>
          </cell>
        </row>
      </sheetData>
      <sheetData sheetId="2697">
        <row r="1">
          <cell r="J1">
            <v>1.7453292519943295E-2</v>
          </cell>
        </row>
      </sheetData>
      <sheetData sheetId="2698">
        <row r="1">
          <cell r="J1">
            <v>1.7453292519943295E-2</v>
          </cell>
        </row>
      </sheetData>
      <sheetData sheetId="2699">
        <row r="1">
          <cell r="J1">
            <v>1.7453292519943295E-2</v>
          </cell>
        </row>
      </sheetData>
      <sheetData sheetId="2700">
        <row r="1">
          <cell r="J1">
            <v>1.7453292519943295E-2</v>
          </cell>
        </row>
      </sheetData>
      <sheetData sheetId="2701">
        <row r="1">
          <cell r="J1">
            <v>1.7453292519943295E-2</v>
          </cell>
        </row>
      </sheetData>
      <sheetData sheetId="2702">
        <row r="1">
          <cell r="J1">
            <v>1.7453292519943295E-2</v>
          </cell>
        </row>
      </sheetData>
      <sheetData sheetId="2703">
        <row r="1">
          <cell r="J1">
            <v>1.7453292519943295E-2</v>
          </cell>
        </row>
      </sheetData>
      <sheetData sheetId="2704">
        <row r="1">
          <cell r="J1">
            <v>1.7453292519943295E-2</v>
          </cell>
        </row>
      </sheetData>
      <sheetData sheetId="2705">
        <row r="1">
          <cell r="J1">
            <v>1.7453292519943295E-2</v>
          </cell>
        </row>
      </sheetData>
      <sheetData sheetId="2706">
        <row r="1">
          <cell r="J1">
            <v>1.7453292519943295E-2</v>
          </cell>
        </row>
      </sheetData>
      <sheetData sheetId="2707">
        <row r="1">
          <cell r="J1">
            <v>1.7453292519943295E-2</v>
          </cell>
        </row>
      </sheetData>
      <sheetData sheetId="2708">
        <row r="1">
          <cell r="J1">
            <v>1.7453292519943295E-2</v>
          </cell>
        </row>
      </sheetData>
      <sheetData sheetId="2709">
        <row r="1">
          <cell r="J1">
            <v>1.7453292519943295E-2</v>
          </cell>
        </row>
      </sheetData>
      <sheetData sheetId="2710">
        <row r="1">
          <cell r="J1">
            <v>1.7453292519943295E-2</v>
          </cell>
        </row>
      </sheetData>
      <sheetData sheetId="2711">
        <row r="1">
          <cell r="J1">
            <v>1.7453292519943295E-2</v>
          </cell>
        </row>
      </sheetData>
      <sheetData sheetId="2712">
        <row r="1">
          <cell r="J1">
            <v>1.7453292519943295E-2</v>
          </cell>
        </row>
      </sheetData>
      <sheetData sheetId="2713">
        <row r="1">
          <cell r="J1">
            <v>1.7453292519943295E-2</v>
          </cell>
        </row>
      </sheetData>
      <sheetData sheetId="2714">
        <row r="1">
          <cell r="J1">
            <v>1.7453292519943295E-2</v>
          </cell>
        </row>
      </sheetData>
      <sheetData sheetId="2715">
        <row r="1">
          <cell r="J1">
            <v>1.7453292519943295E-2</v>
          </cell>
        </row>
      </sheetData>
      <sheetData sheetId="2716">
        <row r="1">
          <cell r="J1">
            <v>1.7453292519943295E-2</v>
          </cell>
        </row>
      </sheetData>
      <sheetData sheetId="2717">
        <row r="1">
          <cell r="J1">
            <v>1.7453292519943295E-2</v>
          </cell>
        </row>
      </sheetData>
      <sheetData sheetId="2718">
        <row r="1">
          <cell r="J1">
            <v>1.7453292519943295E-2</v>
          </cell>
        </row>
      </sheetData>
      <sheetData sheetId="2719">
        <row r="1">
          <cell r="J1">
            <v>1.7453292519943295E-2</v>
          </cell>
        </row>
      </sheetData>
      <sheetData sheetId="2720">
        <row r="1">
          <cell r="J1">
            <v>1.7453292519943295E-2</v>
          </cell>
        </row>
      </sheetData>
      <sheetData sheetId="2721">
        <row r="1">
          <cell r="J1">
            <v>1.7453292519943295E-2</v>
          </cell>
        </row>
      </sheetData>
      <sheetData sheetId="2722">
        <row r="1">
          <cell r="J1">
            <v>1.7453292519943295E-2</v>
          </cell>
        </row>
      </sheetData>
      <sheetData sheetId="2723">
        <row r="1">
          <cell r="J1">
            <v>1.7453292519943295E-2</v>
          </cell>
        </row>
      </sheetData>
      <sheetData sheetId="2724">
        <row r="1">
          <cell r="J1">
            <v>1.7453292519943295E-2</v>
          </cell>
        </row>
      </sheetData>
      <sheetData sheetId="2725">
        <row r="1">
          <cell r="J1">
            <v>1.7453292519943295E-2</v>
          </cell>
        </row>
      </sheetData>
      <sheetData sheetId="2726">
        <row r="1">
          <cell r="J1">
            <v>1.7453292519943295E-2</v>
          </cell>
        </row>
      </sheetData>
      <sheetData sheetId="2727">
        <row r="1">
          <cell r="J1">
            <v>1.7453292519943295E-2</v>
          </cell>
        </row>
      </sheetData>
      <sheetData sheetId="2728">
        <row r="1">
          <cell r="J1">
            <v>1.7453292519943295E-2</v>
          </cell>
        </row>
      </sheetData>
      <sheetData sheetId="2729">
        <row r="1">
          <cell r="J1">
            <v>1.7453292519943295E-2</v>
          </cell>
        </row>
      </sheetData>
      <sheetData sheetId="2730">
        <row r="1">
          <cell r="J1">
            <v>1.7453292519943295E-2</v>
          </cell>
        </row>
      </sheetData>
      <sheetData sheetId="2731">
        <row r="1">
          <cell r="J1">
            <v>1.7453292519943295E-2</v>
          </cell>
        </row>
      </sheetData>
      <sheetData sheetId="2732">
        <row r="1">
          <cell r="J1">
            <v>1.7453292519943295E-2</v>
          </cell>
        </row>
      </sheetData>
      <sheetData sheetId="2733">
        <row r="1">
          <cell r="J1">
            <v>1.7453292519943295E-2</v>
          </cell>
        </row>
      </sheetData>
      <sheetData sheetId="2734">
        <row r="1">
          <cell r="J1">
            <v>1.7453292519943295E-2</v>
          </cell>
        </row>
      </sheetData>
      <sheetData sheetId="2735">
        <row r="1">
          <cell r="J1">
            <v>1.7453292519943295E-2</v>
          </cell>
        </row>
      </sheetData>
      <sheetData sheetId="2736">
        <row r="1">
          <cell r="J1">
            <v>1.7453292519943295E-2</v>
          </cell>
        </row>
      </sheetData>
      <sheetData sheetId="2737">
        <row r="1">
          <cell r="J1">
            <v>1.7453292519943295E-2</v>
          </cell>
        </row>
      </sheetData>
      <sheetData sheetId="2738">
        <row r="1">
          <cell r="J1">
            <v>1.7453292519943295E-2</v>
          </cell>
        </row>
      </sheetData>
      <sheetData sheetId="2739">
        <row r="1">
          <cell r="J1">
            <v>1.7453292519943295E-2</v>
          </cell>
        </row>
      </sheetData>
      <sheetData sheetId="2740">
        <row r="1">
          <cell r="J1">
            <v>1.7453292519943295E-2</v>
          </cell>
        </row>
      </sheetData>
      <sheetData sheetId="2741">
        <row r="1">
          <cell r="J1">
            <v>1.7453292519943295E-2</v>
          </cell>
        </row>
      </sheetData>
      <sheetData sheetId="2742">
        <row r="1">
          <cell r="J1">
            <v>1.7453292519943295E-2</v>
          </cell>
        </row>
      </sheetData>
      <sheetData sheetId="2743">
        <row r="1">
          <cell r="J1">
            <v>1.7453292519943295E-2</v>
          </cell>
        </row>
      </sheetData>
      <sheetData sheetId="2744">
        <row r="1">
          <cell r="J1">
            <v>1.7453292519943295E-2</v>
          </cell>
        </row>
      </sheetData>
      <sheetData sheetId="2745">
        <row r="1">
          <cell r="J1">
            <v>1.7453292519943295E-2</v>
          </cell>
        </row>
      </sheetData>
      <sheetData sheetId="2746">
        <row r="1">
          <cell r="J1">
            <v>1.7453292519943295E-2</v>
          </cell>
        </row>
      </sheetData>
      <sheetData sheetId="2747">
        <row r="1">
          <cell r="J1">
            <v>1.7453292519943295E-2</v>
          </cell>
        </row>
      </sheetData>
      <sheetData sheetId="2748">
        <row r="1">
          <cell r="J1">
            <v>1.7453292519943295E-2</v>
          </cell>
        </row>
      </sheetData>
      <sheetData sheetId="2749">
        <row r="1">
          <cell r="J1">
            <v>1.7453292519943295E-2</v>
          </cell>
        </row>
      </sheetData>
      <sheetData sheetId="2750">
        <row r="1">
          <cell r="J1">
            <v>1.7453292519943295E-2</v>
          </cell>
        </row>
      </sheetData>
      <sheetData sheetId="2751">
        <row r="1">
          <cell r="J1">
            <v>1.7453292519943295E-2</v>
          </cell>
        </row>
      </sheetData>
      <sheetData sheetId="2752">
        <row r="1">
          <cell r="J1">
            <v>1.7453292519943295E-2</v>
          </cell>
        </row>
      </sheetData>
      <sheetData sheetId="2753">
        <row r="1">
          <cell r="J1">
            <v>1.7453292519943295E-2</v>
          </cell>
        </row>
      </sheetData>
      <sheetData sheetId="2754">
        <row r="1">
          <cell r="J1">
            <v>1.7453292519943295E-2</v>
          </cell>
        </row>
      </sheetData>
      <sheetData sheetId="2755">
        <row r="1">
          <cell r="J1">
            <v>1.7453292519943295E-2</v>
          </cell>
        </row>
      </sheetData>
      <sheetData sheetId="2756">
        <row r="1">
          <cell r="J1">
            <v>1.7453292519943295E-2</v>
          </cell>
        </row>
      </sheetData>
      <sheetData sheetId="2757">
        <row r="1">
          <cell r="J1">
            <v>1.7453292519943295E-2</v>
          </cell>
        </row>
      </sheetData>
      <sheetData sheetId="2758">
        <row r="1">
          <cell r="J1">
            <v>1.7453292519943295E-2</v>
          </cell>
        </row>
      </sheetData>
      <sheetData sheetId="2759">
        <row r="1">
          <cell r="J1">
            <v>1.7453292519943295E-2</v>
          </cell>
        </row>
      </sheetData>
      <sheetData sheetId="2760">
        <row r="1">
          <cell r="J1">
            <v>1.7453292519943295E-2</v>
          </cell>
        </row>
      </sheetData>
      <sheetData sheetId="2761">
        <row r="1">
          <cell r="J1">
            <v>1.7453292519943295E-2</v>
          </cell>
        </row>
      </sheetData>
      <sheetData sheetId="2762">
        <row r="1">
          <cell r="J1">
            <v>1.7453292519943295E-2</v>
          </cell>
        </row>
      </sheetData>
      <sheetData sheetId="2763">
        <row r="1">
          <cell r="J1">
            <v>1.7453292519943295E-2</v>
          </cell>
        </row>
      </sheetData>
      <sheetData sheetId="2764">
        <row r="1">
          <cell r="J1">
            <v>1.7453292519943295E-2</v>
          </cell>
        </row>
      </sheetData>
      <sheetData sheetId="2765">
        <row r="1">
          <cell r="J1">
            <v>1.7453292519943295E-2</v>
          </cell>
        </row>
      </sheetData>
      <sheetData sheetId="2766">
        <row r="1">
          <cell r="J1">
            <v>1.7453292519943295E-2</v>
          </cell>
        </row>
      </sheetData>
      <sheetData sheetId="2767">
        <row r="1">
          <cell r="J1">
            <v>1.7453292519943295E-2</v>
          </cell>
        </row>
      </sheetData>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ow r="1">
          <cell r="J1">
            <v>1.7453292519943295E-2</v>
          </cell>
        </row>
      </sheetData>
      <sheetData sheetId="2796">
        <row r="1">
          <cell r="J1">
            <v>1.7453292519943295E-2</v>
          </cell>
        </row>
      </sheetData>
      <sheetData sheetId="2797">
        <row r="1">
          <cell r="J1">
            <v>1.7453292519943295E-2</v>
          </cell>
        </row>
      </sheetData>
      <sheetData sheetId="2798">
        <row r="1">
          <cell r="J1">
            <v>1.7453292519943295E-2</v>
          </cell>
        </row>
      </sheetData>
      <sheetData sheetId="2799">
        <row r="1">
          <cell r="J1">
            <v>1.7453292519943295E-2</v>
          </cell>
        </row>
      </sheetData>
      <sheetData sheetId="2800">
        <row r="1">
          <cell r="J1">
            <v>1.7453292519943295E-2</v>
          </cell>
        </row>
      </sheetData>
      <sheetData sheetId="2801">
        <row r="1">
          <cell r="J1">
            <v>1.7453292519943295E-2</v>
          </cell>
        </row>
      </sheetData>
      <sheetData sheetId="2802">
        <row r="1">
          <cell r="J1">
            <v>1.7453292519943295E-2</v>
          </cell>
        </row>
      </sheetData>
      <sheetData sheetId="2803">
        <row r="1">
          <cell r="J1">
            <v>1.7453292519943295E-2</v>
          </cell>
        </row>
      </sheetData>
      <sheetData sheetId="2804">
        <row r="1">
          <cell r="J1">
            <v>1.7453292519943295E-2</v>
          </cell>
        </row>
      </sheetData>
      <sheetData sheetId="2805">
        <row r="1">
          <cell r="J1">
            <v>1.7453292519943295E-2</v>
          </cell>
        </row>
      </sheetData>
      <sheetData sheetId="2806">
        <row r="1">
          <cell r="J1">
            <v>1.7453292519943295E-2</v>
          </cell>
        </row>
      </sheetData>
      <sheetData sheetId="2807">
        <row r="1">
          <cell r="J1">
            <v>1.7453292519943295E-2</v>
          </cell>
        </row>
      </sheetData>
      <sheetData sheetId="2808">
        <row r="1">
          <cell r="J1">
            <v>1.7453292519943295E-2</v>
          </cell>
        </row>
      </sheetData>
      <sheetData sheetId="2809">
        <row r="1">
          <cell r="J1">
            <v>1.7453292519943295E-2</v>
          </cell>
        </row>
      </sheetData>
      <sheetData sheetId="2810">
        <row r="1">
          <cell r="J1">
            <v>1.7453292519943295E-2</v>
          </cell>
        </row>
      </sheetData>
      <sheetData sheetId="2811">
        <row r="1">
          <cell r="J1">
            <v>1.7453292519943295E-2</v>
          </cell>
        </row>
      </sheetData>
      <sheetData sheetId="2812">
        <row r="1">
          <cell r="J1">
            <v>1.7453292519943295E-2</v>
          </cell>
        </row>
      </sheetData>
      <sheetData sheetId="2813">
        <row r="1">
          <cell r="J1">
            <v>1.7453292519943295E-2</v>
          </cell>
        </row>
      </sheetData>
      <sheetData sheetId="2814">
        <row r="1">
          <cell r="J1">
            <v>1.7453292519943295E-2</v>
          </cell>
        </row>
      </sheetData>
      <sheetData sheetId="2815">
        <row r="1">
          <cell r="J1">
            <v>1.7453292519943295E-2</v>
          </cell>
        </row>
      </sheetData>
      <sheetData sheetId="2816">
        <row r="1">
          <cell r="J1">
            <v>1.7453292519943295E-2</v>
          </cell>
        </row>
      </sheetData>
      <sheetData sheetId="2817">
        <row r="1">
          <cell r="J1">
            <v>1.7453292519943295E-2</v>
          </cell>
        </row>
      </sheetData>
      <sheetData sheetId="2818">
        <row r="1">
          <cell r="J1">
            <v>1.7453292519943295E-2</v>
          </cell>
        </row>
      </sheetData>
      <sheetData sheetId="2819">
        <row r="1">
          <cell r="J1">
            <v>1.7453292519943295E-2</v>
          </cell>
        </row>
      </sheetData>
      <sheetData sheetId="2820">
        <row r="1">
          <cell r="J1">
            <v>1.7453292519943295E-2</v>
          </cell>
        </row>
      </sheetData>
      <sheetData sheetId="2821">
        <row r="1">
          <cell r="J1">
            <v>1.7453292519943295E-2</v>
          </cell>
        </row>
      </sheetData>
      <sheetData sheetId="2822">
        <row r="1">
          <cell r="J1">
            <v>1.7453292519943295E-2</v>
          </cell>
        </row>
      </sheetData>
      <sheetData sheetId="2823">
        <row r="1">
          <cell r="J1">
            <v>1.7453292519943295E-2</v>
          </cell>
        </row>
      </sheetData>
      <sheetData sheetId="2824">
        <row r="1">
          <cell r="J1">
            <v>1.7453292519943295E-2</v>
          </cell>
        </row>
      </sheetData>
      <sheetData sheetId="2825">
        <row r="1">
          <cell r="J1">
            <v>1.7453292519943295E-2</v>
          </cell>
        </row>
      </sheetData>
      <sheetData sheetId="2826">
        <row r="1">
          <cell r="J1">
            <v>1.7453292519943295E-2</v>
          </cell>
        </row>
      </sheetData>
      <sheetData sheetId="2827">
        <row r="1">
          <cell r="J1">
            <v>1.7453292519943295E-2</v>
          </cell>
        </row>
      </sheetData>
      <sheetData sheetId="2828">
        <row r="1">
          <cell r="J1">
            <v>1.7453292519943295E-2</v>
          </cell>
        </row>
      </sheetData>
      <sheetData sheetId="2829">
        <row r="1">
          <cell r="J1">
            <v>1.7453292519943295E-2</v>
          </cell>
        </row>
      </sheetData>
      <sheetData sheetId="2830">
        <row r="1">
          <cell r="J1">
            <v>1.7453292519943295E-2</v>
          </cell>
        </row>
      </sheetData>
      <sheetData sheetId="2831">
        <row r="1">
          <cell r="J1">
            <v>1.7453292519943295E-2</v>
          </cell>
        </row>
      </sheetData>
      <sheetData sheetId="2832">
        <row r="1">
          <cell r="J1">
            <v>1.7453292519943295E-2</v>
          </cell>
        </row>
      </sheetData>
      <sheetData sheetId="2833">
        <row r="1">
          <cell r="J1">
            <v>1.7453292519943295E-2</v>
          </cell>
        </row>
      </sheetData>
      <sheetData sheetId="2834">
        <row r="1">
          <cell r="J1">
            <v>1.7453292519943295E-2</v>
          </cell>
        </row>
      </sheetData>
      <sheetData sheetId="2835">
        <row r="1">
          <cell r="J1">
            <v>1.7453292519943295E-2</v>
          </cell>
        </row>
      </sheetData>
      <sheetData sheetId="2836">
        <row r="1">
          <cell r="J1">
            <v>1.7453292519943295E-2</v>
          </cell>
        </row>
      </sheetData>
      <sheetData sheetId="2837">
        <row r="1">
          <cell r="J1">
            <v>1.7453292519943295E-2</v>
          </cell>
        </row>
      </sheetData>
      <sheetData sheetId="2838">
        <row r="1">
          <cell r="J1">
            <v>1.7453292519943295E-2</v>
          </cell>
        </row>
      </sheetData>
      <sheetData sheetId="2839">
        <row r="1">
          <cell r="J1">
            <v>1.7453292519943295E-2</v>
          </cell>
        </row>
      </sheetData>
      <sheetData sheetId="2840">
        <row r="1">
          <cell r="J1">
            <v>1.7453292519943295E-2</v>
          </cell>
        </row>
      </sheetData>
      <sheetData sheetId="2841">
        <row r="1">
          <cell r="J1">
            <v>1.7453292519943295E-2</v>
          </cell>
        </row>
      </sheetData>
      <sheetData sheetId="2842">
        <row r="1">
          <cell r="J1">
            <v>1.7453292519943295E-2</v>
          </cell>
        </row>
      </sheetData>
      <sheetData sheetId="2843">
        <row r="1">
          <cell r="J1">
            <v>1.7453292519943295E-2</v>
          </cell>
        </row>
      </sheetData>
      <sheetData sheetId="2844">
        <row r="1">
          <cell r="J1">
            <v>1.7453292519943295E-2</v>
          </cell>
        </row>
      </sheetData>
      <sheetData sheetId="2845">
        <row r="1">
          <cell r="J1">
            <v>1.7453292519943295E-2</v>
          </cell>
        </row>
      </sheetData>
      <sheetData sheetId="2846">
        <row r="1">
          <cell r="J1">
            <v>1.7453292519943295E-2</v>
          </cell>
        </row>
      </sheetData>
      <sheetData sheetId="2847">
        <row r="1">
          <cell r="J1">
            <v>1.7453292519943295E-2</v>
          </cell>
        </row>
      </sheetData>
      <sheetData sheetId="2848">
        <row r="1">
          <cell r="J1">
            <v>1.7453292519943295E-2</v>
          </cell>
        </row>
      </sheetData>
      <sheetData sheetId="2849">
        <row r="1">
          <cell r="J1">
            <v>1.7453292519943295E-2</v>
          </cell>
        </row>
      </sheetData>
      <sheetData sheetId="2850">
        <row r="1">
          <cell r="J1">
            <v>1.7453292519943295E-2</v>
          </cell>
        </row>
      </sheetData>
      <sheetData sheetId="2851">
        <row r="1">
          <cell r="J1">
            <v>1.7453292519943295E-2</v>
          </cell>
        </row>
      </sheetData>
      <sheetData sheetId="2852">
        <row r="1">
          <cell r="J1">
            <v>1.7453292519943295E-2</v>
          </cell>
        </row>
      </sheetData>
      <sheetData sheetId="2853">
        <row r="1">
          <cell r="J1">
            <v>1.7453292519943295E-2</v>
          </cell>
        </row>
      </sheetData>
      <sheetData sheetId="2854">
        <row r="1">
          <cell r="J1">
            <v>1.7453292519943295E-2</v>
          </cell>
        </row>
      </sheetData>
      <sheetData sheetId="2855">
        <row r="1">
          <cell r="J1">
            <v>1.7453292519943295E-2</v>
          </cell>
        </row>
      </sheetData>
      <sheetData sheetId="2856">
        <row r="1">
          <cell r="J1">
            <v>1.7453292519943295E-2</v>
          </cell>
        </row>
      </sheetData>
      <sheetData sheetId="2857">
        <row r="1">
          <cell r="J1">
            <v>1.7453292519943295E-2</v>
          </cell>
        </row>
      </sheetData>
      <sheetData sheetId="2858">
        <row r="1">
          <cell r="J1">
            <v>1.7453292519943295E-2</v>
          </cell>
        </row>
      </sheetData>
      <sheetData sheetId="2859">
        <row r="1">
          <cell r="J1">
            <v>1.7453292519943295E-2</v>
          </cell>
        </row>
      </sheetData>
      <sheetData sheetId="2860">
        <row r="1">
          <cell r="J1">
            <v>1.7453292519943295E-2</v>
          </cell>
        </row>
      </sheetData>
      <sheetData sheetId="2861">
        <row r="1">
          <cell r="J1">
            <v>1.7453292519943295E-2</v>
          </cell>
        </row>
      </sheetData>
      <sheetData sheetId="2862">
        <row r="1">
          <cell r="J1">
            <v>1.7453292519943295E-2</v>
          </cell>
        </row>
      </sheetData>
      <sheetData sheetId="2863">
        <row r="1">
          <cell r="J1">
            <v>1.7453292519943295E-2</v>
          </cell>
        </row>
      </sheetData>
      <sheetData sheetId="2864">
        <row r="1">
          <cell r="J1">
            <v>1.7453292519943295E-2</v>
          </cell>
        </row>
      </sheetData>
      <sheetData sheetId="2865">
        <row r="1">
          <cell r="J1">
            <v>1.7453292519943295E-2</v>
          </cell>
        </row>
      </sheetData>
      <sheetData sheetId="2866">
        <row r="1">
          <cell r="J1">
            <v>1.7453292519943295E-2</v>
          </cell>
        </row>
      </sheetData>
      <sheetData sheetId="2867">
        <row r="1">
          <cell r="J1">
            <v>1.7453292519943295E-2</v>
          </cell>
        </row>
      </sheetData>
      <sheetData sheetId="2868">
        <row r="1">
          <cell r="J1">
            <v>1.7453292519943295E-2</v>
          </cell>
        </row>
      </sheetData>
      <sheetData sheetId="2869">
        <row r="1">
          <cell r="J1">
            <v>1.7453292519943295E-2</v>
          </cell>
        </row>
      </sheetData>
      <sheetData sheetId="2870">
        <row r="1">
          <cell r="J1">
            <v>1.7453292519943295E-2</v>
          </cell>
        </row>
      </sheetData>
      <sheetData sheetId="2871">
        <row r="1">
          <cell r="J1">
            <v>1.7453292519943295E-2</v>
          </cell>
        </row>
      </sheetData>
      <sheetData sheetId="2872">
        <row r="1">
          <cell r="J1">
            <v>1.7453292519943295E-2</v>
          </cell>
        </row>
      </sheetData>
      <sheetData sheetId="2873">
        <row r="1">
          <cell r="J1">
            <v>1.7453292519943295E-2</v>
          </cell>
        </row>
      </sheetData>
      <sheetData sheetId="2874">
        <row r="1">
          <cell r="J1">
            <v>1.7453292519943295E-2</v>
          </cell>
        </row>
      </sheetData>
      <sheetData sheetId="2875">
        <row r="1">
          <cell r="J1">
            <v>1.7453292519943295E-2</v>
          </cell>
        </row>
      </sheetData>
      <sheetData sheetId="2876">
        <row r="1">
          <cell r="J1">
            <v>1.7453292519943295E-2</v>
          </cell>
        </row>
      </sheetData>
      <sheetData sheetId="2877">
        <row r="1">
          <cell r="J1">
            <v>1.7453292519943295E-2</v>
          </cell>
        </row>
      </sheetData>
      <sheetData sheetId="2878">
        <row r="1">
          <cell r="J1">
            <v>1.7453292519943295E-2</v>
          </cell>
        </row>
      </sheetData>
      <sheetData sheetId="2879">
        <row r="1">
          <cell r="J1">
            <v>1.7453292519943295E-2</v>
          </cell>
        </row>
      </sheetData>
      <sheetData sheetId="2880">
        <row r="1">
          <cell r="J1">
            <v>1.7453292519943295E-2</v>
          </cell>
        </row>
      </sheetData>
      <sheetData sheetId="2881">
        <row r="1">
          <cell r="J1">
            <v>1.7453292519943295E-2</v>
          </cell>
        </row>
      </sheetData>
      <sheetData sheetId="2882">
        <row r="1">
          <cell r="J1">
            <v>1.7453292519943295E-2</v>
          </cell>
        </row>
      </sheetData>
      <sheetData sheetId="2883">
        <row r="1">
          <cell r="J1">
            <v>1.7453292519943295E-2</v>
          </cell>
        </row>
      </sheetData>
      <sheetData sheetId="2884">
        <row r="1">
          <cell r="J1">
            <v>1.7453292519943295E-2</v>
          </cell>
        </row>
      </sheetData>
      <sheetData sheetId="2885">
        <row r="1">
          <cell r="J1">
            <v>1.7453292519943295E-2</v>
          </cell>
        </row>
      </sheetData>
      <sheetData sheetId="2886">
        <row r="1">
          <cell r="J1">
            <v>1.7453292519943295E-2</v>
          </cell>
        </row>
      </sheetData>
      <sheetData sheetId="2887">
        <row r="1">
          <cell r="J1">
            <v>1.7453292519943295E-2</v>
          </cell>
        </row>
      </sheetData>
      <sheetData sheetId="2888">
        <row r="1">
          <cell r="J1">
            <v>1.7453292519943295E-2</v>
          </cell>
        </row>
      </sheetData>
      <sheetData sheetId="2889">
        <row r="1">
          <cell r="J1">
            <v>1.7453292519943295E-2</v>
          </cell>
        </row>
      </sheetData>
      <sheetData sheetId="2890">
        <row r="1">
          <cell r="J1">
            <v>1.7453292519943295E-2</v>
          </cell>
        </row>
      </sheetData>
      <sheetData sheetId="2891">
        <row r="1">
          <cell r="J1">
            <v>1.7453292519943295E-2</v>
          </cell>
        </row>
      </sheetData>
      <sheetData sheetId="2892">
        <row r="1">
          <cell r="J1">
            <v>1.7453292519943295E-2</v>
          </cell>
        </row>
      </sheetData>
      <sheetData sheetId="2893">
        <row r="1">
          <cell r="J1">
            <v>1.7453292519943295E-2</v>
          </cell>
        </row>
      </sheetData>
      <sheetData sheetId="2894">
        <row r="1">
          <cell r="J1">
            <v>1.7453292519943295E-2</v>
          </cell>
        </row>
      </sheetData>
      <sheetData sheetId="2895">
        <row r="1">
          <cell r="J1">
            <v>1.7453292519943295E-2</v>
          </cell>
        </row>
      </sheetData>
      <sheetData sheetId="2896">
        <row r="1">
          <cell r="J1">
            <v>1.7453292519943295E-2</v>
          </cell>
        </row>
      </sheetData>
      <sheetData sheetId="2897">
        <row r="1">
          <cell r="J1">
            <v>1.7453292519943295E-2</v>
          </cell>
        </row>
      </sheetData>
      <sheetData sheetId="2898">
        <row r="1">
          <cell r="J1">
            <v>1.7453292519943295E-2</v>
          </cell>
        </row>
      </sheetData>
      <sheetData sheetId="2899">
        <row r="1">
          <cell r="J1">
            <v>1.7453292519943295E-2</v>
          </cell>
        </row>
      </sheetData>
      <sheetData sheetId="2900">
        <row r="1">
          <cell r="J1">
            <v>1.7453292519943295E-2</v>
          </cell>
        </row>
      </sheetData>
      <sheetData sheetId="2901">
        <row r="1">
          <cell r="J1">
            <v>1.7453292519943295E-2</v>
          </cell>
        </row>
      </sheetData>
      <sheetData sheetId="2902">
        <row r="1">
          <cell r="J1">
            <v>1.7453292519943295E-2</v>
          </cell>
        </row>
      </sheetData>
      <sheetData sheetId="2903">
        <row r="1">
          <cell r="J1">
            <v>1.7453292519943295E-2</v>
          </cell>
        </row>
      </sheetData>
      <sheetData sheetId="2904">
        <row r="1">
          <cell r="J1">
            <v>1.7453292519943295E-2</v>
          </cell>
        </row>
      </sheetData>
      <sheetData sheetId="2905">
        <row r="1">
          <cell r="J1">
            <v>1.7453292519943295E-2</v>
          </cell>
        </row>
      </sheetData>
      <sheetData sheetId="2906">
        <row r="1">
          <cell r="J1">
            <v>1.7453292519943295E-2</v>
          </cell>
        </row>
      </sheetData>
      <sheetData sheetId="2907">
        <row r="1">
          <cell r="J1">
            <v>1.7453292519943295E-2</v>
          </cell>
        </row>
      </sheetData>
      <sheetData sheetId="2908">
        <row r="1">
          <cell r="J1">
            <v>1.7453292519943295E-2</v>
          </cell>
        </row>
      </sheetData>
      <sheetData sheetId="2909">
        <row r="1">
          <cell r="J1">
            <v>1.7453292519943295E-2</v>
          </cell>
        </row>
      </sheetData>
      <sheetData sheetId="2910">
        <row r="1">
          <cell r="J1">
            <v>1.7453292519943295E-2</v>
          </cell>
        </row>
      </sheetData>
      <sheetData sheetId="2911">
        <row r="1">
          <cell r="J1">
            <v>1.7453292519943295E-2</v>
          </cell>
        </row>
      </sheetData>
      <sheetData sheetId="2912">
        <row r="1">
          <cell r="J1">
            <v>1.7453292519943295E-2</v>
          </cell>
        </row>
      </sheetData>
      <sheetData sheetId="2913">
        <row r="1">
          <cell r="J1">
            <v>1.7453292519943295E-2</v>
          </cell>
        </row>
      </sheetData>
      <sheetData sheetId="2914">
        <row r="1">
          <cell r="J1">
            <v>1.7453292519943295E-2</v>
          </cell>
        </row>
      </sheetData>
      <sheetData sheetId="2915">
        <row r="1">
          <cell r="J1">
            <v>1.7453292519943295E-2</v>
          </cell>
        </row>
      </sheetData>
      <sheetData sheetId="2916">
        <row r="1">
          <cell r="J1">
            <v>1.7453292519943295E-2</v>
          </cell>
        </row>
      </sheetData>
      <sheetData sheetId="2917">
        <row r="1">
          <cell r="J1">
            <v>1.7453292519943295E-2</v>
          </cell>
        </row>
      </sheetData>
      <sheetData sheetId="2918">
        <row r="1">
          <cell r="J1">
            <v>1.7453292519943295E-2</v>
          </cell>
        </row>
      </sheetData>
      <sheetData sheetId="2919">
        <row r="1">
          <cell r="J1">
            <v>1.7453292519943295E-2</v>
          </cell>
        </row>
      </sheetData>
      <sheetData sheetId="2920">
        <row r="1">
          <cell r="J1">
            <v>1.7453292519943295E-2</v>
          </cell>
        </row>
      </sheetData>
      <sheetData sheetId="2921">
        <row r="1">
          <cell r="J1">
            <v>1.7453292519943295E-2</v>
          </cell>
        </row>
      </sheetData>
      <sheetData sheetId="2922">
        <row r="1">
          <cell r="J1">
            <v>1.7453292519943295E-2</v>
          </cell>
        </row>
      </sheetData>
      <sheetData sheetId="2923">
        <row r="1">
          <cell r="J1">
            <v>1.7453292519943295E-2</v>
          </cell>
        </row>
      </sheetData>
      <sheetData sheetId="2924">
        <row r="1">
          <cell r="J1">
            <v>1.7453292519943295E-2</v>
          </cell>
        </row>
      </sheetData>
      <sheetData sheetId="2925">
        <row r="1">
          <cell r="J1">
            <v>1.7453292519943295E-2</v>
          </cell>
        </row>
      </sheetData>
      <sheetData sheetId="2926">
        <row r="1">
          <cell r="J1">
            <v>1.7453292519943295E-2</v>
          </cell>
        </row>
      </sheetData>
      <sheetData sheetId="2927">
        <row r="1">
          <cell r="J1">
            <v>1.7453292519943295E-2</v>
          </cell>
        </row>
      </sheetData>
      <sheetData sheetId="2928">
        <row r="1">
          <cell r="J1">
            <v>1.7453292519943295E-2</v>
          </cell>
        </row>
      </sheetData>
      <sheetData sheetId="2929">
        <row r="1">
          <cell r="J1">
            <v>1.7453292519943295E-2</v>
          </cell>
        </row>
      </sheetData>
      <sheetData sheetId="2930">
        <row r="1">
          <cell r="J1">
            <v>1.7453292519943295E-2</v>
          </cell>
        </row>
      </sheetData>
      <sheetData sheetId="2931">
        <row r="1">
          <cell r="J1">
            <v>1.7453292519943295E-2</v>
          </cell>
        </row>
      </sheetData>
      <sheetData sheetId="2932">
        <row r="1">
          <cell r="J1">
            <v>1.7453292519943295E-2</v>
          </cell>
        </row>
      </sheetData>
      <sheetData sheetId="2933">
        <row r="1">
          <cell r="J1">
            <v>1.7453292519943295E-2</v>
          </cell>
        </row>
      </sheetData>
      <sheetData sheetId="2934">
        <row r="1">
          <cell r="J1">
            <v>1.7453292519943295E-2</v>
          </cell>
        </row>
      </sheetData>
      <sheetData sheetId="2935">
        <row r="1">
          <cell r="J1">
            <v>1.7453292519943295E-2</v>
          </cell>
        </row>
      </sheetData>
      <sheetData sheetId="2936">
        <row r="1">
          <cell r="J1">
            <v>1.7453292519943295E-2</v>
          </cell>
        </row>
      </sheetData>
      <sheetData sheetId="2937">
        <row r="1">
          <cell r="J1">
            <v>1.7453292519943295E-2</v>
          </cell>
        </row>
      </sheetData>
      <sheetData sheetId="2938">
        <row r="1">
          <cell r="J1">
            <v>1.7453292519943295E-2</v>
          </cell>
        </row>
      </sheetData>
      <sheetData sheetId="2939">
        <row r="1">
          <cell r="J1">
            <v>1.7453292519943295E-2</v>
          </cell>
        </row>
      </sheetData>
      <sheetData sheetId="2940">
        <row r="1">
          <cell r="J1">
            <v>1.7453292519943295E-2</v>
          </cell>
        </row>
      </sheetData>
      <sheetData sheetId="2941">
        <row r="1">
          <cell r="J1">
            <v>1.7453292519943295E-2</v>
          </cell>
        </row>
      </sheetData>
      <sheetData sheetId="2942">
        <row r="1">
          <cell r="J1">
            <v>1.7453292519943295E-2</v>
          </cell>
        </row>
      </sheetData>
      <sheetData sheetId="2943">
        <row r="1">
          <cell r="J1">
            <v>1.7453292519943295E-2</v>
          </cell>
        </row>
      </sheetData>
      <sheetData sheetId="2944">
        <row r="1">
          <cell r="J1">
            <v>1.7453292519943295E-2</v>
          </cell>
        </row>
      </sheetData>
      <sheetData sheetId="2945">
        <row r="1">
          <cell r="J1">
            <v>1.7453292519943295E-2</v>
          </cell>
        </row>
      </sheetData>
      <sheetData sheetId="2946">
        <row r="1">
          <cell r="J1">
            <v>1.7453292519943295E-2</v>
          </cell>
        </row>
      </sheetData>
      <sheetData sheetId="2947">
        <row r="1">
          <cell r="J1">
            <v>1.7453292519943295E-2</v>
          </cell>
        </row>
      </sheetData>
      <sheetData sheetId="2948">
        <row r="1">
          <cell r="J1">
            <v>1.7453292519943295E-2</v>
          </cell>
        </row>
      </sheetData>
      <sheetData sheetId="2949">
        <row r="1">
          <cell r="J1">
            <v>1.7453292519943295E-2</v>
          </cell>
        </row>
      </sheetData>
      <sheetData sheetId="2950">
        <row r="1">
          <cell r="J1">
            <v>1.7453292519943295E-2</v>
          </cell>
        </row>
      </sheetData>
      <sheetData sheetId="2951">
        <row r="1">
          <cell r="J1">
            <v>1.7453292519943295E-2</v>
          </cell>
        </row>
      </sheetData>
      <sheetData sheetId="2952">
        <row r="1">
          <cell r="J1">
            <v>1.7453292519943295E-2</v>
          </cell>
        </row>
      </sheetData>
      <sheetData sheetId="2953">
        <row r="1">
          <cell r="J1">
            <v>1.7453292519943295E-2</v>
          </cell>
        </row>
      </sheetData>
      <sheetData sheetId="2954">
        <row r="1">
          <cell r="J1">
            <v>1.7453292519943295E-2</v>
          </cell>
        </row>
      </sheetData>
      <sheetData sheetId="2955">
        <row r="1">
          <cell r="J1">
            <v>1.7453292519943295E-2</v>
          </cell>
        </row>
      </sheetData>
      <sheetData sheetId="2956">
        <row r="1">
          <cell r="J1">
            <v>1.7453292519943295E-2</v>
          </cell>
        </row>
      </sheetData>
      <sheetData sheetId="2957">
        <row r="1">
          <cell r="J1">
            <v>1.7453292519943295E-2</v>
          </cell>
        </row>
      </sheetData>
      <sheetData sheetId="2958">
        <row r="1">
          <cell r="J1">
            <v>1.7453292519943295E-2</v>
          </cell>
        </row>
      </sheetData>
      <sheetData sheetId="2959">
        <row r="1">
          <cell r="J1">
            <v>1.7453292519943295E-2</v>
          </cell>
        </row>
      </sheetData>
      <sheetData sheetId="2960">
        <row r="1">
          <cell r="J1">
            <v>1.7453292519943295E-2</v>
          </cell>
        </row>
      </sheetData>
      <sheetData sheetId="2961">
        <row r="1">
          <cell r="J1">
            <v>1.7453292519943295E-2</v>
          </cell>
        </row>
      </sheetData>
      <sheetData sheetId="2962">
        <row r="1">
          <cell r="J1">
            <v>1.7453292519943295E-2</v>
          </cell>
        </row>
      </sheetData>
      <sheetData sheetId="2963">
        <row r="1">
          <cell r="J1">
            <v>1.7453292519943295E-2</v>
          </cell>
        </row>
      </sheetData>
      <sheetData sheetId="2964">
        <row r="1">
          <cell r="J1">
            <v>1.7453292519943295E-2</v>
          </cell>
        </row>
      </sheetData>
      <sheetData sheetId="2965">
        <row r="1">
          <cell r="J1">
            <v>1.7453292519943295E-2</v>
          </cell>
        </row>
      </sheetData>
      <sheetData sheetId="2966">
        <row r="1">
          <cell r="J1">
            <v>1.7453292519943295E-2</v>
          </cell>
        </row>
      </sheetData>
      <sheetData sheetId="2967">
        <row r="1">
          <cell r="J1">
            <v>1.7453292519943295E-2</v>
          </cell>
        </row>
      </sheetData>
      <sheetData sheetId="2968">
        <row r="1">
          <cell r="J1">
            <v>1.7453292519943295E-2</v>
          </cell>
        </row>
      </sheetData>
      <sheetData sheetId="2969">
        <row r="1">
          <cell r="J1">
            <v>1.7453292519943295E-2</v>
          </cell>
        </row>
      </sheetData>
      <sheetData sheetId="2970">
        <row r="1">
          <cell r="J1">
            <v>1.7453292519943295E-2</v>
          </cell>
        </row>
      </sheetData>
      <sheetData sheetId="2971">
        <row r="1">
          <cell r="J1">
            <v>1.7453292519943295E-2</v>
          </cell>
        </row>
      </sheetData>
      <sheetData sheetId="2972">
        <row r="1">
          <cell r="J1">
            <v>1.7453292519943295E-2</v>
          </cell>
        </row>
      </sheetData>
      <sheetData sheetId="2973">
        <row r="1">
          <cell r="J1">
            <v>1.7453292519943295E-2</v>
          </cell>
        </row>
      </sheetData>
      <sheetData sheetId="2974">
        <row r="1">
          <cell r="J1">
            <v>1.7453292519943295E-2</v>
          </cell>
        </row>
      </sheetData>
      <sheetData sheetId="2975">
        <row r="1">
          <cell r="J1">
            <v>1.7453292519943295E-2</v>
          </cell>
        </row>
      </sheetData>
      <sheetData sheetId="2976">
        <row r="1">
          <cell r="J1">
            <v>1.7453292519943295E-2</v>
          </cell>
        </row>
      </sheetData>
      <sheetData sheetId="2977">
        <row r="1">
          <cell r="J1">
            <v>1.7453292519943295E-2</v>
          </cell>
        </row>
      </sheetData>
      <sheetData sheetId="2978">
        <row r="1">
          <cell r="J1">
            <v>1.7453292519943295E-2</v>
          </cell>
        </row>
      </sheetData>
      <sheetData sheetId="2979">
        <row r="1">
          <cell r="J1">
            <v>1.7453292519943295E-2</v>
          </cell>
        </row>
      </sheetData>
      <sheetData sheetId="2980">
        <row r="1">
          <cell r="J1">
            <v>1.7453292519943295E-2</v>
          </cell>
        </row>
      </sheetData>
      <sheetData sheetId="2981">
        <row r="1">
          <cell r="J1">
            <v>1.7453292519943295E-2</v>
          </cell>
        </row>
      </sheetData>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ow r="1">
          <cell r="J1">
            <v>1.7453292519943295E-2</v>
          </cell>
        </row>
      </sheetData>
      <sheetData sheetId="3009" refreshError="1"/>
      <sheetData sheetId="3010" refreshError="1"/>
      <sheetData sheetId="3011" refreshError="1"/>
      <sheetData sheetId="3012" refreshError="1"/>
      <sheetData sheetId="3013" refreshError="1"/>
      <sheetData sheetId="3014">
        <row r="1">
          <cell r="J1">
            <v>1.7453292519943295E-2</v>
          </cell>
        </row>
      </sheetData>
      <sheetData sheetId="3015">
        <row r="1">
          <cell r="J1">
            <v>1.7453292519943295E-2</v>
          </cell>
        </row>
      </sheetData>
      <sheetData sheetId="3016" refreshError="1"/>
      <sheetData sheetId="3017">
        <row r="1">
          <cell r="J1">
            <v>1.7453292519943295E-2</v>
          </cell>
        </row>
      </sheetData>
      <sheetData sheetId="3018">
        <row r="1">
          <cell r="J1">
            <v>1.7453292519943295E-2</v>
          </cell>
        </row>
      </sheetData>
      <sheetData sheetId="3019">
        <row r="1">
          <cell r="J1">
            <v>1.7453292519943295E-2</v>
          </cell>
        </row>
      </sheetData>
      <sheetData sheetId="3020">
        <row r="1">
          <cell r="J1">
            <v>1.7453292519943295E-2</v>
          </cell>
        </row>
      </sheetData>
      <sheetData sheetId="3021">
        <row r="1">
          <cell r="J1">
            <v>1.7453292519943295E-2</v>
          </cell>
        </row>
      </sheetData>
      <sheetData sheetId="3022">
        <row r="1">
          <cell r="J1">
            <v>1.7453292519943295E-2</v>
          </cell>
        </row>
      </sheetData>
      <sheetData sheetId="3023">
        <row r="1">
          <cell r="J1">
            <v>1.7453292519943295E-2</v>
          </cell>
        </row>
      </sheetData>
      <sheetData sheetId="3024">
        <row r="1">
          <cell r="J1">
            <v>1.7453292519943295E-2</v>
          </cell>
        </row>
      </sheetData>
      <sheetData sheetId="3025">
        <row r="1">
          <cell r="J1">
            <v>1.7453292519943295E-2</v>
          </cell>
        </row>
      </sheetData>
      <sheetData sheetId="3026">
        <row r="1">
          <cell r="J1">
            <v>1.7453292519943295E-2</v>
          </cell>
        </row>
      </sheetData>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ow r="1">
          <cell r="J1">
            <v>1.7453292519943295E-2</v>
          </cell>
        </row>
      </sheetData>
      <sheetData sheetId="3043" refreshError="1"/>
      <sheetData sheetId="3044" refreshError="1"/>
      <sheetData sheetId="3045" refreshError="1"/>
      <sheetData sheetId="3046" refreshError="1"/>
      <sheetData sheetId="3047" refreshError="1"/>
      <sheetData sheetId="3048" refreshError="1"/>
      <sheetData sheetId="3049">
        <row r="1">
          <cell r="J1">
            <v>1.7453292519943295E-2</v>
          </cell>
        </row>
      </sheetData>
      <sheetData sheetId="3050" refreshError="1"/>
      <sheetData sheetId="3051" refreshError="1"/>
      <sheetData sheetId="3052" refreshError="1"/>
      <sheetData sheetId="3053" refreshError="1"/>
      <sheetData sheetId="3054">
        <row r="1">
          <cell r="J1">
            <v>1.7453292519943295E-2</v>
          </cell>
        </row>
      </sheetData>
      <sheetData sheetId="3055" refreshError="1"/>
      <sheetData sheetId="3056" refreshError="1"/>
      <sheetData sheetId="3057">
        <row r="1">
          <cell r="J1">
            <v>1.7453292519943295E-2</v>
          </cell>
        </row>
      </sheetData>
      <sheetData sheetId="3058" refreshError="1"/>
      <sheetData sheetId="3059" refreshError="1"/>
      <sheetData sheetId="3060" refreshError="1"/>
      <sheetData sheetId="3061" refreshError="1"/>
      <sheetData sheetId="3062" refreshError="1"/>
      <sheetData sheetId="3063">
        <row r="1">
          <cell r="J1">
            <v>1.7453292519943295E-2</v>
          </cell>
        </row>
      </sheetData>
      <sheetData sheetId="3064" refreshError="1"/>
      <sheetData sheetId="3065" refreshError="1"/>
      <sheetData sheetId="3066" refreshError="1"/>
      <sheetData sheetId="3067">
        <row r="1">
          <cell r="J1">
            <v>1.7453292519943295E-2</v>
          </cell>
        </row>
      </sheetData>
      <sheetData sheetId="3068" refreshError="1"/>
      <sheetData sheetId="3069" refreshError="1"/>
      <sheetData sheetId="3070" refreshError="1"/>
      <sheetData sheetId="3071">
        <row r="1">
          <cell r="J1">
            <v>1.7453292519943295E-2</v>
          </cell>
        </row>
      </sheetData>
      <sheetData sheetId="3072">
        <row r="1">
          <cell r="J1">
            <v>1.7453292519943295E-2</v>
          </cell>
        </row>
      </sheetData>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ow r="1">
          <cell r="J1">
            <v>1.7453292519943295E-2</v>
          </cell>
        </row>
      </sheetData>
      <sheetData sheetId="3083">
        <row r="1">
          <cell r="J1">
            <v>1.7453292519943295E-2</v>
          </cell>
        </row>
      </sheetData>
      <sheetData sheetId="3084" refreshError="1"/>
      <sheetData sheetId="3085" refreshError="1"/>
      <sheetData sheetId="3086" refreshError="1"/>
      <sheetData sheetId="3087" refreshError="1"/>
      <sheetData sheetId="3088" refreshError="1"/>
      <sheetData sheetId="3089" refreshError="1"/>
      <sheetData sheetId="3090" refreshError="1"/>
      <sheetData sheetId="3091">
        <row r="1">
          <cell r="J1">
            <v>1.7453292519943295E-2</v>
          </cell>
        </row>
      </sheetData>
      <sheetData sheetId="3092" refreshError="1"/>
      <sheetData sheetId="3093">
        <row r="1">
          <cell r="J1">
            <v>1.7453292519943295E-2</v>
          </cell>
        </row>
      </sheetData>
      <sheetData sheetId="3094">
        <row r="1">
          <cell r="J1">
            <v>1.7453292519943295E-2</v>
          </cell>
        </row>
      </sheetData>
      <sheetData sheetId="3095">
        <row r="1">
          <cell r="J1">
            <v>1.7453292519943295E-2</v>
          </cell>
        </row>
      </sheetData>
      <sheetData sheetId="3096">
        <row r="1">
          <cell r="J1">
            <v>1.7453292519943295E-2</v>
          </cell>
        </row>
      </sheetData>
      <sheetData sheetId="3097">
        <row r="1">
          <cell r="J1">
            <v>1.7453292519943295E-2</v>
          </cell>
        </row>
      </sheetData>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ow r="1">
          <cell r="J1">
            <v>1.7453292519943295E-2</v>
          </cell>
        </row>
      </sheetData>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ow r="1">
          <cell r="J1">
            <v>1.7453292519943295E-2</v>
          </cell>
        </row>
      </sheetData>
      <sheetData sheetId="3128">
        <row r="1">
          <cell r="J1">
            <v>1.7453292519943295E-2</v>
          </cell>
        </row>
      </sheetData>
      <sheetData sheetId="3129" refreshError="1"/>
      <sheetData sheetId="3130">
        <row r="1">
          <cell r="J1">
            <v>1.7453292519943295E-2</v>
          </cell>
        </row>
      </sheetData>
      <sheetData sheetId="3131" refreshError="1"/>
      <sheetData sheetId="3132" refreshError="1"/>
      <sheetData sheetId="3133" refreshError="1"/>
      <sheetData sheetId="3134" refreshError="1"/>
      <sheetData sheetId="3135" refreshError="1"/>
      <sheetData sheetId="3136">
        <row r="1">
          <cell r="J1">
            <v>1.7453292519943295E-2</v>
          </cell>
        </row>
      </sheetData>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ow r="1">
          <cell r="J1">
            <v>1.7453292519943295E-2</v>
          </cell>
        </row>
      </sheetData>
      <sheetData sheetId="3146" refreshError="1"/>
      <sheetData sheetId="3147" refreshError="1"/>
      <sheetData sheetId="3148" refreshError="1"/>
      <sheetData sheetId="3149" refreshError="1"/>
      <sheetData sheetId="3150">
        <row r="1">
          <cell r="J1">
            <v>1.7453292519943295E-2</v>
          </cell>
        </row>
      </sheetData>
      <sheetData sheetId="3151" refreshError="1"/>
      <sheetData sheetId="3152" refreshError="1"/>
      <sheetData sheetId="3153" refreshError="1"/>
      <sheetData sheetId="3154" refreshError="1"/>
      <sheetData sheetId="3155" refreshError="1"/>
      <sheetData sheetId="3156" refreshError="1"/>
      <sheetData sheetId="3157" refreshError="1"/>
      <sheetData sheetId="3158">
        <row r="1">
          <cell r="J1">
            <v>1.7453292519943295E-2</v>
          </cell>
        </row>
      </sheetData>
      <sheetData sheetId="3159" refreshError="1"/>
      <sheetData sheetId="3160" refreshError="1"/>
      <sheetData sheetId="3161" refreshError="1"/>
      <sheetData sheetId="3162" refreshError="1"/>
      <sheetData sheetId="3163" refreshError="1"/>
      <sheetData sheetId="3164" refreshError="1"/>
      <sheetData sheetId="3165" refreshError="1"/>
      <sheetData sheetId="3166">
        <row r="1">
          <cell r="J1">
            <v>1.7453292519943295E-2</v>
          </cell>
        </row>
      </sheetData>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ow r="1">
          <cell r="J1">
            <v>1.7453292519943295E-2</v>
          </cell>
        </row>
      </sheetData>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ow r="1">
          <cell r="J1">
            <v>1.7453292519943295E-2</v>
          </cell>
        </row>
      </sheetData>
      <sheetData sheetId="3286" refreshError="1"/>
      <sheetData sheetId="3287" refreshError="1"/>
      <sheetData sheetId="3288" refreshError="1"/>
      <sheetData sheetId="3289">
        <row r="1">
          <cell r="J1">
            <v>1.7453292519943295E-2</v>
          </cell>
        </row>
      </sheetData>
      <sheetData sheetId="3290">
        <row r="1">
          <cell r="J1">
            <v>1.7453292519943295E-2</v>
          </cell>
        </row>
      </sheetData>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ow r="1">
          <cell r="J1">
            <v>1.7453292519943295E-2</v>
          </cell>
        </row>
      </sheetData>
      <sheetData sheetId="3380">
        <row r="1">
          <cell r="J1">
            <v>1.7453292519943295E-2</v>
          </cell>
        </row>
      </sheetData>
      <sheetData sheetId="3381">
        <row r="1">
          <cell r="J1">
            <v>1.7453292519943295E-2</v>
          </cell>
        </row>
      </sheetData>
      <sheetData sheetId="3382">
        <row r="1">
          <cell r="J1">
            <v>1.7453292519943295E-2</v>
          </cell>
        </row>
      </sheetData>
      <sheetData sheetId="3383">
        <row r="1">
          <cell r="J1">
            <v>1.7453292519943295E-2</v>
          </cell>
        </row>
      </sheetData>
      <sheetData sheetId="3384">
        <row r="1">
          <cell r="J1">
            <v>1.7453292519943295E-2</v>
          </cell>
        </row>
      </sheetData>
      <sheetData sheetId="3385">
        <row r="1">
          <cell r="J1">
            <v>1.7453292519943295E-2</v>
          </cell>
        </row>
      </sheetData>
      <sheetData sheetId="3386">
        <row r="1">
          <cell r="J1">
            <v>1.7453292519943295E-2</v>
          </cell>
        </row>
      </sheetData>
      <sheetData sheetId="3387">
        <row r="1">
          <cell r="J1">
            <v>1.7453292519943295E-2</v>
          </cell>
        </row>
      </sheetData>
      <sheetData sheetId="3388">
        <row r="1">
          <cell r="J1">
            <v>1.7453292519943295E-2</v>
          </cell>
        </row>
      </sheetData>
      <sheetData sheetId="3389">
        <row r="1">
          <cell r="J1">
            <v>1.7453292519943295E-2</v>
          </cell>
        </row>
      </sheetData>
      <sheetData sheetId="3390">
        <row r="1">
          <cell r="J1">
            <v>1.7453292519943295E-2</v>
          </cell>
        </row>
      </sheetData>
      <sheetData sheetId="3391">
        <row r="1">
          <cell r="J1">
            <v>1.7453292519943295E-2</v>
          </cell>
        </row>
      </sheetData>
      <sheetData sheetId="3392">
        <row r="1">
          <cell r="J1">
            <v>1.7453292519943295E-2</v>
          </cell>
        </row>
      </sheetData>
      <sheetData sheetId="3393">
        <row r="1">
          <cell r="J1">
            <v>1.7453292519943295E-2</v>
          </cell>
        </row>
      </sheetData>
      <sheetData sheetId="3394">
        <row r="1">
          <cell r="J1">
            <v>1.7453292519943295E-2</v>
          </cell>
        </row>
      </sheetData>
      <sheetData sheetId="3395">
        <row r="1">
          <cell r="J1">
            <v>1.7453292519943295E-2</v>
          </cell>
        </row>
      </sheetData>
      <sheetData sheetId="3396">
        <row r="1">
          <cell r="J1">
            <v>1.7453292519943295E-2</v>
          </cell>
        </row>
      </sheetData>
      <sheetData sheetId="3397">
        <row r="1">
          <cell r="J1">
            <v>1.7453292519943295E-2</v>
          </cell>
        </row>
      </sheetData>
      <sheetData sheetId="3398">
        <row r="1">
          <cell r="J1">
            <v>1.7453292519943295E-2</v>
          </cell>
        </row>
      </sheetData>
      <sheetData sheetId="3399">
        <row r="1">
          <cell r="J1">
            <v>1.7453292519943295E-2</v>
          </cell>
        </row>
      </sheetData>
      <sheetData sheetId="3400">
        <row r="1">
          <cell r="J1">
            <v>1.7453292519943295E-2</v>
          </cell>
        </row>
      </sheetData>
      <sheetData sheetId="3401">
        <row r="1">
          <cell r="J1">
            <v>1.7453292519943295E-2</v>
          </cell>
        </row>
      </sheetData>
      <sheetData sheetId="3402">
        <row r="1">
          <cell r="J1">
            <v>1.7453292519943295E-2</v>
          </cell>
        </row>
      </sheetData>
      <sheetData sheetId="3403">
        <row r="1">
          <cell r="J1">
            <v>1.7453292519943295E-2</v>
          </cell>
        </row>
      </sheetData>
      <sheetData sheetId="3404">
        <row r="1">
          <cell r="J1">
            <v>1.7453292519943295E-2</v>
          </cell>
        </row>
      </sheetData>
      <sheetData sheetId="3405">
        <row r="1">
          <cell r="J1">
            <v>1.7453292519943295E-2</v>
          </cell>
        </row>
      </sheetData>
      <sheetData sheetId="3406">
        <row r="1">
          <cell r="J1">
            <v>1.7453292519943295E-2</v>
          </cell>
        </row>
      </sheetData>
      <sheetData sheetId="3407" refreshError="1"/>
      <sheetData sheetId="3408">
        <row r="1">
          <cell r="J1">
            <v>1.7453292519943295E-2</v>
          </cell>
        </row>
      </sheetData>
      <sheetData sheetId="3409" refreshError="1"/>
      <sheetData sheetId="3410" refreshError="1"/>
      <sheetData sheetId="3411">
        <row r="1">
          <cell r="J1">
            <v>1.7453292519943295E-2</v>
          </cell>
        </row>
      </sheetData>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ow r="1">
          <cell r="J1">
            <v>1.7453292519943295E-2</v>
          </cell>
        </row>
      </sheetData>
      <sheetData sheetId="3430" refreshError="1"/>
      <sheetData sheetId="3431" refreshError="1"/>
      <sheetData sheetId="3432" refreshError="1"/>
      <sheetData sheetId="3433" refreshError="1"/>
      <sheetData sheetId="3434" refreshError="1"/>
      <sheetData sheetId="3435" refreshError="1"/>
      <sheetData sheetId="3436" refreshError="1"/>
      <sheetData sheetId="3437">
        <row r="1">
          <cell r="J1">
            <v>1.7453292519943295E-2</v>
          </cell>
        </row>
      </sheetData>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ow r="1">
          <cell r="J1">
            <v>1.7453292519943295E-2</v>
          </cell>
        </row>
      </sheetData>
      <sheetData sheetId="3451">
        <row r="1">
          <cell r="J1">
            <v>1.7453292519943295E-2</v>
          </cell>
        </row>
      </sheetData>
      <sheetData sheetId="3452" refreshError="1"/>
      <sheetData sheetId="3453" refreshError="1"/>
      <sheetData sheetId="3454">
        <row r="1">
          <cell r="J1">
            <v>1.7453292519943295E-2</v>
          </cell>
        </row>
      </sheetData>
      <sheetData sheetId="3455">
        <row r="1">
          <cell r="J1">
            <v>1.7453292519943295E-2</v>
          </cell>
        </row>
      </sheetData>
      <sheetData sheetId="3456" refreshError="1"/>
      <sheetData sheetId="3457" refreshError="1"/>
      <sheetData sheetId="3458">
        <row r="1">
          <cell r="J1">
            <v>1.7453292519943295E-2</v>
          </cell>
        </row>
      </sheetData>
      <sheetData sheetId="3459" refreshError="1"/>
      <sheetData sheetId="3460" refreshError="1"/>
      <sheetData sheetId="3461">
        <row r="1">
          <cell r="J1">
            <v>1.7453292519943295E-2</v>
          </cell>
        </row>
      </sheetData>
      <sheetData sheetId="3462" refreshError="1"/>
      <sheetData sheetId="3463">
        <row r="1">
          <cell r="J1">
            <v>1.7453292519943295E-2</v>
          </cell>
        </row>
      </sheetData>
      <sheetData sheetId="3464" refreshError="1"/>
      <sheetData sheetId="3465">
        <row r="1">
          <cell r="J1">
            <v>1.7453292519943295E-2</v>
          </cell>
        </row>
      </sheetData>
      <sheetData sheetId="3466">
        <row r="1">
          <cell r="J1">
            <v>1.7453292519943295E-2</v>
          </cell>
        </row>
      </sheetData>
      <sheetData sheetId="3467">
        <row r="1">
          <cell r="J1">
            <v>1.7453292519943295E-2</v>
          </cell>
        </row>
      </sheetData>
      <sheetData sheetId="3468" refreshError="1"/>
      <sheetData sheetId="3469" refreshError="1"/>
      <sheetData sheetId="3470" refreshError="1"/>
      <sheetData sheetId="3471">
        <row r="1">
          <cell r="J1">
            <v>1.7453292519943295E-2</v>
          </cell>
        </row>
      </sheetData>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ow r="1">
          <cell r="J1">
            <v>1.7453292519943295E-2</v>
          </cell>
        </row>
      </sheetData>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ow r="1">
          <cell r="J1">
            <v>1.7453292519943295E-2</v>
          </cell>
        </row>
      </sheetData>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ow r="1">
          <cell r="J1">
            <v>1.7453292519943295E-2</v>
          </cell>
        </row>
      </sheetData>
      <sheetData sheetId="3545" refreshError="1"/>
      <sheetData sheetId="3546" refreshError="1"/>
      <sheetData sheetId="3547">
        <row r="1">
          <cell r="J1">
            <v>1.7453292519943295E-2</v>
          </cell>
        </row>
      </sheetData>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ow r="1">
          <cell r="J1">
            <v>1.7453292519943295E-2</v>
          </cell>
        </row>
      </sheetData>
      <sheetData sheetId="3635" refreshError="1"/>
      <sheetData sheetId="3636" refreshError="1"/>
      <sheetData sheetId="3637" refreshError="1"/>
      <sheetData sheetId="3638">
        <row r="1">
          <cell r="J1">
            <v>1.7453292519943295E-2</v>
          </cell>
        </row>
      </sheetData>
      <sheetData sheetId="3639">
        <row r="1">
          <cell r="J1">
            <v>1.7453292519943295E-2</v>
          </cell>
        </row>
      </sheetData>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ow r="1">
          <cell r="J1">
            <v>1.7453292519943295E-2</v>
          </cell>
        </row>
      </sheetData>
      <sheetData sheetId="3841" refreshError="1"/>
      <sheetData sheetId="3842" refreshError="1"/>
      <sheetData sheetId="3843" refreshError="1"/>
      <sheetData sheetId="3844" refreshError="1"/>
      <sheetData sheetId="3845" refreshError="1"/>
      <sheetData sheetId="3846" refreshError="1"/>
      <sheetData sheetId="3847"/>
      <sheetData sheetId="3848" refreshError="1"/>
      <sheetData sheetId="3849" refreshError="1"/>
      <sheetData sheetId="3850" refreshError="1"/>
      <sheetData sheetId="3851" refreshError="1"/>
      <sheetData sheetId="3852" refreshError="1"/>
      <sheetData sheetId="3853" refreshError="1"/>
      <sheetData sheetId="3854" refreshError="1"/>
      <sheetData sheetId="3855">
        <row r="1">
          <cell r="J1">
            <v>1.7453292519943295E-2</v>
          </cell>
        </row>
      </sheetData>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ow r="1">
          <cell r="J1">
            <v>1.7453292519943295E-2</v>
          </cell>
        </row>
      </sheetData>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ow r="1">
          <cell r="J1">
            <v>1.7453292519943295E-2</v>
          </cell>
        </row>
      </sheetData>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ow r="1">
          <cell r="J1">
            <v>1.7453292519943295E-2</v>
          </cell>
        </row>
      </sheetData>
      <sheetData sheetId="4016" refreshError="1"/>
      <sheetData sheetId="4017" refreshError="1"/>
      <sheetData sheetId="4018" refreshError="1"/>
      <sheetData sheetId="4019" refreshError="1"/>
      <sheetData sheetId="4020" refreshError="1"/>
      <sheetData sheetId="4021" refreshError="1"/>
      <sheetData sheetId="4022">
        <row r="1">
          <cell r="J1">
            <v>1.7453292519943295E-2</v>
          </cell>
        </row>
      </sheetData>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ow r="1">
          <cell r="J1">
            <v>1.7453292519943295E-2</v>
          </cell>
        </row>
      </sheetData>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sheetData sheetId="4241" refreshError="1"/>
      <sheetData sheetId="4242" refreshError="1"/>
      <sheetData sheetId="4243" refreshError="1"/>
      <sheetData sheetId="4244" refreshError="1"/>
      <sheetData sheetId="4245">
        <row r="1">
          <cell r="J1">
            <v>1.7453292519943295E-2</v>
          </cell>
        </row>
      </sheetData>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ow r="1">
          <cell r="J1">
            <v>1.7453292519943295E-2</v>
          </cell>
        </row>
      </sheetData>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ow r="1">
          <cell r="J1">
            <v>1.7453292519943295E-2</v>
          </cell>
        </row>
      </sheetData>
      <sheetData sheetId="4306">
        <row r="1">
          <cell r="J1">
            <v>1.7453292519943295E-2</v>
          </cell>
        </row>
      </sheetData>
      <sheetData sheetId="4307">
        <row r="1">
          <cell r="J1">
            <v>1.7453292519943295E-2</v>
          </cell>
        </row>
      </sheetData>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ow r="1">
          <cell r="J1">
            <v>1.7453292519943295E-2</v>
          </cell>
        </row>
      </sheetData>
      <sheetData sheetId="4424">
        <row r="1">
          <cell r="J1">
            <v>1.7453292519943295E-2</v>
          </cell>
        </row>
      </sheetData>
      <sheetData sheetId="4425" refreshError="1"/>
      <sheetData sheetId="4426" refreshError="1"/>
      <sheetData sheetId="4427" refreshError="1"/>
      <sheetData sheetId="4428" refreshError="1"/>
      <sheetData sheetId="4429" refreshError="1"/>
      <sheetData sheetId="4430" refreshError="1"/>
      <sheetData sheetId="4431" refreshError="1"/>
      <sheetData sheetId="4432">
        <row r="1">
          <cell r="J1">
            <v>1.7453292519943295E-2</v>
          </cell>
        </row>
      </sheetData>
      <sheetData sheetId="4433" refreshError="1"/>
      <sheetData sheetId="4434" refreshError="1"/>
      <sheetData sheetId="4435" refreshError="1"/>
      <sheetData sheetId="4436">
        <row r="1">
          <cell r="J1">
            <v>1.7453292519943295E-2</v>
          </cell>
        </row>
      </sheetData>
      <sheetData sheetId="4437">
        <row r="1">
          <cell r="J1">
            <v>1.7453292519943295E-2</v>
          </cell>
        </row>
      </sheetData>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ow r="1">
          <cell r="J1">
            <v>1.7453292519943295E-2</v>
          </cell>
        </row>
      </sheetData>
      <sheetData sheetId="4447">
        <row r="1">
          <cell r="J1">
            <v>1.7453292519943295E-2</v>
          </cell>
        </row>
      </sheetData>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ow r="1">
          <cell r="J1">
            <v>1.7453292519943295E-2</v>
          </cell>
        </row>
      </sheetData>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ow r="1">
          <cell r="J1">
            <v>1.7453292519943295E-2</v>
          </cell>
        </row>
      </sheetData>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ow r="1">
          <cell r="J1">
            <v>1.7453292519943295E-2</v>
          </cell>
        </row>
      </sheetData>
      <sheetData sheetId="4539">
        <row r="1">
          <cell r="J1">
            <v>1.7453292519943295E-2</v>
          </cell>
        </row>
      </sheetData>
      <sheetData sheetId="4540">
        <row r="1">
          <cell r="J1">
            <v>1.7453292519943295E-2</v>
          </cell>
        </row>
      </sheetData>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ow r="1">
          <cell r="J1">
            <v>1.7453292519943295E-2</v>
          </cell>
        </row>
      </sheetData>
      <sheetData sheetId="4589">
        <row r="1">
          <cell r="J1">
            <v>1.7453292519943295E-2</v>
          </cell>
        </row>
      </sheetData>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ow r="1">
          <cell r="J1">
            <v>1.7453292519943295E-2</v>
          </cell>
        </row>
      </sheetData>
      <sheetData sheetId="4680" refreshError="1"/>
      <sheetData sheetId="4681" refreshError="1"/>
      <sheetData sheetId="4682" refreshError="1"/>
      <sheetData sheetId="4683" refreshError="1"/>
      <sheetData sheetId="4684" refreshError="1"/>
      <sheetData sheetId="4685">
        <row r="1">
          <cell r="J1">
            <v>1.7453292519943295E-2</v>
          </cell>
        </row>
      </sheetData>
      <sheetData sheetId="4686">
        <row r="1">
          <cell r="J1">
            <v>1.7453292519943295E-2</v>
          </cell>
        </row>
      </sheetData>
      <sheetData sheetId="4687">
        <row r="1">
          <cell r="J1">
            <v>1.7453292519943295E-2</v>
          </cell>
        </row>
      </sheetData>
      <sheetData sheetId="4688" refreshError="1"/>
      <sheetData sheetId="4689" refreshError="1"/>
      <sheetData sheetId="4690" refreshError="1"/>
      <sheetData sheetId="4691" refreshError="1"/>
      <sheetData sheetId="4692">
        <row r="1">
          <cell r="J1">
            <v>1.7453292519943295E-2</v>
          </cell>
        </row>
      </sheetData>
      <sheetData sheetId="4693" refreshError="1"/>
      <sheetData sheetId="4694" refreshError="1"/>
      <sheetData sheetId="4695" refreshError="1"/>
      <sheetData sheetId="4696" refreshError="1"/>
      <sheetData sheetId="4697">
        <row r="1">
          <cell r="J1">
            <v>1.7453292519943295E-2</v>
          </cell>
        </row>
      </sheetData>
      <sheetData sheetId="4698" refreshError="1"/>
      <sheetData sheetId="4699" refreshError="1"/>
      <sheetData sheetId="4700" refreshError="1"/>
      <sheetData sheetId="4701">
        <row r="1">
          <cell r="J1">
            <v>1.7453292519943295E-2</v>
          </cell>
        </row>
      </sheetData>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ow r="1">
          <cell r="J1">
            <v>1.7453292519943295E-2</v>
          </cell>
        </row>
      </sheetData>
      <sheetData sheetId="4741">
        <row r="1">
          <cell r="J1">
            <v>1.7453292519943295E-2</v>
          </cell>
        </row>
      </sheetData>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ow r="1">
          <cell r="J1">
            <v>1.7453292519943295E-2</v>
          </cell>
        </row>
      </sheetData>
      <sheetData sheetId="4757">
        <row r="1">
          <cell r="J1">
            <v>1.7453292519943295E-2</v>
          </cell>
        </row>
      </sheetData>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ow r="1">
          <cell r="J1">
            <v>1.7453292519943295E-2</v>
          </cell>
        </row>
      </sheetData>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ow r="1">
          <cell r="J1">
            <v>1.7453292519943295E-2</v>
          </cell>
        </row>
      </sheetData>
      <sheetData sheetId="4779">
        <row r="1">
          <cell r="J1">
            <v>1.7453292519943295E-2</v>
          </cell>
        </row>
      </sheetData>
      <sheetData sheetId="4780" refreshError="1"/>
      <sheetData sheetId="4781" refreshError="1"/>
      <sheetData sheetId="4782">
        <row r="1">
          <cell r="J1">
            <v>1.7453292519943295E-2</v>
          </cell>
        </row>
      </sheetData>
      <sheetData sheetId="4783" refreshError="1"/>
      <sheetData sheetId="4784" refreshError="1"/>
      <sheetData sheetId="4785" refreshError="1"/>
      <sheetData sheetId="4786">
        <row r="1">
          <cell r="J1">
            <v>1.7453292519943295E-2</v>
          </cell>
        </row>
      </sheetData>
      <sheetData sheetId="4787" refreshError="1"/>
      <sheetData sheetId="4788" refreshError="1"/>
      <sheetData sheetId="4789">
        <row r="1">
          <cell r="J1">
            <v>1.7453292519943295E-2</v>
          </cell>
        </row>
      </sheetData>
      <sheetData sheetId="4790">
        <row r="1">
          <cell r="J1">
            <v>1.7453292519943295E-2</v>
          </cell>
        </row>
      </sheetData>
      <sheetData sheetId="4791" refreshError="1"/>
      <sheetData sheetId="4792" refreshError="1"/>
      <sheetData sheetId="4793" refreshError="1"/>
      <sheetData sheetId="4794" refreshError="1"/>
      <sheetData sheetId="4795" refreshError="1"/>
      <sheetData sheetId="4796">
        <row r="1">
          <cell r="J1">
            <v>1.7453292519943295E-2</v>
          </cell>
        </row>
      </sheetData>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ow r="1">
          <cell r="J1">
            <v>1.7453292519943295E-2</v>
          </cell>
        </row>
      </sheetData>
      <sheetData sheetId="4806" refreshError="1"/>
      <sheetData sheetId="4807" refreshError="1"/>
      <sheetData sheetId="4808" refreshError="1"/>
      <sheetData sheetId="4809" refreshError="1"/>
      <sheetData sheetId="4810" refreshError="1"/>
      <sheetData sheetId="4811" refreshError="1"/>
      <sheetData sheetId="4812">
        <row r="1">
          <cell r="J1">
            <v>1.7453292519943295E-2</v>
          </cell>
        </row>
      </sheetData>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ow r="1">
          <cell r="J1">
            <v>1.7453292519943295E-2</v>
          </cell>
        </row>
      </sheetData>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ow r="1">
          <cell r="J1">
            <v>1.7453292519943295E-2</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ow r="1">
          <cell r="J1">
            <v>1.7453292519943295E-2</v>
          </cell>
        </row>
      </sheetData>
      <sheetData sheetId="4845" refreshError="1"/>
      <sheetData sheetId="4846" refreshError="1"/>
      <sheetData sheetId="4847" refreshError="1"/>
      <sheetData sheetId="4848" refreshError="1"/>
      <sheetData sheetId="4849" refreshError="1"/>
      <sheetData sheetId="4850">
        <row r="1">
          <cell r="J1">
            <v>1.7453292519943295E-2</v>
          </cell>
        </row>
      </sheetData>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ow r="1">
          <cell r="J1">
            <v>1.7453292519943295E-2</v>
          </cell>
        </row>
      </sheetData>
      <sheetData sheetId="4860">
        <row r="1">
          <cell r="J1">
            <v>1.7453292519943295E-2</v>
          </cell>
        </row>
      </sheetData>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ow r="1">
          <cell r="J1">
            <v>1.7453292519943295E-2</v>
          </cell>
        </row>
      </sheetData>
      <sheetData sheetId="4873" refreshError="1"/>
      <sheetData sheetId="4874">
        <row r="1">
          <cell r="J1">
            <v>1.7453292519943295E-2</v>
          </cell>
        </row>
      </sheetData>
      <sheetData sheetId="4875" refreshError="1"/>
      <sheetData sheetId="4876" refreshError="1"/>
      <sheetData sheetId="4877" refreshError="1"/>
      <sheetData sheetId="4878">
        <row r="1">
          <cell r="J1">
            <v>1.7453292519943295E-2</v>
          </cell>
        </row>
      </sheetData>
      <sheetData sheetId="4879" refreshError="1"/>
      <sheetData sheetId="4880" refreshError="1"/>
      <sheetData sheetId="4881" refreshError="1"/>
      <sheetData sheetId="4882">
        <row r="1">
          <cell r="J1">
            <v>1.7453292519943295E-2</v>
          </cell>
        </row>
      </sheetData>
      <sheetData sheetId="4883" refreshError="1"/>
      <sheetData sheetId="4884">
        <row r="1">
          <cell r="J1">
            <v>1.7453292519943295E-2</v>
          </cell>
        </row>
      </sheetData>
      <sheetData sheetId="4885">
        <row r="1">
          <cell r="J1">
            <v>1.7453292519943295E-2</v>
          </cell>
        </row>
      </sheetData>
      <sheetData sheetId="4886" refreshError="1"/>
      <sheetData sheetId="4887" refreshError="1"/>
      <sheetData sheetId="4888" refreshError="1"/>
      <sheetData sheetId="4889" refreshError="1"/>
      <sheetData sheetId="4890" refreshError="1"/>
      <sheetData sheetId="4891">
        <row r="1">
          <cell r="J1">
            <v>1.7453292519943295E-2</v>
          </cell>
        </row>
      </sheetData>
      <sheetData sheetId="4892">
        <row r="1">
          <cell r="J1">
            <v>1.7453292519943295E-2</v>
          </cell>
        </row>
      </sheetData>
      <sheetData sheetId="4893" refreshError="1"/>
      <sheetData sheetId="4894" refreshError="1"/>
      <sheetData sheetId="4895" refreshError="1"/>
      <sheetData sheetId="4896" refreshError="1"/>
      <sheetData sheetId="4897" refreshError="1"/>
      <sheetData sheetId="4898" refreshError="1"/>
      <sheetData sheetId="4899">
        <row r="1">
          <cell r="J1">
            <v>1.7453292519943295E-2</v>
          </cell>
        </row>
      </sheetData>
      <sheetData sheetId="4900">
        <row r="1">
          <cell r="J1">
            <v>1.7453292519943295E-2</v>
          </cell>
        </row>
      </sheetData>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ow r="1">
          <cell r="J1">
            <v>1.7453292519943295E-2</v>
          </cell>
        </row>
      </sheetData>
      <sheetData sheetId="4910" refreshError="1"/>
      <sheetData sheetId="4911" refreshError="1"/>
      <sheetData sheetId="4912" refreshError="1"/>
      <sheetData sheetId="4913">
        <row r="1">
          <cell r="J1">
            <v>1.7453292519943295E-2</v>
          </cell>
        </row>
      </sheetData>
      <sheetData sheetId="4914">
        <row r="1">
          <cell r="J1">
            <v>1.7453292519943295E-2</v>
          </cell>
        </row>
      </sheetData>
      <sheetData sheetId="4915">
        <row r="1">
          <cell r="J1">
            <v>1.7453292519943295E-2</v>
          </cell>
        </row>
      </sheetData>
      <sheetData sheetId="4916">
        <row r="1">
          <cell r="J1">
            <v>1.7453292519943295E-2</v>
          </cell>
        </row>
      </sheetData>
      <sheetData sheetId="4917" refreshError="1"/>
      <sheetData sheetId="4918" refreshError="1"/>
      <sheetData sheetId="4919" refreshError="1"/>
      <sheetData sheetId="4920" refreshError="1"/>
      <sheetData sheetId="4921" refreshError="1"/>
      <sheetData sheetId="4922" refreshError="1"/>
      <sheetData sheetId="4923">
        <row r="1">
          <cell r="J1">
            <v>1.7453292519943295E-2</v>
          </cell>
        </row>
      </sheetData>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ow r="1">
          <cell r="J1">
            <v>1.7453292519943295E-2</v>
          </cell>
        </row>
      </sheetData>
      <sheetData sheetId="4945">
        <row r="1">
          <cell r="J1">
            <v>1.7453292519943295E-2</v>
          </cell>
        </row>
      </sheetData>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ow r="1">
          <cell r="J1">
            <v>1.7453292519943295E-2</v>
          </cell>
        </row>
      </sheetData>
      <sheetData sheetId="4960">
        <row r="1">
          <cell r="J1">
            <v>1.7453292519943295E-2</v>
          </cell>
        </row>
      </sheetData>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ow r="1">
          <cell r="J1">
            <v>1.7453292519943295E-2</v>
          </cell>
        </row>
      </sheetData>
      <sheetData sheetId="4981">
        <row r="1">
          <cell r="J1">
            <v>1.7453292519943295E-2</v>
          </cell>
        </row>
      </sheetData>
      <sheetData sheetId="4982">
        <row r="1">
          <cell r="J1">
            <v>1.7453292519943295E-2</v>
          </cell>
        </row>
      </sheetData>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ow r="1">
          <cell r="J1">
            <v>1.7453292519943295E-2</v>
          </cell>
        </row>
      </sheetData>
      <sheetData sheetId="5003">
        <row r="1">
          <cell r="J1">
            <v>1.7453292519943295E-2</v>
          </cell>
        </row>
      </sheetData>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ow r="1">
          <cell r="J1">
            <v>1.7453292519943295E-2</v>
          </cell>
        </row>
      </sheetData>
      <sheetData sheetId="5045">
        <row r="1">
          <cell r="J1">
            <v>1.7453292519943295E-2</v>
          </cell>
        </row>
      </sheetData>
      <sheetData sheetId="5046" refreshError="1"/>
      <sheetData sheetId="5047" refreshError="1"/>
      <sheetData sheetId="5048" refreshError="1"/>
      <sheetData sheetId="5049" refreshError="1"/>
      <sheetData sheetId="5050" refreshError="1"/>
      <sheetData sheetId="5051" refreshError="1"/>
      <sheetData sheetId="5052">
        <row r="1">
          <cell r="J1">
            <v>1.7453292519943295E-2</v>
          </cell>
        </row>
      </sheetData>
      <sheetData sheetId="5053" refreshError="1"/>
      <sheetData sheetId="5054" refreshError="1"/>
      <sheetData sheetId="5055" refreshError="1"/>
      <sheetData sheetId="5056" refreshError="1"/>
      <sheetData sheetId="5057" refreshError="1"/>
      <sheetData sheetId="5058">
        <row r="1">
          <cell r="J1">
            <v>1.7453292519943295E-2</v>
          </cell>
        </row>
      </sheetData>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ow r="1">
          <cell r="J1">
            <v>1.7453292519943295E-2</v>
          </cell>
        </row>
      </sheetData>
      <sheetData sheetId="5070">
        <row r="1">
          <cell r="J1">
            <v>1.7453292519943295E-2</v>
          </cell>
        </row>
      </sheetData>
      <sheetData sheetId="5071" refreshError="1"/>
      <sheetData sheetId="5072">
        <row r="1">
          <cell r="J1">
            <v>1.7453292519943295E-2</v>
          </cell>
        </row>
      </sheetData>
      <sheetData sheetId="5073" refreshError="1"/>
      <sheetData sheetId="5074" refreshError="1"/>
      <sheetData sheetId="5075" refreshError="1"/>
      <sheetData sheetId="5076">
        <row r="1">
          <cell r="J1">
            <v>1.7453292519943295E-2</v>
          </cell>
        </row>
      </sheetData>
      <sheetData sheetId="5077">
        <row r="1">
          <cell r="J1">
            <v>1.7453292519943295E-2</v>
          </cell>
        </row>
      </sheetData>
      <sheetData sheetId="5078" refreshError="1"/>
      <sheetData sheetId="5079" refreshError="1"/>
      <sheetData sheetId="5080" refreshError="1"/>
      <sheetData sheetId="5081">
        <row r="1">
          <cell r="J1">
            <v>1.7453292519943295E-2</v>
          </cell>
        </row>
      </sheetData>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ow r="1">
          <cell r="J1">
            <v>1.7453292519943295E-2</v>
          </cell>
        </row>
      </sheetData>
      <sheetData sheetId="5093">
        <row r="1">
          <cell r="J1">
            <v>1.7453292519943295E-2</v>
          </cell>
        </row>
      </sheetData>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ow r="1">
          <cell r="J1">
            <v>1.7453292519943295E-2</v>
          </cell>
        </row>
      </sheetData>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ow r="1">
          <cell r="J1">
            <v>1.7453292519943295E-2</v>
          </cell>
        </row>
      </sheetData>
      <sheetData sheetId="5125" refreshError="1"/>
      <sheetData sheetId="5126" refreshError="1"/>
      <sheetData sheetId="5127" refreshError="1"/>
      <sheetData sheetId="5128">
        <row r="1">
          <cell r="J1">
            <v>1.7453292519943295E-2</v>
          </cell>
        </row>
      </sheetData>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ow r="1">
          <cell r="J1">
            <v>1.7453292519943295E-2</v>
          </cell>
        </row>
      </sheetData>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ow r="1">
          <cell r="J1">
            <v>1.7453292519943295E-2</v>
          </cell>
        </row>
      </sheetData>
      <sheetData sheetId="5169">
        <row r="1">
          <cell r="J1">
            <v>1.7453292519943295E-2</v>
          </cell>
        </row>
      </sheetData>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ow r="1">
          <cell r="J1">
            <v>1.7453292519943295E-2</v>
          </cell>
        </row>
      </sheetData>
      <sheetData sheetId="5193">
        <row r="1">
          <cell r="J1">
            <v>1.7453292519943295E-2</v>
          </cell>
        </row>
      </sheetData>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ow r="1">
          <cell r="J1">
            <v>1.7453292519943295E-2</v>
          </cell>
        </row>
      </sheetData>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ow r="1">
          <cell r="J1">
            <v>1.7453292519943295E-2</v>
          </cell>
        </row>
      </sheetData>
      <sheetData sheetId="5255">
        <row r="1">
          <cell r="J1">
            <v>1.7453292519943295E-2</v>
          </cell>
        </row>
      </sheetData>
      <sheetData sheetId="5256">
        <row r="1">
          <cell r="J1">
            <v>1.7453292519943295E-2</v>
          </cell>
        </row>
      </sheetData>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ow r="1">
          <cell r="J1">
            <v>1.7453292519943295E-2</v>
          </cell>
        </row>
      </sheetData>
      <sheetData sheetId="5283">
        <row r="1">
          <cell r="J1">
            <v>1.7453292519943295E-2</v>
          </cell>
        </row>
      </sheetData>
      <sheetData sheetId="5284">
        <row r="1">
          <cell r="J1">
            <v>1.7453292519943295E-2</v>
          </cell>
        </row>
      </sheetData>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ow r="1">
          <cell r="J1">
            <v>1.7453292519943295E-2</v>
          </cell>
        </row>
      </sheetData>
      <sheetData sheetId="5305">
        <row r="1">
          <cell r="J1">
            <v>1.7453292519943295E-2</v>
          </cell>
        </row>
      </sheetData>
      <sheetData sheetId="5306" refreshError="1"/>
      <sheetData sheetId="5307" refreshError="1"/>
      <sheetData sheetId="5308" refreshError="1"/>
      <sheetData sheetId="5309" refreshError="1"/>
      <sheetData sheetId="5310" refreshError="1"/>
      <sheetData sheetId="5311" refreshError="1"/>
      <sheetData sheetId="5312" refreshError="1"/>
      <sheetData sheetId="5313">
        <row r="1">
          <cell r="J1">
            <v>1.7453292519943295E-2</v>
          </cell>
        </row>
      </sheetData>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ow r="1">
          <cell r="J1">
            <v>1.7453292519943295E-2</v>
          </cell>
        </row>
      </sheetData>
      <sheetData sheetId="5325" refreshError="1"/>
      <sheetData sheetId="5326" refreshError="1"/>
      <sheetData sheetId="5327" refreshError="1"/>
      <sheetData sheetId="5328" refreshError="1"/>
      <sheetData sheetId="5329" refreshError="1"/>
      <sheetData sheetId="5330">
        <row r="1">
          <cell r="J1">
            <v>1.7453292519943295E-2</v>
          </cell>
        </row>
      </sheetData>
      <sheetData sheetId="5331" refreshError="1"/>
      <sheetData sheetId="5332" refreshError="1"/>
      <sheetData sheetId="5333" refreshError="1"/>
      <sheetData sheetId="5334" refreshError="1"/>
      <sheetData sheetId="5335" refreshError="1"/>
      <sheetData sheetId="5336" refreshError="1"/>
      <sheetData sheetId="5337" refreshError="1"/>
      <sheetData sheetId="5338">
        <row r="1">
          <cell r="J1">
            <v>1.7453292519943295E-2</v>
          </cell>
        </row>
      </sheetData>
      <sheetData sheetId="5339">
        <row r="1">
          <cell r="J1">
            <v>1.7453292519943295E-2</v>
          </cell>
        </row>
      </sheetData>
      <sheetData sheetId="5340">
        <row r="1">
          <cell r="J1">
            <v>1.7453292519943295E-2</v>
          </cell>
        </row>
      </sheetData>
      <sheetData sheetId="5341" refreshError="1"/>
      <sheetData sheetId="5342" refreshError="1"/>
      <sheetData sheetId="5343" refreshError="1"/>
      <sheetData sheetId="5344">
        <row r="1">
          <cell r="J1">
            <v>1.7453292519943295E-2</v>
          </cell>
        </row>
      </sheetData>
      <sheetData sheetId="5345" refreshError="1"/>
      <sheetData sheetId="5346" refreshError="1"/>
      <sheetData sheetId="5347" refreshError="1"/>
      <sheetData sheetId="5348" refreshError="1"/>
      <sheetData sheetId="5349" refreshError="1"/>
      <sheetData sheetId="5350">
        <row r="1">
          <cell r="J1">
            <v>1.7453292519943295E-2</v>
          </cell>
        </row>
      </sheetData>
      <sheetData sheetId="5351">
        <row r="1">
          <cell r="J1">
            <v>1.7453292519943295E-2</v>
          </cell>
        </row>
      </sheetData>
      <sheetData sheetId="5352">
        <row r="1">
          <cell r="J1">
            <v>1.7453292519943295E-2</v>
          </cell>
        </row>
      </sheetData>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ow r="1">
          <cell r="J1">
            <v>1.7453292519943295E-2</v>
          </cell>
        </row>
      </sheetData>
      <sheetData sheetId="5444" refreshError="1"/>
      <sheetData sheetId="5445" refreshError="1"/>
      <sheetData sheetId="5446">
        <row r="1">
          <cell r="J1">
            <v>1.7453292519943295E-2</v>
          </cell>
        </row>
      </sheetData>
      <sheetData sheetId="5447">
        <row r="1">
          <cell r="J1">
            <v>1.7453292519943295E-2</v>
          </cell>
        </row>
      </sheetData>
      <sheetData sheetId="5448" refreshError="1"/>
      <sheetData sheetId="5449">
        <row r="1">
          <cell r="J1">
            <v>1.7453292519943295E-2</v>
          </cell>
        </row>
      </sheetData>
      <sheetData sheetId="5450">
        <row r="1">
          <cell r="J1">
            <v>1.7453292519943295E-2</v>
          </cell>
        </row>
      </sheetData>
      <sheetData sheetId="5451">
        <row r="1">
          <cell r="J1">
            <v>1.7453292519943295E-2</v>
          </cell>
        </row>
      </sheetData>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ow r="1">
          <cell r="J1">
            <v>1.7453292519943295E-2</v>
          </cell>
        </row>
      </sheetData>
      <sheetData sheetId="5885">
        <row r="1">
          <cell r="J1">
            <v>1.7453292519943295E-2</v>
          </cell>
        </row>
      </sheetData>
      <sheetData sheetId="5886" refreshError="1"/>
      <sheetData sheetId="5887" refreshError="1"/>
      <sheetData sheetId="5888">
        <row r="1">
          <cell r="J1">
            <v>1.7453292519943295E-2</v>
          </cell>
        </row>
      </sheetData>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ow r="1">
          <cell r="J1">
            <v>1.7453292519943295E-2</v>
          </cell>
        </row>
      </sheetData>
      <sheetData sheetId="5898">
        <row r="1">
          <cell r="J1">
            <v>1.7453292519943295E-2</v>
          </cell>
        </row>
      </sheetData>
      <sheetData sheetId="5899" refreshError="1"/>
      <sheetData sheetId="5900" refreshError="1"/>
      <sheetData sheetId="5901" refreshError="1"/>
      <sheetData sheetId="5902" refreshError="1"/>
      <sheetData sheetId="5903" refreshError="1"/>
      <sheetData sheetId="5904">
        <row r="1">
          <cell r="J1">
            <v>1.7453292519943295E-2</v>
          </cell>
        </row>
      </sheetData>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ow r="1">
          <cell r="J1">
            <v>1.7453292519943295E-2</v>
          </cell>
        </row>
      </sheetData>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ow r="1">
          <cell r="J1">
            <v>1.7453292519943295E-2</v>
          </cell>
        </row>
      </sheetData>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ow r="1">
          <cell r="J1">
            <v>1.7453292519943295E-2</v>
          </cell>
        </row>
      </sheetData>
      <sheetData sheetId="6037" refreshError="1"/>
      <sheetData sheetId="6038" refreshError="1"/>
      <sheetData sheetId="6039" refreshError="1"/>
      <sheetData sheetId="6040" refreshError="1"/>
      <sheetData sheetId="6041" refreshError="1"/>
      <sheetData sheetId="6042" refreshError="1"/>
      <sheetData sheetId="6043" refreshError="1"/>
      <sheetData sheetId="6044">
        <row r="1">
          <cell r="J1">
            <v>1.7453292519943295E-2</v>
          </cell>
        </row>
      </sheetData>
      <sheetData sheetId="6045" refreshError="1"/>
      <sheetData sheetId="6046" refreshError="1"/>
      <sheetData sheetId="6047" refreshError="1"/>
      <sheetData sheetId="6048" refreshError="1"/>
      <sheetData sheetId="6049">
        <row r="1">
          <cell r="J1">
            <v>1.7453292519943295E-2</v>
          </cell>
        </row>
      </sheetData>
      <sheetData sheetId="6050" refreshError="1"/>
      <sheetData sheetId="6051" refreshError="1"/>
      <sheetData sheetId="6052" refreshError="1"/>
      <sheetData sheetId="6053" refreshError="1"/>
      <sheetData sheetId="6054">
        <row r="1">
          <cell r="J1">
            <v>1.7453292519943295E-2</v>
          </cell>
        </row>
      </sheetData>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ow r="1">
          <cell r="J1">
            <v>1.7453292519943295E-2</v>
          </cell>
        </row>
      </sheetData>
      <sheetData sheetId="6104">
        <row r="1">
          <cell r="J1">
            <v>1.7453292519943295E-2</v>
          </cell>
        </row>
      </sheetData>
      <sheetData sheetId="6105">
        <row r="1">
          <cell r="J1">
            <v>1.7453292519943295E-2</v>
          </cell>
        </row>
      </sheetData>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ow r="1">
          <cell r="J1">
            <v>1.7453292519943295E-2</v>
          </cell>
        </row>
      </sheetData>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ow r="1">
          <cell r="J1">
            <v>1.7453292519943295E-2</v>
          </cell>
        </row>
      </sheetData>
      <sheetData sheetId="6146" refreshError="1"/>
      <sheetData sheetId="6147" refreshError="1"/>
      <sheetData sheetId="6148" refreshError="1"/>
      <sheetData sheetId="6149">
        <row r="1">
          <cell r="J1">
            <v>1.7453292519943295E-2</v>
          </cell>
        </row>
      </sheetData>
      <sheetData sheetId="6150" refreshError="1"/>
      <sheetData sheetId="6151" refreshError="1"/>
      <sheetData sheetId="6152" refreshError="1"/>
      <sheetData sheetId="6153" refreshError="1"/>
      <sheetData sheetId="6154" refreshError="1"/>
      <sheetData sheetId="6155">
        <row r="1">
          <cell r="J1">
            <v>1.7453292519943295E-2</v>
          </cell>
        </row>
      </sheetData>
      <sheetData sheetId="6156" refreshError="1"/>
      <sheetData sheetId="6157" refreshError="1"/>
      <sheetData sheetId="6158" refreshError="1"/>
      <sheetData sheetId="6159" refreshError="1"/>
      <sheetData sheetId="6160">
        <row r="1">
          <cell r="J1">
            <v>1.7453292519943295E-2</v>
          </cell>
        </row>
      </sheetData>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ow r="1">
          <cell r="J1">
            <v>1.7453292519943295E-2</v>
          </cell>
        </row>
      </sheetData>
      <sheetData sheetId="6195">
        <row r="1">
          <cell r="J1">
            <v>1.7453292519943295E-2</v>
          </cell>
        </row>
      </sheetData>
      <sheetData sheetId="6196">
        <row r="1">
          <cell r="J1">
            <v>1.7453292519943295E-2</v>
          </cell>
        </row>
      </sheetData>
      <sheetData sheetId="6197">
        <row r="1">
          <cell r="J1">
            <v>1.7453292519943295E-2</v>
          </cell>
        </row>
      </sheetData>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ow r="1">
          <cell r="J1">
            <v>1.7453292519943295E-2</v>
          </cell>
        </row>
      </sheetData>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ow r="1">
          <cell r="J1">
            <v>1.7453292519943295E-2</v>
          </cell>
        </row>
      </sheetData>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ow r="1">
          <cell r="J1">
            <v>1.7453292519943295E-2</v>
          </cell>
        </row>
      </sheetData>
      <sheetData sheetId="8464" refreshError="1"/>
      <sheetData sheetId="8465" refreshError="1"/>
      <sheetData sheetId="8466" refreshError="1"/>
      <sheetData sheetId="8467">
        <row r="1">
          <cell r="J1">
            <v>1.7453292519943295E-2</v>
          </cell>
        </row>
      </sheetData>
      <sheetData sheetId="8468">
        <row r="1">
          <cell r="J1">
            <v>1.7453292519943295E-2</v>
          </cell>
        </row>
      </sheetData>
      <sheetData sheetId="8469" refreshError="1"/>
      <sheetData sheetId="8470" refreshError="1"/>
      <sheetData sheetId="8471" refreshError="1"/>
      <sheetData sheetId="8472" refreshError="1"/>
      <sheetData sheetId="8473" refreshError="1"/>
      <sheetData sheetId="8474">
        <row r="1">
          <cell r="J1">
            <v>1.7453292519943295E-2</v>
          </cell>
        </row>
      </sheetData>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ow r="1">
          <cell r="J1">
            <v>1.7453292519943295E-2</v>
          </cell>
        </row>
      </sheetData>
      <sheetData sheetId="8484">
        <row r="1">
          <cell r="J1">
            <v>1.7453292519943295E-2</v>
          </cell>
        </row>
      </sheetData>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ow r="1">
          <cell r="J1">
            <v>1.7453292519943295E-2</v>
          </cell>
        </row>
      </sheetData>
      <sheetData sheetId="8503" refreshError="1"/>
      <sheetData sheetId="8504">
        <row r="1">
          <cell r="J1">
            <v>1.7453292519943295E-2</v>
          </cell>
        </row>
      </sheetData>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ow r="1">
          <cell r="J1">
            <v>1.7453292519943295E-2</v>
          </cell>
        </row>
      </sheetData>
      <sheetData sheetId="8519" refreshError="1"/>
      <sheetData sheetId="8520">
        <row r="1">
          <cell r="J1">
            <v>1.7453292519943295E-2</v>
          </cell>
        </row>
      </sheetData>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ow r="1">
          <cell r="J1">
            <v>1.7453292519943295E-2</v>
          </cell>
        </row>
      </sheetData>
      <sheetData sheetId="8558" refreshError="1"/>
      <sheetData sheetId="8559" refreshError="1"/>
      <sheetData sheetId="8560" refreshError="1"/>
      <sheetData sheetId="8561" refreshError="1"/>
      <sheetData sheetId="8562" refreshError="1"/>
      <sheetData sheetId="8563">
        <row r="1">
          <cell r="J1">
            <v>1.7453292519943295E-2</v>
          </cell>
        </row>
      </sheetData>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ow r="1">
          <cell r="J1">
            <v>1.7453292519943295E-2</v>
          </cell>
        </row>
      </sheetData>
      <sheetData sheetId="8577" refreshError="1"/>
      <sheetData sheetId="8578" refreshError="1"/>
      <sheetData sheetId="8579">
        <row r="1">
          <cell r="J1">
            <v>1.7453292519943295E-2</v>
          </cell>
        </row>
      </sheetData>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ow r="1">
          <cell r="J1">
            <v>1.7453292519943295E-2</v>
          </cell>
        </row>
      </sheetData>
      <sheetData sheetId="8589" refreshError="1"/>
      <sheetData sheetId="8590" refreshError="1"/>
      <sheetData sheetId="8591" refreshError="1"/>
      <sheetData sheetId="8592" refreshError="1"/>
      <sheetData sheetId="8593">
        <row r="1">
          <cell r="J1">
            <v>1.7453292519943295E-2</v>
          </cell>
        </row>
      </sheetData>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ow r="1">
          <cell r="J1">
            <v>1.7453292519943295E-2</v>
          </cell>
        </row>
      </sheetData>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ow r="1">
          <cell r="J1">
            <v>1.7453292519943295E-2</v>
          </cell>
        </row>
      </sheetData>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ow r="1">
          <cell r="J1">
            <v>1.7453292519943295E-2</v>
          </cell>
        </row>
      </sheetData>
      <sheetData sheetId="8703" refreshError="1"/>
      <sheetData sheetId="8704" refreshError="1"/>
      <sheetData sheetId="8705" refreshError="1"/>
      <sheetData sheetId="8706">
        <row r="1">
          <cell r="J1">
            <v>1.7453292519943295E-2</v>
          </cell>
        </row>
      </sheetData>
      <sheetData sheetId="8707" refreshError="1"/>
      <sheetData sheetId="8708">
        <row r="1">
          <cell r="J1">
            <v>1.7453292519943295E-2</v>
          </cell>
        </row>
      </sheetData>
      <sheetData sheetId="8709">
        <row r="1">
          <cell r="J1">
            <v>1.7453292519943295E-2</v>
          </cell>
        </row>
      </sheetData>
      <sheetData sheetId="8710" refreshError="1"/>
      <sheetData sheetId="8711">
        <row r="1">
          <cell r="J1">
            <v>1.7453292519943295E-2</v>
          </cell>
        </row>
      </sheetData>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ow r="1">
          <cell r="J1">
            <v>1.7453292519943295E-2</v>
          </cell>
        </row>
      </sheetData>
      <sheetData sheetId="8726" refreshError="1"/>
      <sheetData sheetId="8727">
        <row r="1">
          <cell r="J1">
            <v>1.7453292519943295E-2</v>
          </cell>
        </row>
      </sheetData>
      <sheetData sheetId="8728" refreshError="1"/>
      <sheetData sheetId="8729" refreshError="1"/>
      <sheetData sheetId="8730" refreshError="1"/>
      <sheetData sheetId="8731">
        <row r="1">
          <cell r="J1">
            <v>1.7453292519943295E-2</v>
          </cell>
        </row>
      </sheetData>
      <sheetData sheetId="8732">
        <row r="1">
          <cell r="J1">
            <v>1.7453292519943295E-2</v>
          </cell>
        </row>
      </sheetData>
      <sheetData sheetId="8733" refreshError="1"/>
      <sheetData sheetId="8734" refreshError="1"/>
      <sheetData sheetId="8735" refreshError="1"/>
      <sheetData sheetId="8736">
        <row r="1">
          <cell r="J1">
            <v>1.7453292519943295E-2</v>
          </cell>
        </row>
      </sheetData>
      <sheetData sheetId="8737" refreshError="1"/>
      <sheetData sheetId="8738" refreshError="1"/>
      <sheetData sheetId="8739" refreshError="1"/>
      <sheetData sheetId="8740" refreshError="1"/>
      <sheetData sheetId="8741">
        <row r="1">
          <cell r="J1">
            <v>1.7453292519943295E-2</v>
          </cell>
        </row>
      </sheetData>
      <sheetData sheetId="8742" refreshError="1"/>
      <sheetData sheetId="8743">
        <row r="1">
          <cell r="J1">
            <v>1.7453292519943295E-2</v>
          </cell>
        </row>
      </sheetData>
      <sheetData sheetId="8744">
        <row r="1">
          <cell r="J1">
            <v>1.7453292519943295E-2</v>
          </cell>
        </row>
      </sheetData>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ow r="1">
          <cell r="J1">
            <v>1.7453292519943295E-2</v>
          </cell>
        </row>
      </sheetData>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ow r="1">
          <cell r="J1">
            <v>1.7453292519943295E-2</v>
          </cell>
        </row>
      </sheetData>
      <sheetData sheetId="8774">
        <row r="1">
          <cell r="J1">
            <v>1.7453292519943295E-2</v>
          </cell>
        </row>
      </sheetData>
      <sheetData sheetId="8775" refreshError="1"/>
      <sheetData sheetId="8776" refreshError="1"/>
      <sheetData sheetId="8777" refreshError="1"/>
      <sheetData sheetId="8778">
        <row r="1">
          <cell r="J1">
            <v>1.7453292519943295E-2</v>
          </cell>
        </row>
      </sheetData>
      <sheetData sheetId="8779">
        <row r="1">
          <cell r="J1">
            <v>1.7453292519943295E-2</v>
          </cell>
        </row>
      </sheetData>
      <sheetData sheetId="8780">
        <row r="1">
          <cell r="J1">
            <v>1.7453292519943295E-2</v>
          </cell>
        </row>
      </sheetData>
      <sheetData sheetId="8781" refreshError="1"/>
      <sheetData sheetId="8782" refreshError="1"/>
      <sheetData sheetId="8783">
        <row r="1">
          <cell r="J1">
            <v>1.7453292519943295E-2</v>
          </cell>
        </row>
      </sheetData>
      <sheetData sheetId="8784" refreshError="1"/>
      <sheetData sheetId="8785" refreshError="1"/>
      <sheetData sheetId="8786" refreshError="1"/>
      <sheetData sheetId="8787" refreshError="1"/>
      <sheetData sheetId="8788">
        <row r="1">
          <cell r="J1">
            <v>1.7453292519943295E-2</v>
          </cell>
        </row>
      </sheetData>
      <sheetData sheetId="8789" refreshError="1"/>
      <sheetData sheetId="8790" refreshError="1"/>
      <sheetData sheetId="8791">
        <row r="1">
          <cell r="J1">
            <v>1.7453292519943295E-2</v>
          </cell>
        </row>
      </sheetData>
      <sheetData sheetId="8792">
        <row r="1">
          <cell r="J1">
            <v>1.7453292519943295E-2</v>
          </cell>
        </row>
      </sheetData>
      <sheetData sheetId="8793" refreshError="1"/>
      <sheetData sheetId="8794" refreshError="1"/>
      <sheetData sheetId="8795">
        <row r="1">
          <cell r="J1">
            <v>1.7453292519943295E-2</v>
          </cell>
        </row>
      </sheetData>
      <sheetData sheetId="8796" refreshError="1"/>
      <sheetData sheetId="8797" refreshError="1"/>
      <sheetData sheetId="8798" refreshError="1"/>
      <sheetData sheetId="8799">
        <row r="1">
          <cell r="J1">
            <v>1.7453292519943295E-2</v>
          </cell>
        </row>
      </sheetData>
      <sheetData sheetId="8800">
        <row r="1">
          <cell r="J1">
            <v>1.7453292519943295E-2</v>
          </cell>
        </row>
      </sheetData>
      <sheetData sheetId="8801" refreshError="1"/>
      <sheetData sheetId="8802" refreshError="1"/>
      <sheetData sheetId="8803" refreshError="1"/>
      <sheetData sheetId="8804" refreshError="1"/>
      <sheetData sheetId="8805" refreshError="1"/>
      <sheetData sheetId="8806" refreshError="1"/>
      <sheetData sheetId="8807" refreshError="1"/>
      <sheetData sheetId="8808">
        <row r="1">
          <cell r="J1">
            <v>1.7453292519943295E-2</v>
          </cell>
        </row>
      </sheetData>
      <sheetData sheetId="8809" refreshError="1"/>
      <sheetData sheetId="8810">
        <row r="1">
          <cell r="J1">
            <v>1.7453292519943295E-2</v>
          </cell>
        </row>
      </sheetData>
      <sheetData sheetId="8811" refreshError="1"/>
      <sheetData sheetId="8812" refreshError="1"/>
      <sheetData sheetId="8813" refreshError="1"/>
      <sheetData sheetId="8814" refreshError="1"/>
      <sheetData sheetId="8815">
        <row r="1">
          <cell r="J1">
            <v>1.7453292519943295E-2</v>
          </cell>
        </row>
      </sheetData>
      <sheetData sheetId="8816" refreshError="1"/>
      <sheetData sheetId="8817" refreshError="1"/>
      <sheetData sheetId="8818" refreshError="1"/>
      <sheetData sheetId="8819">
        <row r="1">
          <cell r="J1">
            <v>1.7453292519943295E-2</v>
          </cell>
        </row>
      </sheetData>
      <sheetData sheetId="8820" refreshError="1"/>
      <sheetData sheetId="8821" refreshError="1"/>
      <sheetData sheetId="8822" refreshError="1"/>
      <sheetData sheetId="8823" refreshError="1"/>
      <sheetData sheetId="8824">
        <row r="1">
          <cell r="J1">
            <v>1.7453292519943295E-2</v>
          </cell>
        </row>
      </sheetData>
      <sheetData sheetId="8825" refreshError="1"/>
      <sheetData sheetId="8826">
        <row r="1">
          <cell r="J1">
            <v>1.7453292519943295E-2</v>
          </cell>
        </row>
      </sheetData>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ow r="1">
          <cell r="J1">
            <v>1.7453292519943295E-2</v>
          </cell>
        </row>
      </sheetData>
      <sheetData sheetId="8838" refreshError="1"/>
      <sheetData sheetId="8839" refreshError="1"/>
      <sheetData sheetId="8840" refreshError="1"/>
      <sheetData sheetId="8841" refreshError="1"/>
      <sheetData sheetId="8842" refreshError="1"/>
      <sheetData sheetId="8843" refreshError="1"/>
      <sheetData sheetId="8844">
        <row r="1">
          <cell r="J1">
            <v>1.7453292519943295E-2</v>
          </cell>
        </row>
      </sheetData>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ow r="1">
          <cell r="J1">
            <v>1.7453292519943295E-2</v>
          </cell>
        </row>
      </sheetData>
      <sheetData sheetId="8882">
        <row r="1">
          <cell r="J1">
            <v>1.7453292519943295E-2</v>
          </cell>
        </row>
      </sheetData>
      <sheetData sheetId="8883">
        <row r="1">
          <cell r="J1">
            <v>1.7453292519943295E-2</v>
          </cell>
        </row>
      </sheetData>
      <sheetData sheetId="8884">
        <row r="1">
          <cell r="J1">
            <v>1.7453292519943295E-2</v>
          </cell>
        </row>
      </sheetData>
      <sheetData sheetId="8885">
        <row r="1">
          <cell r="J1">
            <v>1.7453292519943295E-2</v>
          </cell>
        </row>
      </sheetData>
      <sheetData sheetId="8886" refreshError="1"/>
      <sheetData sheetId="8887" refreshError="1"/>
      <sheetData sheetId="8888">
        <row r="1">
          <cell r="J1">
            <v>1.7453292519943295E-2</v>
          </cell>
        </row>
      </sheetData>
      <sheetData sheetId="8889">
        <row r="1">
          <cell r="J1">
            <v>1.7453292519943295E-2</v>
          </cell>
        </row>
      </sheetData>
      <sheetData sheetId="8890" refreshError="1"/>
      <sheetData sheetId="8891" refreshError="1"/>
      <sheetData sheetId="8892">
        <row r="1">
          <cell r="J1">
            <v>1.7453292519943295E-2</v>
          </cell>
        </row>
      </sheetData>
      <sheetData sheetId="8893">
        <row r="1">
          <cell r="J1">
            <v>1.7453292519943295E-2</v>
          </cell>
        </row>
      </sheetData>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ow r="1">
          <cell r="J1">
            <v>1.7453292519943295E-2</v>
          </cell>
        </row>
      </sheetData>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ow r="1">
          <cell r="J1">
            <v>1.7453292519943295E-2</v>
          </cell>
        </row>
      </sheetData>
      <sheetData sheetId="8986" refreshError="1"/>
      <sheetData sheetId="8987" refreshError="1"/>
      <sheetData sheetId="8988" refreshError="1"/>
      <sheetData sheetId="8989" refreshError="1"/>
      <sheetData sheetId="8990" refreshError="1"/>
      <sheetData sheetId="8991" refreshError="1"/>
      <sheetData sheetId="8992">
        <row r="1">
          <cell r="J1">
            <v>1.7453292519943295E-2</v>
          </cell>
        </row>
      </sheetData>
      <sheetData sheetId="8993">
        <row r="1">
          <cell r="J1">
            <v>1.7453292519943295E-2</v>
          </cell>
        </row>
      </sheetData>
      <sheetData sheetId="8994">
        <row r="1">
          <cell r="J1">
            <v>1.7453292519943295E-2</v>
          </cell>
        </row>
      </sheetData>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ow r="1">
          <cell r="J1">
            <v>1.7453292519943295E-2</v>
          </cell>
        </row>
      </sheetData>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ow r="1">
          <cell r="J1">
            <v>1.7453292519943295E-2</v>
          </cell>
        </row>
      </sheetData>
      <sheetData sheetId="9057" refreshError="1"/>
      <sheetData sheetId="9058" refreshError="1"/>
      <sheetData sheetId="9059" refreshError="1"/>
      <sheetData sheetId="9060" refreshError="1"/>
      <sheetData sheetId="9061" refreshError="1"/>
      <sheetData sheetId="9062" refreshError="1"/>
      <sheetData sheetId="9063" refreshError="1"/>
      <sheetData sheetId="9064">
        <row r="1">
          <cell r="J1">
            <v>1.7453292519943295E-2</v>
          </cell>
        </row>
      </sheetData>
      <sheetData sheetId="9065" refreshError="1"/>
      <sheetData sheetId="9066" refreshError="1"/>
      <sheetData sheetId="9067">
        <row r="1">
          <cell r="J1">
            <v>1.7453292519943295E-2</v>
          </cell>
        </row>
      </sheetData>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ow r="1">
          <cell r="J1">
            <v>1.7453292519943295E-2</v>
          </cell>
        </row>
      </sheetData>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ow r="1">
          <cell r="J1">
            <v>1.7453292519943295E-2</v>
          </cell>
        </row>
      </sheetData>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ow r="1">
          <cell r="J1">
            <v>1.7453292519943295E-2</v>
          </cell>
        </row>
      </sheetData>
      <sheetData sheetId="9118" refreshError="1"/>
      <sheetData sheetId="9119" refreshError="1"/>
      <sheetData sheetId="9120">
        <row r="1">
          <cell r="J1">
            <v>1.7453292519943295E-2</v>
          </cell>
        </row>
      </sheetData>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ow r="1">
          <cell r="J1">
            <v>1.7453292519943295E-2</v>
          </cell>
        </row>
      </sheetData>
      <sheetData sheetId="9672">
        <row r="1">
          <cell r="J1">
            <v>1.7453292519943295E-2</v>
          </cell>
        </row>
      </sheetData>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ow r="1">
          <cell r="J1">
            <v>1.7453292519943295E-2</v>
          </cell>
        </row>
      </sheetData>
      <sheetData sheetId="9785" refreshError="1"/>
      <sheetData sheetId="9786" refreshError="1"/>
      <sheetData sheetId="9787" refreshError="1"/>
      <sheetData sheetId="9788" refreshError="1"/>
      <sheetData sheetId="9789" refreshError="1"/>
      <sheetData sheetId="9790">
        <row r="1">
          <cell r="J1">
            <v>1.7453292519943295E-2</v>
          </cell>
        </row>
      </sheetData>
      <sheetData sheetId="9791" refreshError="1"/>
      <sheetData sheetId="9792" refreshError="1"/>
      <sheetData sheetId="9793" refreshError="1"/>
      <sheetData sheetId="9794" refreshError="1"/>
      <sheetData sheetId="9795" refreshError="1"/>
      <sheetData sheetId="9796">
        <row r="1">
          <cell r="J1">
            <v>1.7453292519943295E-2</v>
          </cell>
        </row>
      </sheetData>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ow r="1">
          <cell r="J1">
            <v>1.7453292519943295E-2</v>
          </cell>
        </row>
      </sheetData>
      <sheetData sheetId="9924">
        <row r="1">
          <cell r="J1">
            <v>1.7453292519943295E-2</v>
          </cell>
        </row>
      </sheetData>
      <sheetData sheetId="9925" refreshError="1"/>
      <sheetData sheetId="9926" refreshError="1"/>
      <sheetData sheetId="9927">
        <row r="1">
          <cell r="J1">
            <v>1.7453292519943295E-2</v>
          </cell>
        </row>
      </sheetData>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ow r="1">
          <cell r="J1">
            <v>1.7453292519943295E-2</v>
          </cell>
        </row>
      </sheetData>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ow r="1">
          <cell r="J1">
            <v>1.7453292519943295E-2</v>
          </cell>
        </row>
      </sheetData>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ow r="1">
          <cell r="J1">
            <v>1.7453292519943295E-2</v>
          </cell>
        </row>
      </sheetData>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ow r="1">
          <cell r="J1">
            <v>1.7453292519943295E-2</v>
          </cell>
        </row>
      </sheetData>
      <sheetData sheetId="10112" refreshError="1"/>
      <sheetData sheetId="10113" refreshError="1"/>
      <sheetData sheetId="10114" refreshError="1"/>
      <sheetData sheetId="10115" refreshError="1"/>
      <sheetData sheetId="10116" refreshError="1"/>
      <sheetData sheetId="10117" refreshError="1"/>
      <sheetData sheetId="10118">
        <row r="1">
          <cell r="J1">
            <v>1.7453292519943295E-2</v>
          </cell>
        </row>
      </sheetData>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ow r="1">
          <cell r="J1">
            <v>1.7453292519943295E-2</v>
          </cell>
        </row>
      </sheetData>
      <sheetData sheetId="10170" refreshError="1"/>
      <sheetData sheetId="10171" refreshError="1"/>
      <sheetData sheetId="10172" refreshError="1"/>
      <sheetData sheetId="10173" refreshError="1"/>
      <sheetData sheetId="10174">
        <row r="1">
          <cell r="J1">
            <v>1.7453292519943295E-2</v>
          </cell>
        </row>
      </sheetData>
      <sheetData sheetId="10175">
        <row r="1">
          <cell r="J1">
            <v>1.7453292519943295E-2</v>
          </cell>
        </row>
      </sheetData>
      <sheetData sheetId="10176">
        <row r="1">
          <cell r="J1">
            <v>1.7453292519943295E-2</v>
          </cell>
        </row>
      </sheetData>
      <sheetData sheetId="10177">
        <row r="1">
          <cell r="J1">
            <v>1.7453292519943295E-2</v>
          </cell>
        </row>
      </sheetData>
      <sheetData sheetId="10178">
        <row r="1">
          <cell r="J1">
            <v>1.7453292519943295E-2</v>
          </cell>
        </row>
      </sheetData>
      <sheetData sheetId="10179">
        <row r="1">
          <cell r="J1">
            <v>1.7453292519943295E-2</v>
          </cell>
        </row>
      </sheetData>
      <sheetData sheetId="10180">
        <row r="1">
          <cell r="J1">
            <v>1.7453292519943295E-2</v>
          </cell>
        </row>
      </sheetData>
      <sheetData sheetId="10181">
        <row r="1">
          <cell r="J1">
            <v>1.7453292519943295E-2</v>
          </cell>
        </row>
      </sheetData>
      <sheetData sheetId="10182">
        <row r="1">
          <cell r="J1">
            <v>1.7453292519943295E-2</v>
          </cell>
        </row>
      </sheetData>
      <sheetData sheetId="10183"/>
      <sheetData sheetId="10184"/>
      <sheetData sheetId="10185"/>
      <sheetData sheetId="10186" refreshError="1"/>
      <sheetData sheetId="10187" refreshError="1"/>
      <sheetData sheetId="10188" refreshError="1"/>
      <sheetData sheetId="10189" refreshError="1"/>
      <sheetData sheetId="10190" refreshError="1"/>
      <sheetData sheetId="10191" refreshError="1"/>
      <sheetData sheetId="10192">
        <row r="1">
          <cell r="J1">
            <v>1.7453292519943295E-2</v>
          </cell>
        </row>
      </sheetData>
      <sheetData sheetId="10193"/>
      <sheetData sheetId="10194">
        <row r="1">
          <cell r="J1">
            <v>1.7453292519943295E-2</v>
          </cell>
        </row>
      </sheetData>
      <sheetData sheetId="10195">
        <row r="1">
          <cell r="J1">
            <v>1.7453292519943295E-2</v>
          </cell>
        </row>
      </sheetData>
      <sheetData sheetId="10196">
        <row r="1">
          <cell r="J1">
            <v>1.7453292519943295E-2</v>
          </cell>
        </row>
      </sheetData>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sheetData sheetId="10230"/>
      <sheetData sheetId="10231"/>
      <sheetData sheetId="10232"/>
      <sheetData sheetId="10233"/>
      <sheetData sheetId="10234"/>
      <sheetData sheetId="10235"/>
      <sheetData sheetId="10236"/>
      <sheetData sheetId="10237">
        <row r="1">
          <cell r="J1">
            <v>1.7453292519943295E-2</v>
          </cell>
        </row>
      </sheetData>
      <sheetData sheetId="10238"/>
      <sheetData sheetId="10239"/>
      <sheetData sheetId="10240">
        <row r="1">
          <cell r="J1">
            <v>1.7453292519943295E-2</v>
          </cell>
        </row>
      </sheetData>
      <sheetData sheetId="10241">
        <row r="1">
          <cell r="J1">
            <v>1.7453292519943295E-2</v>
          </cell>
        </row>
      </sheetData>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row r="1">
          <cell r="J1">
            <v>1.7453292519943295E-2</v>
          </cell>
        </row>
      </sheetData>
      <sheetData sheetId="10263">
        <row r="1">
          <cell r="J1">
            <v>1.7453292519943295E-2</v>
          </cell>
        </row>
      </sheetData>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row r="1">
          <cell r="J1">
            <v>1.7453292519943295E-2</v>
          </cell>
        </row>
      </sheetData>
      <sheetData sheetId="10334"/>
      <sheetData sheetId="10335"/>
      <sheetData sheetId="10336"/>
      <sheetData sheetId="10337"/>
      <sheetData sheetId="10338"/>
      <sheetData sheetId="10339"/>
      <sheetData sheetId="10340"/>
      <sheetData sheetId="10341"/>
      <sheetData sheetId="10342"/>
      <sheetData sheetId="10343"/>
      <sheetData sheetId="10344">
        <row r="1">
          <cell r="J1">
            <v>1.7453292519943295E-2</v>
          </cell>
        </row>
      </sheetData>
      <sheetData sheetId="10345"/>
      <sheetData sheetId="10346"/>
      <sheetData sheetId="10347"/>
      <sheetData sheetId="10348"/>
      <sheetData sheetId="10349"/>
      <sheetData sheetId="10350"/>
      <sheetData sheetId="10351">
        <row r="1">
          <cell r="J1">
            <v>1.7453292519943295E-2</v>
          </cell>
        </row>
      </sheetData>
      <sheetData sheetId="10352"/>
      <sheetData sheetId="10353"/>
      <sheetData sheetId="10354"/>
      <sheetData sheetId="10355"/>
      <sheetData sheetId="10356"/>
      <sheetData sheetId="10357"/>
      <sheetData sheetId="10358">
        <row r="1">
          <cell r="J1">
            <v>1.7453292519943295E-2</v>
          </cell>
        </row>
      </sheetData>
      <sheetData sheetId="10359"/>
      <sheetData sheetId="10360"/>
      <sheetData sheetId="10361"/>
      <sheetData sheetId="10362"/>
      <sheetData sheetId="10363"/>
      <sheetData sheetId="10364"/>
      <sheetData sheetId="10365">
        <row r="1">
          <cell r="J1">
            <v>1.7453292519943295E-2</v>
          </cell>
        </row>
      </sheetData>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row r="1">
          <cell r="J1">
            <v>1.7453292519943295E-2</v>
          </cell>
        </row>
      </sheetData>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row r="1">
          <cell r="J1">
            <v>1.7453292519943295E-2</v>
          </cell>
        </row>
      </sheetData>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row r="1">
          <cell r="J1">
            <v>1.7453292519943295E-2</v>
          </cell>
        </row>
      </sheetData>
      <sheetData sheetId="15064">
        <row r="1">
          <cell r="J1">
            <v>1.7453292519943295E-2</v>
          </cell>
        </row>
      </sheetData>
      <sheetData sheetId="15065">
        <row r="1">
          <cell r="J1">
            <v>1.7453292519943295E-2</v>
          </cell>
        </row>
      </sheetData>
      <sheetData sheetId="15066">
        <row r="1">
          <cell r="J1">
            <v>1.7453292519943295E-2</v>
          </cell>
        </row>
      </sheetData>
      <sheetData sheetId="15067">
        <row r="1">
          <cell r="J1">
            <v>1.7453292519943295E-2</v>
          </cell>
        </row>
      </sheetData>
      <sheetData sheetId="15068">
        <row r="1">
          <cell r="J1">
            <v>1.7453292519943295E-2</v>
          </cell>
        </row>
      </sheetData>
      <sheetData sheetId="15069">
        <row r="1">
          <cell r="J1">
            <v>1.7453292519943295E-2</v>
          </cell>
        </row>
      </sheetData>
      <sheetData sheetId="15070">
        <row r="1">
          <cell r="J1">
            <v>1.7453292519943295E-2</v>
          </cell>
        </row>
      </sheetData>
      <sheetData sheetId="15071">
        <row r="1">
          <cell r="J1">
            <v>1.7453292519943295E-2</v>
          </cell>
        </row>
      </sheetData>
      <sheetData sheetId="15072">
        <row r="1">
          <cell r="J1">
            <v>1.7453292519943295E-2</v>
          </cell>
        </row>
      </sheetData>
      <sheetData sheetId="15073">
        <row r="1">
          <cell r="J1">
            <v>1.7453292519943295E-2</v>
          </cell>
        </row>
      </sheetData>
      <sheetData sheetId="15074">
        <row r="1">
          <cell r="J1">
            <v>1.7453292519943295E-2</v>
          </cell>
        </row>
      </sheetData>
      <sheetData sheetId="15075">
        <row r="1">
          <cell r="J1">
            <v>1.7453292519943295E-2</v>
          </cell>
        </row>
      </sheetData>
      <sheetData sheetId="15076">
        <row r="1">
          <cell r="J1">
            <v>1.7453292519943295E-2</v>
          </cell>
        </row>
      </sheetData>
      <sheetData sheetId="15077">
        <row r="1">
          <cell r="J1">
            <v>1.7453292519943295E-2</v>
          </cell>
        </row>
      </sheetData>
      <sheetData sheetId="15078">
        <row r="1">
          <cell r="J1">
            <v>1.7453292519943295E-2</v>
          </cell>
        </row>
      </sheetData>
      <sheetData sheetId="15079">
        <row r="1">
          <cell r="J1">
            <v>1.7453292519943295E-2</v>
          </cell>
        </row>
      </sheetData>
      <sheetData sheetId="15080">
        <row r="1">
          <cell r="J1">
            <v>1.7453292519943295E-2</v>
          </cell>
        </row>
      </sheetData>
      <sheetData sheetId="15081">
        <row r="1">
          <cell r="J1">
            <v>1.7453292519943295E-2</v>
          </cell>
        </row>
      </sheetData>
      <sheetData sheetId="15082">
        <row r="1">
          <cell r="J1">
            <v>1.7453292519943295E-2</v>
          </cell>
        </row>
      </sheetData>
      <sheetData sheetId="15083">
        <row r="1">
          <cell r="J1">
            <v>1.7453292519943295E-2</v>
          </cell>
        </row>
      </sheetData>
      <sheetData sheetId="15084">
        <row r="1">
          <cell r="J1">
            <v>1.7453292519943295E-2</v>
          </cell>
        </row>
      </sheetData>
      <sheetData sheetId="15085"/>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ow r="1">
          <cell r="J1">
            <v>1.7453292519943295E-2</v>
          </cell>
        </row>
      </sheetData>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ow r="2">
          <cell r="B2">
            <v>1</v>
          </cell>
        </row>
      </sheetData>
      <sheetData sheetId="15129"/>
      <sheetData sheetId="15130">
        <row r="1">
          <cell r="J1">
            <v>1.7453292519943295E-2</v>
          </cell>
        </row>
      </sheetData>
      <sheetData sheetId="15131">
        <row r="2">
          <cell r="B2">
            <v>1</v>
          </cell>
        </row>
      </sheetData>
      <sheetData sheetId="15132">
        <row r="2">
          <cell r="B2">
            <v>1</v>
          </cell>
        </row>
      </sheetData>
      <sheetData sheetId="15133">
        <row r="1">
          <cell r="J1">
            <v>1.7453292519943295E-2</v>
          </cell>
        </row>
      </sheetData>
      <sheetData sheetId="15134">
        <row r="1">
          <cell r="J1">
            <v>1.7453292519943295E-2</v>
          </cell>
        </row>
      </sheetData>
      <sheetData sheetId="15135">
        <row r="1">
          <cell r="J1">
            <v>1.7453292519943295E-2</v>
          </cell>
        </row>
      </sheetData>
      <sheetData sheetId="15136">
        <row r="1">
          <cell r="J1">
            <v>1.7453292519943295E-2</v>
          </cell>
        </row>
      </sheetData>
      <sheetData sheetId="15137">
        <row r="1">
          <cell r="J1">
            <v>1.7453292519943295E-2</v>
          </cell>
        </row>
      </sheetData>
      <sheetData sheetId="15138">
        <row r="1">
          <cell r="J1">
            <v>1.7453292519943295E-2</v>
          </cell>
        </row>
      </sheetData>
      <sheetData sheetId="15139">
        <row r="1">
          <cell r="J1">
            <v>1.7453292519943295E-2</v>
          </cell>
        </row>
      </sheetData>
      <sheetData sheetId="15140">
        <row r="2">
          <cell r="B2">
            <v>1</v>
          </cell>
        </row>
      </sheetData>
      <sheetData sheetId="15141">
        <row r="2">
          <cell r="B2">
            <v>1</v>
          </cell>
        </row>
      </sheetData>
      <sheetData sheetId="15142">
        <row r="1">
          <cell r="J1">
            <v>1.7453292519943295E-2</v>
          </cell>
        </row>
      </sheetData>
      <sheetData sheetId="15143">
        <row r="1">
          <cell r="J1">
            <v>1.7453292519943295E-2</v>
          </cell>
        </row>
      </sheetData>
      <sheetData sheetId="15144">
        <row r="1">
          <cell r="J1">
            <v>1.7453292519943295E-2</v>
          </cell>
        </row>
      </sheetData>
      <sheetData sheetId="15145">
        <row r="1">
          <cell r="J1">
            <v>1.7453292519943295E-2</v>
          </cell>
        </row>
      </sheetData>
      <sheetData sheetId="15146">
        <row r="1">
          <cell r="J1">
            <v>1.7453292519943295E-2</v>
          </cell>
        </row>
      </sheetData>
      <sheetData sheetId="15147">
        <row r="1">
          <cell r="J1">
            <v>1.7453292519943295E-2</v>
          </cell>
        </row>
      </sheetData>
      <sheetData sheetId="15148">
        <row r="1">
          <cell r="J1">
            <v>1.7453292519943295E-2</v>
          </cell>
        </row>
      </sheetData>
      <sheetData sheetId="15149">
        <row r="2">
          <cell r="B2">
            <v>1</v>
          </cell>
        </row>
      </sheetData>
      <sheetData sheetId="15150">
        <row r="1">
          <cell r="J1">
            <v>1.7453292519943295E-2</v>
          </cell>
        </row>
      </sheetData>
      <sheetData sheetId="15151">
        <row r="1">
          <cell r="J1">
            <v>1.7453292519943295E-2</v>
          </cell>
        </row>
      </sheetData>
      <sheetData sheetId="15152">
        <row r="1">
          <cell r="J1">
            <v>1.7453292519943295E-2</v>
          </cell>
        </row>
      </sheetData>
      <sheetData sheetId="15153">
        <row r="1">
          <cell r="J1">
            <v>1.7453292519943295E-2</v>
          </cell>
        </row>
      </sheetData>
      <sheetData sheetId="15154">
        <row r="1">
          <cell r="J1">
            <v>1.7453292519943295E-2</v>
          </cell>
        </row>
      </sheetData>
      <sheetData sheetId="15155">
        <row r="1">
          <cell r="J1">
            <v>1.7453292519943295E-2</v>
          </cell>
        </row>
      </sheetData>
      <sheetData sheetId="15156">
        <row r="1">
          <cell r="J1">
            <v>1.7453292519943295E-2</v>
          </cell>
        </row>
      </sheetData>
      <sheetData sheetId="15157">
        <row r="1">
          <cell r="J1">
            <v>1.7453292519943295E-2</v>
          </cell>
        </row>
      </sheetData>
      <sheetData sheetId="15158">
        <row r="1">
          <cell r="J1">
            <v>1.7453292519943295E-2</v>
          </cell>
        </row>
      </sheetData>
      <sheetData sheetId="15159">
        <row r="1">
          <cell r="J1">
            <v>1.7453292519943295E-2</v>
          </cell>
        </row>
      </sheetData>
      <sheetData sheetId="15160">
        <row r="1">
          <cell r="J1">
            <v>1.7453292519943295E-2</v>
          </cell>
        </row>
      </sheetData>
      <sheetData sheetId="15161">
        <row r="1">
          <cell r="J1">
            <v>1.7453292519943295E-2</v>
          </cell>
        </row>
      </sheetData>
      <sheetData sheetId="15162">
        <row r="1">
          <cell r="J1">
            <v>1.7453292519943295E-2</v>
          </cell>
        </row>
      </sheetData>
      <sheetData sheetId="15163">
        <row r="1">
          <cell r="J1">
            <v>1.7453292519943295E-2</v>
          </cell>
        </row>
      </sheetData>
      <sheetData sheetId="15164">
        <row r="1">
          <cell r="J1">
            <v>1.7453292519943295E-2</v>
          </cell>
        </row>
      </sheetData>
      <sheetData sheetId="15165">
        <row r="1">
          <cell r="J1">
            <v>1.7453292519943295E-2</v>
          </cell>
        </row>
      </sheetData>
      <sheetData sheetId="15166">
        <row r="1">
          <cell r="J1">
            <v>1.7453292519943295E-2</v>
          </cell>
        </row>
      </sheetData>
      <sheetData sheetId="15167">
        <row r="1">
          <cell r="J1">
            <v>1.7453292519943295E-2</v>
          </cell>
        </row>
      </sheetData>
      <sheetData sheetId="15168">
        <row r="1">
          <cell r="J1">
            <v>1.7453292519943295E-2</v>
          </cell>
        </row>
      </sheetData>
      <sheetData sheetId="15169">
        <row r="1">
          <cell r="J1">
            <v>1.7453292519943295E-2</v>
          </cell>
        </row>
      </sheetData>
      <sheetData sheetId="15170">
        <row r="1">
          <cell r="J1">
            <v>1.7453292519943295E-2</v>
          </cell>
        </row>
      </sheetData>
      <sheetData sheetId="15171">
        <row r="1">
          <cell r="J1">
            <v>1.7453292519943295E-2</v>
          </cell>
        </row>
      </sheetData>
      <sheetData sheetId="15172">
        <row r="1">
          <cell r="J1">
            <v>1.7453292519943295E-2</v>
          </cell>
        </row>
      </sheetData>
      <sheetData sheetId="15173">
        <row r="1">
          <cell r="J1">
            <v>1.7453292519943295E-2</v>
          </cell>
        </row>
      </sheetData>
      <sheetData sheetId="15174">
        <row r="1">
          <cell r="J1">
            <v>1.7453292519943295E-2</v>
          </cell>
        </row>
      </sheetData>
      <sheetData sheetId="15175">
        <row r="1">
          <cell r="J1">
            <v>1.7453292519943295E-2</v>
          </cell>
        </row>
      </sheetData>
      <sheetData sheetId="15176">
        <row r="1">
          <cell r="J1">
            <v>1.7453292519943295E-2</v>
          </cell>
        </row>
      </sheetData>
      <sheetData sheetId="15177">
        <row r="1">
          <cell r="J1">
            <v>1.7453292519943295E-2</v>
          </cell>
        </row>
      </sheetData>
      <sheetData sheetId="15178">
        <row r="1">
          <cell r="J1">
            <v>1.7453292519943295E-2</v>
          </cell>
        </row>
      </sheetData>
      <sheetData sheetId="15179">
        <row r="1">
          <cell r="J1">
            <v>1.7453292519943295E-2</v>
          </cell>
        </row>
      </sheetData>
      <sheetData sheetId="15180">
        <row r="1">
          <cell r="J1">
            <v>1.7453292519943295E-2</v>
          </cell>
        </row>
      </sheetData>
      <sheetData sheetId="15181">
        <row r="1">
          <cell r="J1">
            <v>1.7453292519943295E-2</v>
          </cell>
        </row>
      </sheetData>
      <sheetData sheetId="15182">
        <row r="1">
          <cell r="J1">
            <v>1.7453292519943295E-2</v>
          </cell>
        </row>
      </sheetData>
      <sheetData sheetId="15183">
        <row r="1">
          <cell r="J1">
            <v>1.7453292519943295E-2</v>
          </cell>
        </row>
      </sheetData>
      <sheetData sheetId="15184">
        <row r="1">
          <cell r="J1">
            <v>1.7453292519943295E-2</v>
          </cell>
        </row>
      </sheetData>
      <sheetData sheetId="15185">
        <row r="1">
          <cell r="J1">
            <v>1.7453292519943295E-2</v>
          </cell>
        </row>
      </sheetData>
      <sheetData sheetId="15186">
        <row r="1">
          <cell r="J1">
            <v>1.7453292519943295E-2</v>
          </cell>
        </row>
      </sheetData>
      <sheetData sheetId="15187">
        <row r="1">
          <cell r="J1">
            <v>1.7453292519943295E-2</v>
          </cell>
        </row>
      </sheetData>
      <sheetData sheetId="15188">
        <row r="1">
          <cell r="J1">
            <v>1.7453292519943295E-2</v>
          </cell>
        </row>
      </sheetData>
      <sheetData sheetId="15189">
        <row r="1">
          <cell r="J1">
            <v>1.7453292519943295E-2</v>
          </cell>
        </row>
      </sheetData>
      <sheetData sheetId="15190">
        <row r="1">
          <cell r="J1">
            <v>1.7453292519943295E-2</v>
          </cell>
        </row>
      </sheetData>
      <sheetData sheetId="15191">
        <row r="1">
          <cell r="J1">
            <v>1.7453292519943295E-2</v>
          </cell>
        </row>
      </sheetData>
      <sheetData sheetId="15192">
        <row r="1">
          <cell r="J1">
            <v>1.7453292519943295E-2</v>
          </cell>
        </row>
      </sheetData>
      <sheetData sheetId="15193">
        <row r="1">
          <cell r="J1">
            <v>1.7453292519943295E-2</v>
          </cell>
        </row>
      </sheetData>
      <sheetData sheetId="15194">
        <row r="1">
          <cell r="J1">
            <v>1.7453292519943295E-2</v>
          </cell>
        </row>
      </sheetData>
      <sheetData sheetId="15195">
        <row r="1">
          <cell r="J1">
            <v>1.7453292519943295E-2</v>
          </cell>
        </row>
      </sheetData>
      <sheetData sheetId="15196">
        <row r="1">
          <cell r="J1">
            <v>1.7453292519943295E-2</v>
          </cell>
        </row>
      </sheetData>
      <sheetData sheetId="15197">
        <row r="1">
          <cell r="J1">
            <v>1.7453292519943295E-2</v>
          </cell>
        </row>
      </sheetData>
      <sheetData sheetId="15198">
        <row r="1">
          <cell r="J1">
            <v>1.7453292519943295E-2</v>
          </cell>
        </row>
      </sheetData>
      <sheetData sheetId="15199">
        <row r="1">
          <cell r="J1">
            <v>1.7453292519943295E-2</v>
          </cell>
        </row>
      </sheetData>
      <sheetData sheetId="15200">
        <row r="1">
          <cell r="J1">
            <v>1.7453292519943295E-2</v>
          </cell>
        </row>
      </sheetData>
      <sheetData sheetId="15201">
        <row r="1">
          <cell r="J1">
            <v>1.7453292519943295E-2</v>
          </cell>
        </row>
      </sheetData>
      <sheetData sheetId="15202">
        <row r="1">
          <cell r="J1">
            <v>1.7453292519943295E-2</v>
          </cell>
        </row>
      </sheetData>
      <sheetData sheetId="15203">
        <row r="1">
          <cell r="J1">
            <v>1.7453292519943295E-2</v>
          </cell>
        </row>
      </sheetData>
      <sheetData sheetId="15204">
        <row r="1">
          <cell r="J1">
            <v>1.7453292519943295E-2</v>
          </cell>
        </row>
      </sheetData>
      <sheetData sheetId="15205">
        <row r="1">
          <cell r="J1">
            <v>1.7453292519943295E-2</v>
          </cell>
        </row>
      </sheetData>
      <sheetData sheetId="15206">
        <row r="1">
          <cell r="J1">
            <v>1.7453292519943295E-2</v>
          </cell>
        </row>
      </sheetData>
      <sheetData sheetId="15207">
        <row r="1">
          <cell r="J1">
            <v>1.7453292519943295E-2</v>
          </cell>
        </row>
      </sheetData>
      <sheetData sheetId="15208">
        <row r="1">
          <cell r="J1">
            <v>1.7453292519943295E-2</v>
          </cell>
        </row>
      </sheetData>
      <sheetData sheetId="15209">
        <row r="1">
          <cell r="J1">
            <v>1.7453292519943295E-2</v>
          </cell>
        </row>
      </sheetData>
      <sheetData sheetId="15210">
        <row r="1">
          <cell r="J1">
            <v>1.7453292519943295E-2</v>
          </cell>
        </row>
      </sheetData>
      <sheetData sheetId="15211">
        <row r="1">
          <cell r="J1">
            <v>1.7453292519943295E-2</v>
          </cell>
        </row>
      </sheetData>
      <sheetData sheetId="15212">
        <row r="1">
          <cell r="J1">
            <v>1.7453292519943295E-2</v>
          </cell>
        </row>
      </sheetData>
      <sheetData sheetId="15213">
        <row r="1">
          <cell r="J1">
            <v>1.7453292519943295E-2</v>
          </cell>
        </row>
      </sheetData>
      <sheetData sheetId="15214">
        <row r="1">
          <cell r="J1">
            <v>1.7453292519943295E-2</v>
          </cell>
        </row>
      </sheetData>
      <sheetData sheetId="15215">
        <row r="1">
          <cell r="J1">
            <v>1.7453292519943295E-2</v>
          </cell>
        </row>
      </sheetData>
      <sheetData sheetId="15216">
        <row r="1">
          <cell r="J1">
            <v>1.7453292519943295E-2</v>
          </cell>
        </row>
      </sheetData>
      <sheetData sheetId="15217">
        <row r="1">
          <cell r="J1">
            <v>1.7453292519943295E-2</v>
          </cell>
        </row>
      </sheetData>
      <sheetData sheetId="15218">
        <row r="1">
          <cell r="J1">
            <v>1.7453292519943295E-2</v>
          </cell>
        </row>
      </sheetData>
      <sheetData sheetId="15219">
        <row r="1">
          <cell r="J1">
            <v>1.7453292519943295E-2</v>
          </cell>
        </row>
      </sheetData>
      <sheetData sheetId="15220">
        <row r="1">
          <cell r="J1">
            <v>1.7453292519943295E-2</v>
          </cell>
        </row>
      </sheetData>
      <sheetData sheetId="15221">
        <row r="1">
          <cell r="J1">
            <v>1.7453292519943295E-2</v>
          </cell>
        </row>
      </sheetData>
      <sheetData sheetId="15222">
        <row r="1">
          <cell r="J1">
            <v>1.7453292519943295E-2</v>
          </cell>
        </row>
      </sheetData>
      <sheetData sheetId="15223">
        <row r="1">
          <cell r="J1">
            <v>1.7453292519943295E-2</v>
          </cell>
        </row>
      </sheetData>
      <sheetData sheetId="15224">
        <row r="1">
          <cell r="J1">
            <v>1.7453292519943295E-2</v>
          </cell>
        </row>
      </sheetData>
      <sheetData sheetId="15225">
        <row r="1">
          <cell r="J1">
            <v>1.7453292519943295E-2</v>
          </cell>
        </row>
      </sheetData>
      <sheetData sheetId="15226">
        <row r="1">
          <cell r="J1">
            <v>1.7453292519943295E-2</v>
          </cell>
        </row>
      </sheetData>
      <sheetData sheetId="15227">
        <row r="1">
          <cell r="J1">
            <v>1.7453292519943295E-2</v>
          </cell>
        </row>
      </sheetData>
      <sheetData sheetId="15228">
        <row r="1">
          <cell r="J1">
            <v>1.7453292519943295E-2</v>
          </cell>
        </row>
      </sheetData>
      <sheetData sheetId="15229">
        <row r="1">
          <cell r="J1">
            <v>1.7453292519943295E-2</v>
          </cell>
        </row>
      </sheetData>
      <sheetData sheetId="15230">
        <row r="1">
          <cell r="J1">
            <v>1.7453292519943295E-2</v>
          </cell>
        </row>
      </sheetData>
      <sheetData sheetId="15231">
        <row r="1">
          <cell r="J1">
            <v>1.7453292519943295E-2</v>
          </cell>
        </row>
      </sheetData>
      <sheetData sheetId="15232">
        <row r="1">
          <cell r="J1">
            <v>1.7453292519943295E-2</v>
          </cell>
        </row>
      </sheetData>
      <sheetData sheetId="15233">
        <row r="1">
          <cell r="J1">
            <v>1.7453292519943295E-2</v>
          </cell>
        </row>
      </sheetData>
      <sheetData sheetId="15234">
        <row r="1">
          <cell r="J1">
            <v>1.7453292519943295E-2</v>
          </cell>
        </row>
      </sheetData>
      <sheetData sheetId="15235">
        <row r="1">
          <cell r="J1">
            <v>1.7453292519943295E-2</v>
          </cell>
        </row>
      </sheetData>
      <sheetData sheetId="15236">
        <row r="1">
          <cell r="J1">
            <v>1.7453292519943295E-2</v>
          </cell>
        </row>
      </sheetData>
      <sheetData sheetId="15237">
        <row r="1">
          <cell r="J1">
            <v>1.7453292519943295E-2</v>
          </cell>
        </row>
      </sheetData>
      <sheetData sheetId="15238">
        <row r="1">
          <cell r="J1">
            <v>1.7453292519943295E-2</v>
          </cell>
        </row>
      </sheetData>
      <sheetData sheetId="15239">
        <row r="1">
          <cell r="J1">
            <v>1.7453292519943295E-2</v>
          </cell>
        </row>
      </sheetData>
      <sheetData sheetId="15240">
        <row r="1">
          <cell r="J1">
            <v>1.7453292519943295E-2</v>
          </cell>
        </row>
      </sheetData>
      <sheetData sheetId="15241">
        <row r="1">
          <cell r="J1">
            <v>1.7453292519943295E-2</v>
          </cell>
        </row>
      </sheetData>
      <sheetData sheetId="15242">
        <row r="1">
          <cell r="J1">
            <v>1.7453292519943295E-2</v>
          </cell>
        </row>
      </sheetData>
      <sheetData sheetId="15243">
        <row r="1">
          <cell r="J1">
            <v>1.7453292519943295E-2</v>
          </cell>
        </row>
      </sheetData>
      <sheetData sheetId="15244">
        <row r="1">
          <cell r="J1">
            <v>1.7453292519943295E-2</v>
          </cell>
        </row>
      </sheetData>
      <sheetData sheetId="15245">
        <row r="1">
          <cell r="J1">
            <v>1.7453292519943295E-2</v>
          </cell>
        </row>
      </sheetData>
      <sheetData sheetId="15246">
        <row r="1">
          <cell r="J1">
            <v>1.7453292519943295E-2</v>
          </cell>
        </row>
      </sheetData>
      <sheetData sheetId="15247">
        <row r="1">
          <cell r="J1">
            <v>1.7453292519943295E-2</v>
          </cell>
        </row>
      </sheetData>
      <sheetData sheetId="15248">
        <row r="1">
          <cell r="J1">
            <v>1.7453292519943295E-2</v>
          </cell>
        </row>
      </sheetData>
      <sheetData sheetId="15249">
        <row r="1">
          <cell r="J1">
            <v>1.7453292519943295E-2</v>
          </cell>
        </row>
      </sheetData>
      <sheetData sheetId="15250">
        <row r="1">
          <cell r="J1">
            <v>1.7453292519943295E-2</v>
          </cell>
        </row>
      </sheetData>
      <sheetData sheetId="15251">
        <row r="1">
          <cell r="J1">
            <v>1.7453292519943295E-2</v>
          </cell>
        </row>
      </sheetData>
      <sheetData sheetId="15252">
        <row r="1">
          <cell r="J1">
            <v>1.7453292519943295E-2</v>
          </cell>
        </row>
      </sheetData>
      <sheetData sheetId="15253">
        <row r="1">
          <cell r="J1">
            <v>1.7453292519943295E-2</v>
          </cell>
        </row>
      </sheetData>
      <sheetData sheetId="15254">
        <row r="2">
          <cell r="B2">
            <v>1</v>
          </cell>
        </row>
      </sheetData>
      <sheetData sheetId="15255">
        <row r="2">
          <cell r="B2">
            <v>1</v>
          </cell>
        </row>
      </sheetData>
      <sheetData sheetId="15256">
        <row r="2">
          <cell r="B2">
            <v>1</v>
          </cell>
        </row>
      </sheetData>
      <sheetData sheetId="15257">
        <row r="2">
          <cell r="B2">
            <v>1</v>
          </cell>
        </row>
      </sheetData>
      <sheetData sheetId="15258">
        <row r="2">
          <cell r="B2">
            <v>1</v>
          </cell>
        </row>
      </sheetData>
      <sheetData sheetId="15259">
        <row r="2">
          <cell r="B2">
            <v>1</v>
          </cell>
        </row>
      </sheetData>
      <sheetData sheetId="15260">
        <row r="2">
          <cell r="B2">
            <v>1</v>
          </cell>
        </row>
      </sheetData>
      <sheetData sheetId="15261">
        <row r="2">
          <cell r="B2">
            <v>1</v>
          </cell>
        </row>
      </sheetData>
      <sheetData sheetId="15262">
        <row r="2">
          <cell r="B2">
            <v>1</v>
          </cell>
        </row>
      </sheetData>
      <sheetData sheetId="15263">
        <row r="2">
          <cell r="B2">
            <v>1</v>
          </cell>
        </row>
      </sheetData>
      <sheetData sheetId="15264">
        <row r="2">
          <cell r="B2">
            <v>1</v>
          </cell>
        </row>
      </sheetData>
      <sheetData sheetId="15265">
        <row r="2">
          <cell r="B2">
            <v>1</v>
          </cell>
        </row>
      </sheetData>
      <sheetData sheetId="15266">
        <row r="2">
          <cell r="B2">
            <v>1</v>
          </cell>
        </row>
      </sheetData>
      <sheetData sheetId="15267">
        <row r="2">
          <cell r="B2">
            <v>1</v>
          </cell>
        </row>
      </sheetData>
      <sheetData sheetId="15268">
        <row r="2">
          <cell r="B2">
            <v>1</v>
          </cell>
        </row>
      </sheetData>
      <sheetData sheetId="15269">
        <row r="2">
          <cell r="B2">
            <v>1</v>
          </cell>
        </row>
      </sheetData>
      <sheetData sheetId="15270">
        <row r="2">
          <cell r="B2">
            <v>1</v>
          </cell>
        </row>
      </sheetData>
      <sheetData sheetId="15271">
        <row r="2">
          <cell r="B2">
            <v>1</v>
          </cell>
        </row>
      </sheetData>
      <sheetData sheetId="15272">
        <row r="2">
          <cell r="B2">
            <v>1</v>
          </cell>
        </row>
      </sheetData>
      <sheetData sheetId="15273">
        <row r="2">
          <cell r="B2">
            <v>1</v>
          </cell>
        </row>
      </sheetData>
      <sheetData sheetId="15274">
        <row r="2">
          <cell r="B2">
            <v>1</v>
          </cell>
        </row>
      </sheetData>
      <sheetData sheetId="15275">
        <row r="2">
          <cell r="B2">
            <v>1</v>
          </cell>
        </row>
      </sheetData>
      <sheetData sheetId="15276">
        <row r="2">
          <cell r="B2">
            <v>1</v>
          </cell>
        </row>
      </sheetData>
      <sheetData sheetId="15277">
        <row r="2">
          <cell r="B2">
            <v>1</v>
          </cell>
        </row>
      </sheetData>
      <sheetData sheetId="15278">
        <row r="2">
          <cell r="B2">
            <v>1</v>
          </cell>
        </row>
      </sheetData>
      <sheetData sheetId="15279">
        <row r="2">
          <cell r="B2">
            <v>1</v>
          </cell>
        </row>
      </sheetData>
      <sheetData sheetId="15280">
        <row r="2">
          <cell r="B2">
            <v>1</v>
          </cell>
        </row>
      </sheetData>
      <sheetData sheetId="15281">
        <row r="2">
          <cell r="B2">
            <v>1</v>
          </cell>
        </row>
      </sheetData>
      <sheetData sheetId="15282">
        <row r="2">
          <cell r="B2">
            <v>1</v>
          </cell>
        </row>
      </sheetData>
      <sheetData sheetId="15283">
        <row r="2">
          <cell r="B2">
            <v>1</v>
          </cell>
        </row>
      </sheetData>
      <sheetData sheetId="15284">
        <row r="2">
          <cell r="B2">
            <v>1</v>
          </cell>
        </row>
      </sheetData>
      <sheetData sheetId="15285">
        <row r="2">
          <cell r="B2">
            <v>1</v>
          </cell>
        </row>
      </sheetData>
      <sheetData sheetId="15286">
        <row r="2">
          <cell r="B2">
            <v>1</v>
          </cell>
        </row>
      </sheetData>
      <sheetData sheetId="15287">
        <row r="2">
          <cell r="B2">
            <v>1</v>
          </cell>
        </row>
      </sheetData>
      <sheetData sheetId="15288">
        <row r="2">
          <cell r="B2">
            <v>1</v>
          </cell>
        </row>
      </sheetData>
      <sheetData sheetId="15289">
        <row r="2">
          <cell r="B2">
            <v>1</v>
          </cell>
        </row>
      </sheetData>
      <sheetData sheetId="15290">
        <row r="2">
          <cell r="B2">
            <v>1</v>
          </cell>
        </row>
      </sheetData>
      <sheetData sheetId="15291">
        <row r="2">
          <cell r="B2">
            <v>1</v>
          </cell>
        </row>
      </sheetData>
      <sheetData sheetId="15292">
        <row r="2">
          <cell r="B2">
            <v>1</v>
          </cell>
        </row>
      </sheetData>
      <sheetData sheetId="15293">
        <row r="2">
          <cell r="B2">
            <v>1</v>
          </cell>
        </row>
      </sheetData>
      <sheetData sheetId="15294">
        <row r="2">
          <cell r="B2">
            <v>1</v>
          </cell>
        </row>
      </sheetData>
      <sheetData sheetId="15295">
        <row r="2">
          <cell r="B2">
            <v>1</v>
          </cell>
        </row>
      </sheetData>
      <sheetData sheetId="15296">
        <row r="2">
          <cell r="B2">
            <v>1</v>
          </cell>
        </row>
      </sheetData>
      <sheetData sheetId="15297">
        <row r="2">
          <cell r="B2">
            <v>1</v>
          </cell>
        </row>
      </sheetData>
      <sheetData sheetId="15298">
        <row r="2">
          <cell r="B2">
            <v>1</v>
          </cell>
        </row>
      </sheetData>
      <sheetData sheetId="15299">
        <row r="2">
          <cell r="B2">
            <v>1</v>
          </cell>
        </row>
      </sheetData>
      <sheetData sheetId="15300">
        <row r="2">
          <cell r="B2">
            <v>1</v>
          </cell>
        </row>
      </sheetData>
      <sheetData sheetId="15301">
        <row r="2">
          <cell r="B2">
            <v>1</v>
          </cell>
        </row>
      </sheetData>
      <sheetData sheetId="15302">
        <row r="2">
          <cell r="B2">
            <v>1</v>
          </cell>
        </row>
      </sheetData>
      <sheetData sheetId="15303">
        <row r="2">
          <cell r="B2">
            <v>1</v>
          </cell>
        </row>
      </sheetData>
      <sheetData sheetId="15304">
        <row r="2">
          <cell r="B2">
            <v>1</v>
          </cell>
        </row>
      </sheetData>
      <sheetData sheetId="15305">
        <row r="2">
          <cell r="B2">
            <v>1</v>
          </cell>
        </row>
      </sheetData>
      <sheetData sheetId="15306">
        <row r="2">
          <cell r="B2">
            <v>1</v>
          </cell>
        </row>
      </sheetData>
      <sheetData sheetId="15307">
        <row r="2">
          <cell r="B2">
            <v>1</v>
          </cell>
        </row>
      </sheetData>
      <sheetData sheetId="15308">
        <row r="2">
          <cell r="B2">
            <v>1</v>
          </cell>
        </row>
      </sheetData>
      <sheetData sheetId="15309">
        <row r="2">
          <cell r="B2">
            <v>1</v>
          </cell>
        </row>
      </sheetData>
      <sheetData sheetId="15310">
        <row r="2">
          <cell r="B2">
            <v>1</v>
          </cell>
        </row>
      </sheetData>
      <sheetData sheetId="15311">
        <row r="2">
          <cell r="B2">
            <v>1</v>
          </cell>
        </row>
      </sheetData>
      <sheetData sheetId="15312">
        <row r="2">
          <cell r="B2">
            <v>1</v>
          </cell>
        </row>
      </sheetData>
      <sheetData sheetId="15313">
        <row r="2">
          <cell r="B2">
            <v>1</v>
          </cell>
        </row>
      </sheetData>
      <sheetData sheetId="15314">
        <row r="2">
          <cell r="B2">
            <v>1</v>
          </cell>
        </row>
      </sheetData>
      <sheetData sheetId="15315">
        <row r="2">
          <cell r="B2">
            <v>1</v>
          </cell>
        </row>
      </sheetData>
      <sheetData sheetId="15316">
        <row r="2">
          <cell r="B2">
            <v>1</v>
          </cell>
        </row>
      </sheetData>
      <sheetData sheetId="15317">
        <row r="2">
          <cell r="B2">
            <v>1</v>
          </cell>
        </row>
      </sheetData>
      <sheetData sheetId="15318">
        <row r="2">
          <cell r="B2">
            <v>1</v>
          </cell>
        </row>
      </sheetData>
      <sheetData sheetId="15319">
        <row r="2">
          <cell r="B2">
            <v>1</v>
          </cell>
        </row>
      </sheetData>
      <sheetData sheetId="15320">
        <row r="2">
          <cell r="B2">
            <v>1</v>
          </cell>
        </row>
      </sheetData>
      <sheetData sheetId="15321">
        <row r="2">
          <cell r="B2">
            <v>1</v>
          </cell>
        </row>
      </sheetData>
      <sheetData sheetId="15322">
        <row r="2">
          <cell r="B2">
            <v>1</v>
          </cell>
        </row>
      </sheetData>
      <sheetData sheetId="15323">
        <row r="2">
          <cell r="B2">
            <v>1</v>
          </cell>
        </row>
      </sheetData>
      <sheetData sheetId="15324">
        <row r="2">
          <cell r="B2">
            <v>1</v>
          </cell>
        </row>
      </sheetData>
      <sheetData sheetId="15325">
        <row r="2">
          <cell r="B2">
            <v>1</v>
          </cell>
        </row>
      </sheetData>
      <sheetData sheetId="15326">
        <row r="2">
          <cell r="B2">
            <v>1</v>
          </cell>
        </row>
      </sheetData>
      <sheetData sheetId="15327">
        <row r="2">
          <cell r="B2">
            <v>1</v>
          </cell>
        </row>
      </sheetData>
      <sheetData sheetId="15328">
        <row r="2">
          <cell r="B2">
            <v>1</v>
          </cell>
        </row>
      </sheetData>
      <sheetData sheetId="15329">
        <row r="2">
          <cell r="B2">
            <v>1</v>
          </cell>
        </row>
      </sheetData>
      <sheetData sheetId="15330">
        <row r="2">
          <cell r="B2">
            <v>1</v>
          </cell>
        </row>
      </sheetData>
      <sheetData sheetId="15331">
        <row r="2">
          <cell r="B2">
            <v>1</v>
          </cell>
        </row>
      </sheetData>
      <sheetData sheetId="15332">
        <row r="2">
          <cell r="B2">
            <v>1</v>
          </cell>
        </row>
      </sheetData>
      <sheetData sheetId="15333">
        <row r="2">
          <cell r="B2">
            <v>1</v>
          </cell>
        </row>
      </sheetData>
      <sheetData sheetId="15334">
        <row r="2">
          <cell r="B2">
            <v>1</v>
          </cell>
        </row>
      </sheetData>
      <sheetData sheetId="15335">
        <row r="2">
          <cell r="B2">
            <v>1</v>
          </cell>
        </row>
      </sheetData>
      <sheetData sheetId="15336">
        <row r="2">
          <cell r="B2">
            <v>1</v>
          </cell>
        </row>
      </sheetData>
      <sheetData sheetId="15337">
        <row r="2">
          <cell r="B2">
            <v>1</v>
          </cell>
        </row>
      </sheetData>
      <sheetData sheetId="15338">
        <row r="2">
          <cell r="B2">
            <v>1</v>
          </cell>
        </row>
      </sheetData>
      <sheetData sheetId="15339">
        <row r="2">
          <cell r="B2">
            <v>1</v>
          </cell>
        </row>
      </sheetData>
      <sheetData sheetId="15340">
        <row r="2">
          <cell r="B2">
            <v>1</v>
          </cell>
        </row>
      </sheetData>
      <sheetData sheetId="15341">
        <row r="2">
          <cell r="B2">
            <v>1</v>
          </cell>
        </row>
      </sheetData>
      <sheetData sheetId="15342">
        <row r="2">
          <cell r="B2">
            <v>1</v>
          </cell>
        </row>
      </sheetData>
      <sheetData sheetId="15343">
        <row r="2">
          <cell r="B2">
            <v>1</v>
          </cell>
        </row>
      </sheetData>
      <sheetData sheetId="15344">
        <row r="2">
          <cell r="B2">
            <v>1</v>
          </cell>
        </row>
      </sheetData>
      <sheetData sheetId="15345">
        <row r="2">
          <cell r="B2">
            <v>1</v>
          </cell>
        </row>
      </sheetData>
      <sheetData sheetId="15346">
        <row r="2">
          <cell r="B2">
            <v>1</v>
          </cell>
        </row>
      </sheetData>
      <sheetData sheetId="15347">
        <row r="2">
          <cell r="B2">
            <v>1</v>
          </cell>
        </row>
      </sheetData>
      <sheetData sheetId="15348">
        <row r="2">
          <cell r="B2">
            <v>1</v>
          </cell>
        </row>
      </sheetData>
      <sheetData sheetId="15349">
        <row r="2">
          <cell r="B2">
            <v>1</v>
          </cell>
        </row>
      </sheetData>
      <sheetData sheetId="15350">
        <row r="2">
          <cell r="B2">
            <v>1</v>
          </cell>
        </row>
      </sheetData>
      <sheetData sheetId="15351">
        <row r="2">
          <cell r="B2">
            <v>1</v>
          </cell>
        </row>
      </sheetData>
      <sheetData sheetId="15352">
        <row r="2">
          <cell r="B2">
            <v>1</v>
          </cell>
        </row>
      </sheetData>
      <sheetData sheetId="15353">
        <row r="2">
          <cell r="B2">
            <v>1</v>
          </cell>
        </row>
      </sheetData>
      <sheetData sheetId="15354">
        <row r="2">
          <cell r="B2">
            <v>1</v>
          </cell>
        </row>
      </sheetData>
      <sheetData sheetId="15355">
        <row r="2">
          <cell r="B2">
            <v>1</v>
          </cell>
        </row>
      </sheetData>
      <sheetData sheetId="15356">
        <row r="2">
          <cell r="B2">
            <v>1</v>
          </cell>
        </row>
      </sheetData>
      <sheetData sheetId="15357">
        <row r="2">
          <cell r="B2">
            <v>1</v>
          </cell>
        </row>
      </sheetData>
      <sheetData sheetId="15358">
        <row r="2">
          <cell r="B2">
            <v>1</v>
          </cell>
        </row>
      </sheetData>
      <sheetData sheetId="15359">
        <row r="2">
          <cell r="B2">
            <v>1</v>
          </cell>
        </row>
      </sheetData>
      <sheetData sheetId="15360">
        <row r="2">
          <cell r="B2">
            <v>1</v>
          </cell>
        </row>
      </sheetData>
      <sheetData sheetId="15361">
        <row r="2">
          <cell r="B2">
            <v>1</v>
          </cell>
        </row>
      </sheetData>
      <sheetData sheetId="15362">
        <row r="2">
          <cell r="B2">
            <v>1</v>
          </cell>
        </row>
      </sheetData>
      <sheetData sheetId="15363">
        <row r="2">
          <cell r="B2">
            <v>1</v>
          </cell>
        </row>
      </sheetData>
      <sheetData sheetId="15364">
        <row r="2">
          <cell r="B2">
            <v>1</v>
          </cell>
        </row>
      </sheetData>
      <sheetData sheetId="15365">
        <row r="2">
          <cell r="B2">
            <v>1</v>
          </cell>
        </row>
      </sheetData>
      <sheetData sheetId="15366">
        <row r="2">
          <cell r="B2">
            <v>1</v>
          </cell>
        </row>
      </sheetData>
      <sheetData sheetId="15367">
        <row r="2">
          <cell r="B2">
            <v>1</v>
          </cell>
        </row>
      </sheetData>
      <sheetData sheetId="15368">
        <row r="2">
          <cell r="B2">
            <v>1</v>
          </cell>
        </row>
      </sheetData>
      <sheetData sheetId="15369">
        <row r="2">
          <cell r="B2">
            <v>1</v>
          </cell>
        </row>
      </sheetData>
      <sheetData sheetId="15370">
        <row r="2">
          <cell r="B2">
            <v>1</v>
          </cell>
        </row>
      </sheetData>
      <sheetData sheetId="15371">
        <row r="2">
          <cell r="B2">
            <v>1</v>
          </cell>
        </row>
      </sheetData>
      <sheetData sheetId="15372">
        <row r="2">
          <cell r="B2">
            <v>1</v>
          </cell>
        </row>
      </sheetData>
      <sheetData sheetId="15373">
        <row r="2">
          <cell r="B2">
            <v>1</v>
          </cell>
        </row>
      </sheetData>
      <sheetData sheetId="15374">
        <row r="2">
          <cell r="B2">
            <v>1</v>
          </cell>
        </row>
      </sheetData>
      <sheetData sheetId="15375">
        <row r="2">
          <cell r="B2">
            <v>1</v>
          </cell>
        </row>
      </sheetData>
      <sheetData sheetId="15376">
        <row r="2">
          <cell r="B2">
            <v>1</v>
          </cell>
        </row>
      </sheetData>
      <sheetData sheetId="15377">
        <row r="2">
          <cell r="B2">
            <v>1</v>
          </cell>
        </row>
      </sheetData>
      <sheetData sheetId="15378">
        <row r="2">
          <cell r="B2">
            <v>1</v>
          </cell>
        </row>
      </sheetData>
      <sheetData sheetId="15379">
        <row r="2">
          <cell r="B2">
            <v>1</v>
          </cell>
        </row>
      </sheetData>
      <sheetData sheetId="15380">
        <row r="2">
          <cell r="B2">
            <v>1</v>
          </cell>
        </row>
      </sheetData>
      <sheetData sheetId="15381">
        <row r="2">
          <cell r="B2">
            <v>1</v>
          </cell>
        </row>
      </sheetData>
      <sheetData sheetId="15382">
        <row r="2">
          <cell r="B2">
            <v>1</v>
          </cell>
        </row>
      </sheetData>
      <sheetData sheetId="15383">
        <row r="2">
          <cell r="B2">
            <v>1</v>
          </cell>
        </row>
      </sheetData>
      <sheetData sheetId="15384">
        <row r="2">
          <cell r="B2">
            <v>1</v>
          </cell>
        </row>
      </sheetData>
      <sheetData sheetId="15385">
        <row r="2">
          <cell r="B2">
            <v>1</v>
          </cell>
        </row>
      </sheetData>
      <sheetData sheetId="15386">
        <row r="2">
          <cell r="B2">
            <v>1</v>
          </cell>
        </row>
      </sheetData>
      <sheetData sheetId="15387">
        <row r="2">
          <cell r="B2">
            <v>1</v>
          </cell>
        </row>
      </sheetData>
      <sheetData sheetId="15388">
        <row r="2">
          <cell r="B2">
            <v>1</v>
          </cell>
        </row>
      </sheetData>
      <sheetData sheetId="15389">
        <row r="2">
          <cell r="B2">
            <v>1</v>
          </cell>
        </row>
      </sheetData>
      <sheetData sheetId="15390">
        <row r="2">
          <cell r="B2">
            <v>1</v>
          </cell>
        </row>
      </sheetData>
      <sheetData sheetId="15391">
        <row r="2">
          <cell r="B2">
            <v>1</v>
          </cell>
        </row>
      </sheetData>
      <sheetData sheetId="15392">
        <row r="2">
          <cell r="B2">
            <v>1</v>
          </cell>
        </row>
      </sheetData>
      <sheetData sheetId="15393">
        <row r="2">
          <cell r="B2">
            <v>1</v>
          </cell>
        </row>
      </sheetData>
      <sheetData sheetId="15394">
        <row r="2">
          <cell r="B2">
            <v>1</v>
          </cell>
        </row>
      </sheetData>
      <sheetData sheetId="15395">
        <row r="2">
          <cell r="B2">
            <v>1</v>
          </cell>
        </row>
      </sheetData>
      <sheetData sheetId="15396">
        <row r="2">
          <cell r="B2">
            <v>1</v>
          </cell>
        </row>
      </sheetData>
      <sheetData sheetId="15397">
        <row r="2">
          <cell r="B2">
            <v>1</v>
          </cell>
        </row>
      </sheetData>
      <sheetData sheetId="15398">
        <row r="2">
          <cell r="B2">
            <v>1</v>
          </cell>
        </row>
      </sheetData>
      <sheetData sheetId="15399">
        <row r="2">
          <cell r="B2">
            <v>1</v>
          </cell>
        </row>
      </sheetData>
      <sheetData sheetId="15400">
        <row r="2">
          <cell r="B2">
            <v>1</v>
          </cell>
        </row>
      </sheetData>
      <sheetData sheetId="15401">
        <row r="2">
          <cell r="B2">
            <v>1</v>
          </cell>
        </row>
      </sheetData>
      <sheetData sheetId="15402">
        <row r="2">
          <cell r="B2">
            <v>1</v>
          </cell>
        </row>
      </sheetData>
      <sheetData sheetId="15403"/>
      <sheetData sheetId="15404"/>
      <sheetData sheetId="15405"/>
      <sheetData sheetId="15406">
        <row r="2">
          <cell r="B2">
            <v>1</v>
          </cell>
        </row>
      </sheetData>
      <sheetData sheetId="15407">
        <row r="2">
          <cell r="B2">
            <v>1</v>
          </cell>
        </row>
      </sheetData>
      <sheetData sheetId="15408">
        <row r="2">
          <cell r="B2">
            <v>1</v>
          </cell>
        </row>
      </sheetData>
      <sheetData sheetId="15409">
        <row r="2">
          <cell r="B2">
            <v>1</v>
          </cell>
        </row>
      </sheetData>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row r="2">
          <cell r="B2">
            <v>1</v>
          </cell>
        </row>
      </sheetData>
      <sheetData sheetId="15445">
        <row r="2">
          <cell r="B2">
            <v>1</v>
          </cell>
        </row>
      </sheetData>
      <sheetData sheetId="15446">
        <row r="2">
          <cell r="B2">
            <v>1</v>
          </cell>
        </row>
      </sheetData>
      <sheetData sheetId="15447">
        <row r="2">
          <cell r="B2">
            <v>1</v>
          </cell>
        </row>
      </sheetData>
      <sheetData sheetId="15448">
        <row r="2">
          <cell r="B2">
            <v>1</v>
          </cell>
        </row>
      </sheetData>
      <sheetData sheetId="15449"/>
      <sheetData sheetId="15450">
        <row r="2">
          <cell r="B2">
            <v>1</v>
          </cell>
        </row>
      </sheetData>
      <sheetData sheetId="15451">
        <row r="2">
          <cell r="B2">
            <v>1</v>
          </cell>
        </row>
      </sheetData>
      <sheetData sheetId="15452">
        <row r="2">
          <cell r="B2">
            <v>1</v>
          </cell>
        </row>
      </sheetData>
      <sheetData sheetId="15453"/>
      <sheetData sheetId="15454"/>
      <sheetData sheetId="15455">
        <row r="2">
          <cell r="B2">
            <v>1</v>
          </cell>
        </row>
      </sheetData>
      <sheetData sheetId="15456">
        <row r="2">
          <cell r="B2">
            <v>1</v>
          </cell>
        </row>
      </sheetData>
      <sheetData sheetId="15457">
        <row r="2">
          <cell r="B2">
            <v>1</v>
          </cell>
        </row>
      </sheetData>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ow r="1">
          <cell r="J1">
            <v>1.7453292519943295E-2</v>
          </cell>
        </row>
      </sheetData>
      <sheetData sheetId="15514">
        <row r="1">
          <cell r="J1">
            <v>1.7453292519943295E-2</v>
          </cell>
        </row>
      </sheetData>
      <sheetData sheetId="15515">
        <row r="1">
          <cell r="J1">
            <v>1.7453292519943295E-2</v>
          </cell>
        </row>
      </sheetData>
      <sheetData sheetId="15516">
        <row r="1">
          <cell r="J1">
            <v>1.7453292519943295E-2</v>
          </cell>
        </row>
      </sheetData>
      <sheetData sheetId="15517">
        <row r="1">
          <cell r="J1">
            <v>1.7453292519943295E-2</v>
          </cell>
        </row>
      </sheetData>
      <sheetData sheetId="15518">
        <row r="1">
          <cell r="J1">
            <v>1.7453292519943295E-2</v>
          </cell>
        </row>
      </sheetData>
      <sheetData sheetId="15519">
        <row r="1">
          <cell r="J1">
            <v>1.7453292519943295E-2</v>
          </cell>
        </row>
      </sheetData>
      <sheetData sheetId="15520">
        <row r="1">
          <cell r="J1">
            <v>1.7453292519943295E-2</v>
          </cell>
        </row>
      </sheetData>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ow r="1">
          <cell r="J1">
            <v>1.7453292519943295E-2</v>
          </cell>
        </row>
      </sheetData>
      <sheetData sheetId="15555">
        <row r="2">
          <cell r="B2">
            <v>1</v>
          </cell>
        </row>
      </sheetData>
      <sheetData sheetId="15556">
        <row r="2">
          <cell r="B2">
            <v>1</v>
          </cell>
        </row>
      </sheetData>
      <sheetData sheetId="15557">
        <row r="2">
          <cell r="B2">
            <v>1</v>
          </cell>
        </row>
      </sheetData>
      <sheetData sheetId="15558">
        <row r="2">
          <cell r="B2">
            <v>1</v>
          </cell>
        </row>
      </sheetData>
      <sheetData sheetId="15559">
        <row r="2">
          <cell r="B2">
            <v>1</v>
          </cell>
        </row>
      </sheetData>
      <sheetData sheetId="15560">
        <row r="2">
          <cell r="B2">
            <v>1</v>
          </cell>
        </row>
      </sheetData>
      <sheetData sheetId="15561">
        <row r="2">
          <cell r="B2">
            <v>1</v>
          </cell>
        </row>
      </sheetData>
      <sheetData sheetId="15562">
        <row r="2">
          <cell r="B2">
            <v>1</v>
          </cell>
        </row>
      </sheetData>
      <sheetData sheetId="15563">
        <row r="2">
          <cell r="B2">
            <v>1</v>
          </cell>
        </row>
      </sheetData>
      <sheetData sheetId="15564">
        <row r="2">
          <cell r="B2">
            <v>1</v>
          </cell>
        </row>
      </sheetData>
      <sheetData sheetId="15565">
        <row r="2">
          <cell r="B2">
            <v>1</v>
          </cell>
        </row>
      </sheetData>
      <sheetData sheetId="15566">
        <row r="2">
          <cell r="B2">
            <v>1</v>
          </cell>
        </row>
      </sheetData>
      <sheetData sheetId="15567">
        <row r="2">
          <cell r="B2">
            <v>1</v>
          </cell>
        </row>
      </sheetData>
      <sheetData sheetId="15568">
        <row r="2">
          <cell r="B2">
            <v>1</v>
          </cell>
        </row>
      </sheetData>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ow r="1">
          <cell r="J1">
            <v>1.7453292519943295E-2</v>
          </cell>
        </row>
      </sheetData>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ow r="1">
          <cell r="J1">
            <v>1.7453292519943295E-2</v>
          </cell>
        </row>
      </sheetData>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ow r="1">
          <cell r="J1">
            <v>1.7453292519943295E-2</v>
          </cell>
        </row>
      </sheetData>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q"/>
      <sheetName val="material"/>
      <sheetName val="labor"/>
      <sheetName val="equipment"/>
      <sheetName val="upa"/>
      <sheetName val="SPT vs PHI"/>
      <sheetName val="COLUMN"/>
      <sheetName val="Intro"/>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lead-st"/>
      <sheetName val="rdamdata"/>
      <sheetName val="Cover-MEstt_"/>
      <sheetName val="ABST(PART_B)_"/>
      <sheetName val="F6-Gnrl_Abstrt"/>
      <sheetName val="sub-data_"/>
      <sheetName val="sub_estt"/>
      <sheetName val="Work_sheet"/>
      <sheetName val="Common "/>
      <sheetName val="r"/>
      <sheetName val="Cover-MEstt_1"/>
      <sheetName val="ABST(PART_B)_1"/>
      <sheetName val="F6-Gnrl_Abstrt1"/>
      <sheetName val="sub-data_1"/>
      <sheetName val="Data_F8_BTR1"/>
      <sheetName val="sub_estt1"/>
      <sheetName val="Common_"/>
      <sheetName val="MRATES"/>
      <sheetName val="DATA_PRG"/>
      <sheetName val="Material"/>
      <sheetName val="Plant &amp;  Machinery"/>
      <sheetName val="Lead statement"/>
      <sheetName val="segments-details"/>
      <sheetName val="int-Dia-hdpe"/>
      <sheetName val="habs-list"/>
      <sheetName val="int-Dia-pvc"/>
      <sheetName val="Lead statement ss5"/>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Bitumen trunk"/>
      <sheetName val="Feeder"/>
      <sheetName val="R99 etc"/>
      <sheetName val="Trunk unpaved"/>
      <sheetName val="maya"/>
      <sheetName val="BWSCPlt"/>
      <sheetName val="CPI"/>
      <sheetName val="WPI C"/>
      <sheetName val="WPI all"/>
      <sheetName val="WPI HM"/>
      <sheetName val="WPI S"/>
      <sheetName val="nodes"/>
      <sheetName val="int-Dia"/>
      <sheetName val="JAWAHAR-hyd-original"/>
      <sheetName val="SPT vs PHI"/>
      <sheetName val="LS"/>
      <sheetName val="sub-dapa "/>
      <sheetName val="Plant 㫨  Machinery"/>
      <sheetName val="DATA_ENTRY"/>
      <sheetName val="Rate"/>
      <sheetName val="PM&amp;GM"/>
      <sheetName val="AV-PVC"/>
      <sheetName val="DI gate-DI"/>
      <sheetName val="DIgate_PVC "/>
      <sheetName val="sg-clay(d)"/>
      <sheetName val="DATA-BASE"/>
      <sheetName val="DATA-ABSTRACT"/>
      <sheetName val="Cover"/>
      <sheetName val="Bridge Data 2005-06"/>
      <sheetName val="Data 07-08 "/>
      <sheetName val="SSR 2015-16"/>
      <sheetName val="DATA SHEET FOR 2012 - 13"/>
      <sheetName val="Main sheet"/>
      <sheetName val="Nspt-smp-final-ORIGINAL"/>
      <sheetName val="Sorted"/>
      <sheetName val="ABS"/>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Rates"/>
      <sheetName val="Data-ELSR"/>
      <sheetName val=" Data -Valves"/>
      <sheetName val="zone-8"/>
      <sheetName val="MHNO_LEV"/>
      <sheetName val="Sheet9"/>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hdpe_basic"/>
      <sheetName val="pvc_basic"/>
      <sheetName val="Boq"/>
      <sheetName val="TBAL9697 -group wise  sdpl"/>
      <sheetName val="Process"/>
      <sheetName val="Specification report"/>
      <sheetName val="1V800"/>
      <sheetName val="Rd.Est"/>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Data rough"/>
      <sheetName val="Convey"/>
      <sheetName val="ESTIMATE"/>
      <sheetName val="Mortars"/>
      <sheetName val="hdpe weights"/>
      <sheetName val="data existing_do not delete"/>
      <sheetName val="m1"/>
      <sheetName val="bundqty"/>
      <sheetName val="detls"/>
      <sheetName val="SSR 2010-11 Rates"/>
      <sheetName val="Data well"/>
      <sheetName val="C.D.Abs.Est."/>
      <sheetName val="Lead Distance"/>
      <sheetName val="WATER-HAMMER"/>
      <sheetName val="20kL-design-final"/>
      <sheetName val="wh"/>
      <sheetName val="AV-HDPE"/>
      <sheetName val="Di_gate-HDPE"/>
      <sheetName val="crop water req.(Kh)  "/>
      <sheetName val="Bund"/>
      <sheetName val="Formulas"/>
      <sheetName val="SITE OVERHEADS"/>
      <sheetName val="BALAN1"/>
      <sheetName val="BTR"/>
      <sheetName val="Lin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Detailed"/>
      <sheetName val="ssr-rates"/>
      <sheetName val="1-Pop Proj"/>
      <sheetName val="sand"/>
      <sheetName val="stone"/>
      <sheetName val="Hyd_Stmt"/>
      <sheetName val="pop"/>
      <sheetName val="Quarry"/>
      <sheetName val="CRUST"/>
      <sheetName val="QDTS"/>
      <sheetName val="nandipet intra"/>
      <sheetName val="Sheet3"/>
      <sheetName val="dump"/>
      <sheetName val="factors"/>
      <sheetName val="foundation(V)"/>
      <sheetName val="Main"/>
      <sheetName val="data-WC"/>
      <sheetName val="DATA SHEET FOR 2014-15"/>
      <sheetName val="SSR 2016-17"/>
      <sheetName val="Road data-TDR"/>
      <sheetName val="TCS_Schedule (2)"/>
      <sheetName val="137-140"/>
      <sheetName val="141-142"/>
      <sheetName val="ElectricalSSR"/>
      <sheetName val="Earthwork MCW"/>
      <sheetName val="TCS Proposed"/>
      <sheetName val="sup dat"/>
      <sheetName val="#REF"/>
      <sheetName val="checked"/>
      <sheetName val="other rates"/>
      <sheetName val="MTC-estimate"/>
      <sheetName val="Gen Abs"/>
      <sheetName val="DATA-CD"/>
      <sheetName val="AV-DI"/>
      <sheetName val="scour-DI-CI"/>
      <sheetName val="scour-pvc-hdpe-psc-bwsc"/>
      <sheetName val="Bill_amt_qty_cc_1"/>
      <sheetName val="Data-2010-11"/>
      <sheetName val="PLAN_FEB97"/>
      <sheetName val="MRMECADAMoad data"/>
      <sheetName val="Road Detail Est."/>
      <sheetName val="1000000000000"/>
      <sheetName val="Drains Est"/>
      <sheetName val="Relig-place"/>
      <sheetName val="CC Road"/>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dpc cost"/>
      <sheetName val="SUMMERY"/>
      <sheetName val="Census_of_India_2001"/>
      <sheetName val="Admin"/>
      <sheetName val="FACE"/>
      <sheetName val="PH data"/>
      <sheetName val="HYDRAULICS"/>
      <sheetName val="Check List"/>
      <sheetName val="Recovery"/>
      <sheetName val="rate analysis "/>
      <sheetName val="(4)F-81 Exp.side"/>
      <sheetName val="Designs"/>
      <sheetName val="BASE_ALL"/>
      <sheetName val="WTP-Pr"/>
      <sheetName val="STAMT"/>
      <sheetName val="NEW "/>
      <sheetName val="LABOUR RATE"/>
      <sheetName val="Material Rate"/>
      <sheetName val="Pier Design(with offset)"/>
      <sheetName val="Data base"/>
      <sheetName val="Av.G Level"/>
      <sheetName val="E6"/>
      <sheetName val="E8"/>
      <sheetName val="E11"/>
      <sheetName val="QUOT_1"/>
      <sheetName val="JACKWELL"/>
      <sheetName val="tab1&amp;2"/>
      <sheetName val="Form_E6"/>
      <sheetName val="LLEGADA"/>
      <sheetName val="N- Ward Codes"/>
      <sheetName val="DCI-STR"/>
      <sheetName val="dBase"/>
      <sheetName val="inWords"/>
      <sheetName val="Watersoft (2)"/>
      <sheetName val="Aug,02"/>
      <sheetName val="0000000000000"/>
      <sheetName val="Schedule"/>
      <sheetName val="Habcodes"/>
      <sheetName val="HDPE-pipe-rates"/>
      <sheetName val="pvc-pipe-rates"/>
      <sheetName val="Lead  RATES"/>
      <sheetName val="COLUMN"/>
      <sheetName val="Structure Bills Qty"/>
      <sheetName val="upa"/>
      <sheetName val="Data_Base"/>
      <sheetName val="bricks"/>
      <sheetName val="dist dump"/>
      <sheetName val="New33KVSS_E3"/>
      <sheetName val="Prop aug of Ex 33KVSS_E3a"/>
      <sheetName val="agl-pump-sets"/>
      <sheetName val="EG"/>
      <sheetName val="pump-sets(AI)"/>
      <sheetName val="per-capita"/>
      <sheetName val="towns&amp;villages"/>
      <sheetName val="Addl.40"/>
      <sheetName val="GF SB Ok "/>
      <sheetName val="basdat"/>
      <sheetName val="Abs_CD_2"/>
      <sheetName val="road est"/>
      <sheetName val="ECV"/>
      <sheetName val="Table 4"/>
      <sheetName val="Table 5"/>
      <sheetName val="Table 2"/>
      <sheetName val="Table 27"/>
      <sheetName val="Staff Acco."/>
      <sheetName val="Mp-team 1"/>
      <sheetName val="Data-2011-12"/>
      <sheetName val="SPECS"/>
      <sheetName val="Meas.-Hotel Part"/>
      <sheetName val="abst"/>
      <sheetName val="design"/>
      <sheetName val="office"/>
      <sheetName val="Lab"/>
      <sheetName val="Material&amp;equipment"/>
      <sheetName val="Usage "/>
      <sheetName val="Usage"/>
      <sheetName val="WPI CM"/>
      <sheetName val="ww-march-02"/>
      <sheetName val="Bill-12"/>
      <sheetName val="Cover-MEstt_4"/>
      <sheetName val="ABST(PART_B)_4"/>
      <sheetName val="F6-Gnrl_Abstrt4"/>
      <sheetName val="sub-data_4"/>
      <sheetName val="Data_F8_BTR4"/>
      <sheetName val="sub_estt4"/>
      <sheetName val="Common_3"/>
      <sheetName val="Plant_&amp;__Machinery2"/>
      <sheetName val="Lead_statement_ss52"/>
      <sheetName val="Lead_statement2"/>
      <sheetName val="Road_data2"/>
      <sheetName val="abs_road2"/>
      <sheetName val="Class_IV_Qtr__Ele2"/>
      <sheetName val="GROUND_FLOOR1"/>
      <sheetName val="G_R_P2"/>
      <sheetName val="PSC_REVISED2"/>
      <sheetName val="Avenue_Plantation_1"/>
      <sheetName val="In_put_soft1"/>
      <sheetName val="softscape_data_1"/>
      <sheetName val="est_input1"/>
      <sheetName val="C-data__2)1"/>
      <sheetName val="conveyance_1"/>
      <sheetName val="Civil_SoR1"/>
      <sheetName val="WS_SoR_1"/>
      <sheetName val="C-data__for_sub_est1"/>
      <sheetName val="Chain_link_mesh_1"/>
      <sheetName val="MS_Grill_CW1"/>
      <sheetName val="_SS_Gate_(2)1"/>
      <sheetName val="_Barbed_wire_(2)1"/>
      <sheetName val="Genera_Abstract_Estimate_1"/>
      <sheetName val="WS_Data1"/>
      <sheetName val="Entrance_Arch_(_H_)1"/>
      <sheetName val="Entrance_Arch_(_CH_)1"/>
      <sheetName val="Soft_Scape1"/>
      <sheetName val="1_Hard_Scape_1"/>
      <sheetName val="Sliding_Gate1"/>
      <sheetName val="Boundary_Wall1"/>
      <sheetName val="Toilet_5X3m1"/>
      <sheetName val="Shower_Area_4X1_5m1"/>
      <sheetName val="Cremains_Room_5X5m1"/>
      <sheetName val="Office_Room_6X6m1"/>
      <sheetName val="Security_Room_3X3m1"/>
      <sheetName val="Store_Room_6X5_7m1"/>
      <sheetName val="Mortury_6X6m1"/>
      <sheetName val="Pre_Ritual_Area_8X8m1"/>
      <sheetName val="Post_Ritual_Area_6X5m1"/>
      <sheetName val="Electric_Crematorioum_15X15m1"/>
      <sheetName val="Conventional_Crematorium6_2X5_1"/>
      <sheetName val="Office_cum_Security_Room_7X4m1"/>
      <sheetName val="Chain_link_mesh_fencing_1"/>
      <sheetName val="Bridge_Data_2005-061"/>
      <sheetName val="DI_gate-DI1"/>
      <sheetName val="DIgate_PVC_1"/>
      <sheetName val="Bitumen_trunk1"/>
      <sheetName val="R99_etc1"/>
      <sheetName val="Trunk_unpaved1"/>
      <sheetName val="sub-dapa_1"/>
      <sheetName val="Plant_㫨__Machinery1"/>
      <sheetName val="Data_07-08_1"/>
      <sheetName val="SSR_2015-161"/>
      <sheetName val="DATA_SHEET_FOR_2012_-_131"/>
      <sheetName val="Main_sheet1"/>
      <sheetName val="_Data_-Valves1"/>
      <sheetName val="SPT_vs_PHI1"/>
      <sheetName val="WPI_C1"/>
      <sheetName val="WPI_all1"/>
      <sheetName val="WPI_HM1"/>
      <sheetName val="WPI_S1"/>
      <sheetName val="DL_CAL"/>
      <sheetName val="Specification_report"/>
      <sheetName val="SSR_2014-15_Rates"/>
      <sheetName val="Flanged_Beams"/>
      <sheetName val="Rectangular_Beam"/>
      <sheetName val="not_req_3"/>
      <sheetName val="final_abstract"/>
      <sheetName val="TBAL9697_-group_wise__sdpl"/>
      <sheetName val="Data_rough"/>
      <sheetName val="Lead_Distance"/>
      <sheetName val="MS_Rates"/>
      <sheetName val="LEAD_(2)"/>
      <sheetName val="LOCAL_RATES"/>
      <sheetName val="TOP_SLAB-beams"/>
      <sheetName val="hdpe_weights"/>
      <sheetName val="data_existing_do_not_delete"/>
      <sheetName val="PVC_weights"/>
      <sheetName val="Global_factors"/>
      <sheetName val="Rd_Est"/>
      <sheetName val="MRoad_data"/>
      <sheetName val="crop_water_req_(Kh)__"/>
      <sheetName val="Detail_In_Door_Stad"/>
      <sheetName val="1-Pop_Proj"/>
      <sheetName val="Elect_"/>
      <sheetName val="nandipet_intra"/>
      <sheetName val="C_D_Abs_Est_"/>
      <sheetName val="SSR_2010-11_Rates"/>
      <sheetName val="Data_well"/>
      <sheetName val="other_rates"/>
      <sheetName val="DATA_SHEET_FOR_2014-15"/>
      <sheetName val="SSR_2016-17"/>
      <sheetName val="SITE_OVERHEADS"/>
      <sheetName val="Road_data-TDR"/>
      <sheetName val="Gen_Ab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Data.F8.BTR"/>
      <sheetName val="Boq"/>
      <sheetName val="TBAL9697 -group wise  sdpl"/>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GN-ST-10"/>
      <sheetName val="pt-cw"/>
      <sheetName val="Lead"/>
      <sheetName val="Design"/>
      <sheetName val="Boq"/>
      <sheetName val="Specification report"/>
      <sheetName val="data"/>
      <sheetName val="Process"/>
      <sheetName val="rate_anal"/>
      <sheetName val="Top_Sheet"/>
      <sheetName val="PRECAST_lightconc-II"/>
      <sheetName val="labour"/>
      <sheetName val="Rates"/>
      <sheetName val="DATA-BASE"/>
      <sheetName val="DATA-ABSTRACT"/>
      <sheetName val="Data.F8.BTR"/>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3"/>
      <sheetName val="INPUT DATA SHEET"/>
      <sheetName val="CONVEYANCE WITHOUT PROFIT CSSR"/>
      <sheetName val="LEAD APDWSC OC"/>
      <sheetName val="DATA APDWSC WITH MA EST"/>
      <sheetName val="NAMED RANGES"/>
      <sheetName val="IRRIGATION PREAMBLE"/>
      <sheetName val="MATERIAL RATES IRRIGATION"/>
      <sheetName val="LABOUR RATES"/>
      <sheetName val="PUBLIC HEALTH ITEMS 1"/>
      <sheetName val="OHSR BASIC RATES"/>
      <sheetName val="BUILDING ITEMS"/>
      <sheetName val="BUILDING ITEMS MODIFIED"/>
      <sheetName val="CENTERING CHARGE BUILDINGS 1"/>
      <sheetName val="CENTERING CHARGE BUILDINGS 2"/>
      <sheetName val="CONVEYANCE"/>
      <sheetName val="CONVEYANCE WITH PROFIT DATA"/>
      <sheetName val="CONVEYANCE WITHOUT PROFIT DATA"/>
      <sheetName val="CONVEYANCE  WITH PROFIT CSSR"/>
      <sheetName val="LOAD UNLOAD PIPES DATA"/>
      <sheetName val="LOAD UNLOAD PIPES CSSR NO PROF "/>
      <sheetName val="CONVEYANCE ABS CSSR NO PROFIT"/>
      <sheetName val="HIRE CHARGES"/>
      <sheetName val="SEIGNORAGE CHARGES"/>
      <sheetName val="BASIC DATA"/>
      <sheetName val="FLOW DIAGRAM"/>
      <sheetName val="CROSS SECTION DIAGRAM"/>
      <sheetName val="EXISTING FACILITIES"/>
      <sheetName val="OHSR CAPACITIES STAGINGS"/>
      <sheetName val="AVERAGE LEADS"/>
      <sheetName val="DESIGN STATEMENT PWSS"/>
      <sheetName val="DESIGN STMNT CPWSS WORKS CE OFF"/>
      <sheetName val="DESIGN STMNT CPWSS APDWSC"/>
      <sheetName val="DESIGN STMNT CPWSS HEAD WORKS 2"/>
      <sheetName val="DESIGN STATEMENT SUMPS OHSRS 2"/>
      <sheetName val="DESIGN STATEMENT SUMPS OHSRS 1"/>
      <sheetName val="HYD STATEMENT NORMAL"/>
      <sheetName val="HYD STATEMENT APDWSC"/>
      <sheetName val="HYD STATEMENT DISTRIBUTION"/>
      <sheetName val="SAMPLE CALC ECO PM HAGEN"/>
      <sheetName val="ECO PM PROFORMA HAGEN"/>
      <sheetName val="SAMPLE CALC ECO PM FORMULA"/>
      <sheetName val="PIPES BASIC RATES"/>
      <sheetName val="ECO PM PROFORMA FORMULA"/>
      <sheetName val="RCC PLAIN END PIPE COUPLINGS"/>
      <sheetName val="RCC S.S PIPES NP CLASS"/>
      <sheetName val="RCC S.S PR CLASS"/>
      <sheetName val="GRP PIPES APPROVED"/>
      <sheetName val="PRESTRESSED NON CYLINDER PIPES"/>
      <sheetName val="PRESTRESSED CYLINDER PIPES"/>
      <sheetName val="AC PIPES APPROVED RATE"/>
      <sheetName val="AC PIPES DGS&amp;D"/>
      <sheetName val="BWSC PIPES APPROVED"/>
      <sheetName val="BWSC PIPES DGS&amp;D"/>
      <sheetName val="GRP PIPES DGS&amp;D"/>
      <sheetName val="HDPE 80 APPROVED"/>
      <sheetName val="HDPE 80 DGS&amp;D"/>
      <sheetName val="HDPE 100 APPROVED"/>
      <sheetName val="HDPE 100 DGS&amp;D"/>
      <sheetName val="PVC PIPES APPROVED"/>
      <sheetName val="PVC PIPES DGS&amp;D"/>
      <sheetName val="PVC-U PIPES SOLVENT DGS&amp;D"/>
      <sheetName val="PVC-U PIPES RINGS DGS&amp;D"/>
      <sheetName val="CILA PIPES APPROVED"/>
      <sheetName val="CILA PIPES DGS&amp;D"/>
      <sheetName val="DI S.S PIPES APPROVED"/>
      <sheetName val="DI S.S PIPES DGS&amp;D"/>
      <sheetName val="DI PLAIN PIPES DGS&amp;D"/>
      <sheetName val="DI FLANGED PIPES DGS&amp;D"/>
      <sheetName val="DI PIPES CONVEYANCE"/>
      <sheetName val="DI FITTINGS"/>
      <sheetName val="CI DI RUBBER RINGS"/>
      <sheetName val="CI SPECIALS RATE"/>
      <sheetName val="MS FLANGE RATES"/>
      <sheetName val="CI DI PIPES WEIGHTS 1"/>
      <sheetName val="CI PIPES WEIGHTS 2"/>
      <sheetName val="CI VALVES"/>
      <sheetName val="DI VALVES 1"/>
      <sheetName val="DI VALVES 2"/>
      <sheetName val="DI VALVES 3"/>
      <sheetName val="CI CAST STEEL VALVES"/>
      <sheetName val="DI VALVES ALL"/>
      <sheetName val="CI MS DISMANTLING JOINTS"/>
      <sheetName val="MISCELLANEOUS ITEMS"/>
      <sheetName val="CID JOINTS"/>
      <sheetName val="PVC PIPE DETAILS"/>
      <sheetName val="HDPE PIPE DETAILS"/>
      <sheetName val="AC PIPE DETAILS"/>
      <sheetName val="CI PIPE DETAILS"/>
      <sheetName val="DI PIPE DETAILS"/>
      <sheetName val="POWER SUPPLY"/>
      <sheetName val="LAYING JOINTING PVC PIPES"/>
      <sheetName val="LAYING JOINTING AC PIPES"/>
      <sheetName val="LAYING JOINTING STONEWARE PIPES"/>
      <sheetName val="LAYING JOINTING CI DI S.S PIPES"/>
      <sheetName val="LAYING JOINTING CI D.F PIPES"/>
      <sheetName val="LAYING JOINTING RCC S.S PIPES"/>
      <sheetName val="LOWERING CI SPECIALS"/>
      <sheetName val="UPROOTING CI RCC STONEWARE"/>
      <sheetName val="CUTTING CI PIPES"/>
      <sheetName val="BACK BONE"/>
      <sheetName val="PM DIA RELATIONSHIP"/>
      <sheetName val="MS PIPES"/>
      <sheetName val="LEAD OC"/>
      <sheetName val="LEAD OC 2"/>
      <sheetName val="LEAD OC 3"/>
      <sheetName val="ABSTRACT PRINT"/>
      <sheetName val="LEAD WITH VAT"/>
      <sheetName val="DATA APDWSC WITH MA OC"/>
      <sheetName val="DATA WITH VAT (3)"/>
      <sheetName val="LABOUR COMPONENT"/>
      <sheetName val="BACK BONE (2)"/>
      <sheetName val="PIPES BASIC RATES (3)"/>
      <sheetName val="DOSING PUMP"/>
      <sheetName val="O&amp;M ESTIMATE"/>
      <sheetName val="FLOW METRES"/>
      <sheetName val="PUMP SETS"/>
      <sheetName val="MICROFILTER"/>
      <sheetName val="named ranges ohbr conical"/>
      <sheetName val="ohbr shaft 90 input cone"/>
      <sheetName val="ohbr shaft 90 est cone"/>
      <sheetName val="named ranges intz tank"/>
      <sheetName val="ohbr shaft 90 input intze"/>
      <sheetName val="ohbr shaft 90 est intze"/>
      <sheetName val="named ranges ajd ohsr"/>
      <sheetName val="ohsr ajd input"/>
      <sheetName val="ohsr ajd est "/>
      <sheetName val="named ranges ohsr single col"/>
      <sheetName val="arws single col ohsr input"/>
      <sheetName val="arws single col ohsr est"/>
      <sheetName val="named ranges ohsr shaft 5kl"/>
      <sheetName val="ohsr shaft 5kl input cone"/>
      <sheetName val="ohsr shaft 5kl est cone"/>
      <sheetName val="named ranges sump col"/>
      <sheetName val="sump flatroof with col input"/>
      <sheetName val="sump flat roof with col est"/>
      <sheetName val="WMQ EST"/>
      <sheetName val="p&amp;m"/>
      <sheetName val="Habcodes"/>
    </sheetNames>
    <sheetDataSet>
      <sheetData sheetId="0">
        <row r="35">
          <cell r="A35" t="str">
            <v>Name of the Scheme : Providing CPWS Scheme to 04 Mandals in Markapur Constituency in Prakasam District</v>
          </cell>
        </row>
      </sheetData>
      <sheetData sheetId="1"/>
      <sheetData sheetId="2">
        <row r="1">
          <cell r="D1" t="str">
            <v>2017-18</v>
          </cell>
        </row>
      </sheetData>
      <sheetData sheetId="3">
        <row r="57">
          <cell r="D57">
            <v>6.68925758042512</v>
          </cell>
        </row>
      </sheetData>
      <sheetData sheetId="4">
        <row r="8">
          <cell r="D8" t="str">
            <v>Vellampalli</v>
          </cell>
        </row>
      </sheetData>
      <sheetData sheetId="5"/>
      <sheetData sheetId="6">
        <row r="2">
          <cell r="A2" t="str">
            <v>0.00-3.00 Mts</v>
          </cell>
        </row>
      </sheetData>
      <sheetData sheetId="7"/>
      <sheetData sheetId="8">
        <row r="86">
          <cell r="E86">
            <v>21</v>
          </cell>
        </row>
      </sheetData>
      <sheetData sheetId="9">
        <row r="6">
          <cell r="E6">
            <v>600</v>
          </cell>
        </row>
      </sheetData>
      <sheetData sheetId="10">
        <row r="429">
          <cell r="D429">
            <v>4028</v>
          </cell>
        </row>
      </sheetData>
      <sheetData sheetId="11">
        <row r="4">
          <cell r="A4">
            <v>1</v>
          </cell>
        </row>
      </sheetData>
      <sheetData sheetId="12">
        <row r="23">
          <cell r="C23" t="str">
            <v>Polished Marble slabs of any variety (Such as Dongari/ Adanga/ Marodh/ Rajganpur etc) 16 mm to 20 mm (average) thick (size 0.457 M x 0.457 M) / (0.6M x 0.6M)</v>
          </cell>
        </row>
        <row r="24">
          <cell r="C24" t="str">
            <v>Polished Marble slabs of any variety (Such as Dongari/ Adanga/ Marodh/ Rajganpur etc) polished 16 mm to 20 mm (average) thick 0.305 M x 0.305 M</v>
          </cell>
        </row>
        <row r="25">
          <cell r="C25" t="str">
            <v>Polished Marble slabs of any variety and gang saw cut (Such as Dongari/ Adanga/ Marodh/ Rajganpur etc) 16 mm to 20 mm (average) thick ( 0.610 M width of any length)</v>
          </cell>
        </row>
        <row r="26">
          <cell r="C26" t="str">
            <v>Polished Marble Tiles 8 mm thick of all sizes and varieties</v>
          </cell>
        </row>
        <row r="27">
          <cell r="C27" t="str">
            <v>Granite stone tiles 8 mm thick (mirror polished of all shades)</v>
          </cell>
        </row>
        <row r="43">
          <cell r="C43" t="str">
            <v>Supply of vitrified floor tiles of size not less than 900x900x10 mm thick regular finish and normal colours</v>
          </cell>
        </row>
        <row r="44">
          <cell r="C44" t="str">
            <v>Supply of vitrified floor tiles of size not less than 795x795x8  mm thick regular finish and normal colours</v>
          </cell>
        </row>
        <row r="45">
          <cell r="C45" t="str">
            <v>Supply of vitrified polished floor tiles of size not less than 598x598x8  mm thick glossy finish and premium  colours</v>
          </cell>
        </row>
        <row r="46">
          <cell r="C46" t="str">
            <v>Supply of vitrified polished floor tiles of size not less than 598x598x8  mm thick regular finish and normal   colours</v>
          </cell>
        </row>
        <row r="47">
          <cell r="C47" t="str">
            <v>Supply of vitrified polished floor tiles of size not less than 400x400x7  mm thick  normal   colours</v>
          </cell>
        </row>
        <row r="48">
          <cell r="C48" t="str">
            <v>Supply of Glass mosaic tiles 1st quality of size 20x20x4 mm thick</v>
          </cell>
        </row>
        <row r="50">
          <cell r="C50" t="str">
            <v>Vitrified polished floor tiles of size not less than 1000*1000*10 mm thickness with nano technology printing and high glossy finish/Premium colours</v>
          </cell>
        </row>
        <row r="51">
          <cell r="C51" t="str">
            <v>Vitrified polished floor tiles of size not less than 795x795x8 mm thickness with nano technology printing and high glossy finish/Premium colours special series</v>
          </cell>
        </row>
        <row r="52">
          <cell r="C52" t="str">
            <v>Vitrified polished floor tiles of size not less than 598x598x8 mm thickness with nano technology printing and high glossy finish Premium colours high glossy finish/premium colours special series</v>
          </cell>
        </row>
        <row r="53">
          <cell r="C53" t="str">
            <v>Vitrified polished floor tiles of size not less than 900x900x10 mm thickness with nano technology printing and high glossy finish Premium colours high glossy finish/premium colours special series</v>
          </cell>
        </row>
      </sheetData>
      <sheetData sheetId="13">
        <row r="28">
          <cell r="F28">
            <v>94</v>
          </cell>
        </row>
      </sheetData>
      <sheetData sheetId="14">
        <row r="8">
          <cell r="D8">
            <v>288</v>
          </cell>
        </row>
      </sheetData>
      <sheetData sheetId="15"/>
      <sheetData sheetId="16"/>
      <sheetData sheetId="17"/>
      <sheetData sheetId="18"/>
      <sheetData sheetId="19"/>
      <sheetData sheetId="20"/>
      <sheetData sheetId="21"/>
      <sheetData sheetId="22">
        <row r="6">
          <cell r="A6">
            <v>0</v>
          </cell>
        </row>
      </sheetData>
      <sheetData sheetId="23">
        <row r="10">
          <cell r="D10">
            <v>88.1</v>
          </cell>
        </row>
      </sheetData>
      <sheetData sheetId="24">
        <row r="8">
          <cell r="E8">
            <v>75</v>
          </cell>
        </row>
      </sheetData>
      <sheetData sheetId="25">
        <row r="22">
          <cell r="D22">
            <v>293</v>
          </cell>
        </row>
        <row r="390">
          <cell r="B390" t="str">
            <v>100 mm dia SW pipe 60cm long SP-1 Class</v>
          </cell>
        </row>
        <row r="391">
          <cell r="B391" t="str">
            <v>150 mm dia SW pipe 60cm long SP-1 Class</v>
          </cell>
        </row>
        <row r="392">
          <cell r="B392" t="str">
            <v>200 mm dia SW pipe 60cm long SP-1 Class</v>
          </cell>
        </row>
        <row r="393">
          <cell r="B393" t="str">
            <v>230 mm dia SW pipe 60cm long SP-1 Class</v>
          </cell>
        </row>
        <row r="394">
          <cell r="B394" t="str">
            <v>250 mm dia SW pipe 60cm long SP-1 Class</v>
          </cell>
        </row>
        <row r="395">
          <cell r="B395" t="str">
            <v>300 mm dia SW pipe 60cm long SP-1 Class</v>
          </cell>
        </row>
        <row r="396">
          <cell r="B396" t="str">
            <v>350 mm dia SW pipe 60cm long SP-1 Class</v>
          </cell>
        </row>
        <row r="397">
          <cell r="B397" t="str">
            <v>400 mm dia SW pipe 60cm long SP-1 Class</v>
          </cell>
        </row>
        <row r="398">
          <cell r="B398" t="str">
            <v>450 mm dia SW pipe 60cm long SP-1 Class</v>
          </cell>
        </row>
        <row r="399">
          <cell r="B399" t="str">
            <v>100 mm dia SW pipe 60cm long SP-2 Class</v>
          </cell>
        </row>
        <row r="400">
          <cell r="B400" t="str">
            <v>150 mm dia SW pipe 60cm long SP-2 Class</v>
          </cell>
        </row>
        <row r="401">
          <cell r="B401" t="str">
            <v>200 mm dia SW pipe 60cm long SP-2 Class</v>
          </cell>
        </row>
        <row r="402">
          <cell r="B402" t="str">
            <v>230 mm dia SW pipe 60cm long SP-2 Class</v>
          </cell>
        </row>
        <row r="403">
          <cell r="B403" t="str">
            <v>250 mm dia SW pipe 60cm long SP-2 Class</v>
          </cell>
        </row>
        <row r="404">
          <cell r="B404" t="str">
            <v>300 mm dia SW pipe 60cm long SP-2 Class</v>
          </cell>
        </row>
        <row r="405">
          <cell r="B405" t="str">
            <v>350 mm dia SW pipe 60cm long SP-2 Class</v>
          </cell>
        </row>
        <row r="406">
          <cell r="B406" t="str">
            <v>400 mm dia SW pipe 60cm long SP-2 Class</v>
          </cell>
        </row>
        <row r="407">
          <cell r="B407" t="str">
            <v>450 mm dia SW pipe 60cm long SP-2 Class</v>
          </cell>
        </row>
        <row r="408">
          <cell r="B408" t="str">
            <v>100 mm dia SW pipe 60cm long SP-3 Class</v>
          </cell>
        </row>
        <row r="409">
          <cell r="B409" t="str">
            <v>150 mm dia SW pipe 60cm long SP-3 Class</v>
          </cell>
        </row>
        <row r="410">
          <cell r="B410" t="str">
            <v>200 mm dia SW pipe 60cm long SP-3 Class</v>
          </cell>
        </row>
        <row r="411">
          <cell r="B411" t="str">
            <v>230 mm dia SW pipe 60cm long SP-3 Class</v>
          </cell>
        </row>
        <row r="412">
          <cell r="B412" t="str">
            <v>250 mm dia SW pipe 60cm long SP-3 Class</v>
          </cell>
        </row>
        <row r="413">
          <cell r="B413" t="str">
            <v>300 mm dia SW pipe 60cm long SP-3 Class</v>
          </cell>
        </row>
        <row r="414">
          <cell r="B414" t="str">
            <v>350 mm dia SW pipe 60cm long SP-3 Class</v>
          </cell>
        </row>
        <row r="415">
          <cell r="B415" t="str">
            <v>400 mm dia SW pipe 60cm long SP-3 Class</v>
          </cell>
        </row>
        <row r="416">
          <cell r="B416" t="str">
            <v>450 mm dia SW pipe 60cm long SP-3 Class</v>
          </cell>
        </row>
        <row r="494">
          <cell r="B494" t="str">
            <v>15 mm Dia GI Pipe : Light</v>
          </cell>
        </row>
        <row r="495">
          <cell r="B495" t="str">
            <v>15 mm Dia GI Pipe : Med</v>
          </cell>
        </row>
        <row r="496">
          <cell r="B496" t="str">
            <v>15 mm Dia GI Pipe : Heavy</v>
          </cell>
        </row>
        <row r="497">
          <cell r="B497" t="str">
            <v>20 mm Dia GI Pipe : Light</v>
          </cell>
        </row>
        <row r="498">
          <cell r="B498" t="str">
            <v>20 mm Dia GI Pipe : Med</v>
          </cell>
        </row>
        <row r="499">
          <cell r="B499" t="str">
            <v>20 mm Dia GI Pipe : Heavy</v>
          </cell>
        </row>
        <row r="500">
          <cell r="B500" t="str">
            <v>25 mm Dia GI Pipe : Light</v>
          </cell>
        </row>
        <row r="501">
          <cell r="B501" t="str">
            <v>25 mm Dia GI Pipe : Med</v>
          </cell>
        </row>
        <row r="502">
          <cell r="B502" t="str">
            <v>25 mm Dia GI Pipe : Heavy</v>
          </cell>
        </row>
        <row r="503">
          <cell r="B503" t="str">
            <v>32 mm Dia GI Pipe : Light</v>
          </cell>
        </row>
        <row r="504">
          <cell r="B504" t="str">
            <v>32 mm Dia GI Pipe : Med</v>
          </cell>
        </row>
        <row r="505">
          <cell r="B505" t="str">
            <v>32 mm Dia GI Pipe : Heavy</v>
          </cell>
        </row>
        <row r="506">
          <cell r="B506" t="str">
            <v>40 mm Dia GI Pipe : Light</v>
          </cell>
        </row>
        <row r="507">
          <cell r="B507" t="str">
            <v>40 mm Dia GI Pipe : Med</v>
          </cell>
        </row>
        <row r="508">
          <cell r="B508" t="str">
            <v>40 mm Dia GI Pipe : Heavy</v>
          </cell>
        </row>
        <row r="509">
          <cell r="B509" t="str">
            <v>50 mm Dia GI Pipe : Light</v>
          </cell>
        </row>
        <row r="510">
          <cell r="B510" t="str">
            <v>50 mm Dia GI Pipe : Med</v>
          </cell>
        </row>
        <row r="511">
          <cell r="B511" t="str">
            <v>50 mm Dia GI Pipe : Heavy</v>
          </cell>
        </row>
        <row r="512">
          <cell r="B512" t="str">
            <v>65 mm Dia GI Pipe : Light</v>
          </cell>
        </row>
        <row r="513">
          <cell r="B513" t="str">
            <v>65 mm Dia GI Pipe : Med</v>
          </cell>
        </row>
        <row r="514">
          <cell r="B514" t="str">
            <v>65 mm Dia GI Pipe : Heavy</v>
          </cell>
        </row>
        <row r="515">
          <cell r="B515" t="str">
            <v>80 mm Dia GI Pipe : Light</v>
          </cell>
        </row>
        <row r="516">
          <cell r="B516" t="str">
            <v>80 mm Dia GI Pipe : Med</v>
          </cell>
        </row>
        <row r="517">
          <cell r="B517" t="str">
            <v>80 mm Dia GI Pipe : Heavy</v>
          </cell>
        </row>
        <row r="518">
          <cell r="B518" t="str">
            <v>100 mm Dia GI Pipe : Light</v>
          </cell>
        </row>
        <row r="519">
          <cell r="B519" t="str">
            <v>100 mm Dia GI Pipe : Med</v>
          </cell>
        </row>
        <row r="520">
          <cell r="B520" t="str">
            <v>100 mm Dia GI Pipe : Heavy</v>
          </cell>
        </row>
        <row r="521">
          <cell r="B521" t="str">
            <v>150 mm Dia GI Pipe : Light</v>
          </cell>
        </row>
        <row r="522">
          <cell r="B522" t="str">
            <v>150 mm Dia GI Pipe : Med</v>
          </cell>
        </row>
        <row r="523">
          <cell r="B523" t="str">
            <v>150 mm Dia GI Pipe : Heavy</v>
          </cell>
        </row>
        <row r="547">
          <cell r="B547" t="str">
            <v>Shahabad/Tandur Rough stone slabs 25 mm Min thickness</v>
          </cell>
        </row>
        <row r="548">
          <cell r="B548" t="str">
            <v>Polished Shahaba/Tandur stone slab 15 to 18 mm</v>
          </cell>
        </row>
        <row r="549">
          <cell r="B549" t="str">
            <v>Polished Black Cuddapah stone 15 mm</v>
          </cell>
        </row>
        <row r="550">
          <cell r="B550" t="str">
            <v>Polished Bethamcherla White stone 25 mm</v>
          </cell>
        </row>
        <row r="551">
          <cell r="B551" t="str">
            <v>Polished Bethamcherla Colour stone 25 mm</v>
          </cell>
        </row>
        <row r="552">
          <cell r="B552" t="str">
            <v>High polished Granite stone 16 to 18 mm thick other than Black /Premium colours</v>
          </cell>
        </row>
        <row r="553">
          <cell r="B553" t="str">
            <v>High polished Granite stone 16 to 18 mm thick other than Black /Regular colours</v>
          </cell>
        </row>
        <row r="554">
          <cell r="B554" t="str">
            <v>High polished Granite stone 16 to 18 mm thick  BlackColour</v>
          </cell>
        </row>
        <row r="555">
          <cell r="B555" t="str">
            <v>Polished Marble slabs 16 to 20 mm thick  of size 0.457x0.457/0.60x0.60 mts</v>
          </cell>
        </row>
        <row r="556">
          <cell r="B556" t="str">
            <v>Polished Marble slabs 16 to 20 mm thick  of size 0.305x0.305 mts</v>
          </cell>
        </row>
        <row r="557">
          <cell r="B557" t="str">
            <v>Polished Marble slabs 16 to 20 mm thick  of size 0.610 mts of any length</v>
          </cell>
        </row>
        <row r="586">
          <cell r="B586" t="str">
            <v xml:space="preserve">Med Teak wood large scantlings upto 2 m </v>
          </cell>
        </row>
        <row r="587">
          <cell r="B587" t="str">
            <v>Med Teak wood large scantlings 2.00-3.00m</v>
          </cell>
        </row>
        <row r="588">
          <cell r="B588" t="str">
            <v>Med Teak wood large scantlings above 3.00</v>
          </cell>
        </row>
        <row r="589">
          <cell r="B589" t="str">
            <v>Med Teak wood planks any  thickness</v>
          </cell>
        </row>
        <row r="590">
          <cell r="B590" t="str">
            <v xml:space="preserve">Best Teak wood large scantlings upto 2 m </v>
          </cell>
        </row>
        <row r="591">
          <cell r="B591" t="str">
            <v>Best Teak wood large scantlings 2.00-3.00m</v>
          </cell>
        </row>
        <row r="592">
          <cell r="B592" t="str">
            <v>Best Teak wood large scantlings above 3.00</v>
          </cell>
        </row>
        <row r="593">
          <cell r="B593" t="str">
            <v>Best Teak wood planks any  thickness</v>
          </cell>
        </row>
        <row r="594">
          <cell r="B594" t="str">
            <v xml:space="preserve">Burma Teak wood large scantlings upto 2 m </v>
          </cell>
        </row>
        <row r="595">
          <cell r="B595" t="str">
            <v>Burma Teak wood large scantlings 2.00-3.00m</v>
          </cell>
        </row>
        <row r="596">
          <cell r="B596" t="str">
            <v>Burma Teak wood large scantlings above 3.00</v>
          </cell>
        </row>
        <row r="597">
          <cell r="B597" t="str">
            <v>Burma Teak wood planks any  thickness</v>
          </cell>
        </row>
        <row r="598">
          <cell r="B598" t="str">
            <v>Assam teak wood scantlings any  thickness</v>
          </cell>
        </row>
        <row r="599">
          <cell r="B599" t="str">
            <v>Assam teak wood planks any thickness</v>
          </cell>
        </row>
        <row r="600">
          <cell r="B600" t="str">
            <v>Sal wood scantlings any  thickness</v>
          </cell>
        </row>
        <row r="601">
          <cell r="B601" t="str">
            <v>Sal wood planks any  thickness</v>
          </cell>
        </row>
        <row r="607">
          <cell r="B607" t="str">
            <v>Plain Float Glass 4 mm thick</v>
          </cell>
        </row>
        <row r="608">
          <cell r="B608" t="str">
            <v>Plain Float Glass 5 mm thick</v>
          </cell>
        </row>
        <row r="609">
          <cell r="B609" t="str">
            <v>Plain Float Glass 6 mm thick</v>
          </cell>
        </row>
        <row r="610">
          <cell r="B610" t="str">
            <v>Plain Float Glass 8 mm thick</v>
          </cell>
        </row>
        <row r="611">
          <cell r="B611" t="str">
            <v>Plain Float Glass 10 mm thick</v>
          </cell>
        </row>
        <row r="612">
          <cell r="B612" t="str">
            <v>Plain Float Glass 12 mm thick</v>
          </cell>
        </row>
        <row r="613">
          <cell r="B613" t="str">
            <v>Tinted - Bronze/ Green Glass 4 mm thick</v>
          </cell>
        </row>
        <row r="614">
          <cell r="B614" t="str">
            <v>Tinted - Bronze/ Green Glass 5 mm thick</v>
          </cell>
        </row>
        <row r="615">
          <cell r="B615" t="str">
            <v>Tinted - Bronze/ Green Glass 6 mm thick</v>
          </cell>
        </row>
        <row r="616">
          <cell r="B616" t="str">
            <v>Tinted - Bronze/ Green Glass 8 mm thick</v>
          </cell>
        </row>
        <row r="617">
          <cell r="B617" t="str">
            <v>Tinted - Bronze/ Green Glass 10 mm thick</v>
          </cell>
        </row>
        <row r="618">
          <cell r="B618" t="str">
            <v>Tinted - Bronze/ Green Glass 12 mm thick</v>
          </cell>
        </row>
        <row r="619">
          <cell r="B619" t="str">
            <v>Pin headed Glass 4 mm thick</v>
          </cell>
        </row>
        <row r="620">
          <cell r="B620" t="str">
            <v>Pin headed Glass 5 mm thick</v>
          </cell>
        </row>
        <row r="621">
          <cell r="B621" t="str">
            <v>Frosted / Ground Glass 4 mm thick</v>
          </cell>
        </row>
        <row r="622">
          <cell r="B622" t="str">
            <v>Frosted / Ground Glass 5 mm thick</v>
          </cell>
        </row>
        <row r="623">
          <cell r="B623" t="str">
            <v>Toughened Plain Glass 5 mm (including Glass)</v>
          </cell>
        </row>
        <row r="624">
          <cell r="B624" t="str">
            <v>Toughened Plain Glass 6 mm (including Glass)</v>
          </cell>
        </row>
        <row r="625">
          <cell r="B625" t="str">
            <v>Toughened Plain Glass 8 mm (including Glass)</v>
          </cell>
        </row>
        <row r="626">
          <cell r="B626" t="str">
            <v>Toughened Plain Glass 10 mm (including Glass)</v>
          </cell>
        </row>
        <row r="627">
          <cell r="B627" t="str">
            <v>Toughened Plain Glass 12 mm (including Glass)</v>
          </cell>
        </row>
        <row r="631">
          <cell r="B631" t="str">
            <v>Brass Tower Bolt-10 mm Bolt (IS:204) 100 mm Long</v>
          </cell>
        </row>
        <row r="632">
          <cell r="B632" t="str">
            <v>Brass Tower Bolt-10 mm Bolt (IS:204) 150 mm Long</v>
          </cell>
        </row>
        <row r="633">
          <cell r="B633" t="str">
            <v>Brass Tower Bolt-10 mm Bolt (IS:204) 200 mm Long</v>
          </cell>
        </row>
        <row r="634">
          <cell r="B634" t="str">
            <v>Brass Tower Bolt-10 mm Bolt (IS:204) 250 mm Long</v>
          </cell>
        </row>
        <row r="635">
          <cell r="B635" t="str">
            <v>Brass Tower Bolt-10 mm Bolt (IS:204) 300 mm Long</v>
          </cell>
        </row>
        <row r="636">
          <cell r="B636" t="str">
            <v>Aluminium Tower Bolt-10 mm Bolt (IS:204) 75 mm Long</v>
          </cell>
        </row>
        <row r="637">
          <cell r="B637" t="str">
            <v>Aluminium Tower Bolt-10 mm Bolt (IS:204) 100 mm Long</v>
          </cell>
        </row>
        <row r="638">
          <cell r="B638" t="str">
            <v>Aluminium Tower Bolt-10 mm Bolt (IS:204) 150 mm Long</v>
          </cell>
        </row>
        <row r="639">
          <cell r="B639" t="str">
            <v>Aluminium Tower Bolt-10 mm Bolt (IS:204) 200 mm Long</v>
          </cell>
        </row>
        <row r="640">
          <cell r="B640" t="str">
            <v>Aluminium Tower Bolt-10 mm Bolt (IS:204) 250 mm Long</v>
          </cell>
        </row>
        <row r="641">
          <cell r="B641" t="str">
            <v>Aluminium Tower Bolt-10 mm Bolt (IS:204) 300 mm Long</v>
          </cell>
        </row>
        <row r="642">
          <cell r="B642" t="str">
            <v>Aluminium Tower Bolt-10 mm Bolt (IS:204) 350 mm Long</v>
          </cell>
        </row>
        <row r="643">
          <cell r="B643" t="str">
            <v>Aluminium Tower Bolt-10 mm Bolt (IS:204) 450 mm Long</v>
          </cell>
        </row>
        <row r="644">
          <cell r="B644" t="str">
            <v>MS-Powder Coated Tower Bolt-10 mm Bolt (IS:204) 100 mm Long</v>
          </cell>
        </row>
        <row r="645">
          <cell r="B645" t="str">
            <v>MS-Powder Coated Tower Bolt-10 mm Bolt (IS:204) 150 mm Long</v>
          </cell>
        </row>
        <row r="646">
          <cell r="B646" t="str">
            <v>MS-Powder Coated Tower Bolt-10 mm Bolt (IS:204) 200 mm Long</v>
          </cell>
        </row>
        <row r="647">
          <cell r="B647" t="str">
            <v>MS-Powder Coated Tower Bolt-10 mm Bolt (IS:204) 250 mm Long</v>
          </cell>
        </row>
        <row r="648">
          <cell r="B648" t="str">
            <v>MS-Powder Coated Tower Bolt-10 mm Bolt (IS:204) 300 mm Long</v>
          </cell>
        </row>
        <row r="650">
          <cell r="B650" t="str">
            <v>Brass Butt hinges (IS:205)- 75 mm Long</v>
          </cell>
        </row>
        <row r="651">
          <cell r="B651" t="str">
            <v>Brass Butt hinges (IS:205)- 100 mm Long</v>
          </cell>
        </row>
        <row r="652">
          <cell r="B652" t="str">
            <v>Brass Butt hinges (IS:205)- 125 mm Long</v>
          </cell>
        </row>
        <row r="653">
          <cell r="B653" t="str">
            <v>Brass Butt hinges (IS:205)- 150 mm Long</v>
          </cell>
        </row>
        <row r="654">
          <cell r="B654" t="str">
            <v>Aluminium Butt hinges (IS:205)- 75 mm Long</v>
          </cell>
        </row>
        <row r="655">
          <cell r="B655" t="str">
            <v>Aluminium Butt hinges (IS:205)- 100 mm Long</v>
          </cell>
        </row>
        <row r="656">
          <cell r="B656" t="str">
            <v>Aluminium Butt hinges (IS:205)- 125 mm Long</v>
          </cell>
        </row>
        <row r="657">
          <cell r="B657" t="str">
            <v>Aluminium Butt hinges (IS:205)- 150 mm Long</v>
          </cell>
        </row>
        <row r="658">
          <cell r="B658" t="str">
            <v>MS-Powder Coated Butt hinges (IS:205)- 75 mm Long</v>
          </cell>
        </row>
        <row r="659">
          <cell r="B659" t="str">
            <v>MS-Powder Coated Butt hinges (IS:205)- 100 mm Long</v>
          </cell>
        </row>
        <row r="660">
          <cell r="B660" t="str">
            <v>MS-Powder Coated Butt hinges (IS:205)- 125 mm Long</v>
          </cell>
        </row>
        <row r="661">
          <cell r="B661" t="str">
            <v>MS-Powder Coated Butt hinges (IS:205)- 150 mm Long</v>
          </cell>
        </row>
        <row r="669">
          <cell r="B669" t="str">
            <v>Brass Aldrop (IS:2681) 300 mm long</v>
          </cell>
        </row>
        <row r="670">
          <cell r="B670" t="str">
            <v>Brass Aldrop (IS:2681) 350 mm long</v>
          </cell>
        </row>
        <row r="671">
          <cell r="B671" t="str">
            <v>Brass Aldrop (IS:2681) 450 mm long</v>
          </cell>
        </row>
        <row r="672">
          <cell r="B672" t="str">
            <v>Aluminium Aldrop (IS:2681) 200 mm long</v>
          </cell>
        </row>
        <row r="673">
          <cell r="B673" t="str">
            <v>Aluminium Aldrop (IS:2681) 250 mm long</v>
          </cell>
        </row>
        <row r="674">
          <cell r="B674" t="str">
            <v>Aluminium Aldrop (IS:2681) 300 mm long</v>
          </cell>
        </row>
        <row r="675">
          <cell r="B675" t="str">
            <v>MS-Powder Coated Aldrop (IS:2681) 200 mm long</v>
          </cell>
        </row>
        <row r="676">
          <cell r="B676" t="str">
            <v>MS-Powder Coated Aldrop (IS:2681) 250 mm long</v>
          </cell>
        </row>
        <row r="677">
          <cell r="B677" t="str">
            <v>MS-Powder Coated Aldrop (IS:2681) 300 mm long</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5">
          <cell r="A5" t="str">
            <v>20PVC4KG</v>
          </cell>
        </row>
        <row r="6">
          <cell r="A6" t="str">
            <v>25PVC4KG</v>
          </cell>
        </row>
        <row r="7">
          <cell r="A7" t="str">
            <v>32PVC4KG</v>
          </cell>
        </row>
        <row r="8">
          <cell r="A8" t="str">
            <v>40PVC4KG</v>
          </cell>
        </row>
        <row r="9">
          <cell r="A9" t="str">
            <v>50PVC4KG</v>
          </cell>
        </row>
        <row r="10">
          <cell r="A10" t="str">
            <v>63PVC4KG</v>
          </cell>
        </row>
        <row r="11">
          <cell r="A11" t="str">
            <v>75PVC4KG</v>
          </cell>
        </row>
        <row r="12">
          <cell r="A12" t="str">
            <v>90PVC4KG</v>
          </cell>
        </row>
        <row r="13">
          <cell r="A13" t="str">
            <v>110PVC4KG</v>
          </cell>
        </row>
        <row r="14">
          <cell r="A14" t="str">
            <v>125PVC4KG</v>
          </cell>
        </row>
        <row r="15">
          <cell r="A15" t="str">
            <v>140PVC4KG</v>
          </cell>
        </row>
        <row r="16">
          <cell r="A16" t="str">
            <v>160PVC4KG</v>
          </cell>
        </row>
        <row r="17">
          <cell r="A17" t="str">
            <v>180PVC4KG</v>
          </cell>
        </row>
        <row r="18">
          <cell r="A18" t="str">
            <v>200PVC4KG</v>
          </cell>
        </row>
        <row r="19">
          <cell r="A19" t="str">
            <v>225PVC4KG</v>
          </cell>
        </row>
        <row r="20">
          <cell r="A20" t="str">
            <v>250PVC4KG</v>
          </cell>
        </row>
        <row r="21">
          <cell r="A21" t="str">
            <v>280PVC4KG</v>
          </cell>
        </row>
        <row r="22">
          <cell r="A22" t="str">
            <v>315PVC4KG</v>
          </cell>
        </row>
        <row r="24">
          <cell r="A24" t="str">
            <v>20PVC6KG</v>
          </cell>
        </row>
        <row r="25">
          <cell r="A25" t="str">
            <v>25PVC6KG</v>
          </cell>
        </row>
        <row r="26">
          <cell r="A26" t="str">
            <v>32PVC6KG</v>
          </cell>
        </row>
        <row r="27">
          <cell r="A27" t="str">
            <v>40PVC6KG</v>
          </cell>
        </row>
        <row r="28">
          <cell r="A28" t="str">
            <v>50PVC6KG</v>
          </cell>
        </row>
        <row r="29">
          <cell r="A29" t="str">
            <v>63PVC6KG</v>
          </cell>
        </row>
        <row r="30">
          <cell r="A30" t="str">
            <v>75PVC6KG</v>
          </cell>
        </row>
        <row r="31">
          <cell r="A31" t="str">
            <v>90PVC6KG</v>
          </cell>
        </row>
        <row r="32">
          <cell r="A32" t="str">
            <v>110PVC6KG</v>
          </cell>
        </row>
        <row r="33">
          <cell r="A33" t="str">
            <v>125PVC6KG</v>
          </cell>
        </row>
        <row r="34">
          <cell r="A34" t="str">
            <v>140PVC6KG</v>
          </cell>
        </row>
        <row r="35">
          <cell r="A35" t="str">
            <v>160PVC6KG</v>
          </cell>
        </row>
        <row r="36">
          <cell r="A36" t="str">
            <v>180PVC6KG</v>
          </cell>
        </row>
        <row r="37">
          <cell r="A37" t="str">
            <v>200PVC6KG</v>
          </cell>
        </row>
        <row r="38">
          <cell r="A38" t="str">
            <v>225PVC6KG</v>
          </cell>
        </row>
        <row r="39">
          <cell r="A39" t="str">
            <v>250PVC6KG</v>
          </cell>
        </row>
        <row r="40">
          <cell r="A40" t="str">
            <v>280PVC6KG</v>
          </cell>
        </row>
        <row r="41">
          <cell r="A41" t="str">
            <v>315PVC6KG</v>
          </cell>
        </row>
        <row r="43">
          <cell r="A43" t="str">
            <v>20PVC10KG</v>
          </cell>
        </row>
        <row r="44">
          <cell r="A44" t="str">
            <v>25PVC10KG</v>
          </cell>
        </row>
        <row r="45">
          <cell r="A45" t="str">
            <v>32PVC10KG</v>
          </cell>
        </row>
        <row r="46">
          <cell r="A46" t="str">
            <v>40PVC10KG</v>
          </cell>
        </row>
        <row r="47">
          <cell r="A47" t="str">
            <v>50PVC10KG</v>
          </cell>
        </row>
        <row r="48">
          <cell r="A48" t="str">
            <v>63PVC10KG</v>
          </cell>
        </row>
        <row r="49">
          <cell r="A49" t="str">
            <v>75PVC10KG</v>
          </cell>
        </row>
        <row r="50">
          <cell r="A50" t="str">
            <v>90PVC10KG</v>
          </cell>
        </row>
        <row r="51">
          <cell r="A51" t="str">
            <v>110PVC10KG</v>
          </cell>
        </row>
        <row r="52">
          <cell r="A52" t="str">
            <v>125PVC10KG</v>
          </cell>
        </row>
        <row r="53">
          <cell r="A53" t="str">
            <v>140PVC10KG</v>
          </cell>
        </row>
        <row r="54">
          <cell r="A54" t="str">
            <v>160PVC10KG</v>
          </cell>
        </row>
        <row r="55">
          <cell r="A55" t="str">
            <v>180PVC10KG</v>
          </cell>
        </row>
        <row r="56">
          <cell r="A56" t="str">
            <v>200PVC10KG</v>
          </cell>
        </row>
        <row r="57">
          <cell r="A57" t="str">
            <v>225PVC10KG</v>
          </cell>
        </row>
        <row r="58">
          <cell r="A58" t="str">
            <v>250PVC10KG</v>
          </cell>
        </row>
        <row r="59">
          <cell r="A59" t="str">
            <v>280PVC10KG</v>
          </cell>
        </row>
        <row r="60">
          <cell r="A60" t="str">
            <v>315PVC10KG</v>
          </cell>
        </row>
        <row r="62">
          <cell r="A62" t="str">
            <v>20HDPE4KG</v>
          </cell>
        </row>
        <row r="63">
          <cell r="A63" t="str">
            <v>25HDPE4KG</v>
          </cell>
        </row>
        <row r="64">
          <cell r="A64" t="str">
            <v>32HDPE4KG</v>
          </cell>
        </row>
        <row r="65">
          <cell r="A65" t="str">
            <v>40HDPE4KG</v>
          </cell>
        </row>
        <row r="66">
          <cell r="A66" t="str">
            <v>50HDPE4KG</v>
          </cell>
        </row>
        <row r="67">
          <cell r="A67" t="str">
            <v>63HDPE4KG</v>
          </cell>
        </row>
        <row r="68">
          <cell r="A68" t="str">
            <v>75HDPE4KG</v>
          </cell>
        </row>
        <row r="69">
          <cell r="A69" t="str">
            <v>90HDPE4KG</v>
          </cell>
        </row>
        <row r="70">
          <cell r="A70" t="str">
            <v>110HDPE4KG</v>
          </cell>
        </row>
        <row r="71">
          <cell r="A71" t="str">
            <v>125HDPE4KG</v>
          </cell>
        </row>
        <row r="72">
          <cell r="A72" t="str">
            <v>140HDPE4KG</v>
          </cell>
        </row>
        <row r="73">
          <cell r="A73" t="str">
            <v>160HDPE4KG</v>
          </cell>
        </row>
        <row r="74">
          <cell r="A74" t="str">
            <v>180HDPE4KG</v>
          </cell>
        </row>
        <row r="75">
          <cell r="A75" t="str">
            <v>200HDPE4KG</v>
          </cell>
        </row>
        <row r="76">
          <cell r="A76" t="str">
            <v>225HDPE4KG</v>
          </cell>
        </row>
        <row r="77">
          <cell r="A77" t="str">
            <v>250HDPE4KG</v>
          </cell>
        </row>
        <row r="78">
          <cell r="A78" t="str">
            <v>280HDPE4KG</v>
          </cell>
        </row>
        <row r="79">
          <cell r="A79" t="str">
            <v>315HDPE4KG</v>
          </cell>
        </row>
        <row r="80">
          <cell r="A80" t="str">
            <v>355HDPE4KG</v>
          </cell>
        </row>
        <row r="81">
          <cell r="A81" t="str">
            <v>400HDPE4KG</v>
          </cell>
        </row>
        <row r="82">
          <cell r="A82" t="str">
            <v>450HDPE4KG</v>
          </cell>
        </row>
        <row r="83">
          <cell r="A83" t="str">
            <v>500HDPE4KG</v>
          </cell>
        </row>
        <row r="84">
          <cell r="A84" t="str">
            <v>560HDPE4KG</v>
          </cell>
        </row>
        <row r="85">
          <cell r="A85" t="str">
            <v>630HDPE4KG</v>
          </cell>
        </row>
        <row r="86">
          <cell r="A86" t="str">
            <v>710HDPE4KG</v>
          </cell>
        </row>
        <row r="87">
          <cell r="A87" t="str">
            <v>800HDPE4KG</v>
          </cell>
        </row>
        <row r="88">
          <cell r="A88" t="str">
            <v>900HDPE4KG</v>
          </cell>
        </row>
        <row r="89">
          <cell r="A89" t="str">
            <v>1000HDPE4KG</v>
          </cell>
        </row>
        <row r="91">
          <cell r="A91" t="str">
            <v>20HDPE6KG</v>
          </cell>
        </row>
        <row r="92">
          <cell r="A92" t="str">
            <v>25HDPE6KG</v>
          </cell>
        </row>
        <row r="93">
          <cell r="A93" t="str">
            <v>32HDPE6KG</v>
          </cell>
        </row>
        <row r="94">
          <cell r="A94" t="str">
            <v>40HDPE6KG</v>
          </cell>
        </row>
        <row r="95">
          <cell r="A95" t="str">
            <v>50HDPE6KG</v>
          </cell>
        </row>
        <row r="96">
          <cell r="A96" t="str">
            <v>63HDPE6KG</v>
          </cell>
        </row>
        <row r="97">
          <cell r="A97" t="str">
            <v>75HDPE6KG</v>
          </cell>
        </row>
        <row r="98">
          <cell r="A98" t="str">
            <v>90HDPE6KG</v>
          </cell>
        </row>
        <row r="99">
          <cell r="A99" t="str">
            <v>110HDPE6KG</v>
          </cell>
        </row>
        <row r="100">
          <cell r="A100" t="str">
            <v>125HDPE6KG</v>
          </cell>
        </row>
        <row r="101">
          <cell r="A101" t="str">
            <v>140HDPE6KG</v>
          </cell>
        </row>
        <row r="102">
          <cell r="A102" t="str">
            <v>160HDPE6KG</v>
          </cell>
        </row>
        <row r="103">
          <cell r="A103" t="str">
            <v>180HDPE6KG</v>
          </cell>
        </row>
        <row r="104">
          <cell r="A104" t="str">
            <v>200HDPE6KG</v>
          </cell>
        </row>
        <row r="105">
          <cell r="A105" t="str">
            <v>225HDPE6KG</v>
          </cell>
        </row>
        <row r="106">
          <cell r="A106" t="str">
            <v>250HDPE6KG</v>
          </cell>
        </row>
        <row r="107">
          <cell r="A107" t="str">
            <v>280HDPE6KG</v>
          </cell>
        </row>
        <row r="108">
          <cell r="A108" t="str">
            <v>315HDPE6KG</v>
          </cell>
        </row>
        <row r="109">
          <cell r="A109" t="str">
            <v>355HDPE6KG</v>
          </cell>
        </row>
        <row r="110">
          <cell r="A110" t="str">
            <v>400HDPE6KG</v>
          </cell>
        </row>
        <row r="111">
          <cell r="A111" t="str">
            <v>450HDPE6KG</v>
          </cell>
        </row>
        <row r="112">
          <cell r="A112" t="str">
            <v>500HDPE6KG</v>
          </cell>
        </row>
        <row r="113">
          <cell r="A113" t="str">
            <v>560HDPE6KG</v>
          </cell>
        </row>
        <row r="114">
          <cell r="A114" t="str">
            <v>630HDPE6KG</v>
          </cell>
        </row>
        <row r="115">
          <cell r="A115" t="str">
            <v>710HDPE6KG</v>
          </cell>
        </row>
        <row r="116">
          <cell r="A116" t="str">
            <v>800HDPE6KG</v>
          </cell>
        </row>
        <row r="117">
          <cell r="A117" t="str">
            <v>900HDPE6KG</v>
          </cell>
        </row>
        <row r="118">
          <cell r="A118" t="str">
            <v>1000HDPE6KG</v>
          </cell>
        </row>
        <row r="120">
          <cell r="A120" t="str">
            <v>20HDPE8KG</v>
          </cell>
        </row>
        <row r="121">
          <cell r="A121" t="str">
            <v>25HDPE8KG</v>
          </cell>
        </row>
        <row r="122">
          <cell r="A122" t="str">
            <v>32HDPE8KG</v>
          </cell>
        </row>
        <row r="123">
          <cell r="A123" t="str">
            <v>40HDPE8KG</v>
          </cell>
        </row>
        <row r="124">
          <cell r="A124" t="str">
            <v>50HDPE8KG</v>
          </cell>
        </row>
        <row r="125">
          <cell r="A125" t="str">
            <v>63HDPE8KG</v>
          </cell>
        </row>
        <row r="126">
          <cell r="A126" t="str">
            <v>75HDPE8KG</v>
          </cell>
        </row>
        <row r="127">
          <cell r="A127" t="str">
            <v>90HDPE8KG</v>
          </cell>
        </row>
        <row r="128">
          <cell r="A128" t="str">
            <v>110HDPE8KG</v>
          </cell>
        </row>
        <row r="129">
          <cell r="A129" t="str">
            <v>125HDPE8KG</v>
          </cell>
        </row>
        <row r="130">
          <cell r="A130" t="str">
            <v>140HDPE8KG</v>
          </cell>
        </row>
        <row r="131">
          <cell r="A131" t="str">
            <v>160HDPE8KG</v>
          </cell>
        </row>
        <row r="132">
          <cell r="A132" t="str">
            <v>180HDPE8KG</v>
          </cell>
        </row>
        <row r="133">
          <cell r="A133" t="str">
            <v>200HDPE8KG</v>
          </cell>
        </row>
        <row r="134">
          <cell r="A134" t="str">
            <v>225HDPE8KG</v>
          </cell>
        </row>
        <row r="135">
          <cell r="A135" t="str">
            <v>250HDPE8KG</v>
          </cell>
        </row>
        <row r="136">
          <cell r="A136" t="str">
            <v>280HDPE8KG</v>
          </cell>
        </row>
        <row r="137">
          <cell r="A137" t="str">
            <v>315HDPE8KG</v>
          </cell>
        </row>
        <row r="138">
          <cell r="A138" t="str">
            <v>355HDPE8KG</v>
          </cell>
        </row>
        <row r="139">
          <cell r="A139" t="str">
            <v>400HDPE8KG</v>
          </cell>
        </row>
        <row r="140">
          <cell r="A140" t="str">
            <v>450HDPE8KG</v>
          </cell>
        </row>
        <row r="141">
          <cell r="A141" t="str">
            <v>500HDPE8KG</v>
          </cell>
        </row>
        <row r="142">
          <cell r="A142" t="str">
            <v>560HDPE8KG</v>
          </cell>
        </row>
        <row r="143">
          <cell r="A143" t="str">
            <v>630HDPE8KG</v>
          </cell>
        </row>
        <row r="144">
          <cell r="A144" t="str">
            <v>710HDPE8KG</v>
          </cell>
        </row>
        <row r="145">
          <cell r="A145" t="str">
            <v>800HDPE8KG</v>
          </cell>
        </row>
        <row r="146">
          <cell r="A146" t="str">
            <v>900HDPE8KG</v>
          </cell>
        </row>
        <row r="148">
          <cell r="A148" t="str">
            <v>20HDPE10KG</v>
          </cell>
        </row>
        <row r="149">
          <cell r="A149" t="str">
            <v>25HDPE10KG</v>
          </cell>
        </row>
        <row r="150">
          <cell r="A150" t="str">
            <v>32HDPE10KG</v>
          </cell>
        </row>
        <row r="151">
          <cell r="A151" t="str">
            <v>40HDPE10KG</v>
          </cell>
        </row>
        <row r="152">
          <cell r="A152" t="str">
            <v>50HDPE10KG</v>
          </cell>
        </row>
        <row r="153">
          <cell r="A153" t="str">
            <v>63HDPE10KG</v>
          </cell>
        </row>
        <row r="154">
          <cell r="A154" t="str">
            <v>75HDPE10KG</v>
          </cell>
        </row>
        <row r="155">
          <cell r="A155" t="str">
            <v>90HDPE10KG</v>
          </cell>
        </row>
        <row r="156">
          <cell r="A156" t="str">
            <v>110HDPE10KG</v>
          </cell>
        </row>
        <row r="157">
          <cell r="A157" t="str">
            <v>125HDPE10KG</v>
          </cell>
        </row>
        <row r="158">
          <cell r="A158" t="str">
            <v>140HDPE10KG</v>
          </cell>
        </row>
        <row r="159">
          <cell r="A159" t="str">
            <v>160HDPE10KG</v>
          </cell>
        </row>
        <row r="160">
          <cell r="A160" t="str">
            <v>180HDPE10KG</v>
          </cell>
        </row>
        <row r="161">
          <cell r="A161" t="str">
            <v>200HDPE10KG</v>
          </cell>
        </row>
        <row r="162">
          <cell r="A162" t="str">
            <v>225HDPE10KG</v>
          </cell>
        </row>
        <row r="163">
          <cell r="A163" t="str">
            <v>250HDPE10KG</v>
          </cell>
        </row>
        <row r="164">
          <cell r="A164" t="str">
            <v>280HDPE10KG</v>
          </cell>
        </row>
        <row r="165">
          <cell r="A165" t="str">
            <v>315HDPE10KG</v>
          </cell>
        </row>
        <row r="166">
          <cell r="A166" t="str">
            <v>355HDPE10KG</v>
          </cell>
        </row>
        <row r="167">
          <cell r="A167" t="str">
            <v>400HDPE10KG</v>
          </cell>
        </row>
        <row r="168">
          <cell r="A168" t="str">
            <v>450HDPE10KG</v>
          </cell>
        </row>
        <row r="169">
          <cell r="A169" t="str">
            <v>500HDPE10KG</v>
          </cell>
        </row>
        <row r="170">
          <cell r="A170" t="str">
            <v>560HDPE10KG</v>
          </cell>
        </row>
        <row r="171">
          <cell r="A171" t="str">
            <v>630HDPE10KG</v>
          </cell>
        </row>
        <row r="172">
          <cell r="A172" t="str">
            <v>710HDPE10KG</v>
          </cell>
        </row>
        <row r="173">
          <cell r="A173" t="str">
            <v>800HDPE10KG</v>
          </cell>
        </row>
        <row r="175">
          <cell r="A175" t="str">
            <v>20HDPE12.50KG</v>
          </cell>
        </row>
        <row r="176">
          <cell r="A176" t="str">
            <v>25HDPE12.50KG</v>
          </cell>
        </row>
        <row r="177">
          <cell r="A177" t="str">
            <v>32HDPE12.50KG</v>
          </cell>
        </row>
        <row r="178">
          <cell r="A178" t="str">
            <v>40HDPE12.50KG</v>
          </cell>
        </row>
        <row r="179">
          <cell r="A179" t="str">
            <v>50HDPE12.50KG</v>
          </cell>
        </row>
        <row r="180">
          <cell r="A180" t="str">
            <v>63HDPE12.50KG</v>
          </cell>
        </row>
        <row r="181">
          <cell r="A181" t="str">
            <v>75HDPE12.50KG</v>
          </cell>
        </row>
        <row r="182">
          <cell r="A182" t="str">
            <v>90HDPE12.50KG</v>
          </cell>
        </row>
        <row r="183">
          <cell r="A183" t="str">
            <v>110HDPE12.50KG</v>
          </cell>
        </row>
        <row r="184">
          <cell r="A184" t="str">
            <v>125HDPE12.50KG</v>
          </cell>
        </row>
        <row r="185">
          <cell r="A185" t="str">
            <v>140HDPE12.50KG</v>
          </cell>
        </row>
        <row r="186">
          <cell r="A186" t="str">
            <v>160HDPE12.50KG</v>
          </cell>
        </row>
        <row r="187">
          <cell r="A187" t="str">
            <v>180HDPE12.50KG</v>
          </cell>
        </row>
        <row r="188">
          <cell r="A188" t="str">
            <v>200HDPE12.50KG</v>
          </cell>
        </row>
        <row r="189">
          <cell r="A189" t="str">
            <v>225HDPE12.50KG</v>
          </cell>
        </row>
        <row r="190">
          <cell r="A190" t="str">
            <v>250HDPE12.50KG</v>
          </cell>
        </row>
        <row r="191">
          <cell r="A191" t="str">
            <v>280HDPE12.50KG</v>
          </cell>
        </row>
        <row r="192">
          <cell r="A192" t="str">
            <v>315HDPE12.50KG</v>
          </cell>
        </row>
        <row r="193">
          <cell r="A193" t="str">
            <v>355HDPE12.50KG</v>
          </cell>
        </row>
        <row r="194">
          <cell r="A194" t="str">
            <v>400HDPE12.50KG</v>
          </cell>
        </row>
        <row r="195">
          <cell r="A195" t="str">
            <v>450HDPE12.50KG</v>
          </cell>
        </row>
        <row r="196">
          <cell r="A196" t="str">
            <v>500HDPE12.50KG</v>
          </cell>
        </row>
        <row r="197">
          <cell r="A197" t="str">
            <v>560HDPE12.50KG</v>
          </cell>
        </row>
        <row r="198">
          <cell r="A198" t="str">
            <v>630HDPE12.50KG</v>
          </cell>
        </row>
        <row r="200">
          <cell r="A200" t="str">
            <v>20HDPE16KG</v>
          </cell>
        </row>
        <row r="201">
          <cell r="A201" t="str">
            <v>25HDPE16KG</v>
          </cell>
        </row>
        <row r="202">
          <cell r="A202" t="str">
            <v>32HDPE16KG</v>
          </cell>
        </row>
        <row r="203">
          <cell r="A203" t="str">
            <v>40HDPE16KG</v>
          </cell>
        </row>
        <row r="204">
          <cell r="A204" t="str">
            <v>50HDPE16KG</v>
          </cell>
        </row>
        <row r="205">
          <cell r="A205" t="str">
            <v>63HDPE16KG</v>
          </cell>
        </row>
        <row r="206">
          <cell r="A206" t="str">
            <v>75HDPE16KG</v>
          </cell>
        </row>
        <row r="207">
          <cell r="A207" t="str">
            <v>90HDPE16KG</v>
          </cell>
        </row>
        <row r="208">
          <cell r="A208" t="str">
            <v>110HDPE16KG</v>
          </cell>
        </row>
        <row r="209">
          <cell r="A209" t="str">
            <v>125HDPE16KG</v>
          </cell>
        </row>
        <row r="210">
          <cell r="A210" t="str">
            <v>140HDPE16KG</v>
          </cell>
        </row>
        <row r="211">
          <cell r="A211" t="str">
            <v>160HDPE16KG</v>
          </cell>
        </row>
        <row r="212">
          <cell r="A212" t="str">
            <v>180HDPE16KG</v>
          </cell>
        </row>
        <row r="213">
          <cell r="A213" t="str">
            <v>200HDPE16KG</v>
          </cell>
        </row>
        <row r="214">
          <cell r="A214" t="str">
            <v>225HDPE16KG</v>
          </cell>
        </row>
        <row r="215">
          <cell r="A215" t="str">
            <v>250HDPE16KG</v>
          </cell>
        </row>
        <row r="216">
          <cell r="A216" t="str">
            <v>280HDPE16KG</v>
          </cell>
        </row>
        <row r="217">
          <cell r="A217" t="str">
            <v>315HDPE16KG</v>
          </cell>
        </row>
        <row r="218">
          <cell r="A218" t="str">
            <v>355HDPE16KG</v>
          </cell>
        </row>
        <row r="219">
          <cell r="A219" t="str">
            <v>400HDPE16KG</v>
          </cell>
        </row>
        <row r="220">
          <cell r="A220" t="str">
            <v>450HDPE16KG</v>
          </cell>
        </row>
        <row r="221">
          <cell r="A221" t="str">
            <v>500HDPE16KG</v>
          </cell>
        </row>
        <row r="223">
          <cell r="A223" t="str">
            <v>80ACCL10</v>
          </cell>
        </row>
        <row r="224">
          <cell r="A224" t="str">
            <v>100ACCL10</v>
          </cell>
        </row>
        <row r="225">
          <cell r="A225" t="str">
            <v>125ACCL10</v>
          </cell>
        </row>
        <row r="226">
          <cell r="A226" t="str">
            <v>150ACCL10</v>
          </cell>
        </row>
        <row r="227">
          <cell r="A227" t="str">
            <v>200ACCL10</v>
          </cell>
        </row>
        <row r="228">
          <cell r="A228" t="str">
            <v>250ACCL10</v>
          </cell>
        </row>
        <row r="229">
          <cell r="A229" t="str">
            <v>300ACCL10</v>
          </cell>
        </row>
        <row r="230">
          <cell r="A230" t="str">
            <v>350ACCL10</v>
          </cell>
        </row>
        <row r="231">
          <cell r="A231" t="str">
            <v>400ACCL10</v>
          </cell>
        </row>
        <row r="232">
          <cell r="A232" t="str">
            <v>450ACCL10</v>
          </cell>
        </row>
        <row r="233">
          <cell r="A233" t="str">
            <v>500ACCL10</v>
          </cell>
        </row>
        <row r="234">
          <cell r="A234" t="str">
            <v>600ACCL10</v>
          </cell>
        </row>
        <row r="235">
          <cell r="A235" t="str">
            <v>700ACCL10</v>
          </cell>
        </row>
        <row r="237">
          <cell r="A237" t="str">
            <v>80ACCL15</v>
          </cell>
        </row>
        <row r="238">
          <cell r="A238" t="str">
            <v>100ACCL15</v>
          </cell>
        </row>
        <row r="239">
          <cell r="A239" t="str">
            <v>125ACCL15</v>
          </cell>
        </row>
        <row r="240">
          <cell r="A240" t="str">
            <v>150ACCL15</v>
          </cell>
        </row>
        <row r="241">
          <cell r="A241" t="str">
            <v>200ACCL15</v>
          </cell>
        </row>
        <row r="242">
          <cell r="A242" t="str">
            <v>250ACCL15</v>
          </cell>
        </row>
        <row r="243">
          <cell r="A243" t="str">
            <v>300ACCL15</v>
          </cell>
        </row>
        <row r="244">
          <cell r="A244" t="str">
            <v>350ACCL15</v>
          </cell>
        </row>
        <row r="245">
          <cell r="A245" t="str">
            <v>400ACCL15</v>
          </cell>
        </row>
        <row r="246">
          <cell r="A246" t="str">
            <v>450ACCL15</v>
          </cell>
        </row>
        <row r="247">
          <cell r="A247" t="str">
            <v>500ACCL15</v>
          </cell>
        </row>
        <row r="248">
          <cell r="A248" t="str">
            <v>600ACCL15</v>
          </cell>
        </row>
        <row r="249">
          <cell r="A249" t="str">
            <v>700ACCL15</v>
          </cell>
        </row>
        <row r="251">
          <cell r="A251" t="str">
            <v>80ACCL20</v>
          </cell>
        </row>
        <row r="252">
          <cell r="A252" t="str">
            <v>100ACCL20</v>
          </cell>
        </row>
        <row r="253">
          <cell r="A253" t="str">
            <v>125ACCL20</v>
          </cell>
        </row>
        <row r="254">
          <cell r="A254" t="str">
            <v>150ACCL20</v>
          </cell>
        </row>
        <row r="255">
          <cell r="A255" t="str">
            <v>200ACCL20</v>
          </cell>
        </row>
        <row r="256">
          <cell r="A256" t="str">
            <v>250ACCL20</v>
          </cell>
        </row>
        <row r="257">
          <cell r="A257" t="str">
            <v>300ACCL20</v>
          </cell>
        </row>
        <row r="258">
          <cell r="A258" t="str">
            <v>350ACCL20</v>
          </cell>
        </row>
        <row r="259">
          <cell r="A259" t="str">
            <v>400ACCL20</v>
          </cell>
        </row>
        <row r="260">
          <cell r="A260" t="str">
            <v>450ACCL20</v>
          </cell>
        </row>
        <row r="261">
          <cell r="A261" t="str">
            <v>500ACCL20</v>
          </cell>
        </row>
        <row r="262">
          <cell r="A262" t="str">
            <v>600ACCL20</v>
          </cell>
        </row>
        <row r="263">
          <cell r="A263" t="str">
            <v>700ACCL20</v>
          </cell>
        </row>
        <row r="265">
          <cell r="A265" t="str">
            <v>80ACCL25</v>
          </cell>
        </row>
        <row r="266">
          <cell r="A266" t="str">
            <v>100ACCL25</v>
          </cell>
        </row>
        <row r="267">
          <cell r="A267" t="str">
            <v>125ACCL25</v>
          </cell>
        </row>
        <row r="268">
          <cell r="A268" t="str">
            <v>150ACCL25</v>
          </cell>
        </row>
        <row r="269">
          <cell r="A269" t="str">
            <v>200ACCL25</v>
          </cell>
        </row>
        <row r="270">
          <cell r="A270" t="str">
            <v>250ACCL25</v>
          </cell>
        </row>
        <row r="271">
          <cell r="A271" t="str">
            <v>300ACCL25</v>
          </cell>
        </row>
        <row r="272">
          <cell r="A272" t="str">
            <v>350ACCL25</v>
          </cell>
        </row>
        <row r="273">
          <cell r="A273" t="str">
            <v>400ACCL25</v>
          </cell>
        </row>
        <row r="274">
          <cell r="A274" t="str">
            <v>450ACCL25</v>
          </cell>
        </row>
        <row r="275">
          <cell r="A275" t="str">
            <v>500ACCL25</v>
          </cell>
        </row>
        <row r="276">
          <cell r="A276" t="str">
            <v>600ACCL25</v>
          </cell>
        </row>
        <row r="277">
          <cell r="A277" t="str">
            <v>700ACCL25</v>
          </cell>
        </row>
        <row r="279">
          <cell r="A279" t="str">
            <v>80CILA</v>
          </cell>
        </row>
        <row r="280">
          <cell r="A280" t="str">
            <v>100CILA</v>
          </cell>
        </row>
        <row r="281">
          <cell r="A281" t="str">
            <v>125CILA</v>
          </cell>
        </row>
        <row r="282">
          <cell r="A282" t="str">
            <v>150CILA</v>
          </cell>
        </row>
        <row r="283">
          <cell r="A283" t="str">
            <v>200CILA</v>
          </cell>
        </row>
        <row r="284">
          <cell r="A284" t="str">
            <v>250CILA</v>
          </cell>
        </row>
        <row r="285">
          <cell r="A285" t="str">
            <v>300CILA</v>
          </cell>
        </row>
        <row r="286">
          <cell r="A286" t="str">
            <v>350CILA</v>
          </cell>
        </row>
        <row r="287">
          <cell r="A287" t="str">
            <v>400CILA</v>
          </cell>
        </row>
        <row r="288">
          <cell r="A288" t="str">
            <v>450CILA</v>
          </cell>
        </row>
        <row r="289">
          <cell r="A289" t="str">
            <v>500CILA</v>
          </cell>
        </row>
        <row r="290">
          <cell r="A290" t="str">
            <v>600CILA</v>
          </cell>
        </row>
        <row r="291">
          <cell r="A291" t="str">
            <v>700CILA</v>
          </cell>
        </row>
        <row r="292">
          <cell r="A292" t="str">
            <v>750CILA</v>
          </cell>
        </row>
        <row r="293">
          <cell r="A293" t="str">
            <v>800CILA</v>
          </cell>
        </row>
        <row r="294">
          <cell r="A294" t="str">
            <v>900CILA</v>
          </cell>
        </row>
        <row r="295">
          <cell r="A295" t="str">
            <v>1000CILA</v>
          </cell>
        </row>
        <row r="297">
          <cell r="A297" t="str">
            <v>80CI A</v>
          </cell>
        </row>
        <row r="298">
          <cell r="A298" t="str">
            <v>100CI A</v>
          </cell>
        </row>
        <row r="299">
          <cell r="A299" t="str">
            <v>125CI A</v>
          </cell>
        </row>
        <row r="300">
          <cell r="A300" t="str">
            <v>150CI A</v>
          </cell>
        </row>
        <row r="301">
          <cell r="A301" t="str">
            <v>200CI A</v>
          </cell>
        </row>
        <row r="302">
          <cell r="A302" t="str">
            <v>250CI A</v>
          </cell>
        </row>
        <row r="303">
          <cell r="A303" t="str">
            <v>300CI A</v>
          </cell>
        </row>
        <row r="304">
          <cell r="A304" t="str">
            <v>350CI A</v>
          </cell>
        </row>
        <row r="305">
          <cell r="A305" t="str">
            <v>400CI A</v>
          </cell>
        </row>
        <row r="306">
          <cell r="A306" t="str">
            <v>450CI A</v>
          </cell>
        </row>
        <row r="307">
          <cell r="A307" t="str">
            <v>500CI A</v>
          </cell>
        </row>
        <row r="308">
          <cell r="A308" t="str">
            <v>600CI A</v>
          </cell>
        </row>
        <row r="309">
          <cell r="A309" t="str">
            <v>700CI A</v>
          </cell>
        </row>
        <row r="310">
          <cell r="A310" t="str">
            <v>750CI A</v>
          </cell>
        </row>
        <row r="311">
          <cell r="A311" t="str">
            <v>800CI A</v>
          </cell>
        </row>
        <row r="312">
          <cell r="A312" t="str">
            <v>900CI A</v>
          </cell>
        </row>
        <row r="313">
          <cell r="A313" t="str">
            <v>1000CI A</v>
          </cell>
        </row>
        <row r="315">
          <cell r="A315" t="str">
            <v>80CI B</v>
          </cell>
        </row>
        <row r="316">
          <cell r="A316" t="str">
            <v>100CI B</v>
          </cell>
        </row>
        <row r="317">
          <cell r="A317" t="str">
            <v>125CI B</v>
          </cell>
        </row>
        <row r="318">
          <cell r="A318" t="str">
            <v>150CI B</v>
          </cell>
        </row>
        <row r="319">
          <cell r="A319" t="str">
            <v>200CI B</v>
          </cell>
        </row>
        <row r="320">
          <cell r="A320" t="str">
            <v>250CI B</v>
          </cell>
        </row>
        <row r="321">
          <cell r="A321" t="str">
            <v>300CI B</v>
          </cell>
        </row>
        <row r="322">
          <cell r="A322" t="str">
            <v>350CI B</v>
          </cell>
        </row>
        <row r="323">
          <cell r="A323" t="str">
            <v>400CI B</v>
          </cell>
        </row>
        <row r="324">
          <cell r="A324" t="str">
            <v>450CI B</v>
          </cell>
        </row>
        <row r="325">
          <cell r="A325" t="str">
            <v>500CI B</v>
          </cell>
        </row>
        <row r="326">
          <cell r="A326" t="str">
            <v>600CI B</v>
          </cell>
        </row>
        <row r="327">
          <cell r="A327" t="str">
            <v>700CI B</v>
          </cell>
        </row>
        <row r="328">
          <cell r="A328" t="str">
            <v>750CI B</v>
          </cell>
        </row>
        <row r="329">
          <cell r="A329" t="str">
            <v>800CI B</v>
          </cell>
        </row>
        <row r="330">
          <cell r="A330" t="str">
            <v>900CI B</v>
          </cell>
        </row>
        <row r="331">
          <cell r="A331" t="str">
            <v>1000CI B</v>
          </cell>
        </row>
        <row r="333">
          <cell r="A333" t="str">
            <v>80CI</v>
          </cell>
        </row>
        <row r="334">
          <cell r="A334" t="str">
            <v>100CI</v>
          </cell>
        </row>
        <row r="335">
          <cell r="A335" t="str">
            <v>125CI</v>
          </cell>
        </row>
        <row r="336">
          <cell r="A336" t="str">
            <v>150CI</v>
          </cell>
        </row>
        <row r="337">
          <cell r="A337" t="str">
            <v>200CI</v>
          </cell>
        </row>
        <row r="338">
          <cell r="A338" t="str">
            <v>250CI</v>
          </cell>
        </row>
        <row r="339">
          <cell r="A339" t="str">
            <v>300CI</v>
          </cell>
        </row>
        <row r="340">
          <cell r="A340" t="str">
            <v>350CI</v>
          </cell>
        </row>
        <row r="341">
          <cell r="A341" t="str">
            <v>400CI</v>
          </cell>
        </row>
        <row r="342">
          <cell r="A342" t="str">
            <v>450CI</v>
          </cell>
        </row>
        <row r="343">
          <cell r="A343" t="str">
            <v>500CI</v>
          </cell>
        </row>
        <row r="344">
          <cell r="A344" t="str">
            <v>600CI</v>
          </cell>
        </row>
        <row r="345">
          <cell r="A345" t="str">
            <v>700CI</v>
          </cell>
        </row>
        <row r="350">
          <cell r="A350" t="str">
            <v>80DI K7</v>
          </cell>
        </row>
        <row r="351">
          <cell r="A351" t="str">
            <v>100DI K7</v>
          </cell>
        </row>
        <row r="352">
          <cell r="A352" t="str">
            <v>125DI K7</v>
          </cell>
        </row>
        <row r="353">
          <cell r="A353" t="str">
            <v>150DI K7</v>
          </cell>
        </row>
        <row r="354">
          <cell r="A354" t="str">
            <v>200DI K7</v>
          </cell>
        </row>
        <row r="355">
          <cell r="A355" t="str">
            <v>250DI K7</v>
          </cell>
        </row>
        <row r="356">
          <cell r="A356" t="str">
            <v>300DI K7</v>
          </cell>
        </row>
        <row r="357">
          <cell r="A357" t="str">
            <v>350DI K7</v>
          </cell>
        </row>
        <row r="358">
          <cell r="A358" t="str">
            <v>400DI K7</v>
          </cell>
        </row>
        <row r="359">
          <cell r="A359" t="str">
            <v>450DI K7</v>
          </cell>
        </row>
        <row r="360">
          <cell r="A360" t="str">
            <v>500DI K7</v>
          </cell>
        </row>
        <row r="361">
          <cell r="A361" t="str">
            <v>600DI K7</v>
          </cell>
        </row>
        <row r="362">
          <cell r="A362" t="str">
            <v>700DI K7</v>
          </cell>
        </row>
        <row r="363">
          <cell r="A363" t="str">
            <v>750DI K7</v>
          </cell>
        </row>
        <row r="364">
          <cell r="A364" t="str">
            <v>800DI K7</v>
          </cell>
        </row>
        <row r="365">
          <cell r="A365" t="str">
            <v>900DI K7</v>
          </cell>
        </row>
        <row r="366">
          <cell r="A366" t="str">
            <v>1000DI K7</v>
          </cell>
        </row>
        <row r="368">
          <cell r="A368" t="str">
            <v>80DI K8</v>
          </cell>
        </row>
        <row r="369">
          <cell r="A369" t="str">
            <v>100DI K8</v>
          </cell>
        </row>
        <row r="370">
          <cell r="A370" t="str">
            <v>125DI K8</v>
          </cell>
        </row>
        <row r="371">
          <cell r="A371" t="str">
            <v>150DI K8</v>
          </cell>
        </row>
        <row r="372">
          <cell r="A372" t="str">
            <v>200DI K8</v>
          </cell>
        </row>
        <row r="373">
          <cell r="A373" t="str">
            <v>250DI K8</v>
          </cell>
        </row>
        <row r="374">
          <cell r="A374" t="str">
            <v>300DI K8</v>
          </cell>
        </row>
        <row r="375">
          <cell r="A375" t="str">
            <v>350DI K8</v>
          </cell>
        </row>
        <row r="376">
          <cell r="A376" t="str">
            <v>400DI K8</v>
          </cell>
        </row>
        <row r="377">
          <cell r="A377" t="str">
            <v>450DI K8</v>
          </cell>
        </row>
        <row r="378">
          <cell r="A378" t="str">
            <v>500DI K8</v>
          </cell>
        </row>
        <row r="379">
          <cell r="A379" t="str">
            <v>600DI K8</v>
          </cell>
        </row>
        <row r="380">
          <cell r="A380" t="str">
            <v>700DI K8</v>
          </cell>
        </row>
        <row r="381">
          <cell r="A381" t="str">
            <v>750DI K8</v>
          </cell>
        </row>
        <row r="382">
          <cell r="A382" t="str">
            <v>800DI K8</v>
          </cell>
        </row>
        <row r="383">
          <cell r="A383" t="str">
            <v>900DI K8</v>
          </cell>
        </row>
        <row r="384">
          <cell r="A384" t="str">
            <v>1000DI K8</v>
          </cell>
        </row>
        <row r="386">
          <cell r="A386" t="str">
            <v>80DI K9</v>
          </cell>
        </row>
        <row r="387">
          <cell r="A387" t="str">
            <v>100DI K9</v>
          </cell>
        </row>
        <row r="388">
          <cell r="A388" t="str">
            <v>125DI K9</v>
          </cell>
        </row>
        <row r="389">
          <cell r="A389" t="str">
            <v>150DI K9</v>
          </cell>
        </row>
        <row r="390">
          <cell r="A390" t="str">
            <v>200DI K9</v>
          </cell>
        </row>
        <row r="391">
          <cell r="A391" t="str">
            <v>250DI K9</v>
          </cell>
        </row>
        <row r="392">
          <cell r="A392" t="str">
            <v>300DI K9</v>
          </cell>
        </row>
        <row r="393">
          <cell r="A393" t="str">
            <v>350DI K9</v>
          </cell>
        </row>
        <row r="394">
          <cell r="A394" t="str">
            <v>400DI K9</v>
          </cell>
        </row>
        <row r="395">
          <cell r="A395" t="str">
            <v>450DI K9</v>
          </cell>
        </row>
        <row r="396">
          <cell r="A396" t="str">
            <v>500DI K9</v>
          </cell>
        </row>
        <row r="397">
          <cell r="A397" t="str">
            <v>600DI K9</v>
          </cell>
        </row>
        <row r="398">
          <cell r="A398" t="str">
            <v>700DI K9</v>
          </cell>
        </row>
        <row r="399">
          <cell r="A399" t="str">
            <v>750DI K9</v>
          </cell>
        </row>
        <row r="400">
          <cell r="A400" t="str">
            <v>800DI K9</v>
          </cell>
        </row>
        <row r="401">
          <cell r="A401" t="str">
            <v>900DI K9</v>
          </cell>
        </row>
        <row r="402">
          <cell r="A402" t="str">
            <v>1000DI K9</v>
          </cell>
        </row>
        <row r="404">
          <cell r="A404" t="str">
            <v>80DI K10</v>
          </cell>
        </row>
        <row r="405">
          <cell r="A405" t="str">
            <v>100DI K10</v>
          </cell>
        </row>
        <row r="406">
          <cell r="A406" t="str">
            <v>125DI K10</v>
          </cell>
        </row>
        <row r="407">
          <cell r="A407" t="str">
            <v>150DI K10</v>
          </cell>
        </row>
        <row r="408">
          <cell r="A408" t="str">
            <v>200DI K10</v>
          </cell>
        </row>
        <row r="409">
          <cell r="A409" t="str">
            <v>250DI K10</v>
          </cell>
        </row>
        <row r="410">
          <cell r="A410" t="str">
            <v>300DI K10</v>
          </cell>
        </row>
        <row r="411">
          <cell r="A411" t="str">
            <v>350DI K10</v>
          </cell>
        </row>
        <row r="412">
          <cell r="A412" t="str">
            <v>400DI K10</v>
          </cell>
        </row>
        <row r="413">
          <cell r="A413" t="str">
            <v>450DI K10</v>
          </cell>
        </row>
        <row r="414">
          <cell r="A414" t="str">
            <v>500DI K10</v>
          </cell>
        </row>
        <row r="415">
          <cell r="A415" t="str">
            <v>600DI K10</v>
          </cell>
        </row>
        <row r="416">
          <cell r="A416" t="str">
            <v>700DI K10</v>
          </cell>
        </row>
        <row r="417">
          <cell r="A417" t="str">
            <v>750DI K10</v>
          </cell>
        </row>
        <row r="418">
          <cell r="A418" t="str">
            <v>800DI K10</v>
          </cell>
        </row>
        <row r="419">
          <cell r="A419" t="str">
            <v>900DI K10</v>
          </cell>
        </row>
        <row r="420">
          <cell r="A420" t="str">
            <v>1000DI K10</v>
          </cell>
        </row>
        <row r="422">
          <cell r="A422" t="str">
            <v>80DI K12</v>
          </cell>
        </row>
        <row r="423">
          <cell r="A423" t="str">
            <v>100DI K12</v>
          </cell>
        </row>
        <row r="424">
          <cell r="A424" t="str">
            <v>125DI K12</v>
          </cell>
        </row>
        <row r="425">
          <cell r="A425" t="str">
            <v>150DI K12</v>
          </cell>
        </row>
        <row r="426">
          <cell r="A426" t="str">
            <v>200DI K12</v>
          </cell>
        </row>
        <row r="427">
          <cell r="A427" t="str">
            <v>250DI K12</v>
          </cell>
        </row>
        <row r="428">
          <cell r="A428" t="str">
            <v>300DI K12</v>
          </cell>
        </row>
        <row r="429">
          <cell r="A429" t="str">
            <v>350DI K12</v>
          </cell>
        </row>
        <row r="430">
          <cell r="A430" t="str">
            <v>400DI K12</v>
          </cell>
        </row>
        <row r="431">
          <cell r="A431" t="str">
            <v>450DI K12</v>
          </cell>
        </row>
        <row r="432">
          <cell r="A432" t="str">
            <v>500DI K12</v>
          </cell>
        </row>
        <row r="433">
          <cell r="A433" t="str">
            <v>600DI K12</v>
          </cell>
        </row>
        <row r="434">
          <cell r="A434" t="str">
            <v>700DI K12</v>
          </cell>
        </row>
        <row r="435">
          <cell r="A435" t="str">
            <v>750DI K12</v>
          </cell>
        </row>
        <row r="436">
          <cell r="A436" t="str">
            <v>800DI K12</v>
          </cell>
        </row>
        <row r="437">
          <cell r="A437" t="str">
            <v>900DI K12</v>
          </cell>
        </row>
        <row r="438">
          <cell r="A438" t="str">
            <v>1000DI K12</v>
          </cell>
        </row>
        <row r="440">
          <cell r="A440" t="str">
            <v>250BWSC 4-12KG</v>
          </cell>
        </row>
        <row r="441">
          <cell r="A441" t="str">
            <v>300BWSC 4-12KG</v>
          </cell>
        </row>
        <row r="442">
          <cell r="A442" t="str">
            <v>350BWSC 4-12KG</v>
          </cell>
        </row>
        <row r="443">
          <cell r="A443" t="str">
            <v>400BWSC 4-12KG</v>
          </cell>
        </row>
        <row r="444">
          <cell r="A444" t="str">
            <v>450BWSC 4-12KG</v>
          </cell>
        </row>
        <row r="445">
          <cell r="A445" t="str">
            <v>500BWSC 4-12KG</v>
          </cell>
        </row>
        <row r="446">
          <cell r="A446" t="str">
            <v>600BWSC 4-12KG</v>
          </cell>
        </row>
        <row r="447">
          <cell r="A447" t="str">
            <v>700BWSC 4-12KG</v>
          </cell>
        </row>
        <row r="448">
          <cell r="A448" t="str">
            <v>800BWSC 4-12KG</v>
          </cell>
        </row>
        <row r="449">
          <cell r="A449" t="str">
            <v>900BWSC 4-12KG</v>
          </cell>
        </row>
        <row r="450">
          <cell r="A450" t="str">
            <v>1000BWSC 4-12KG</v>
          </cell>
        </row>
        <row r="451">
          <cell r="A451" t="str">
            <v>1100BWSC 4-12KG</v>
          </cell>
        </row>
        <row r="452">
          <cell r="A452" t="str">
            <v>1200BWSC 4-12KG</v>
          </cell>
        </row>
        <row r="454">
          <cell r="A454" t="str">
            <v>250BWSC 14KG</v>
          </cell>
        </row>
        <row r="455">
          <cell r="A455" t="str">
            <v>300BWSC 14KG</v>
          </cell>
        </row>
        <row r="456">
          <cell r="A456" t="str">
            <v>350BWSC 14KG</v>
          </cell>
        </row>
        <row r="457">
          <cell r="A457" t="str">
            <v>400BWSC 14KG</v>
          </cell>
        </row>
        <row r="458">
          <cell r="A458" t="str">
            <v>450BWSC 14KG</v>
          </cell>
        </row>
        <row r="459">
          <cell r="A459" t="str">
            <v>500BWSC 14KG</v>
          </cell>
        </row>
        <row r="460">
          <cell r="A460" t="str">
            <v>600BWSC 14KG</v>
          </cell>
        </row>
        <row r="461">
          <cell r="A461" t="str">
            <v>700BWSC 14KG</v>
          </cell>
        </row>
        <row r="462">
          <cell r="A462" t="str">
            <v>800BWSC 14KG</v>
          </cell>
        </row>
        <row r="463">
          <cell r="A463" t="str">
            <v>900BWSC 14KG</v>
          </cell>
        </row>
        <row r="464">
          <cell r="A464" t="str">
            <v>1000BWSC 14KG</v>
          </cell>
        </row>
        <row r="465">
          <cell r="A465" t="str">
            <v>1100BWSC 14KG</v>
          </cell>
        </row>
        <row r="466">
          <cell r="A466" t="str">
            <v>1200BWSC 14KG</v>
          </cell>
        </row>
        <row r="468">
          <cell r="A468" t="str">
            <v>250BWSC 16KG</v>
          </cell>
        </row>
        <row r="469">
          <cell r="A469" t="str">
            <v>300BWSC 16KG</v>
          </cell>
        </row>
        <row r="470">
          <cell r="A470" t="str">
            <v>350BWSC 16KG</v>
          </cell>
        </row>
        <row r="471">
          <cell r="A471" t="str">
            <v>400BWSC 16KG</v>
          </cell>
        </row>
        <row r="472">
          <cell r="A472" t="str">
            <v>450BWSC 16KG</v>
          </cell>
        </row>
        <row r="473">
          <cell r="A473" t="str">
            <v>500BWSC 16KG</v>
          </cell>
        </row>
        <row r="474">
          <cell r="A474" t="str">
            <v>600BWSC 16KG</v>
          </cell>
        </row>
        <row r="475">
          <cell r="A475" t="str">
            <v>700BWSC 16KG</v>
          </cell>
        </row>
        <row r="476">
          <cell r="A476" t="str">
            <v>800BWSC 16KG</v>
          </cell>
        </row>
        <row r="477">
          <cell r="A477" t="str">
            <v>900BWSC 16KG</v>
          </cell>
        </row>
        <row r="478">
          <cell r="A478" t="str">
            <v>1000BWSC 16KG</v>
          </cell>
        </row>
        <row r="479">
          <cell r="A479" t="str">
            <v>1100BWSC 16KG</v>
          </cell>
        </row>
        <row r="480">
          <cell r="A480" t="str">
            <v>1200BWSC 16KG</v>
          </cell>
        </row>
        <row r="482">
          <cell r="A482" t="str">
            <v>250BWSC 18KG</v>
          </cell>
        </row>
        <row r="483">
          <cell r="A483" t="str">
            <v>300BWSC 18KG</v>
          </cell>
        </row>
        <row r="484">
          <cell r="A484" t="str">
            <v>350BWSC 18KG</v>
          </cell>
        </row>
        <row r="485">
          <cell r="A485" t="str">
            <v>400BWSC 18KG</v>
          </cell>
        </row>
        <row r="486">
          <cell r="A486" t="str">
            <v>450BWSC 18KG</v>
          </cell>
        </row>
        <row r="487">
          <cell r="A487" t="str">
            <v>500BWSC 18KG</v>
          </cell>
        </row>
        <row r="488">
          <cell r="A488" t="str">
            <v>600BWSC 18KG</v>
          </cell>
        </row>
        <row r="489">
          <cell r="A489" t="str">
            <v>700BWSC 18KG</v>
          </cell>
        </row>
        <row r="490">
          <cell r="A490" t="str">
            <v>800BWSC 18KG</v>
          </cell>
        </row>
        <row r="491">
          <cell r="A491" t="str">
            <v>900BWSC 18KG</v>
          </cell>
        </row>
        <row r="492">
          <cell r="A492" t="str">
            <v>1000BWSC 18KG</v>
          </cell>
        </row>
        <row r="493">
          <cell r="A493" t="str">
            <v>1100BWSC 18KG</v>
          </cell>
        </row>
        <row r="494">
          <cell r="A494" t="str">
            <v>1200BWSC 18KG</v>
          </cell>
        </row>
        <row r="496">
          <cell r="A496" t="str">
            <v>250BWSC 20KG</v>
          </cell>
        </row>
        <row r="497">
          <cell r="A497" t="str">
            <v>300BWSC 20KG</v>
          </cell>
        </row>
        <row r="498">
          <cell r="A498" t="str">
            <v>350BWSC 20KG</v>
          </cell>
        </row>
        <row r="499">
          <cell r="A499" t="str">
            <v>400BWSC 20KG</v>
          </cell>
        </row>
        <row r="500">
          <cell r="A500" t="str">
            <v>450BWSC 20KG</v>
          </cell>
        </row>
        <row r="501">
          <cell r="A501" t="str">
            <v>500BWSC 20KG</v>
          </cell>
        </row>
        <row r="502">
          <cell r="A502" t="str">
            <v>600BWSC 20KG</v>
          </cell>
        </row>
        <row r="503">
          <cell r="A503" t="str">
            <v>700BWSC 20KG</v>
          </cell>
        </row>
        <row r="504">
          <cell r="A504" t="str">
            <v>800BWSC 20KG</v>
          </cell>
        </row>
        <row r="505">
          <cell r="A505" t="str">
            <v>900BWSC 20KG</v>
          </cell>
        </row>
        <row r="506">
          <cell r="A506" t="str">
            <v>1000BWSC 20KG</v>
          </cell>
        </row>
        <row r="507">
          <cell r="A507" t="str">
            <v>1100BWSC 20KG</v>
          </cell>
        </row>
        <row r="508">
          <cell r="A508" t="str">
            <v>1200BWSC 20KG</v>
          </cell>
        </row>
        <row r="510">
          <cell r="A510" t="str">
            <v>250BWSC 22KG</v>
          </cell>
        </row>
        <row r="511">
          <cell r="A511" t="str">
            <v>300BWSC 22KG</v>
          </cell>
        </row>
        <row r="512">
          <cell r="A512" t="str">
            <v>350BWSC 22KG</v>
          </cell>
        </row>
        <row r="513">
          <cell r="A513" t="str">
            <v>400BWSC 22KG</v>
          </cell>
        </row>
        <row r="514">
          <cell r="A514" t="str">
            <v>450BWSC 22KG</v>
          </cell>
        </row>
        <row r="515">
          <cell r="A515" t="str">
            <v>500BWSC 22KG</v>
          </cell>
        </row>
        <row r="516">
          <cell r="A516" t="str">
            <v>600BWSC 22KG</v>
          </cell>
        </row>
        <row r="517">
          <cell r="A517" t="str">
            <v>700BWSC 22KG</v>
          </cell>
        </row>
        <row r="518">
          <cell r="A518" t="str">
            <v>800BWSC 22KG</v>
          </cell>
        </row>
        <row r="519">
          <cell r="A519" t="str">
            <v>900BWSC 22KG</v>
          </cell>
        </row>
        <row r="520">
          <cell r="A520" t="str">
            <v>1000BWSC 22KG</v>
          </cell>
        </row>
        <row r="521">
          <cell r="A521" t="str">
            <v>1100BWSC 22KG</v>
          </cell>
        </row>
        <row r="522">
          <cell r="A522" t="str">
            <v>1200BWSC 22KG</v>
          </cell>
        </row>
        <row r="524">
          <cell r="A524" t="str">
            <v>250BWSC 24KG</v>
          </cell>
        </row>
        <row r="525">
          <cell r="A525" t="str">
            <v>300BWSC 24KG</v>
          </cell>
        </row>
        <row r="526">
          <cell r="A526" t="str">
            <v>350BWSC 24KG</v>
          </cell>
        </row>
        <row r="527">
          <cell r="A527" t="str">
            <v>400BWSC 24KG</v>
          </cell>
        </row>
        <row r="528">
          <cell r="A528" t="str">
            <v>450BWSC 24KG</v>
          </cell>
        </row>
        <row r="529">
          <cell r="A529" t="str">
            <v>500BWSC 24KG</v>
          </cell>
        </row>
        <row r="530">
          <cell r="A530" t="str">
            <v>600BWSC 24KG</v>
          </cell>
        </row>
        <row r="531">
          <cell r="A531" t="str">
            <v>700BWSC 24KG</v>
          </cell>
        </row>
        <row r="532">
          <cell r="A532" t="str">
            <v>800BWSC 24KG</v>
          </cell>
        </row>
        <row r="533">
          <cell r="A533" t="str">
            <v>900BWSC 24KG</v>
          </cell>
        </row>
        <row r="534">
          <cell r="A534" t="str">
            <v>1000BWSC 24KG</v>
          </cell>
        </row>
        <row r="535">
          <cell r="A535" t="str">
            <v>1100BWSC 24KG</v>
          </cell>
        </row>
        <row r="536">
          <cell r="A536" t="str">
            <v>1200BWSC 24KG</v>
          </cell>
        </row>
        <row r="538">
          <cell r="A538" t="str">
            <v>250BWSC 26KG</v>
          </cell>
        </row>
        <row r="539">
          <cell r="A539" t="str">
            <v>300BWSC 26KG</v>
          </cell>
        </row>
        <row r="540">
          <cell r="A540" t="str">
            <v>350BWSC 26KG</v>
          </cell>
        </row>
        <row r="541">
          <cell r="A541" t="str">
            <v>400BWSC 26KG</v>
          </cell>
        </row>
        <row r="542">
          <cell r="A542" t="str">
            <v>450BWSC 26KG</v>
          </cell>
        </row>
        <row r="543">
          <cell r="A543" t="str">
            <v>500BWSC 26KG</v>
          </cell>
        </row>
        <row r="544">
          <cell r="A544" t="str">
            <v>600BWSC 26KG</v>
          </cell>
        </row>
        <row r="545">
          <cell r="A545" t="str">
            <v>700BWSC 26KG</v>
          </cell>
        </row>
        <row r="546">
          <cell r="A546" t="str">
            <v>800BWSC 26KG</v>
          </cell>
        </row>
        <row r="547">
          <cell r="A547" t="str">
            <v>900BWSC 26KG</v>
          </cell>
        </row>
        <row r="548">
          <cell r="A548" t="str">
            <v>1000BWSC 26KG</v>
          </cell>
        </row>
        <row r="549">
          <cell r="A549" t="str">
            <v>1100BWSC 26KG</v>
          </cell>
        </row>
        <row r="550">
          <cell r="A550" t="str">
            <v>1200BWSC 26KG</v>
          </cell>
        </row>
        <row r="552">
          <cell r="A552" t="str">
            <v>250BWSC 28KG</v>
          </cell>
        </row>
        <row r="553">
          <cell r="A553" t="str">
            <v>300BWSC 28KG</v>
          </cell>
        </row>
        <row r="554">
          <cell r="A554" t="str">
            <v>350BWSC 28KG</v>
          </cell>
        </row>
        <row r="555">
          <cell r="A555" t="str">
            <v>400BWSC 28KG</v>
          </cell>
        </row>
        <row r="556">
          <cell r="A556" t="str">
            <v>450BWSC 28KG</v>
          </cell>
        </row>
        <row r="557">
          <cell r="A557" t="str">
            <v>500BWSC 28KG</v>
          </cell>
        </row>
        <row r="558">
          <cell r="A558" t="str">
            <v>600BWSC 28KG</v>
          </cell>
        </row>
        <row r="559">
          <cell r="A559" t="str">
            <v>700BWSC 28KG</v>
          </cell>
        </row>
        <row r="560">
          <cell r="A560" t="str">
            <v>800BWSC 28KG</v>
          </cell>
        </row>
        <row r="561">
          <cell r="A561" t="str">
            <v>900BWSC 28KG</v>
          </cell>
        </row>
        <row r="562">
          <cell r="A562" t="str">
            <v>1000BWSC 28KG</v>
          </cell>
        </row>
        <row r="563">
          <cell r="A563" t="str">
            <v>1100BWSC 28KG</v>
          </cell>
        </row>
        <row r="564">
          <cell r="A564" t="str">
            <v>1200BWSC 28KG</v>
          </cell>
        </row>
        <row r="566">
          <cell r="A566" t="str">
            <v>250BWSC 30KG</v>
          </cell>
        </row>
        <row r="567">
          <cell r="A567" t="str">
            <v>300BWSC 30KG</v>
          </cell>
        </row>
        <row r="568">
          <cell r="A568" t="str">
            <v>350BWSC 30KG</v>
          </cell>
        </row>
        <row r="569">
          <cell r="A569" t="str">
            <v>400BWSC 30KG</v>
          </cell>
        </row>
        <row r="570">
          <cell r="A570" t="str">
            <v>450BWSC 30KG</v>
          </cell>
        </row>
        <row r="571">
          <cell r="A571" t="str">
            <v>500BWSC 30KG</v>
          </cell>
        </row>
        <row r="572">
          <cell r="A572" t="str">
            <v>600BWSC 30KG</v>
          </cell>
        </row>
        <row r="573">
          <cell r="A573" t="str">
            <v>700BWSC 30KG</v>
          </cell>
        </row>
        <row r="574">
          <cell r="A574" t="str">
            <v>800BWSC 30KG</v>
          </cell>
        </row>
        <row r="575">
          <cell r="A575" t="str">
            <v>900BWSC 30KG</v>
          </cell>
        </row>
        <row r="576">
          <cell r="A576" t="str">
            <v>1000BWSC 30KG</v>
          </cell>
        </row>
        <row r="577">
          <cell r="A577" t="str">
            <v>1100BWSC 30KG</v>
          </cell>
        </row>
        <row r="578">
          <cell r="A578" t="str">
            <v>1200BWSC 30KG</v>
          </cell>
        </row>
        <row r="580">
          <cell r="A580" t="str">
            <v>300GRP 3BAR</v>
          </cell>
        </row>
        <row r="581">
          <cell r="A581" t="str">
            <v>350GRP 3BAR</v>
          </cell>
        </row>
        <row r="582">
          <cell r="A582" t="str">
            <v>400GRP 3BAR</v>
          </cell>
        </row>
        <row r="583">
          <cell r="A583" t="str">
            <v>450GRP 3BAR</v>
          </cell>
        </row>
        <row r="584">
          <cell r="A584" t="str">
            <v>500GRP 3BAR</v>
          </cell>
        </row>
        <row r="585">
          <cell r="A585" t="str">
            <v>600GRP 3BAR</v>
          </cell>
        </row>
        <row r="586">
          <cell r="A586" t="str">
            <v>700GRP 3BAR</v>
          </cell>
        </row>
        <row r="587">
          <cell r="A587" t="str">
            <v>800GRP 3BAR</v>
          </cell>
        </row>
        <row r="588">
          <cell r="A588" t="str">
            <v>900GRP 3BAR</v>
          </cell>
        </row>
        <row r="589">
          <cell r="A589" t="str">
            <v>1000GRP 3BAR</v>
          </cell>
        </row>
        <row r="591">
          <cell r="A591" t="str">
            <v>300GRP 6BAR</v>
          </cell>
        </row>
        <row r="592">
          <cell r="A592" t="str">
            <v>350GRP 6BAR</v>
          </cell>
        </row>
        <row r="593">
          <cell r="A593" t="str">
            <v>400GRP 6BAR</v>
          </cell>
        </row>
        <row r="594">
          <cell r="A594" t="str">
            <v>450GRP 6BAR</v>
          </cell>
        </row>
        <row r="595">
          <cell r="A595" t="str">
            <v>500GRP 6BAR</v>
          </cell>
        </row>
        <row r="596">
          <cell r="A596" t="str">
            <v>600GRP 6BAR</v>
          </cell>
        </row>
        <row r="597">
          <cell r="A597" t="str">
            <v>700GRP 6BAR</v>
          </cell>
        </row>
        <row r="598">
          <cell r="A598" t="str">
            <v>800GRP 6BAR</v>
          </cell>
        </row>
        <row r="599">
          <cell r="A599" t="str">
            <v>900GRP 6BAR</v>
          </cell>
        </row>
        <row r="600">
          <cell r="A600" t="str">
            <v>1000GRP 6BAR</v>
          </cell>
        </row>
        <row r="602">
          <cell r="A602" t="str">
            <v>300GRP 9BAR</v>
          </cell>
        </row>
        <row r="603">
          <cell r="A603" t="str">
            <v>350GRP 9BAR</v>
          </cell>
        </row>
        <row r="604">
          <cell r="A604" t="str">
            <v>400GRP 9BAR</v>
          </cell>
        </row>
        <row r="605">
          <cell r="A605" t="str">
            <v>450GRP 9BAR</v>
          </cell>
        </row>
        <row r="606">
          <cell r="A606" t="str">
            <v>500GRP 9BAR</v>
          </cell>
        </row>
        <row r="607">
          <cell r="A607" t="str">
            <v>600GRP 9BAR</v>
          </cell>
        </row>
        <row r="608">
          <cell r="A608" t="str">
            <v>700GRP 9BAR</v>
          </cell>
        </row>
        <row r="609">
          <cell r="A609" t="str">
            <v>800GRP 9BAR</v>
          </cell>
        </row>
        <row r="610">
          <cell r="A610" t="str">
            <v>900GRP 9BAR</v>
          </cell>
        </row>
        <row r="611">
          <cell r="A611" t="str">
            <v>1000GRP 9BAR</v>
          </cell>
        </row>
        <row r="613">
          <cell r="A613" t="str">
            <v>300GRP 12BAR</v>
          </cell>
        </row>
        <row r="614">
          <cell r="A614" t="str">
            <v>350GRP 12BAR</v>
          </cell>
        </row>
        <row r="615">
          <cell r="A615" t="str">
            <v>400GRP 12BAR</v>
          </cell>
        </row>
        <row r="616">
          <cell r="A616" t="str">
            <v>450GRP 12BAR</v>
          </cell>
        </row>
        <row r="617">
          <cell r="A617" t="str">
            <v>500GRP 12BAR</v>
          </cell>
        </row>
        <row r="618">
          <cell r="A618" t="str">
            <v>600GRP 12BAR</v>
          </cell>
        </row>
        <row r="619">
          <cell r="A619" t="str">
            <v>700GRP 12BAR</v>
          </cell>
        </row>
        <row r="620">
          <cell r="A620" t="str">
            <v>800GRP 12BAR</v>
          </cell>
        </row>
        <row r="621">
          <cell r="A621" t="str">
            <v>900GRP 12BAR</v>
          </cell>
        </row>
        <row r="622">
          <cell r="A622" t="str">
            <v>1000GRP 12BAR</v>
          </cell>
        </row>
        <row r="624">
          <cell r="A624" t="str">
            <v>300GRP 15BAR</v>
          </cell>
        </row>
        <row r="625">
          <cell r="A625" t="str">
            <v>350GRP 15BAR</v>
          </cell>
        </row>
        <row r="626">
          <cell r="A626" t="str">
            <v>400GRP 15BAR</v>
          </cell>
        </row>
        <row r="627">
          <cell r="A627" t="str">
            <v>450GRP 15BAR</v>
          </cell>
        </row>
        <row r="628">
          <cell r="A628" t="str">
            <v>500GRP 15BAR</v>
          </cell>
        </row>
        <row r="629">
          <cell r="A629" t="str">
            <v>600GRP 15BAR</v>
          </cell>
        </row>
        <row r="630">
          <cell r="A630" t="str">
            <v>700GRP 15BAR</v>
          </cell>
        </row>
        <row r="631">
          <cell r="A631" t="str">
            <v>800GRP 15BAR</v>
          </cell>
        </row>
        <row r="632">
          <cell r="A632" t="str">
            <v>900GRP 15BAR</v>
          </cell>
        </row>
        <row r="633">
          <cell r="A633" t="str">
            <v>1000GRP 15BAR</v>
          </cell>
        </row>
        <row r="635">
          <cell r="A635" t="str">
            <v>80 MS 5</v>
          </cell>
        </row>
        <row r="636">
          <cell r="A636" t="str">
            <v>100 MS 5</v>
          </cell>
        </row>
        <row r="637">
          <cell r="A637" t="str">
            <v>125 MS 5</v>
          </cell>
        </row>
        <row r="638">
          <cell r="A638" t="str">
            <v>150 MS 5</v>
          </cell>
        </row>
        <row r="639">
          <cell r="A639" t="str">
            <v>200 MS 5</v>
          </cell>
        </row>
        <row r="640">
          <cell r="A640" t="str">
            <v>250 MS 5</v>
          </cell>
        </row>
        <row r="641">
          <cell r="A641" t="str">
            <v>300 MS 5</v>
          </cell>
        </row>
        <row r="642">
          <cell r="A642" t="str">
            <v>350 MS 5</v>
          </cell>
        </row>
        <row r="643">
          <cell r="A643" t="str">
            <v>400 MS 5</v>
          </cell>
        </row>
        <row r="644">
          <cell r="A644" t="str">
            <v>450 MS 5</v>
          </cell>
        </row>
        <row r="645">
          <cell r="A645" t="str">
            <v>500 MS 5</v>
          </cell>
        </row>
        <row r="646">
          <cell r="A646" t="str">
            <v>600 MS 5</v>
          </cell>
        </row>
        <row r="647">
          <cell r="A647" t="str">
            <v>700 MS 5</v>
          </cell>
        </row>
        <row r="648">
          <cell r="A648" t="str">
            <v>800 MS 5</v>
          </cell>
        </row>
        <row r="649">
          <cell r="A649" t="str">
            <v>900 MS 5</v>
          </cell>
        </row>
        <row r="650">
          <cell r="A650" t="str">
            <v>1000 MS 5</v>
          </cell>
        </row>
        <row r="652">
          <cell r="A652" t="str">
            <v>80 MS 6</v>
          </cell>
        </row>
        <row r="653">
          <cell r="A653" t="str">
            <v>100 MS 6</v>
          </cell>
        </row>
        <row r="654">
          <cell r="A654" t="str">
            <v>125 MS 6</v>
          </cell>
        </row>
        <row r="655">
          <cell r="A655" t="str">
            <v>150 MS 6</v>
          </cell>
        </row>
        <row r="656">
          <cell r="A656" t="str">
            <v>200 MS 6</v>
          </cell>
        </row>
        <row r="657">
          <cell r="A657" t="str">
            <v>250 MS 6</v>
          </cell>
        </row>
        <row r="658">
          <cell r="A658" t="str">
            <v>300 MS 6</v>
          </cell>
        </row>
        <row r="659">
          <cell r="A659" t="str">
            <v>350 MS 6</v>
          </cell>
        </row>
        <row r="660">
          <cell r="A660" t="str">
            <v>400 MS 6</v>
          </cell>
        </row>
        <row r="661">
          <cell r="A661" t="str">
            <v>450 MS 6</v>
          </cell>
        </row>
        <row r="662">
          <cell r="A662" t="str">
            <v>500 MS 6</v>
          </cell>
        </row>
        <row r="663">
          <cell r="A663" t="str">
            <v>600 MS 6</v>
          </cell>
        </row>
        <row r="664">
          <cell r="A664" t="str">
            <v>700 MS 6</v>
          </cell>
        </row>
        <row r="665">
          <cell r="A665" t="str">
            <v>800 MS 6</v>
          </cell>
        </row>
        <row r="666">
          <cell r="A666" t="str">
            <v>900 MS 6</v>
          </cell>
        </row>
        <row r="667">
          <cell r="A667" t="str">
            <v>1000 MS 6</v>
          </cell>
        </row>
        <row r="669">
          <cell r="A669" t="str">
            <v>80 MS 8</v>
          </cell>
        </row>
        <row r="670">
          <cell r="A670" t="str">
            <v>100 MS 8</v>
          </cell>
        </row>
        <row r="671">
          <cell r="A671" t="str">
            <v>125 MS 8</v>
          </cell>
        </row>
        <row r="672">
          <cell r="A672" t="str">
            <v>150 MS 8</v>
          </cell>
        </row>
        <row r="673">
          <cell r="A673" t="str">
            <v>200 MS 8</v>
          </cell>
        </row>
        <row r="674">
          <cell r="A674" t="str">
            <v>250 MS 8</v>
          </cell>
        </row>
        <row r="675">
          <cell r="A675" t="str">
            <v>300 MS 8</v>
          </cell>
        </row>
        <row r="676">
          <cell r="A676" t="str">
            <v>350 MS 8</v>
          </cell>
        </row>
        <row r="677">
          <cell r="A677" t="str">
            <v>400 MS 8</v>
          </cell>
        </row>
        <row r="678">
          <cell r="A678" t="str">
            <v>450 MS 8</v>
          </cell>
        </row>
        <row r="679">
          <cell r="A679" t="str">
            <v>500 MS 8</v>
          </cell>
        </row>
        <row r="680">
          <cell r="A680" t="str">
            <v>600 MS 8</v>
          </cell>
        </row>
        <row r="681">
          <cell r="A681" t="str">
            <v>700 MS 8</v>
          </cell>
        </row>
        <row r="682">
          <cell r="A682" t="str">
            <v>800 MS 8</v>
          </cell>
        </row>
        <row r="683">
          <cell r="A683" t="str">
            <v>900 MS 8</v>
          </cell>
        </row>
        <row r="684">
          <cell r="A684" t="str">
            <v>1000 MS 8</v>
          </cell>
        </row>
        <row r="686">
          <cell r="A686" t="str">
            <v>80 MS 10</v>
          </cell>
        </row>
        <row r="687">
          <cell r="A687" t="str">
            <v>100 MS 10</v>
          </cell>
        </row>
        <row r="688">
          <cell r="A688" t="str">
            <v>125 MS 10</v>
          </cell>
        </row>
        <row r="689">
          <cell r="A689" t="str">
            <v>150 MS 10</v>
          </cell>
        </row>
        <row r="690">
          <cell r="A690" t="str">
            <v>200 MS 10</v>
          </cell>
        </row>
        <row r="691">
          <cell r="A691" t="str">
            <v>250 MS 10</v>
          </cell>
        </row>
        <row r="692">
          <cell r="A692" t="str">
            <v>300 MS 10</v>
          </cell>
        </row>
        <row r="693">
          <cell r="A693" t="str">
            <v>350 MS 10</v>
          </cell>
        </row>
        <row r="694">
          <cell r="A694" t="str">
            <v>400 MS 10</v>
          </cell>
        </row>
        <row r="695">
          <cell r="A695" t="str">
            <v>450 MS 10</v>
          </cell>
        </row>
        <row r="696">
          <cell r="A696" t="str">
            <v>500 MS 10</v>
          </cell>
        </row>
        <row r="697">
          <cell r="A697" t="str">
            <v>600 MS 10</v>
          </cell>
        </row>
        <row r="698">
          <cell r="A698" t="str">
            <v>700 MS 10</v>
          </cell>
        </row>
        <row r="699">
          <cell r="A699" t="str">
            <v>800 MS 10</v>
          </cell>
        </row>
        <row r="700">
          <cell r="A700" t="str">
            <v>900 MS 10</v>
          </cell>
        </row>
        <row r="701">
          <cell r="A701" t="str">
            <v>1000 MS 10</v>
          </cell>
        </row>
      </sheetData>
      <sheetData sheetId="44"/>
      <sheetData sheetId="45"/>
      <sheetData sheetId="46">
        <row r="23">
          <cell r="A23" t="str">
            <v>80 RCC S/S NP2 CLASS</v>
          </cell>
        </row>
        <row r="24">
          <cell r="A24" t="str">
            <v>100 RCC S/S NP2 CLASS</v>
          </cell>
        </row>
        <row r="25">
          <cell r="A25" t="str">
            <v>150 RCC S/S NP2 CLASS</v>
          </cell>
        </row>
        <row r="26">
          <cell r="A26" t="str">
            <v>200 RCC S/S NP2 CLASS</v>
          </cell>
        </row>
        <row r="27">
          <cell r="A27" t="str">
            <v>225 RCC S/S NP2 CLASS</v>
          </cell>
        </row>
        <row r="28">
          <cell r="A28" t="str">
            <v>250 RCC S/S NP2 CLASS</v>
          </cell>
        </row>
        <row r="29">
          <cell r="A29" t="str">
            <v>300 RCC S/S NP2 CLASS</v>
          </cell>
        </row>
        <row r="30">
          <cell r="A30" t="str">
            <v>350 RCC S/S NP2 CLASS</v>
          </cell>
        </row>
        <row r="31">
          <cell r="A31" t="str">
            <v>400 RCC S/S NP2 CLASS</v>
          </cell>
        </row>
        <row r="32">
          <cell r="A32" t="str">
            <v>450 RCC S/S NP2 CLASS</v>
          </cell>
        </row>
        <row r="33">
          <cell r="A33" t="str">
            <v>500 RCC S/S NP2 CLASS</v>
          </cell>
        </row>
        <row r="34">
          <cell r="A34" t="str">
            <v>600 RCC S/S NP2 CLASS</v>
          </cell>
        </row>
        <row r="35">
          <cell r="A35" t="str">
            <v>700 RCC S/S NP2 CLASS</v>
          </cell>
        </row>
        <row r="36">
          <cell r="A36" t="str">
            <v>800 RCC S/S NP2 CLASS</v>
          </cell>
        </row>
        <row r="37">
          <cell r="A37" t="str">
            <v>900 RCC S/S NP2 CLASS</v>
          </cell>
        </row>
        <row r="38">
          <cell r="A38" t="str">
            <v>1000 RCC S/S NP2 CLASS</v>
          </cell>
        </row>
        <row r="39">
          <cell r="A39" t="str">
            <v>1100 RCC S/S NP2 CLASS</v>
          </cell>
        </row>
        <row r="40">
          <cell r="A40" t="str">
            <v>1200 RCC S/S NP2 CLASS</v>
          </cell>
        </row>
        <row r="41">
          <cell r="A41" t="str">
            <v>1400 RCC S/S NP2 CLASS</v>
          </cell>
        </row>
        <row r="42">
          <cell r="A42" t="str">
            <v>1600 RCC S/S NP2 CLASS</v>
          </cell>
        </row>
        <row r="43">
          <cell r="A43" t="str">
            <v>1800 RCC S/S NP2 CLASS</v>
          </cell>
        </row>
        <row r="44">
          <cell r="A44" t="str">
            <v>80 RCC S/S NP3 CLASS</v>
          </cell>
        </row>
        <row r="45">
          <cell r="A45" t="str">
            <v>150 RCC S/S NP3 CLASS</v>
          </cell>
        </row>
        <row r="46">
          <cell r="A46" t="str">
            <v>200 RCC S/S NP3 CLASS</v>
          </cell>
        </row>
        <row r="47">
          <cell r="A47" t="str">
            <v>225 RCC S/S NP3 CLASS</v>
          </cell>
        </row>
        <row r="48">
          <cell r="A48" t="str">
            <v>250 RCC S/S NP3 CLASS</v>
          </cell>
        </row>
        <row r="49">
          <cell r="A49" t="str">
            <v>300 RCC S/S NP3 CLASS</v>
          </cell>
        </row>
        <row r="50">
          <cell r="A50" t="str">
            <v>350 RCC S/S NP3 CLASS</v>
          </cell>
        </row>
        <row r="51">
          <cell r="A51" t="str">
            <v>400 RCC S/S NP3 CLASS</v>
          </cell>
        </row>
        <row r="52">
          <cell r="A52" t="str">
            <v>450 RCC S/S NP3 CLASS</v>
          </cell>
        </row>
        <row r="53">
          <cell r="A53" t="str">
            <v>500 RCC S/S NP3 CLASS</v>
          </cell>
        </row>
        <row r="54">
          <cell r="A54" t="str">
            <v>600 RCC S/S NP3 CLASS</v>
          </cell>
        </row>
        <row r="55">
          <cell r="A55" t="str">
            <v>700 RCC S/S NP3 CLASS</v>
          </cell>
        </row>
        <row r="56">
          <cell r="A56" t="str">
            <v>800 RCC S/S NP3 CLASS</v>
          </cell>
        </row>
        <row r="57">
          <cell r="A57" t="str">
            <v>900 RCC S/S NP3 CLASS</v>
          </cell>
        </row>
        <row r="58">
          <cell r="A58" t="str">
            <v>1000 RCC S/S NP3 CLASS</v>
          </cell>
        </row>
        <row r="59">
          <cell r="A59" t="str">
            <v>1100 RCC S/S NP3 CLASS</v>
          </cell>
        </row>
        <row r="60">
          <cell r="A60" t="str">
            <v>1200 RCC S/S NP3 CLASS</v>
          </cell>
        </row>
        <row r="61">
          <cell r="A61" t="str">
            <v>1400 RCC S/S NP3 CLASS</v>
          </cell>
        </row>
        <row r="62">
          <cell r="A62" t="str">
            <v>1600 RCC S/S NP3 CLASS</v>
          </cell>
        </row>
        <row r="63">
          <cell r="A63" t="str">
            <v>1800 RCC S/S NP3 CLASS</v>
          </cell>
        </row>
        <row r="64">
          <cell r="A64" t="str">
            <v>80 RCC S/S NP4 CLASS</v>
          </cell>
        </row>
        <row r="65">
          <cell r="A65" t="str">
            <v>150 RCC S/S NP4 CLASS</v>
          </cell>
        </row>
        <row r="66">
          <cell r="A66" t="str">
            <v>200 RCC S/S NP4 CLASS</v>
          </cell>
        </row>
        <row r="67">
          <cell r="A67" t="str">
            <v>225 RCC S/S NP4 CLASS</v>
          </cell>
        </row>
        <row r="68">
          <cell r="A68" t="str">
            <v>250 RCC S/S NP4 CLASS</v>
          </cell>
        </row>
        <row r="69">
          <cell r="A69" t="str">
            <v>300 RCC S/S NP4 CLASS</v>
          </cell>
        </row>
        <row r="70">
          <cell r="A70" t="str">
            <v>350 RCC S/S NP4 CLASS</v>
          </cell>
        </row>
        <row r="71">
          <cell r="A71" t="str">
            <v>400 RCC S/S NP4 CLASS</v>
          </cell>
        </row>
        <row r="72">
          <cell r="A72" t="str">
            <v>450 RCC S/S NP4 CLASS</v>
          </cell>
        </row>
        <row r="73">
          <cell r="A73" t="str">
            <v>500 RCC S/S NP4 CLASS</v>
          </cell>
        </row>
        <row r="74">
          <cell r="A74" t="str">
            <v>600 RCC S/S NP4 CLASS</v>
          </cell>
        </row>
        <row r="75">
          <cell r="A75" t="str">
            <v>700 RCC S/S NP4 CLASS</v>
          </cell>
        </row>
        <row r="76">
          <cell r="A76" t="str">
            <v>800 RCC S/S NP4 CLASS</v>
          </cell>
        </row>
        <row r="77">
          <cell r="A77" t="str">
            <v>900 RCC S/S NP4 CLASS</v>
          </cell>
        </row>
        <row r="78">
          <cell r="A78" t="str">
            <v>1000 RCC S/S NP4 CLASS</v>
          </cell>
        </row>
        <row r="79">
          <cell r="A79" t="str">
            <v>1100 RCC S/S NP4 CLASS</v>
          </cell>
        </row>
        <row r="80">
          <cell r="A80" t="str">
            <v>1200 RCC S/S NP4 CLASS</v>
          </cell>
        </row>
        <row r="81">
          <cell r="A81" t="str">
            <v>1400 RCC S/S NP4 CLASS</v>
          </cell>
        </row>
        <row r="82">
          <cell r="A82" t="str">
            <v>1600 RCC S/S NP4 CLASS</v>
          </cell>
        </row>
        <row r="83">
          <cell r="A83" t="str">
            <v>1800 RCC S/S NP4 CLASS</v>
          </cell>
        </row>
      </sheetData>
      <sheetData sheetId="47">
        <row r="24">
          <cell r="A24" t="str">
            <v>80 RCC S/S P1 CLASS</v>
          </cell>
        </row>
        <row r="25">
          <cell r="A25" t="str">
            <v>100 RCC S/S P1 CLASS</v>
          </cell>
        </row>
        <row r="26">
          <cell r="A26" t="str">
            <v>150 RCC S/S P1 CLASS</v>
          </cell>
        </row>
        <row r="27">
          <cell r="A27" t="str">
            <v>200 RCC S/S P1 CLASS</v>
          </cell>
        </row>
        <row r="28">
          <cell r="A28" t="str">
            <v>225 RCC S/S P1 CLASS</v>
          </cell>
        </row>
        <row r="29">
          <cell r="A29" t="str">
            <v>250 RCC S/S P1 CLASS</v>
          </cell>
        </row>
        <row r="30">
          <cell r="A30" t="str">
            <v>300 RCC S/S P1 CLASS</v>
          </cell>
        </row>
        <row r="31">
          <cell r="A31" t="str">
            <v>350 RCC S/S P1 CLASS</v>
          </cell>
        </row>
        <row r="32">
          <cell r="A32" t="str">
            <v>400 RCC S/S P1 CLASS</v>
          </cell>
        </row>
        <row r="33">
          <cell r="A33" t="str">
            <v>450 RCC S/S P1 CLASS</v>
          </cell>
        </row>
        <row r="34">
          <cell r="A34" t="str">
            <v>500 RCC S/S P1 CLASS</v>
          </cell>
        </row>
        <row r="35">
          <cell r="A35" t="str">
            <v>600 RCC S/S P1 CLASS</v>
          </cell>
        </row>
        <row r="36">
          <cell r="A36" t="str">
            <v>700 RCC S/S P1 CLASS</v>
          </cell>
        </row>
        <row r="37">
          <cell r="A37" t="str">
            <v>800 RCC S/S P1 CLASS</v>
          </cell>
        </row>
        <row r="38">
          <cell r="A38" t="str">
            <v>900 RCC S/S P1 CLASS</v>
          </cell>
        </row>
        <row r="39">
          <cell r="A39" t="str">
            <v>1000 RCC S/S P1 CLASS</v>
          </cell>
        </row>
        <row r="40">
          <cell r="A40" t="str">
            <v>1100 RCC S/S P1 CLASS</v>
          </cell>
        </row>
        <row r="41">
          <cell r="A41" t="str">
            <v>1200 RCC S/S P1 CLASS</v>
          </cell>
        </row>
        <row r="42">
          <cell r="A42" t="str">
            <v>80 RCC S/S P2 CLASS</v>
          </cell>
        </row>
        <row r="43">
          <cell r="A43" t="str">
            <v>100 RCC S/S P2 CLASS</v>
          </cell>
        </row>
        <row r="44">
          <cell r="A44" t="str">
            <v>150 RCC S/S P2 CLASS</v>
          </cell>
        </row>
        <row r="45">
          <cell r="A45" t="str">
            <v>200 RCC S/S P2 CLASS</v>
          </cell>
        </row>
        <row r="46">
          <cell r="A46" t="str">
            <v>225 RCC S/S P2 CLASS</v>
          </cell>
        </row>
        <row r="47">
          <cell r="A47" t="str">
            <v>250 RCC S/S P2 CLASS</v>
          </cell>
        </row>
        <row r="48">
          <cell r="A48" t="str">
            <v>300 RCC S/S P2 CLASS</v>
          </cell>
        </row>
        <row r="49">
          <cell r="A49" t="str">
            <v>350 RCC S/S P2 CLASS</v>
          </cell>
        </row>
        <row r="50">
          <cell r="A50" t="str">
            <v>400 RCC S/S P2 CLASS</v>
          </cell>
        </row>
        <row r="51">
          <cell r="A51" t="str">
            <v>450 RCC S/S P2 CLASS</v>
          </cell>
        </row>
        <row r="52">
          <cell r="A52" t="str">
            <v>500 RCC S/S P2 CLASS</v>
          </cell>
        </row>
        <row r="53">
          <cell r="A53" t="str">
            <v>600 RCC S/S P2 CLASS</v>
          </cell>
        </row>
        <row r="54">
          <cell r="A54" t="str">
            <v>700 RCC S/S P2 CLASS</v>
          </cell>
        </row>
        <row r="55">
          <cell r="A55" t="str">
            <v>800 RCC S/S P2 CLASS</v>
          </cell>
        </row>
        <row r="56">
          <cell r="A56" t="str">
            <v>900 RCC S/S P2 CLASS</v>
          </cell>
        </row>
        <row r="57">
          <cell r="A57" t="str">
            <v>1000 RCC S/S P2 CLASS</v>
          </cell>
        </row>
        <row r="58">
          <cell r="A58" t="str">
            <v>1100 RCC S/S P2 CLASS</v>
          </cell>
        </row>
        <row r="59">
          <cell r="A59" t="str">
            <v>1200 RCC S/S P2 CLASS</v>
          </cell>
        </row>
        <row r="60">
          <cell r="A60" t="str">
            <v>80 RCC S/S P3 CLASS</v>
          </cell>
        </row>
        <row r="61">
          <cell r="A61" t="str">
            <v>100 RCC S/S P3 CLASS</v>
          </cell>
        </row>
        <row r="62">
          <cell r="A62" t="str">
            <v>150 RCC S/S P3 CLASS</v>
          </cell>
        </row>
        <row r="63">
          <cell r="A63" t="str">
            <v>200 RCC S/S P3 CLASS</v>
          </cell>
        </row>
        <row r="64">
          <cell r="A64" t="str">
            <v>225 RCC S/S P3 CLASS</v>
          </cell>
        </row>
        <row r="65">
          <cell r="A65" t="str">
            <v>250 RCC S/S P3 CLASS</v>
          </cell>
        </row>
        <row r="66">
          <cell r="A66" t="str">
            <v>300 RCC S/S P3 CLASS</v>
          </cell>
        </row>
        <row r="67">
          <cell r="A67" t="str">
            <v>350 RCC S/S P3 CLASS</v>
          </cell>
        </row>
        <row r="68">
          <cell r="A68" t="str">
            <v>400 RCC S/S P3 CLASS</v>
          </cell>
        </row>
        <row r="69">
          <cell r="A69" t="str">
            <v>450 RCC S/S P3 CLASS</v>
          </cell>
        </row>
        <row r="70">
          <cell r="A70" t="str">
            <v>500 RCC S/S P3 CLASS</v>
          </cell>
        </row>
        <row r="71">
          <cell r="A71" t="str">
            <v>600 RCC S/S P3 CLASS</v>
          </cell>
        </row>
        <row r="72">
          <cell r="A72" t="str">
            <v>700 RCC S/S P3 CLASS</v>
          </cell>
        </row>
        <row r="73">
          <cell r="A73" t="str">
            <v>800 RCC S/S P3 CLASS</v>
          </cell>
        </row>
        <row r="74">
          <cell r="A74" t="str">
            <v>900 RCC S/S P3 CLASS</v>
          </cell>
        </row>
        <row r="75">
          <cell r="A75" t="str">
            <v>1000 RCC S/S P3 CLASS</v>
          </cell>
        </row>
        <row r="76">
          <cell r="A76" t="str">
            <v>1100 RCC S/S P3 CLASS</v>
          </cell>
        </row>
        <row r="77">
          <cell r="A77" t="str">
            <v>1200 RCC S/S P3 CLASS</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16">
          <cell r="G16">
            <v>76.63</v>
          </cell>
        </row>
      </sheetData>
      <sheetData sheetId="74"/>
      <sheetData sheetId="75">
        <row r="4">
          <cell r="A4">
            <v>80</v>
          </cell>
        </row>
      </sheetData>
      <sheetData sheetId="76">
        <row r="26">
          <cell r="B26">
            <v>80</v>
          </cell>
        </row>
      </sheetData>
      <sheetData sheetId="77"/>
      <sheetData sheetId="78"/>
      <sheetData sheetId="79"/>
      <sheetData sheetId="80"/>
      <sheetData sheetId="81"/>
      <sheetData sheetId="82">
        <row r="152">
          <cell r="D152">
            <v>1543</v>
          </cell>
        </row>
      </sheetData>
      <sheetData sheetId="83"/>
      <sheetData sheetId="84">
        <row r="7">
          <cell r="C7">
            <v>93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DS1" t="str">
            <v>Manual means : Idle hire charges of trucks not added</v>
          </cell>
          <cell r="EI1" t="str">
            <v>Unsupported height : 3.66m : steel scaffolding</v>
          </cell>
          <cell r="GV1" t="str">
            <v>cement_concrete</v>
          </cell>
        </row>
        <row r="2">
          <cell r="DS2" t="str">
            <v>Manual means : Idle hire charges of trucks added</v>
          </cell>
          <cell r="DU2" t="str">
            <v>Between Basement &amp; Ist Floor</v>
          </cell>
          <cell r="DZ2" t="str">
            <v>Ist Floor</v>
          </cell>
          <cell r="EE2" t="str">
            <v>Between Basement &amp; Ist Floor</v>
          </cell>
          <cell r="EI2" t="str">
            <v>Unsupported height : 4.27m : steel scaffolding</v>
          </cell>
          <cell r="GV2" t="str">
            <v>Cost of Plain CC M20-Nominal Mix with 20mm HBG metalwith Hand mixing</v>
          </cell>
          <cell r="HL2" t="str">
            <v>Cement plastering (1:3) 12mm - Between Basement &amp; Ist Floor</v>
          </cell>
        </row>
        <row r="3">
          <cell r="DS3" t="str">
            <v>Machine means : Idle hire charges of trucks added</v>
          </cell>
          <cell r="DU3" t="str">
            <v>Between Ist &amp; IInd Floor</v>
          </cell>
          <cell r="DZ3" t="str">
            <v>IInd Floor</v>
          </cell>
          <cell r="EE3" t="str">
            <v>Between Ist &amp; IInd Floor</v>
          </cell>
          <cell r="EI3" t="str">
            <v>Unsupported height :4.88m : steel scaffolding</v>
          </cell>
          <cell r="GV3" t="str">
            <v>Cost of Plain CC M10-Nominal Mix with 40mm HBG metal using concrete mixer</v>
          </cell>
          <cell r="HC3" t="str">
            <v>Cost of Plain CC M20-Nominal Mix with 20mm HBG metalwith Hand mixing</v>
          </cell>
          <cell r="HL3" t="str">
            <v>Cement plastering (1:4) 12mm - Between Basement &amp; Ist Floor</v>
          </cell>
        </row>
        <row r="4">
          <cell r="DF4" t="str">
            <v>50 mts</v>
          </cell>
          <cell r="DO4" t="str">
            <v>0.00-3.00</v>
          </cell>
          <cell r="DU4" t="str">
            <v>Between IInd &amp; IIIrd Floor</v>
          </cell>
          <cell r="DZ4" t="str">
            <v>IIIrd Floor</v>
          </cell>
          <cell r="EE4" t="str">
            <v>Between IInd &amp; IIIrd Floor</v>
          </cell>
          <cell r="EI4" t="str">
            <v>Unsupported height :5.49m : steel scaffolding</v>
          </cell>
          <cell r="GV4" t="str">
            <v xml:space="preserve">Cost of PCC Grade M15 - Nominal mix 1:2.5:5 (Hand mixing) with 40mm HBG Graded metal </v>
          </cell>
          <cell r="HC4" t="str">
            <v>Cost of Plain CC M10-Nominal Mix with 40mm HBG metal using concrete mixer</v>
          </cell>
          <cell r="HL4" t="str">
            <v>Cement plastering (1:5) 12mm - Between Basement &amp; Ist Floor</v>
          </cell>
        </row>
        <row r="5">
          <cell r="DF5" t="str">
            <v>100 mts</v>
          </cell>
          <cell r="DO5" t="str">
            <v>3.00-4.00</v>
          </cell>
          <cell r="DU5" t="str">
            <v>Between IIIrd &amp; IVrth Floor</v>
          </cell>
          <cell r="DZ5" t="str">
            <v>IVrth Floor</v>
          </cell>
          <cell r="EE5" t="str">
            <v>Between IIIrd &amp; IVrth Floor</v>
          </cell>
          <cell r="EI5" t="str">
            <v>Unsupported height :6.10m : steel scaffolding</v>
          </cell>
          <cell r="GV5" t="str">
            <v>Cost of CC(1:4:8) with 40mm HBG metal with Hand mixing</v>
          </cell>
          <cell r="HC5" t="str">
            <v xml:space="preserve">Cost of PCC Grade M15 - Nominal mix 1:2.5:5 (Hand mixing) with 40mm HBG Graded metal </v>
          </cell>
          <cell r="HL5" t="str">
            <v>Cement plastering (1:6) 12mm - Between Basement &amp; Ist Floor</v>
          </cell>
        </row>
        <row r="6">
          <cell r="DF6" t="str">
            <v>150 mts</v>
          </cell>
          <cell r="DO6" t="str">
            <v>4.00-5.00</v>
          </cell>
          <cell r="DU6" t="str">
            <v>Between IVth &amp; Vth Floor</v>
          </cell>
          <cell r="DZ6" t="str">
            <v>Vth Floor</v>
          </cell>
          <cell r="EE6" t="str">
            <v>Between IVth &amp; Vth Floor</v>
          </cell>
          <cell r="EI6" t="str">
            <v>Unsupported height :6.71m : steel scaffolding</v>
          </cell>
          <cell r="GV6" t="str">
            <v>Cost of CC(1:4:8) with 40mm HBG metal with Machine mixer</v>
          </cell>
          <cell r="HC6" t="str">
            <v>Cost of CC(1:4:8) with 40mm HBG metal with Hand mixing</v>
          </cell>
          <cell r="HL6" t="str">
            <v>Cement plastering (1:8) 12mm - Between Basement &amp; Ist Floor</v>
          </cell>
        </row>
        <row r="7">
          <cell r="DF7" t="str">
            <v>1 Km</v>
          </cell>
          <cell r="DO7" t="str">
            <v>5.00-6.00</v>
          </cell>
          <cell r="DU7" t="str">
            <v>Between Vth &amp; VIth Floor</v>
          </cell>
          <cell r="DZ7" t="str">
            <v>VIth Floor</v>
          </cell>
          <cell r="EE7" t="str">
            <v>Between Vth &amp; VIth Floor</v>
          </cell>
          <cell r="EI7" t="str">
            <v>Unsupported height : 7.32m : steel scaffolding</v>
          </cell>
          <cell r="GV7" t="str">
            <v>Cost of CC(1:5:10) with 40mm HBG metal with Hand mixing</v>
          </cell>
          <cell r="HC7" t="str">
            <v>Cost of CC(1:4:8) with 40mm HBG metal with Machine mixer</v>
          </cell>
          <cell r="HL7" t="str">
            <v>Cement plastering (1:4) 15mm - Between Basement &amp; Ist Floor</v>
          </cell>
        </row>
        <row r="8">
          <cell r="DF8" t="str">
            <v>2 Km</v>
          </cell>
          <cell r="DO8" t="str">
            <v>6.00-7.00</v>
          </cell>
          <cell r="DU8" t="str">
            <v>BetweenVIth &amp; VIIth Floor</v>
          </cell>
          <cell r="DZ8" t="str">
            <v>VIIth Floor</v>
          </cell>
          <cell r="EE8" t="str">
            <v>BetweenVIth &amp; VIIth Floor</v>
          </cell>
          <cell r="EI8" t="str">
            <v>Unsupported height : 3.66m : wooden scaffolding</v>
          </cell>
          <cell r="GV8" t="str">
            <v>Cost of CC(1:5:10) with 40mm HBG metal with machine mixing</v>
          </cell>
          <cell r="HC8" t="str">
            <v>Cost of CC(1:5:10) with 40mm HBG metal with Hand mixing</v>
          </cell>
          <cell r="HL8" t="str">
            <v>Cement plastering (1:3) 15mm - Between Basement &amp; Ist Floor</v>
          </cell>
        </row>
        <row r="9">
          <cell r="DF9" t="str">
            <v>3 Km</v>
          </cell>
          <cell r="DO9" t="str">
            <v>7.00-8.00</v>
          </cell>
          <cell r="DU9" t="str">
            <v>Between VIIth &amp; VIIIth Floor</v>
          </cell>
          <cell r="DZ9" t="str">
            <v>VIIIth Floor</v>
          </cell>
          <cell r="EE9" t="str">
            <v>Between VIIth &amp; VIIIth Floor</v>
          </cell>
          <cell r="GV9" t="str">
            <v>Cost of CC(1:6:10) with 40mm HBG metal with Hand mixing</v>
          </cell>
          <cell r="HC9" t="str">
            <v>Cost of CC(1:5:10) with 40mm HBG metal with machine mixing</v>
          </cell>
          <cell r="HL9" t="str">
            <v>Cement plastering (1:5) 15mm - Between Basement &amp; Ist Floor</v>
          </cell>
        </row>
        <row r="10">
          <cell r="DF10" t="str">
            <v>4 Km</v>
          </cell>
          <cell r="DO10" t="str">
            <v>8.00-9.00</v>
          </cell>
          <cell r="DU10" t="str">
            <v>Between VIIIth &amp; IXth Floor</v>
          </cell>
          <cell r="DZ10" t="str">
            <v>IXth Floor</v>
          </cell>
          <cell r="EE10" t="str">
            <v>Between VIIIth &amp; IXth Floor</v>
          </cell>
          <cell r="GV10" t="str">
            <v>Cost of CC(1:6:10) with 40mm HBG metal with machine mixing</v>
          </cell>
          <cell r="HC10" t="str">
            <v>Cost of CC(1:6:10) with 40mm HBG metal with Hand mixing</v>
          </cell>
          <cell r="HL10" t="str">
            <v>Cement plastering (1:6) 15mm - Between Basement &amp; Ist Floor</v>
          </cell>
        </row>
        <row r="11">
          <cell r="DF11" t="str">
            <v>5 Km</v>
          </cell>
          <cell r="DO11" t="str">
            <v>9.00-10.00</v>
          </cell>
          <cell r="GV11" t="str">
            <v>Cost of CC(1:3:6) with 40mm HBG metal with hand mixing</v>
          </cell>
          <cell r="HC11" t="str">
            <v>Cost of CC(1:6:10) with 40mm HBG metal with machine mixing</v>
          </cell>
          <cell r="HL11" t="str">
            <v>Cement plastering (1:8) 15mm - Between Basement &amp; Ist Floor</v>
          </cell>
        </row>
        <row r="12">
          <cell r="DF12" t="str">
            <v>6 Km</v>
          </cell>
          <cell r="DO12" t="str">
            <v>10.00-11.00</v>
          </cell>
          <cell r="GV12" t="str">
            <v>Cost of Plain CC M20 with 20mm HBG metal with machine mixing</v>
          </cell>
          <cell r="HC12" t="str">
            <v>Cost of CC(1:3:6) with 40mm HBG metal with hand mixing</v>
          </cell>
          <cell r="HL12" t="str">
            <v>Cement plastering (1:4) 20mm - Between Basement &amp; Ist Floor</v>
          </cell>
        </row>
        <row r="13">
          <cell r="DF13" t="str">
            <v>7 Km</v>
          </cell>
          <cell r="DO13" t="str">
            <v>11.00-12.00</v>
          </cell>
          <cell r="GV13" t="str">
            <v>Cost of Plain CC M15 with 40mm HBG Graded metal with machine mixing</v>
          </cell>
          <cell r="HC13" t="str">
            <v>Cost of Plain CC M20 with 20mm HBG metal with machine mixing</v>
          </cell>
          <cell r="HL13" t="str">
            <v>Cement plastering (1:3) 20mm - Between Basement &amp; Ist Floor</v>
          </cell>
        </row>
        <row r="14">
          <cell r="DF14" t="str">
            <v>8 Km</v>
          </cell>
          <cell r="DO14" t="str">
            <v>12.00-13.00</v>
          </cell>
          <cell r="HC14" t="str">
            <v>Cost of Plain CC M15 with 40mm HBG Graded metal with machine mixing</v>
          </cell>
          <cell r="HL14" t="str">
            <v>Cement plastering (1:5) 20mm - Between Basement &amp; Ist Floor</v>
          </cell>
        </row>
        <row r="15">
          <cell r="DF15" t="str">
            <v>9 Km</v>
          </cell>
          <cell r="DO15" t="str">
            <v>13.00-14.00</v>
          </cell>
          <cell r="HC15" t="str">
            <v>Cost of R.C.C. M-20 Nominal Mix  for Foundations, Plinth, Pedestals (Below Plinth)</v>
          </cell>
          <cell r="HL15" t="str">
            <v>Cement plastering (1:6) 20mm - Between Basement &amp; Ist Floor</v>
          </cell>
        </row>
        <row r="16">
          <cell r="DF16" t="str">
            <v>10 Km</v>
          </cell>
          <cell r="DO16" t="str">
            <v>14.00-15.00</v>
          </cell>
          <cell r="HC16" t="str">
            <v>Cost of R.C.C. M-20 Nominal Mix  for Columns, Lintels, Water tanks, RCC Walls in Buildings</v>
          </cell>
          <cell r="HL16" t="str">
            <v>Cement plastering (1:8) 20mm - Between Basement &amp; Ist Floor</v>
          </cell>
        </row>
        <row r="17">
          <cell r="DF17" t="str">
            <v>11 Km</v>
          </cell>
          <cell r="DO17" t="str">
            <v>15.00-16.00</v>
          </cell>
          <cell r="HC17" t="str">
            <v>Cost of R.C.C. M-20 Nominal Mix  for RCC Slabs,Beams</v>
          </cell>
          <cell r="HL17" t="str">
            <v>Cement plastering (1:1) 12mm-To the Ground Floor</v>
          </cell>
        </row>
        <row r="18">
          <cell r="DF18" t="str">
            <v>12 Km</v>
          </cell>
          <cell r="DO18" t="str">
            <v>16.00-17.00</v>
          </cell>
          <cell r="HC18" t="str">
            <v>Cost of R.C.C. M-30 Design Mix Concrete using WEIGH BATCHER/MIXER  for Foundations, Plinth, Pedestals (Below Plinth)</v>
          </cell>
          <cell r="HL18" t="str">
            <v>Cement plastering (1:1) 12mm-To the ceiling of Ist Floor</v>
          </cell>
        </row>
        <row r="19">
          <cell r="DF19" t="str">
            <v>13 Km</v>
          </cell>
          <cell r="DO19" t="str">
            <v>17.00-18.00</v>
          </cell>
          <cell r="HC19" t="str">
            <v>Cost of R.C.C. M-30 Design Mix Concrete using WEIGH BATCHER/MIXER  for Columns, Lintels, Water tanks, RCC Walls in Buildings</v>
          </cell>
          <cell r="HL19" t="str">
            <v>Cement plastering (1:1.50) 12mm-To the Ground Floor</v>
          </cell>
        </row>
        <row r="20">
          <cell r="DF20" t="str">
            <v>14 Km</v>
          </cell>
          <cell r="DO20" t="str">
            <v>18.00-19.00</v>
          </cell>
          <cell r="HC20" t="str">
            <v>Cost of R.C.C. M-30 Design Mix Concrete using WEIGH BATCHER/MIXER  for RCC Slabs,Beams</v>
          </cell>
          <cell r="HL20" t="str">
            <v>Cement plastering (1:1.50) 12mm-To the ceiling of Ist Floor</v>
          </cell>
        </row>
        <row r="21">
          <cell r="DF21" t="str">
            <v>15 Km</v>
          </cell>
          <cell r="DO21" t="str">
            <v>19.00-20.00</v>
          </cell>
          <cell r="HC21" t="str">
            <v>Cost of RCC-M20 Nominal mix with 20mm HBG Graded metal With Machine mixing</v>
          </cell>
          <cell r="HL21" t="str">
            <v>Cement plastering (1:3) 12mm-To the Ground Floor</v>
          </cell>
        </row>
        <row r="22">
          <cell r="DF22" t="str">
            <v>16 Km</v>
          </cell>
          <cell r="DO22" t="str">
            <v>20.00-21.00</v>
          </cell>
          <cell r="HC22" t="str">
            <v>Cost of RCC-M20 Design mix with 20mm HBG Graded metal With Machine mixing</v>
          </cell>
          <cell r="HL22" t="str">
            <v>Cement plastering (1:3) 12mm-To the ceiling of Ist Floor</v>
          </cell>
        </row>
        <row r="23">
          <cell r="DF23" t="str">
            <v>17 Km</v>
          </cell>
          <cell r="DO23" t="str">
            <v>21.00-22.00</v>
          </cell>
          <cell r="HC23" t="str">
            <v>Cost of RCC-M25 Design mix with 20mm HBG Graded metal With Machine mixing</v>
          </cell>
          <cell r="HL23" t="str">
            <v>Cement plastering (1:4) 12mm-To the Ground Floor</v>
          </cell>
        </row>
        <row r="24">
          <cell r="DF24" t="str">
            <v>18 Km</v>
          </cell>
          <cell r="DO24" t="str">
            <v>22.00-23.00</v>
          </cell>
          <cell r="HC24" t="str">
            <v>Cost of RCC-M30 Design mix with 20mm HBG Graded metal With Machine mixing</v>
          </cell>
          <cell r="HL24" t="str">
            <v>Cement plastering (1:4) 12mm-To the ceiling of Ist Floor</v>
          </cell>
        </row>
        <row r="25">
          <cell r="DF25" t="str">
            <v>19 Km</v>
          </cell>
          <cell r="DO25" t="str">
            <v>23.00-24.00</v>
          </cell>
          <cell r="HC25" t="str">
            <v>Cost of RCC-M35 Design mix with 20mm HBG Graded metal With Machine mixing</v>
          </cell>
          <cell r="HL25" t="str">
            <v>Cement plastering (1:5) 12mm-To the Ground Floor</v>
          </cell>
        </row>
        <row r="26">
          <cell r="DF26" t="str">
            <v>20 Km</v>
          </cell>
          <cell r="DO26" t="str">
            <v>24.00-25.00</v>
          </cell>
          <cell r="HC26" t="str">
            <v>Cost of PCC-M10 Nominal mix (1:3:6) with 40mm HBG metal With Machine mixing for Plain/Renforced concrete in open foundations</v>
          </cell>
          <cell r="HL26" t="str">
            <v>Cement plastering (1:5) 12mm-To the ceiling of Ist Floor</v>
          </cell>
        </row>
        <row r="27">
          <cell r="HC27" t="str">
            <v>Cost of PCC-M10 Nominal mix (1:3:6) with 40mm HBG Graded metal With Hand mixingfor Plain/Renforced concrete in open foundations</v>
          </cell>
          <cell r="HL27" t="str">
            <v>Cement plastering (1:6) 12mm-To the Ground Floor</v>
          </cell>
        </row>
        <row r="28">
          <cell r="HC28" t="str">
            <v>Cost of PCC-M15 Nominal mix (1:2.5:5) with 40mm HBG Graded metal With Machine mixingfor Plain/Renforced concrete in open foundations</v>
          </cell>
          <cell r="HL28" t="str">
            <v>Cement plastering (1:6) 12mm-To the ceiling of Ist Floor</v>
          </cell>
        </row>
        <row r="29">
          <cell r="HC29" t="str">
            <v>Cost of PCC-M15 Nominal mix (1:2.5:5) with 40mm HBG Graded metal With Hand mixingfor Plain/Renforced concrete in open foundations</v>
          </cell>
          <cell r="HL29" t="str">
            <v>Cement plastering (1:1) 15mm-To the Ground Floor</v>
          </cell>
        </row>
        <row r="30">
          <cell r="HC30" t="str">
            <v>Cost of PCC-M20 Nominal mix (1:2:4) with 40mm HBG Graded metal With Machine mixingfor Plain/Renforced concrete in open foundations</v>
          </cell>
          <cell r="HL30" t="str">
            <v>Cement plastering (1:1) 15mm-To the ceiling of Ist Floor</v>
          </cell>
        </row>
        <row r="31">
          <cell r="HC31" t="str">
            <v>Cost of PCC-M20 Nominal mix (1:2:4) with 40mm HBG Graded metal With Hand mixingfor Plain/Renforced concrete in open foundations</v>
          </cell>
          <cell r="HL31" t="str">
            <v>Cement plastering (1:1.50) 15mm-To the Ground Floor</v>
          </cell>
        </row>
        <row r="32">
          <cell r="HC32" t="str">
            <v>Cost of PCC-M15 Design mix with 40mm HBG Graded metal With Machine mixing for Plain/Renforced concrete in open foundations</v>
          </cell>
          <cell r="HL32" t="str">
            <v>Cement plastering (1:1.50) 15mm-To the ceiling of Ist Floor</v>
          </cell>
        </row>
        <row r="33">
          <cell r="HC33" t="str">
            <v>Cost of PCC-M20 Design mix with 40mm HBG Graded metal With Machine mixingfor Plain/Renforced concrete in open foundations</v>
          </cell>
          <cell r="HL33" t="str">
            <v>Cement plastering (1:3) 15mm-To the Ground Floor</v>
          </cell>
        </row>
        <row r="34">
          <cell r="HC34" t="str">
            <v>Cost of RCC-M30 Design mix 1 with 20mm HBG Graded metal With Machine mixing</v>
          </cell>
          <cell r="HL34" t="str">
            <v>Cement plastering (1:3) 15mm-To the ceiling of Ist Floor</v>
          </cell>
        </row>
        <row r="35">
          <cell r="HC35" t="str">
            <v>Cost of RCC-M30 Design mix 2 with 20mm HBG Graded metal With Machine mixing</v>
          </cell>
          <cell r="HL35" t="str">
            <v>Cement plastering (1:4) 15mm-To the Ground Floor</v>
          </cell>
        </row>
        <row r="36">
          <cell r="HC36" t="str">
            <v>Cost of RCC-M30 Design mix 3 with 20mm HBG Graded metal With Machine mixing</v>
          </cell>
          <cell r="HL36" t="str">
            <v>Cement plastering (1:4) 15mm-To the ceiling of Ist Floor</v>
          </cell>
        </row>
        <row r="37">
          <cell r="HC37" t="str">
            <v>Cost of RCC-M30 Design mix 4 with 20mm HBG Graded metal With Machine mixing</v>
          </cell>
          <cell r="HL37" t="str">
            <v>Cement plastering (1:5) 15mm-To the Ground Floor</v>
          </cell>
        </row>
        <row r="38">
          <cell r="HC38" t="str">
            <v>Cost of R.C.C. M-30 Design Mix  for Foundations, Plinth, Pedestals (Below Plinth)</v>
          </cell>
          <cell r="HL38" t="str">
            <v>Cement plastering (1:5) 15mm-To the ceiling of Ist Floor</v>
          </cell>
        </row>
        <row r="39">
          <cell r="HC39" t="str">
            <v>Cost of R.C.C. M-30 Design Mix  for Columns, Lintels, Water tanks, RCC Walls in Buildings</v>
          </cell>
          <cell r="HL39" t="str">
            <v>Cement plastering (1:6) 15mm-To the Ground Floor</v>
          </cell>
        </row>
        <row r="40">
          <cell r="HC40" t="str">
            <v>Cost of R.C.C. M-30 Design Mix  for RCC Slabs,Beams</v>
          </cell>
          <cell r="HL40" t="str">
            <v>Cement plastering (1:6) 15mm-To the ceiling of Ist Floor</v>
          </cell>
        </row>
        <row r="41">
          <cell r="HL41" t="str">
            <v>Cement plastering (1:1) 20mm-To the Ground Floor</v>
          </cell>
        </row>
        <row r="42">
          <cell r="HL42" t="str">
            <v>Cement plastering (1:1) 20mm-To the ceiling of Ist Floor</v>
          </cell>
        </row>
        <row r="43">
          <cell r="HL43" t="str">
            <v>Cement plastering (1:1.50) 20mm-To the Ground Floor</v>
          </cell>
        </row>
        <row r="44">
          <cell r="HL44" t="str">
            <v>Cement plastering (1:1.50) 20mm-To the ceiling of Ist Floor</v>
          </cell>
        </row>
        <row r="45">
          <cell r="HL45" t="str">
            <v>Cement plastering (1:3) 20mm-To the Ground Floor</v>
          </cell>
        </row>
        <row r="46">
          <cell r="HL46" t="str">
            <v>Cement plastering (1:3) 20mm-To the ceiling of Ist Floor</v>
          </cell>
        </row>
        <row r="47">
          <cell r="HL47" t="str">
            <v>Cement plastering (1:4) 20mm-To the Ground Floor</v>
          </cell>
        </row>
        <row r="48">
          <cell r="HL48" t="str">
            <v>Cement plastering (1:4) 20mm-To the ceiling of Ist Floor</v>
          </cell>
        </row>
        <row r="49">
          <cell r="HL49" t="str">
            <v>Cement plastering (1:5) 20mm-To the Ground Floor</v>
          </cell>
        </row>
        <row r="50">
          <cell r="HL50" t="str">
            <v>Cement plastering (1:5) 20mm-To the ceiling of Ist Floor</v>
          </cell>
        </row>
        <row r="51">
          <cell r="HL51" t="str">
            <v>Cement plastering (1:6) 20mm-To the Ground Floor</v>
          </cell>
        </row>
        <row r="52">
          <cell r="HL52" t="str">
            <v>Cement plastering (1:6) 20mm-To the ceiling of Ist Floor</v>
          </cell>
        </row>
      </sheetData>
      <sheetData sheetId="102">
        <row r="2">
          <cell r="A2">
            <v>0</v>
          </cell>
        </row>
      </sheetData>
      <sheetData sheetId="103"/>
      <sheetData sheetId="104"/>
      <sheetData sheetId="105"/>
      <sheetData sheetId="106"/>
      <sheetData sheetId="107"/>
      <sheetData sheetId="108"/>
      <sheetData sheetId="109"/>
      <sheetData sheetId="110"/>
      <sheetData sheetId="111">
        <row r="1">
          <cell r="C1">
            <v>1</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iture - specification"/>
      <sheetName val="furniture (2)"/>
      <sheetName val="COVER PG."/>
      <sheetName val="RMSA 3 - BOQ"/>
      <sheetName val="Sheet1 (2)"/>
      <sheetName val="FINAL ABSTRACT"/>
      <sheetName val="GROUND FLOOR"/>
      <sheetName val="GF COMP"/>
      <sheetName val="FIRST FLOOR"/>
      <sheetName val="FF COMP"/>
      <sheetName val="toilet block"/>
      <sheetName val="Toilet (C)"/>
      <sheetName val="ELE (2)"/>
      <sheetName val="Electrical-(C)"/>
      <sheetName val="LEAD"/>
      <sheetName val="C-data (2)"/>
      <sheetName val="C-data"/>
      <sheetName val="FIRST FLOOR (PART B)"/>
      <sheetName val="ELE (3)"/>
      <sheetName val="El Data"/>
      <sheetName val="D&amp;W DATA (1)"/>
      <sheetName val="WS-DATA"/>
      <sheetName val="doors data"/>
      <sheetName val="WINDOWS DATA"/>
      <sheetName val="Ventilators "/>
      <sheetName val="ABATRACT -G.O. 94"/>
      <sheetName val="G.O-94-CEMENT"/>
      <sheetName val="G.O-94 -STEEL"/>
      <sheetName val="load1"/>
      <sheetName val="details1"/>
      <sheetName val="Electrical1"/>
      <sheetName val="load"/>
      <sheetName val="details"/>
      <sheetName val="obd data"/>
      <sheetName val="Conv"/>
      <sheetName val="Basic Data"/>
      <sheetName val="Joinary"/>
      <sheetName val="Data.F8.BTR"/>
      <sheetName val="Estimate "/>
      <sheetName val="m"/>
      <sheetName val="DATA"/>
      <sheetName val="Class IV Qtr. Ele"/>
      <sheetName val="Lead statement"/>
      <sheetName val="r"/>
      <sheetName val="data existing_do not delete"/>
      <sheetName val="Material"/>
      <sheetName val="Works"/>
      <sheetName val="RMR"/>
      <sheetName val="General"/>
      <sheetName val="MRATES"/>
      <sheetName val="Bitumen trunk"/>
      <sheetName val="Feeder"/>
      <sheetName val="R99 etc"/>
      <sheetName val="Trunk unpaved"/>
      <sheetName val="C.D.Abs.Est."/>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Road Detail Est."/>
      <sheetName val="Road data"/>
      <sheetName val="detls"/>
      <sheetName val="Levels"/>
      <sheetName val="r"/>
      <sheetName val="cert"/>
      <sheetName val="R/ad Detail Est."/>
      <sheetName val="F7-1v1000-0_(3)1"/>
      <sheetName val="ABST(PART_B)_1"/>
      <sheetName val="F6-Gnrl_Abstrt1"/>
      <sheetName val="Cover-MEstt_1"/>
      <sheetName val="Road_Detail_Est_"/>
      <sheetName val="Road_data"/>
      <sheetName val="leads"/>
      <sheetName val="R_ad Detail Est."/>
      <sheetName val="rdamdata"/>
      <sheetName val="pvc-pipe-rates"/>
      <sheetName val="Specification"/>
      <sheetName val="int-Dia-pvc"/>
      <sheetName val="Input"/>
      <sheetName val="Plant &amp;  Machinery"/>
      <sheetName val="sch"/>
      <sheetName val="RMR"/>
      <sheetName val="ssr-rates"/>
      <sheetName val="0000000000000"/>
      <sheetName val="R_Det"/>
      <sheetName val="Material"/>
      <sheetName val="Labour"/>
      <sheetName val="MRATES"/>
      <sheetName val="t_prsr"/>
      <sheetName val="wh"/>
      <sheetName val="[Yamanapalli to Mahamutharam (M"/>
      <sheetName val="quarry"/>
      <sheetName val="lead-st"/>
      <sheetName val="Rate"/>
      <sheetName val=" data sheet "/>
      <sheetName val="PVC_dia"/>
      <sheetName val="Bitumen trunk"/>
      <sheetName val="Feeder"/>
      <sheetName val="R99 etc"/>
      <sheetName val="Trunk unpaved"/>
      <sheetName val="Cd"/>
      <sheetName val="Cs"/>
      <sheetName val="CPIPE"/>
      <sheetName val="THK"/>
      <sheetName val="CPIPE 1"/>
      <sheetName val="CABLE DATA"/>
      <sheetName val="LEAD STATEMENT"/>
      <sheetName val="m1"/>
      <sheetName val="_Yamanapalli to Mahamutharam (M"/>
      <sheetName val="temp-SDData (2)"/>
      <sheetName val="coverpage"/>
      <sheetName val="Sheet1"/>
      <sheetName val="BWSCPlt"/>
      <sheetName val="CI"/>
      <sheetName val="DI"/>
      <sheetName val="G.R.P"/>
      <sheetName val="HDPE"/>
      <sheetName val="PSC REVISED"/>
      <sheetName val="pvc"/>
      <sheetName val="DATA SHEET"/>
      <sheetName val="PVC weights"/>
      <sheetName val="l"/>
      <sheetName val="maya"/>
      <sheetName val="1-Pop Proj"/>
      <sheetName val="1V of 2m slab"/>
      <sheetName val="2V of 3.0Mslab"/>
      <sheetName val="Sheet2"/>
      <sheetName val="sand"/>
      <sheetName val="stone"/>
      <sheetName val="index"/>
      <sheetName val="pvc-rates"/>
      <sheetName val="1V800"/>
      <sheetName val="Line"/>
      <sheetName val="_Yamanapalli_to_Mahamutharam__2"/>
      <sheetName val="Common "/>
      <sheetName val="Boq"/>
      <sheetName val="F7-1v1000-0_(3)2"/>
      <sheetName val="ABST(PART_B)_2"/>
      <sheetName val="F6-Gnrl_Abstrt2"/>
      <sheetName val="Cover-MEstt_2"/>
      <sheetName val="Road_Detail_Est_1"/>
      <sheetName val="Road_data1"/>
      <sheetName val="R/ad_Detail_Est_"/>
      <sheetName val="R_ad_Detail_Est_"/>
      <sheetName val="Plant_&amp;__Machinery"/>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GROUND FLOOR"/>
      <sheetName val="Data.F8.BTR"/>
      <sheetName val="v"/>
      <sheetName val="R_Det esst"/>
      <sheetName val="CD_All_No_"/>
      <sheetName val="GA"/>
      <sheetName val="m"/>
      <sheetName val="Rising Main"/>
      <sheetName val="Data_Renuals"/>
      <sheetName val="mlead"/>
      <sheetName val="DATA_PRG"/>
      <sheetName val="_Yamanapalli_to_Mahamutharam__3"/>
      <sheetName val="Usage"/>
      <sheetName val="Staff Acco."/>
      <sheetName val="Sorted"/>
      <sheetName val="water-hammar-strenght"/>
      <sheetName val="WATER-HAMMER"/>
      <sheetName val="hdpe weights"/>
      <sheetName val="Nspt-smp-final-ORIGINAL"/>
      <sheetName val="Cable-data"/>
      <sheetName val="well-cap"/>
      <sheetName val="LEAD.2014-15 West"/>
      <sheetName val="MTC-estimate"/>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HS 1"/>
      <sheetName val="wh_data"/>
      <sheetName val="wh_data_R"/>
      <sheetName val="CPHEEO"/>
      <sheetName val="JAWAHAR-hyd-original"/>
      <sheetName val="LEAD (2)"/>
      <sheetName val="habs-details"/>
      <sheetName val="int-Dia"/>
      <sheetName val="habs-list"/>
      <sheetName val="mas_hab"/>
      <sheetName val="PM&amp;GM"/>
      <sheetName val="mroad data"/>
      <sheetName val="abs"/>
      <sheetName val="pop"/>
      <sheetName val="Data "/>
      <sheetName val="CBL_SIZE"/>
      <sheetName val="Load List"/>
      <sheetName val="CBL_OD"/>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Sheet1 (2)"/>
      <sheetName val="ewst"/>
      <sheetName val="11.habitations"/>
      <sheetName val="AV-HDPE"/>
      <sheetName val="Di_gate-HDPE"/>
      <sheetName val="PUMP_DATA"/>
      <sheetName val="int-Dia-hdpe"/>
      <sheetName val="FORM7"/>
      <sheetName val="AV_AC"/>
      <sheetName val="di_Gate_AC"/>
      <sheetName val="Digate-BWSCP-MS"/>
      <sheetName val="DI_gate_di"/>
      <sheetName val="hyperstatic"/>
      <sheetName val="Lead 09-10"/>
      <sheetName val="abs road"/>
      <sheetName val="other rates"/>
      <sheetName val="WORDS"/>
      <sheetName val="LOCAL RATES"/>
      <sheetName val="ANALYSIS"/>
      <sheetName val="MRMECADAMoad data"/>
      <sheetName val="road est"/>
      <sheetName val="Schedule"/>
      <sheetName val="Detailed"/>
      <sheetName val="_Yamanapalli_to_Mahamutharam_12"/>
      <sheetName val="_Yamanapalli_to_Mahamutharam_13"/>
      <sheetName val="_Yamanapalli_to_Mahamutharam_14"/>
      <sheetName val="_Yamanapalli_to_Mahamutharam_15"/>
      <sheetName val="_Yamanapalli_to_Mahamutharam_16"/>
      <sheetName val="_Yamanapalli_to_Mahamutharam_17"/>
      <sheetName val="_Yamanapalli_to_Mahamutharam_18"/>
      <sheetName val="_Yamanapalli_to_Mahamutharam_19"/>
      <sheetName val="_Yamanapalli_to_Mahamutharam_20"/>
      <sheetName val="data existing_do not delete"/>
      <sheetName val="_Yamanapalli_to_Mahamutharam_21"/>
      <sheetName val="_Yamanapalli_to_Mahamutharam_22"/>
      <sheetName val="_Yamanapalli_to_Mahamutharam_23"/>
      <sheetName val="_Yamanapalli_to_Mahamutharam_24"/>
      <sheetName val="_Yamanapalli_to_Mahamutharam_25"/>
      <sheetName val="_Yamanapalli_to_Mahamutharam_26"/>
      <sheetName val="_Yamanapalli_to_Mahamutharam_27"/>
      <sheetName val="_Yamanapalli_to_Mahamutharam_28"/>
      <sheetName val="_Yamanapalli_to_Mahamutharam_29"/>
      <sheetName val="_Yamanapalli_to_Mahamutharam_30"/>
      <sheetName val="_Yamanapalli_to_Mahamutharam_31"/>
      <sheetName val="_Yamanapalli_to_Mahamutharam_32"/>
      <sheetName val="_Yamanapalli_to_Mahamutharam_33"/>
      <sheetName val="_Yamanapalli_to_Mahamutharam_34"/>
      <sheetName val="_Yamanapalli_to_Mahamutharam_35"/>
      <sheetName val="_Yamanapalli_to_Mahamutharam_36"/>
      <sheetName val="_Yamanapalli_to_Mahamutharam_37"/>
      <sheetName val="_Yamanapalli_to_Mahamutharam_38"/>
      <sheetName val="_Yamanapalli_to_Mahamutharam_39"/>
      <sheetName val="_Yamanapalli_to_Mahamutharam_40"/>
      <sheetName val="_Yamanapalli_to_Mahamutharam_41"/>
      <sheetName val="_Yamanapalli_to_Mahamutharam_42"/>
      <sheetName val="_Yamanapalli_to_Mahamutharam_43"/>
      <sheetName val="_Yamanapalli_to_Mahamutharam_44"/>
      <sheetName val="_Yamanapalli_to_Mahamutharam_45"/>
      <sheetName val="_Yamanapalli_to_Mahamutharam_46"/>
      <sheetName val="_Yamanapalli_to_Mahamutharam_47"/>
      <sheetName val="_Yamanapalli_to_Mahamutharam_48"/>
      <sheetName val="_Yamanapalli_to_Mahamutharam_49"/>
      <sheetName val="_Yamanapalli_to_Mahamutharam_50"/>
      <sheetName val="_Yamanapalli_to_Mahamutharam_51"/>
      <sheetName val="_Yamanapalli_to_Mahamutharam_52"/>
      <sheetName val="_Yamanapalli_to_Mahamutharam_53"/>
      <sheetName val="_Yamanapalli_to_Mahamutharam_54"/>
      <sheetName val="_Yamanapalli_to_Mahamutharam_55"/>
      <sheetName val="_Yamanapalli_to_Mahamutharam_56"/>
      <sheetName val="_Yamanapalli_to_Mahamutharam_57"/>
      <sheetName val="_Yamanapalli_to_Mahamutharam_58"/>
      <sheetName val="_Yamanapalli_to_Mahamutharam_59"/>
      <sheetName val="_Yamanapalli_to_Mahamutharam_60"/>
      <sheetName val="_Yamanapalli_to_Mahamutharam_61"/>
      <sheetName val="_Yamanapalli_to_Mahamutharam_62"/>
      <sheetName val="_Yamanapalli_to_Mahamutharam_63"/>
      <sheetName val="_Yamanapalli_to_Mahamutharam_64"/>
      <sheetName val="_Yamanapalli_to_Mahamutharam_65"/>
      <sheetName val="_Yamanapalli_to_Mahamutharam_66"/>
      <sheetName val="_Yamanapalli_to_Mahamutharam_67"/>
      <sheetName val="_Yamanapalli_to_Mahamutharam_68"/>
      <sheetName val="_Yamanapalli_to_Mahamutharam_69"/>
      <sheetName val="_Yamanapalli_to_Mahamutharam_70"/>
      <sheetName val="_Yamanapalli_to_Mahamutharam_71"/>
      <sheetName val="_Yamanapalli_to_Mahamutharam_72"/>
      <sheetName val="_Yamanapalli_to_Mahamutharam_73"/>
      <sheetName val="_Yamanapalli_to_Mahamutharam_74"/>
      <sheetName val="_Yamanapalli_to_Mahamutharam_75"/>
      <sheetName val="_Yamanapalli_to_Mahamutharam_76"/>
      <sheetName val="_Yamanapalli_to_Mahamutharam_77"/>
      <sheetName val="_Yamanapalli_to_Mahamutharam_78"/>
      <sheetName val="_Yamanapalli_to_Mahamutharam_79"/>
      <sheetName val="_Yamanapalli_to_Mahamutharam_80"/>
      <sheetName val="_Yamanapalli_to_Mahamutharam_81"/>
      <sheetName val="_Yamanapalli_to_Mahamutharam_82"/>
      <sheetName val="_Yamanapalli_to_Mahamutharam_83"/>
      <sheetName val="_Yamanapalli_to_Mahamutharam_84"/>
      <sheetName val="_Yamanapalli_to_Mahamutharam_85"/>
      <sheetName val="_Yamanapalli_to_Mahamutharam_86"/>
      <sheetName val="_Yamanapalli_to_Mahamutharam_87"/>
      <sheetName val="_Yamanapalli_to_Mahamutharam_88"/>
      <sheetName val="_Yamanapalli_to_Mahamutharam_89"/>
      <sheetName val="_Yamanapalli_to_Mahamutharam_90"/>
      <sheetName val="_Yamanapalli_to_Mahamutharam_91"/>
      <sheetName val="_Yamanapalli_to_Mahamutharam_92"/>
      <sheetName val="_Yamanapalli_to_Mahamutharam_93"/>
      <sheetName val="_Yamanapalli_to_Mahamutharam_94"/>
      <sheetName val="_Yamanapalli_to_Mahamutharam_95"/>
      <sheetName val="_Yamanapalli_to_Mahamutharam_96"/>
      <sheetName val="_Yamanapalli_to_Mahamutharam_97"/>
      <sheetName val="_Yamanapalli_to_Mahamutharam_98"/>
      <sheetName val="_Yamanapalli_to_Mahamutharam_99"/>
      <sheetName val="_Yamanapalli_to_Mahamuthara_100"/>
      <sheetName val="_Yamanapalli_to_Mahamuthara_101"/>
      <sheetName val="_Yamanapalli_to_Mahamuthara_102"/>
      <sheetName val="_Yamanapalli_to_Mahamuthara_103"/>
      <sheetName val="_Yamanapalli_to_Mahamuthara_104"/>
      <sheetName val="_Yamanapalli_to_Mahamuthara_105"/>
      <sheetName val="_Yamanapalli_to_Mahamuthara_106"/>
      <sheetName val="_Yamanapalli_to_Mahamuthara_107"/>
      <sheetName val="_Yamanapalli_to_Mahamuthara_108"/>
      <sheetName val="_Yamanapalli_to_Mahamuthara_109"/>
      <sheetName val="_Yamanapalli_to_Mahamuthara_110"/>
      <sheetName val="_Yamanapalli_to_Mahamuthara_111"/>
      <sheetName val="_Yamanapalli_to_Mahamuthara_112"/>
      <sheetName val="_Yamanapalli_to_Mahamuthara_113"/>
      <sheetName val="_Yamanapalli_to_Mahamuthara_114"/>
      <sheetName val="_Yamanapalli_to_Mahamuthara_115"/>
      <sheetName val="_Yamanapalli_to_Mahamuthara_116"/>
      <sheetName val="_Yamanapalli_to_Mahamuthara_117"/>
      <sheetName val="_Yamanapalli_to_Mahamuthara_118"/>
      <sheetName val="_Yamanapalli_to_Mahamuthara_119"/>
      <sheetName val="_Yamanapalli_to_Mahamuthara_120"/>
      <sheetName val="_Yamanapalli_to_Mahamuthara_121"/>
      <sheetName val="_Yamanapalli_to_Mahamuthara_122"/>
      <sheetName val="_Yamanapalli_to_Mahamuthara_123"/>
      <sheetName val="_Yamanapalli_to_Mahamuthara_124"/>
      <sheetName val="_Yamanapalli_to_Mahamuthara_125"/>
      <sheetName val="_Yamanapalli_to_Mahamuthara_126"/>
      <sheetName val="_Yamanapalli_to_Mahamuthara_127"/>
      <sheetName val="_Yamanapalli_to_Mahamuthara_128"/>
      <sheetName val="_Yamanapalli_to_Mahamuthara_129"/>
      <sheetName val="_Yamanapalli_to_Mahamuthara_130"/>
      <sheetName val="_Yamanapalli_to_Mahamuthara_131"/>
      <sheetName val="_Yamanapalli_to_Mahamuthara_132"/>
      <sheetName val="_Yamanapalli_to_Mahamuthara_133"/>
      <sheetName val="_Yamanapalli_to_Mahamuthara_134"/>
      <sheetName val="_Yamanapalli_to_Mahamuthara_135"/>
      <sheetName val="_Yamanapalli_to_Mahamuthara_136"/>
      <sheetName val="_Yamanapalli_to_Mahamuthara_137"/>
      <sheetName val="_Yamanapalli_to_Mahamuthara_138"/>
      <sheetName val="_Yamanapalli_to_Mahamuthara_139"/>
      <sheetName val="_Yamanapalli_to_Mahamuthara_140"/>
      <sheetName val="_Yamanapalli_to_Mahamuthara_141"/>
      <sheetName val="_Yamanapalli_to_Mahamuthara_142"/>
      <sheetName val="_Yamanapalli_to_Mahamuthara_143"/>
      <sheetName val="_Yamanapalli_to_Mahamuthara_144"/>
      <sheetName val="_Yamanapalli_to_Mahamuthara_145"/>
      <sheetName val="_Yamanapalli_to_Mahamuthara_146"/>
      <sheetName val="_Yamanapalli_to_Mahamuthara_147"/>
      <sheetName val="_Yamanapalli_to_Mahamuthara_148"/>
      <sheetName val="_Yamanapalli_to_Mahamuthara_149"/>
      <sheetName val="_Yamanapalli_to_Mahamuthara_150"/>
      <sheetName val="_Yamanapalli_to_Mahamuthara_151"/>
      <sheetName val="_Yamanapalli_to_Mahamuthara_152"/>
      <sheetName val="_Yamanapalli_to_Mahamuthara_153"/>
      <sheetName val="_Yamanapalli_to_Mahamuthara_154"/>
      <sheetName val="_Yamanapalli_to_Mahamuthara_155"/>
      <sheetName val="_Yamanapalli_to_Mahamuthara_156"/>
      <sheetName val="_Yamanapalli_to_Mahamuthara_157"/>
      <sheetName val="_Yamanapalli_to_Mahamuthara_158"/>
      <sheetName val="_Yamanapalli_to_Mahamuthara_159"/>
      <sheetName val="_Yamanapalli_to_Mahamuthara_160"/>
      <sheetName val="_Yamanapalli_to_Mahamuthara_161"/>
      <sheetName val="_Yamanapalli_to_Mahamuthara_162"/>
      <sheetName val="_Yamanapalli_to_Mahamuthara_163"/>
      <sheetName val="Sheet9"/>
      <sheetName val="Rates"/>
      <sheetName val="A 3.7"/>
      <sheetName val="Gen Abs"/>
      <sheetName val="DATA-CD"/>
      <sheetName val="C-data"/>
      <sheetName val="cap-cwr_top"/>
      <sheetName val="compr_sta_2"/>
      <sheetName val="compr_sta_3"/>
      <sheetName val="disinfec"/>
      <sheetName val="pop_"/>
      <sheetName val="pum_hours"/>
      <sheetName val="risin_Ips_3"/>
      <sheetName val="risin_mps_2"/>
      <sheetName val="velo_1"/>
      <sheetName val="water_dem"/>
      <sheetName val="ANAL"/>
      <sheetName val="HYDRAULICS"/>
      <sheetName val="CD Data"/>
      <sheetName val="Labour &amp; Plant"/>
      <sheetName val="BASE_ALL"/>
      <sheetName val=" datas"/>
      <sheetName val="Design of two-way slab"/>
      <sheetName val="(1)FILL FIRST"/>
      <sheetName val="Main sheet"/>
      <sheetName val="Rectangular Beam"/>
      <sheetName val="PS1"/>
      <sheetName val="BTR (2)"/>
      <sheetName val="bldg"/>
      <sheetName val="User input"/>
      <sheetName val="Civil Boq"/>
      <sheetName val="EDWise"/>
      <sheetName val="Sheet3"/>
      <sheetName val="Hamlet_Data_2300"/>
      <sheetName val="kC"/>
      <sheetName val="prjt"/>
      <sheetName val="C.D.Abs.Est."/>
      <sheetName val="SLAB DESIGN"/>
      <sheetName val="Yamanapalli to Mahamutharam (Ma"/>
      <sheetName val="ANGAN"/>
      <sheetName val="EST- Laxmidevipally"/>
      <sheetName val="FIRST"/>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 val="BLD-ELEC-13-4"/>
      <sheetName val="Lead statement ss5"/>
      <sheetName val="_Yamanapalli_to_Mahamuthara_164"/>
      <sheetName val="_Yamanapalli_to_Mahamuthara_165"/>
      <sheetName val="_Yamanapalli_to_Mahamuthara_166"/>
      <sheetName val="_Yamanapalli_to_Mahamuthara_167"/>
      <sheetName val="_Yamanapalli_to_Mahamuthara_168"/>
      <sheetName val="_Yamanapalli_to_Mahamuthara_169"/>
      <sheetName val="_Yamanapalli_to_Mahamuthara_170"/>
      <sheetName val="_Yamanapalli_to_Mahamuthara_171"/>
      <sheetName val="_Yamanapalli_to_Mahamuthara_172"/>
      <sheetName val="_Yamanapalli_to_Mahamuthara_173"/>
      <sheetName val="_Yamanapalli_to_Mahamuthara_174"/>
      <sheetName val="_Yamanapalli_to_Mahamuthara_175"/>
      <sheetName val="_Yamanapalli_to_Mahamuthara_176"/>
      <sheetName val="_Yamanapalli_to_Mahamuthara_177"/>
      <sheetName val="_Yamanapalli_to_Mahamuthara_178"/>
      <sheetName val="_Yamanapalli_to_Mahamuthara_179"/>
      <sheetName val="_Yamanapalli_to_Mahamuthara_180"/>
      <sheetName val="_Yamanapalli_to_Mahamuthara_181"/>
      <sheetName val="_Yamanapalli_to_Mahamuthara_182"/>
      <sheetName val="_Yamanapalli_to_Mahamuthara_183"/>
      <sheetName val="_Yamanapalli_to_Mahamuthara_184"/>
      <sheetName val="_Yamanapalli_to_Mahamuthara_185"/>
      <sheetName val="_Yamanapalli_to_Mahamuthara_186"/>
      <sheetName val="_Yamanapalli_to_Mahamuthara_187"/>
      <sheetName val="_Yamanapalli_to_Mahamuthara_188"/>
      <sheetName val="_Yamanapalli_to_Mahamuthara_189"/>
      <sheetName val="_Yamanapalli_to_Mahamuthara_190"/>
      <sheetName val="_Yamanapalli_to_Mahamuthara_191"/>
      <sheetName val="_Yamanapalli_to_Mahamuthara_192"/>
      <sheetName val="_Yamanapalli_to_Mahamuthara_193"/>
      <sheetName val="_Yamanapalli_to_Mahamuthara_194"/>
      <sheetName val="_Yamanapalli_to_Mahamuthara_195"/>
      <sheetName val="_Yamanapalli_to_Mahamuthara_196"/>
      <sheetName val="_Yamanapalli_to_Mahamuthara_197"/>
      <sheetName val="_Yamanapalli_to_Mahamuthara_198"/>
      <sheetName val="_Yamanapalli_to_Mahamuthara_199"/>
      <sheetName val="_Yamanapalli_to_Mahamuthara_200"/>
      <sheetName val="_Yamanapalli_to_Mahamuthara_201"/>
      <sheetName val="_Yamanapalli_to_Mahamuthara_202"/>
      <sheetName val="Data-ELSR"/>
      <sheetName val="dump"/>
      <sheetName val="strong stylecolor blueDate Wise"/>
      <sheetName val="IO List"/>
      <sheetName val="C&amp;S monthwise"/>
      <sheetName val="General"/>
      <sheetName val="Summary"/>
      <sheetName val="Rd.Det.Est"/>
      <sheetName val="Convey"/>
      <sheetName val="RMR "/>
      <sheetName val="Mortars"/>
      <sheetName val="Data_Base"/>
      <sheetName val="BTR"/>
      <sheetName val="GenAbs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rdamdata"/>
      <sheetName val="lead-st"/>
      <sheetName val="v"/>
      <sheetName val="r"/>
      <sheetName val="wh_data_R"/>
      <sheetName val="data"/>
      <sheetName val="Abs_Road"/>
      <sheetName val="Estimate "/>
      <sheetName val="GROUND FLOOR"/>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Road Detail Est."/>
      <sheetName val="quarry"/>
      <sheetName val="Data_Base"/>
      <sheetName val="Boq"/>
      <sheetName val="Data_Renuals"/>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Gravity Main-Jukkal"/>
      <sheetName val="civ data"/>
      <sheetName val="Lead Sheet1"/>
      <sheetName val="final abstract"/>
      <sheetName val="C-data"/>
      <sheetName val="Design"/>
      <sheetName val="P "/>
      <sheetName val="Plant &amp;  Machinery"/>
      <sheetName val="data existing_do not delete"/>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Sheet3"/>
      <sheetName val="Works"/>
      <sheetName val="General"/>
      <sheetName val="SSR 2010-11 Rates"/>
      <sheetName val="pt-cw"/>
      <sheetName val="PROCTOR"/>
      <sheetName val="Bridge Data 2005-06"/>
      <sheetName val="SSR 2014-15 Rates"/>
      <sheetName val="Leads Entry"/>
      <sheetName val="BTR"/>
      <sheetName val="est"/>
      <sheetName val="1v_1000_PC"/>
      <sheetName val="CD abs"/>
      <sheetName val="2v_1000_PC"/>
      <sheetName val="GenAbst"/>
      <sheetName val="Road-furniture"/>
      <sheetName val="1v_600_PC"/>
      <sheetName val="Retaining-wall"/>
      <sheetName val="6v_1000_RDVENTS"/>
      <sheetName val="road est"/>
      <sheetName val="DIgate_PVC"/>
      <sheetName val="MS "/>
      <sheetName val="Line estimates"/>
      <sheetName val="Trunk Main"/>
      <sheetName val="Basis"/>
      <sheetName val="zone-8"/>
      <sheetName val="MHNO_LEV"/>
      <sheetName val="HS 30.04.2015.Final"/>
      <sheetName val="Bed Class"/>
      <sheetName val="Cd"/>
      <sheetName val="Detail In Door Stad"/>
      <sheetName val="CAT_5"/>
      <sheetName val="SPT vs PHI"/>
      <sheetName val="co_5"/>
      <sheetName val="DATA SHEET"/>
      <sheetName val="Sheet5"/>
      <sheetName val="ewst"/>
      <sheetName val="MEXICO-C"/>
      <sheetName val="mas_hab"/>
      <sheetName val="HDPE-pipe-rates"/>
      <sheetName val="pvc-pipe-rates"/>
      <sheetName val="sand"/>
      <sheetName val="stone"/>
      <sheetName val="TOP SLAB-beams"/>
      <sheetName val="Common "/>
      <sheetName val="Gen Abs"/>
      <sheetName val="Conveayance charges"/>
      <sheetName val="Conveyance"/>
      <sheetName val="SCHEDULE"/>
      <sheetName val="schedule nos"/>
      <sheetName val="Database"/>
      <sheetName val="VALV"/>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Open"/>
      <sheetName val="Analy"/>
      <sheetName val="AE Water Supply"/>
      <sheetName val="B A"/>
      <sheetName val="Process"/>
      <sheetName val="final data"/>
      <sheetName val="Basicrates"/>
      <sheetName val="MTC-estimate"/>
      <sheetName val="other rates"/>
      <sheetName val="GN-ST-10"/>
      <sheetName val="PRECAST lightconc-II"/>
      <sheetName val="CIV INV&amp;EXP"/>
      <sheetName val="VIP03"/>
      <sheetName val="VIP_02"/>
      <sheetName val="(1)FILL FIRST"/>
      <sheetName val="(2)PROGRESIV EXP."/>
      <sheetName val="(4)F-81 Exp.side"/>
      <sheetName val="(3)F-81 RECV."/>
      <sheetName val="BASE_ALL"/>
      <sheetName val="72"/>
      <sheetName val="Schedule &quot;B&quot;"/>
      <sheetName val="abs_CWrising"/>
      <sheetName val="abs-ph"/>
      <sheetName val="abs_sum&amp;cwr"/>
      <sheetName val="cons_sq_I"/>
      <sheetName val="const_stat_exp_pipe"/>
      <sheetName val="CC Road"/>
      <sheetName val="abs_wirefencin"/>
      <sheetName val="abs_cartage_material"/>
      <sheetName val="state-protect"/>
      <sheetName val="detal_gravit"/>
      <sheetName val="RCC_clear"/>
      <sheetName val="abstra_quarter"/>
      <sheetName val="detail_room"/>
      <sheetName val="unit_barbedwire"/>
      <sheetName val="weight_pipe"/>
      <sheetName val="NEW "/>
      <sheetName val="IDCCALHYD_GOO"/>
      <sheetName val="prjt"/>
      <sheetName val="Chamber on BW "/>
      <sheetName val="Main sheet"/>
      <sheetName val="DESBASTE"/>
      <sheetName val="LLEGADA"/>
      <sheetName val="New33KVSS_E3"/>
      <sheetName val="Prop aug of Ex 33KVSS_E3a"/>
      <sheetName val="OverviewBarmer"/>
      <sheetName val="app2"/>
      <sheetName val="CONNECT"/>
      <sheetName val="Flanged Beams"/>
      <sheetName val="Rectangular Beam"/>
      <sheetName val="EDWise"/>
      <sheetName val="BWSCPlt"/>
      <sheetName val="CI"/>
      <sheetName val="G.R.P"/>
      <sheetName val="PSC REVISED"/>
      <sheetName val="Usage"/>
      <sheetName val="11.Habitations"/>
      <sheetName val="PH data"/>
      <sheetName val="Abs PMRL"/>
      <sheetName val="upa"/>
      <sheetName val="bricks"/>
      <sheetName val="PIPES BASIC RATES"/>
      <sheetName val="BASIC DATA"/>
      <sheetName val="BACK BONE"/>
      <sheetName val="BUILDING ITEMS"/>
      <sheetName val="RCC S.S PIPES NP CLASS"/>
      <sheetName val="RCC S.S PR CLASS"/>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cell r="L5">
            <v>0</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cell r="L6">
            <v>0</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cell r="L7">
            <v>0</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cell r="L8">
            <v>0</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cell r="L9">
            <v>0</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cell r="L10">
            <v>0</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cell r="L11">
            <v>0</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cell r="L14">
            <v>0</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cell r="L15">
            <v>0</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cell r="L16">
            <v>0</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cell r="L17">
            <v>0</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cell r="L18">
            <v>0</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cell r="L19">
            <v>0</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cell r="L20">
            <v>0</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cell r="L21">
            <v>0</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cell r="L25">
            <v>0</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cell r="L26">
            <v>0</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cell r="L28">
            <v>0</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cell r="L29">
            <v>0</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cell r="L30">
            <v>0</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cell r="L31">
            <v>0</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cell r="L33">
            <v>0</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cell r="L34">
            <v>0</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cell r="L35">
            <v>0</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cell r="L40">
            <v>0</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cell r="L42">
            <v>0</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cell r="L43">
            <v>0</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cell r="L44">
            <v>0</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cell r="L45">
            <v>0</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cell r="L46">
            <v>0</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cell r="L48">
            <v>0</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cell r="L49">
            <v>0</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cell r="L50">
            <v>0</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cell r="L51">
            <v>0</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cell r="L52">
            <v>0</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cell r="L53">
            <v>0</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cell r="L54">
            <v>0</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cell r="L55">
            <v>0</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cell r="L56">
            <v>0</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cell r="L57">
            <v>0</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cell r="L58">
            <v>0</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cell r="L59">
            <v>0</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cell r="L60">
            <v>0</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cell r="L61">
            <v>0</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cell r="L62">
            <v>0</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cell r="L64">
            <v>0</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cell r="L65">
            <v>0</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cell r="L66">
            <v>0</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cell r="L67">
            <v>0</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cell r="L68">
            <v>0</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cell r="L69">
            <v>0</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cell r="L70">
            <v>0</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cell r="L71">
            <v>0</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cell r="L72">
            <v>0</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cell r="L74">
            <v>0</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cell r="L75">
            <v>0</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cell r="L76">
            <v>0</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cell r="L77">
            <v>0</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cell r="L78">
            <v>0</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cell r="L79">
            <v>0</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cell r="L80">
            <v>0</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cell r="L82">
            <v>0</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cell r="L83">
            <v>0</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cell r="L84">
            <v>0</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cell r="L85">
            <v>0</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cell r="L86">
            <v>0</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cell r="L87">
            <v>0</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cell r="L90">
            <v>0</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cell r="L91">
            <v>0</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cell r="L92">
            <v>0</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cell r="L93">
            <v>0</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cell r="L95">
            <v>0</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cell r="L96">
            <v>0</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cell r="L99">
            <v>0</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cell r="L100">
            <v>0</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cell r="L102">
            <v>0</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cell r="L103">
            <v>0</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cell r="L104">
            <v>0</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cell r="L105">
            <v>0</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cell r="L107">
            <v>0</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cell r="L109">
            <v>0</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cell r="L110">
            <v>0</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cell r="L111">
            <v>0</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cell r="L112">
            <v>0</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cell r="L115">
            <v>0</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cell r="L116">
            <v>0</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cell r="L117">
            <v>0</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cell r="L118">
            <v>0</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cell r="L119">
            <v>0</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cell r="L122">
            <v>0</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cell r="L123">
            <v>0</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cell r="L124">
            <v>0</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cell r="L126">
            <v>0</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cell r="L127">
            <v>0</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cell r="L128">
            <v>0</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cell r="L129">
            <v>0</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cell r="L130">
            <v>0</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cell r="L132">
            <v>0</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cell r="L133">
            <v>0</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cell r="L134">
            <v>0</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cell r="L144">
            <v>0</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cell r="L146">
            <v>0</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cell r="L153">
            <v>0</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cell r="L156">
            <v>0</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cell r="L158">
            <v>0</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cell r="L159">
            <v>0</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cell r="L160">
            <v>0</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cell r="L162">
            <v>0</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cell r="L163">
            <v>0</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cell r="L164">
            <v>0</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cell r="L167">
            <v>0</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cell r="L170">
            <v>0</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cell r="L171">
            <v>0</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cell r="L172">
            <v>0</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cell r="L173">
            <v>0</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cell r="L174">
            <v>0</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cell r="L175">
            <v>0</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cell r="L183">
            <v>0</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cell r="L184">
            <v>0</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cell r="L185">
            <v>0</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cell r="L186">
            <v>0</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cell r="L187">
            <v>0</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cell r="L188">
            <v>0</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cell r="L191">
            <v>0</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cell r="L192">
            <v>0</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cell r="L193">
            <v>0</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row r="234">
          <cell r="A234" t="str">
            <v>RS 844</v>
          </cell>
          <cell r="B234">
            <v>172</v>
          </cell>
          <cell r="C234" t="str">
            <v>S</v>
          </cell>
          <cell r="D234" t="str">
            <v>U</v>
          </cell>
          <cell r="E234" t="str">
            <v>Chancellor College Road (end bitumen to end road)</v>
          </cell>
          <cell r="F234" t="str">
            <v>Urban</v>
          </cell>
          <cell r="G234">
            <v>20</v>
          </cell>
          <cell r="H234">
            <v>2.2000000000000002</v>
          </cell>
          <cell r="I234" t="str">
            <v>R</v>
          </cell>
          <cell r="J234" t="str">
            <v>ZOMBA CITY</v>
          </cell>
          <cell r="K234" t="str">
            <v>C</v>
          </cell>
        </row>
        <row r="235">
          <cell r="A235" t="str">
            <v>Count</v>
          </cell>
          <cell r="B235">
            <v>224</v>
          </cell>
          <cell r="C235">
            <v>0</v>
          </cell>
          <cell r="D235">
            <v>0</v>
          </cell>
          <cell r="E235" t="str">
            <v>Total length</v>
          </cell>
          <cell r="F235">
            <v>3752.4000000000005</v>
          </cell>
          <cell r="G235">
            <v>0</v>
          </cell>
          <cell r="H235">
            <v>0</v>
          </cell>
          <cell r="I235">
            <v>0</v>
          </cell>
          <cell r="J235" t="str">
            <v>km</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row r="1">
          <cell r="A1" t="str">
            <v xml:space="preserve">Table A2 - Road Sections (as given in Terms of Reference) Not Used In The Study </v>
          </cell>
        </row>
      </sheetData>
      <sheetData sheetId="69">
        <row r="1">
          <cell r="A1" t="str">
            <v xml:space="preserve">Table A2 - Road Sections (as given in Terms of Reference) Not Used In The Study </v>
          </cell>
        </row>
      </sheetData>
      <sheetData sheetId="70">
        <row r="1">
          <cell r="A1" t="str">
            <v xml:space="preserve">Table A2 - Road Sections (as given in Terms of Reference) Not Used In The Study </v>
          </cell>
        </row>
      </sheetData>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Data.F8.BTR"/>
      <sheetName val="m"/>
      <sheetName val="DATA-BASE"/>
      <sheetName val="DATA-ABSTRACT"/>
      <sheetName val="LEAD"/>
      <sheetName val="Lead statement"/>
      <sheetName val="SSR 2010-11 Rates"/>
      <sheetName val="wh_data_R"/>
      <sheetName val="GF SB Ok "/>
      <sheetName val="DATA"/>
      <sheetName val="Rates"/>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Work_sheet"/>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Data_Base"/>
      <sheetName val="Common "/>
      <sheetName val="segments-details"/>
      <sheetName val="int-Dia-hdpe"/>
      <sheetName val="habs-list"/>
      <sheetName val="int-Dia-pvc"/>
      <sheetName val="Works"/>
      <sheetName val="General"/>
      <sheetName val="Main sheet"/>
      <sheetName val="wh_data"/>
      <sheetName val="CPHEEO"/>
      <sheetName val="Cover"/>
      <sheetName val="DATA_PRG"/>
      <sheetName val="Usage"/>
      <sheetName val="Class IV Qtr. Ele"/>
      <sheetName val="iocount"/>
      <sheetName val="p&amp;m"/>
      <sheetName val="Rate Analysis"/>
      <sheetName val="Abs_CD_2"/>
      <sheetName val="road est"/>
      <sheetName val="ECV"/>
      <sheetName val="Detailed"/>
      <sheetName val="Data-ELSR"/>
      <sheetName val="Mortars"/>
      <sheetName val=" Data -Valves"/>
      <sheetName val="upa"/>
      <sheetName val="Line"/>
      <sheetName val="BTR"/>
      <sheetName val="Cover_Page"/>
      <sheetName val="Specification_report"/>
      <sheetName val="GA_"/>
      <sheetName val="Data_-Hostel_Building__(2)"/>
      <sheetName val="Est__Expansion_joint_"/>
      <sheetName val="Sub-estimate_electrical"/>
      <sheetName val="LEAD-_"/>
      <sheetName val="Rates_SSR_2008-09"/>
      <sheetName val="Toilet_block_"/>
      <sheetName val="Bore_well_&amp;_Motor"/>
      <sheetName val="Sub-estimate_for_Sanitary_&amp;_Int"/>
      <sheetName val="Compound_wall_"/>
      <sheetName val="Doors_&amp;_Windows_"/>
      <sheetName val="MS_Windows"/>
      <sheetName val="Bitumen_trunk"/>
      <sheetName val="R99_etc"/>
      <sheetName val="Trunk_unpaved"/>
      <sheetName val="Estimate_"/>
      <sheetName val="Lead_statement"/>
      <sheetName val="Data_F8_BTR"/>
      <sheetName val="SSR_2010-11_Rates"/>
      <sheetName val="GF_SB_Ok_"/>
      <sheetName val="SSR_2014-15_Rates"/>
      <sheetName val="abs_road"/>
      <sheetName val="C_D_Abs_Est_"/>
      <sheetName val="MS_"/>
      <sheetName val="UNP-NCW_"/>
      <sheetName val="Road_data"/>
      <sheetName val="G_R_P"/>
      <sheetName val="PSC_REVISED"/>
      <sheetName val="Road_Detail_Est_"/>
      <sheetName val="Plant_&amp;__Machinery"/>
      <sheetName val="Main_sheet"/>
      <sheetName val="GROUND_FLOOR"/>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Specification report"/>
      <sheetName val="abs road"/>
      <sheetName val="coverpage"/>
      <sheetName val="Road data"/>
      <sheetName val="data existing_do not delete"/>
      <sheetName val="GF SB Ok "/>
      <sheetName val="Bitumen trunk"/>
      <sheetName val="Feeder"/>
      <sheetName val="R99 etc"/>
      <sheetName val="Trunk unpaved"/>
      <sheetName val="Design"/>
      <sheetName val="Process"/>
      <sheetName val="concrete"/>
      <sheetName val="Input"/>
      <sheetName val="Plant &amp;  Machinery"/>
      <sheetName val="Aug,02"/>
      <sheetName val="m"/>
      <sheetName val="TS memo"/>
      <sheetName val="r"/>
      <sheetName val="RMR"/>
      <sheetName val="R_Det"/>
      <sheetName val="Bridge Data 2005-06"/>
      <sheetName val="Detail In Door Stad"/>
      <sheetName val="p&amp;m"/>
      <sheetName val="v"/>
      <sheetName val="Boq (Main Building)"/>
      <sheetName val="t_prsr"/>
      <sheetName val="id"/>
      <sheetName val="final abstract"/>
      <sheetName val="leads"/>
      <sheetName val="MRATES"/>
      <sheetName val="1000000000000"/>
      <sheetName val="Drains Est"/>
      <sheetName val="Rd.Est"/>
      <sheetName val="mlead"/>
      <sheetName val="maya"/>
      <sheetName val="RF_DesignCT_Sp@53.0"/>
      <sheetName val="select items_PMW"/>
      <sheetName val="Material"/>
      <sheetName val="C.D.Abs.Est."/>
      <sheetName val="MRMECADAMoad data"/>
      <sheetName val="ssr-rates"/>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Summary- Flyovers"/>
      <sheetName val="Work_sheet"/>
      <sheetName val="CONVEYANCE  (2)"/>
      <sheetName val="Road data-TDR"/>
      <sheetName val="MRoad data"/>
      <sheetName val="1V800"/>
      <sheetName val="Analy_7-10"/>
      <sheetName val="0000000000000"/>
      <sheetName val="Lead statement"/>
      <sheetName val="labour &amp; Centering"/>
      <sheetName val="ABSTRACT ESTIMATE 2013-14"/>
      <sheetName val="lead-st"/>
      <sheetName val="rdamdata"/>
      <sheetName val="Rates SSR 2008-09"/>
      <sheetName val="Nspt-smp-final-ORIGINAL"/>
      <sheetName val="Boq"/>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Specification report"/>
      <sheetName val="Process"/>
      <sheetName val="GROUND FLOOR"/>
      <sheetName val="Aug,02"/>
      <sheetName val="General"/>
      <sheetName val="Buildings"/>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02"/>
      <sheetName val="DATA"/>
      <sheetName val="Lr."/>
      <sheetName val="QC letter"/>
      <sheetName val="QC chckslip"/>
      <sheetName val="QC check slip"/>
      <sheetName val="QC check slip (2)"/>
      <sheetName val="PP11"/>
      <sheetName val="PP12"/>
      <sheetName val="CC.Run."/>
      <sheetName val="Part"/>
      <sheetName val="CC.Fin"/>
      <sheetName val="Final"/>
      <sheetName val="Cert."/>
      <sheetName val="Cert. (2)"/>
      <sheetName val="SC"/>
      <sheetName val="VAT,IT,NAC,LC"/>
      <sheetName val="Com.Rpt"/>
      <sheetName val="Workslip"/>
      <sheetName val="WD com.stt."/>
      <sheetName val="PD for Red,BC soils"/>
      <sheetName val="PD for Gravel"/>
      <sheetName val="Proforma-I."/>
      <sheetName val="Proforma-II."/>
      <sheetName val="Proforma-III."/>
      <sheetName val="Proforma-IV."/>
      <sheetName val="Programme of work"/>
      <sheetName val="VAT"/>
      <sheetName val="NAC"/>
      <sheetName val="Bitumen trunk"/>
      <sheetName val="Feeder"/>
      <sheetName val="R99 etc"/>
      <sheetName val="Trunk unpaved"/>
      <sheetName val="abs road"/>
      <sheetName val="R_Det"/>
      <sheetName val="Specification report"/>
      <sheetName val="r"/>
      <sheetName val="Material"/>
      <sheetName val="mlead"/>
      <sheetName val="Road data"/>
      <sheetName val="Lead"/>
      <sheetName val="Proce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abs road"/>
      <sheetName val="RMR"/>
      <sheetName val="R_Det"/>
      <sheetName val="Road data"/>
      <sheetName val="LEAD"/>
      <sheetName val="r"/>
      <sheetName val="maya"/>
      <sheetName val="Aug,02"/>
      <sheetName val="Bitumen trunk"/>
      <sheetName val="Feeder"/>
      <sheetName val="R99 etc"/>
      <sheetName val="Trunk unpaved"/>
      <sheetName val="Lead statement ss5"/>
      <sheetName val="GF SB Ok "/>
      <sheetName val="Habcodes"/>
      <sheetName val="DATA_PRG"/>
      <sheetName val="leads"/>
      <sheetName val="Detail In Door Stad"/>
      <sheetName val="mlead"/>
      <sheetName val="coverpage"/>
      <sheetName val="MTC-estimate"/>
      <sheetName val="rdamdata"/>
      <sheetName val="lead-st"/>
      <sheetName val="nodes"/>
      <sheetName val="int-Dia"/>
      <sheetName val="habs-list"/>
      <sheetName val="Sheet9"/>
      <sheetName val="detls"/>
      <sheetName val="Material"/>
      <sheetName val="Rates"/>
      <sheetName val="Plant &amp;  Machinery"/>
      <sheetName val="Specification report"/>
      <sheetName val="MRATES"/>
      <sheetName val="Labour"/>
      <sheetName val="Lead (2)"/>
      <sheetName val="Spicification Report "/>
      <sheetName val="Bitumen_trunk"/>
      <sheetName val="R99_etc"/>
      <sheetName val="Trunk_unpaved"/>
      <sheetName val="abs_road"/>
      <sheetName val="Road_data"/>
      <sheetName val="Lead_statement_ss5"/>
      <sheetName val="Bitumen_trunk1"/>
      <sheetName val="R99_etc1"/>
      <sheetName val="Trunk_unpaved1"/>
      <sheetName val="abs_road1"/>
      <sheetName val="Road_data1"/>
      <sheetName val="Lead_statement_ss51"/>
      <sheetName val="Gen Abs"/>
      <sheetName val="other rates"/>
      <sheetName val="Data-Road "/>
      <sheetName val="Hire"/>
      <sheetName val="stone"/>
      <sheetName val="data existing_do not delete"/>
      <sheetName val="boredetails"/>
      <sheetName val="Data"/>
      <sheetName val="Abs"/>
      <sheetName val="MS D&amp;W"/>
      <sheetName val="Datas-17"/>
      <sheetName val="Work_sheet"/>
      <sheetName val="HDPE"/>
      <sheetName val="DI"/>
      <sheetName val="pvc"/>
      <sheetName val="hdpe_basic"/>
      <sheetName val="pvc_basic"/>
      <sheetName val="SC-1"/>
      <sheetName val="General"/>
      <sheetName val="v"/>
      <sheetName val="Bill-12"/>
      <sheetName val="IDCCALHYD_GOO"/>
      <sheetName val="DATA-BASE"/>
      <sheetName val="DATA-ABSTRACT"/>
      <sheetName val="_5wgdhabfinal00_01"/>
      <sheetName val="AV-BWSC&amp;MS"/>
      <sheetName val="AV_AC"/>
      <sheetName val="di_Gate_AC"/>
      <sheetName val="Digate-BWSCP-MS"/>
      <sheetName val="DI_gate_di"/>
      <sheetName val="Sheet1"/>
      <sheetName val="Sheet2"/>
      <sheetName val="Levels"/>
      <sheetName val="Lead statement"/>
      <sheetName val="SSR 2010-11 Rates"/>
      <sheetName val="Works - Quote Sheet"/>
      <sheetName val="Cover"/>
      <sheetName val="Mp-team 1"/>
      <sheetName val="MRoad data"/>
      <sheetName val="Data_Base"/>
      <sheetName val="Summary- Flyovers"/>
      <sheetName val="#REF"/>
      <sheetName val="60-70"/>
      <sheetName val="80-100"/>
      <sheetName val="Emulsion MS"/>
      <sheetName val=" HSD"/>
      <sheetName val="Pop"/>
      <sheetName val="basdat"/>
      <sheetName val="road working"/>
      <sheetName val="Bridge Data 2005-06"/>
      <sheetName val="COLUMN"/>
      <sheetName val="Lead."/>
    </sheetNames>
    <sheetDataSet>
      <sheetData sheetId="0" refreshError="1">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m"/>
      <sheetName val="Aug,02"/>
      <sheetName val="v"/>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sr-rates"/>
      <sheetName val="Plant &amp;  Machinery"/>
      <sheetName val="Material"/>
      <sheetName val="Labour"/>
      <sheetName val="LEADS"/>
      <sheetName val="Road data"/>
      <sheetName val="pvc-pipe-rates"/>
      <sheetName val="Lead statement"/>
      <sheetName val="m"/>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other rates"/>
      <sheetName val="data1"/>
      <sheetName val="bldg"/>
      <sheetName val="Data.F8.BTR"/>
      <sheetName val="Road Detail Est."/>
      <sheetName val="rdamdata"/>
      <sheetName val="rates"/>
      <sheetName val="Sheet1"/>
      <sheetName val="SSR"/>
      <sheetName val="temp-SDData (2)"/>
      <sheetName val="id"/>
      <sheetName val="Main sheet"/>
      <sheetName val="DATA_PRG"/>
      <sheetName val="Bridge Data 2005-06"/>
      <sheetName val="cert"/>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MRoad data"/>
      <sheetName val="Convey"/>
      <sheetName val="FINAL LEAD"/>
      <sheetName val="select items_PMW"/>
      <sheetName val="COVER"/>
      <sheetName val="road est"/>
      <sheetName val="m lead"/>
      <sheetName val="mlead"/>
      <sheetName val="CFForecast detail"/>
      <sheetName val="DI Rate Analysis"/>
      <sheetName val="Economic RisingMain  Ph-I"/>
      <sheetName val="dlvoid"/>
      <sheetName val="slab"/>
      <sheetName val="DL CAL"/>
      <sheetName val="Sorted"/>
      <sheetName val="1V800"/>
      <sheetName val="materials"/>
      <sheetName val="Plant_&amp;__Machinery"/>
      <sheetName val="Road_data"/>
      <sheetName val="Lead_statement"/>
      <sheetName val="data_existing_do_not_delete"/>
      <sheetName val="Plant_&amp;__Machinery1"/>
      <sheetName val="Road_data1"/>
      <sheetName val="Lead_statement1"/>
      <sheetName val="data_existing_do_not_delete1"/>
      <sheetName val="Basicrates"/>
      <sheetName val="C.D.Abs.Est."/>
      <sheetName val="Part-A"/>
      <sheetName val="Dn SLRB (R2)"/>
      <sheetName val="Data_"/>
      <sheetName val="Sheet1 (2)"/>
      <sheetName val="Aug,02"/>
      <sheetName val="Summary"/>
      <sheetName val="Bill-12"/>
      <sheetName val="RM"/>
      <sheetName val="SLAB  DATA"/>
      <sheetName val="Sheet2"/>
      <sheetName val="MTC-estimate"/>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R_Det"/>
      <sheetName val="Note"/>
      <sheetName val="MRMECADAMoad data"/>
      <sheetName val="lead modified"/>
      <sheetName val="CC road"/>
      <sheetName val="Road Est."/>
      <sheetName val="WATER-HAMMER"/>
      <sheetName val="DET-ABS(toilet&amp;residence of ju)"/>
      <sheetName val="BTR"/>
      <sheetName val="Boppudi data sheet "/>
      <sheetName val="Common "/>
      <sheetName val="Usage"/>
      <sheetName val="Abs_CD_2"/>
      <sheetName val="coverpage"/>
      <sheetName val="ECV"/>
      <sheetName val="SS ENERGISE"/>
      <sheetName val="MPP_Gundlapally1"/>
      <sheetName val="hdpe_basic"/>
      <sheetName val="Marteru"/>
      <sheetName val="Crust"/>
      <sheetName val="Lead statement ss5"/>
      <sheetName val="section"/>
      <sheetName val="ABUT MASTER"/>
      <sheetName val="User input"/>
      <sheetName val="PVC_dia"/>
      <sheetName val="Sheet11"/>
      <sheetName val="Sheet03"/>
      <sheetName val="FIRST"/>
      <sheetName val="Works"/>
      <sheetName val="General"/>
      <sheetName val="(1)FILL FIRST"/>
      <sheetName val="PVC weights"/>
      <sheetName val="Rectangular Beam"/>
      <sheetName val="Analy"/>
      <sheetName val="Leads 05-06"/>
      <sheetName val="SCHEMATIC-EX&amp;PR"/>
      <sheetName val="ord-lost_98&amp;99"/>
      <sheetName val="STAMT"/>
      <sheetName val="1-Pop Proj"/>
      <sheetName val="Labour &amp; Plant"/>
      <sheetName val="BASE_ALL"/>
      <sheetName val="SLAB DESIGN"/>
      <sheetName val="Estt"/>
      <sheetName val="Rising Main"/>
      <sheetName val="EST"/>
      <sheetName val="Civil Boq"/>
      <sheetName val="FT-05-02IsoBOM"/>
      <sheetName val="Pile cap"/>
      <sheetName val="SSR 2014-15 Rates"/>
      <sheetName val="ESTIMATE"/>
      <sheetName val="Lookup"/>
      <sheetName val="hdpe weights"/>
      <sheetName val="Sheet5"/>
      <sheetName val="Final FRL"/>
      <sheetName val="DET R"/>
      <sheetName val="Work_sheet"/>
      <sheetName val="int-Dia"/>
      <sheetName val="nodes"/>
      <sheetName val="JAWAHAR-hyd-original"/>
      <sheetName val="RF"/>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sectorwise"/>
      <sheetName val="BTR (2)"/>
      <sheetName val="Nspt-smp-final-ORIGINAL"/>
      <sheetName val="hyperstatic"/>
      <sheetName val="Ghanapur to Suraram jn. det"/>
      <sheetName val="01"/>
      <sheetName val="G F  (2)"/>
      <sheetName val="Global factors"/>
      <sheetName val="DATA SHEET"/>
      <sheetName val="Data_culverts"/>
      <sheetName val="PROCTOR"/>
      <sheetName val="PVC DATA General"/>
      <sheetName val="OHSR-1"/>
      <sheetName val="Rate Calc-1"/>
      <sheetName val="BWSCPlt"/>
      <sheetName val="CI"/>
      <sheetName val="G.R.P"/>
      <sheetName val="PSC REVISED"/>
      <sheetName val="AV-HDPE"/>
      <sheetName val="Di_gate-HDPE"/>
      <sheetName val="clvrt_data"/>
      <sheetName val="ww-march-02"/>
      <sheetName val="sluice-PVC"/>
      <sheetName val="Rate"/>
      <sheetName val="final abstract"/>
      <sheetName val="Proforma B"/>
      <sheetName val="REL"/>
      <sheetName val="Technical Statement"/>
      <sheetName val="SUMMERY"/>
      <sheetName val="Plant_&amp;__Machinery2"/>
      <sheetName val="Road_data2"/>
      <sheetName val="Lead_statement2"/>
      <sheetName val="data_existing_do_not_delete2"/>
      <sheetName val="Specification_report1"/>
      <sheetName val="GROUND_FLOOR1"/>
      <sheetName val="Road_Detail_Est_1"/>
      <sheetName val="Civil_SSR1"/>
      <sheetName val="WS_Data1"/>
      <sheetName val="Road_data_1"/>
      <sheetName val="other_rates1"/>
      <sheetName val="select_items_PMW"/>
      <sheetName val="FINAL_LEAD"/>
      <sheetName val="CFForecast_detail"/>
      <sheetName val="DI_Rate_Analysis"/>
      <sheetName val="Economic_RisingMain__Ph-I"/>
      <sheetName val="DL_CAL"/>
      <sheetName val="Data_F8_BTR1"/>
      <sheetName val="temp-SDData_(2)1"/>
      <sheetName val="m_lead"/>
      <sheetName val="Main_sheet1"/>
      <sheetName val="Bridge_Data_2005-061"/>
      <sheetName val="MRoad_data1"/>
      <sheetName val="Proforma_-II_"/>
      <sheetName val="C_R_G_F"/>
      <sheetName val="road_est"/>
      <sheetName val="C_D_Abs_Est_"/>
      <sheetName val="SLAB__DATA"/>
      <sheetName val="CD_Data"/>
      <sheetName val="Dn_SLRB_(R2)"/>
      <sheetName val="Sheet1_(2)"/>
      <sheetName val="Road_data_PS"/>
      <sheetName val="Road_data__PH"/>
      <sheetName val="DET-ABS(toilet&amp;residence_of_ju)"/>
      <sheetName val="FINAL_DATA"/>
      <sheetName val="MRMECADAMoad_data"/>
      <sheetName val="lead_modified"/>
      <sheetName val="GF_SB_Ok_"/>
      <sheetName val="d-safe_DELUXE"/>
      <sheetName val="Data_o"/>
      <sheetName val="Bitumen_trunk"/>
      <sheetName val="R99_etc"/>
      <sheetName val="Trunk_unpaved"/>
      <sheetName val="sup_dat"/>
      <sheetName val="Design_of_two-way_slab"/>
      <sheetName val="Data_Road"/>
      <sheetName val="road_safety_datas"/>
      <sheetName val="Hydraulic_Design_(Pipe)"/>
      <sheetName val="Sub_-_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Lead statement ss5"/>
      <sheetName val="DATA-BASE"/>
      <sheetName val="DATA-ABSTRACT"/>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C.D.Abs.Est."/>
      <sheetName val="maya"/>
      <sheetName val="detls"/>
      <sheetName val="Bitumen trunk"/>
      <sheetName val="Feeder"/>
      <sheetName val="R99 etc"/>
      <sheetName val="Trunk unpaved"/>
      <sheetName val="GROUND FLOOR"/>
      <sheetName val="Levels"/>
      <sheetName val="RMR"/>
      <sheetName val="Data.F8.BTR"/>
      <sheetName val="Boq"/>
      <sheetName val="Input"/>
      <sheetName val="abs road"/>
      <sheetName val="coverpage"/>
      <sheetName val="Road data"/>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RAFT"/>
      <sheetName val="scour depth"/>
      <sheetName val="nodes"/>
      <sheetName val="int-Dia"/>
      <sheetName val="Convey"/>
      <sheetName val="Pop"/>
      <sheetName val="EDWise"/>
      <sheetName val="Bill-12"/>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Rates"/>
      <sheetName val="PH data"/>
      <sheetName val="Sheet2"/>
      <sheetName val="Lead Distance"/>
      <sheetName val="C-data"/>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Staff Acco."/>
      <sheetName val="Summary"/>
      <sheetName val="Iocount"/>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 val="ABS"/>
      <sheetName val="Data rough"/>
      <sheetName val="other rates"/>
      <sheetName val="ITB COST"/>
      <sheetName val="Watersoft (2)"/>
      <sheetName val="stone"/>
      <sheetName val="index"/>
      <sheetName val="sg-clay(d)"/>
      <sheetName val="Data_Bit_I"/>
      <sheetName val="MRMECADAMoad data"/>
      <sheetName val="ssr-rates"/>
      <sheetName val="hdpe_rates"/>
      <sheetName val="hdpe_wt-r"/>
      <sheetName val="pvc-rates"/>
      <sheetName val="PVC weights"/>
      <sheetName val="water-hammar-strenght"/>
      <sheetName val="BWSCPlt"/>
      <sheetName val="CI"/>
      <sheetName val="G.R.P"/>
      <sheetName val="PSC REVISED"/>
      <sheetName val="BM-HOOP"/>
      <sheetName val="Sorted"/>
      <sheetName val="t_prsr"/>
      <sheetName val="wh"/>
      <sheetName val="PIPES BASIC RATES"/>
      <sheetName val="Data Road"/>
      <sheetName val="ROAD-Lead"/>
      <sheetName val="Global factors"/>
      <sheetName val="Design"/>
      <sheetName val="data1"/>
      <sheetName val="C.D.Data (Morth)"/>
      <sheetName val="DET-ABS(toilet&amp;residence of ju)"/>
      <sheetName val="GUNTUR"/>
      <sheetName val="List (2)"/>
      <sheetName val="DET R"/>
      <sheetName val="hdpe-rates"/>
      <sheetName val="Usage"/>
      <sheetName val="Cover"/>
      <sheetName val="factors"/>
      <sheetName val="IDCCALHYD_GOO"/>
      <sheetName val="Abstrct_3"/>
      <sheetName val="Part_A3"/>
      <sheetName val="Plant_&amp;__Machinery2"/>
      <sheetName val="Lead_statement_ss52"/>
      <sheetName val="Abstr#t_2"/>
      <sheetName val="Bridge_Data_2005-061"/>
      <sheetName val="Lead_statement1"/>
      <sheetName val="MRoad_data1"/>
      <sheetName val="Bitumen_trunk1"/>
      <sheetName val="R99_etc1"/>
      <sheetName val="Trunk_unpaved1"/>
      <sheetName val="Data_F8_BTR1"/>
      <sheetName val="GROUND_FLOOR1"/>
      <sheetName val="abs_road1"/>
      <sheetName val="Road_data1"/>
      <sheetName val="TS_memo1"/>
      <sheetName val="C_D_Abs_Est_1"/>
      <sheetName val="Main_sheet"/>
      <sheetName val="CD_Data2"/>
      <sheetName val="scour_depth"/>
      <sheetName val="Common_1"/>
      <sheetName val="Road_Detail_Est_"/>
      <sheetName val="data_existing_do_not_delete"/>
      <sheetName val="Rate_analysis-civil"/>
      <sheetName val="PH_data"/>
      <sheetName val="Lead_Distance"/>
      <sheetName val="GF_Columns"/>
      <sheetName val="Estimate_"/>
      <sheetName val="Mix_Design"/>
      <sheetName val="Specification_report"/>
      <sheetName val="PVC_weights"/>
      <sheetName val="Data_rough"/>
      <sheetName val="G_R_P"/>
      <sheetName val="PSC_REVISED"/>
      <sheetName val="other_rates"/>
      <sheetName val="ITB_COST"/>
      <sheetName val="Watersoft_(2)"/>
      <sheetName val="Staff_Acco_"/>
      <sheetName val="Flanged_Beams"/>
      <sheetName val="Rectangular_Beam"/>
      <sheetName val="final_abstract"/>
      <sheetName val="DL_CA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ETCUM ABS JNN"/>
      <sheetName val="DATA_ENTRY"/>
      <sheetName val="UnitRates"/>
      <sheetName val="DetEst"/>
      <sheetName val="Lead"/>
      <sheetName val="WorkSlip"/>
      <sheetName val="BTLeads"/>
      <sheetName val="RMR"/>
      <sheetName val="MRoad data"/>
      <sheetName val="Lead chart"/>
      <sheetName val="Certificates"/>
      <sheetName val="MRATES"/>
      <sheetName val="H-M stone"/>
      <sheetName val="K-M Stone"/>
      <sheetName val="Seigniorage charges"/>
      <sheetName val="Abstract"/>
      <sheetName val="Strip plan"/>
      <sheetName val="Cover Page"/>
      <sheetName val="DATA"/>
      <sheetName val="Bridge Data 2005-06"/>
      <sheetName val="Boq (Main Building)"/>
      <sheetName val="Boq"/>
      <sheetName val="v"/>
      <sheetName val="m"/>
      <sheetName val="NEW "/>
      <sheetName val="p&amp;m"/>
      <sheetName val="r"/>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ow r="25">
          <cell r="T25">
            <v>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 val="MRATES"/>
      <sheetName val="v"/>
      <sheetName val="Process"/>
      <sheetName val="Desig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gen"/>
      <sheetName val="5"/>
      <sheetName val="13"/>
      <sheetName val="1"/>
      <sheetName val="14"/>
      <sheetName val="細目"/>
      <sheetName val="NEW "/>
      <sheetName val="Boq"/>
      <sheetName val="rate_anal"/>
      <sheetName val="Top_Sheet"/>
      <sheetName val="Boq_(Main_Building)"/>
      <sheetName val="GF Columns"/>
      <sheetName val="Basic Rates"/>
      <sheetName val="stone"/>
      <sheetName val="index"/>
      <sheetName val="Bridge Data 2005-06"/>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Valves"/>
      <sheetName val="MS Rates"/>
      <sheetName val="Boq Block A"/>
      <sheetName val="r"/>
      <sheetName val="Elect."/>
      <sheetName val="data existing_do not delet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ALAN1"/>
      <sheetName val="t_prsr"/>
      <sheetName val="id"/>
      <sheetName val="Lead"/>
      <sheetName val="gen"/>
      <sheetName val="v"/>
      <sheetName val="細目"/>
      <sheetName val="Data"/>
      <sheetName val="Bridge Data 2005-06"/>
      <sheetName val="rate_anal"/>
      <sheetName val="Top_Sheet"/>
      <sheetName val="Boq_(Main_Building)"/>
      <sheetName val="MRATES"/>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Valves"/>
      <sheetName val="MS Rates"/>
      <sheetName val="Boq (Main Building)"/>
      <sheetName val="LEAD"/>
      <sheetName val="Bridge Data 2005-06"/>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Lead"/>
      <sheetName val="Usage"/>
      <sheetName val="Common "/>
      <sheetName val="General"/>
      <sheetName val="Data"/>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Estimate "/>
      <sheetName val="Material"/>
      <sheetName val="Plant &amp;  Machinery"/>
      <sheetName val="data existing_do not delete"/>
      <sheetName val="SUMP1420KL@HW"/>
      <sheetName val="Sheet2"/>
      <sheetName val="pvc_basic"/>
      <sheetName val="HDPE"/>
      <sheetName val="Valves"/>
      <sheetName val="MS Rates"/>
      <sheetName val="banilad"/>
      <sheetName val="R_Det"/>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Boq (Main Building)"/>
      <sheetName val="MTC-estimate"/>
      <sheetName val="other rates"/>
      <sheetName val="DI"/>
      <sheetName val="pvc"/>
      <sheetName val="hdpe_basic"/>
      <sheetName val="datas"/>
      <sheetName val="Hire Charges"/>
      <sheetName val="rda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p&amp;m"/>
      <sheetName val="Bridge Data 2005-06"/>
      <sheetName val="TBAL9697 -group wise  sdpl"/>
      <sheetName val="bani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Plant &amp;  Machinery"/>
      <sheetName val="Data"/>
      <sheetName val="MRATES"/>
      <sheetName val="p&amp;m"/>
      <sheetName val="v"/>
      <sheetName val="data existing_do not delete"/>
      <sheetName val="abs road"/>
      <sheetName val="R_Det"/>
      <sheetName val="Material"/>
      <sheetName val="Labou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Bridge Data 2005-06"/>
      <sheetName val="MRATES"/>
      <sheetName val="10"/>
      <sheetName val="banilad"/>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Mactan"/>
      <sheetName val="Mandaue"/>
      <sheetName val="1"/>
      <sheetName val="14"/>
      <sheetName val="data existing_do not delete"/>
      <sheetName val="segments-details"/>
      <sheetName val="int-Dia-hdpe"/>
      <sheetName val="int-Dia-pvc"/>
      <sheetName val="c-data"/>
      <sheetName val="ewst"/>
      <sheetName val="GF Columns"/>
      <sheetName val="MTC-estimate"/>
      <sheetName val="Gen Abs"/>
      <sheetName val="other rates"/>
      <sheetName val="Levels"/>
      <sheetName val="leads"/>
      <sheetName val="maya"/>
      <sheetName val="v"/>
      <sheetName val="Data.F8.BTR"/>
      <sheetName val="bundqty"/>
      <sheetName val="r"/>
      <sheetName val="Weightage-Sub Sht"/>
      <sheetName val="Rates SSR 2008-09"/>
      <sheetName val="PANEL ANNEXURE"/>
      <sheetName val="AV-HDPE"/>
      <sheetName val="Di_gate-HDPE"/>
      <sheetName val="Bitumen trunk"/>
      <sheetName val="Feeder"/>
      <sheetName val="R99 etc"/>
      <sheetName val="Trunk unpaved"/>
      <sheetName val="PM&amp;GM"/>
      <sheetName val="AV-PVC"/>
      <sheetName val="DI gate-DI"/>
      <sheetName val="DIgate_PVC "/>
      <sheetName val="PVC"/>
      <sheetName val="abs road"/>
      <sheetName val="Road data"/>
      <sheetName val="Ghanapur to Suraram jn. det"/>
      <sheetName val="GBW"/>
      <sheetName val="m1"/>
      <sheetName val="Mp-team 1"/>
      <sheetName val="beam-reinft"/>
      <sheetName val="Drawing status"/>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AV-DI"/>
      <sheetName val="DI"/>
      <sheetName val="scour-DI-CI"/>
      <sheetName val="scour-pvc-hdpe-psc-bwsc"/>
      <sheetName val="EDWise"/>
      <sheetName val="Det. Secty bld"/>
      <sheetName val="C.R G.F"/>
      <sheetName val="QTY"/>
      <sheetName val="SUMP1420KL@HW"/>
      <sheetName val="DATA-BASE"/>
      <sheetName val="DATA-ABSTRACT"/>
      <sheetName val="boredetails"/>
      <sheetName val="Sheet9"/>
      <sheetName val="R_Det"/>
      <sheetName val="Road Detail Est."/>
      <sheetName val="Boq"/>
      <sheetName val="TBAL9697 -group wise  sdpl"/>
      <sheetName val="RMR"/>
      <sheetName val="STAFFSCHED "/>
      <sheetName val="data_existing_do_not_delete"/>
      <sheetName val="GF_Columns"/>
      <sheetName val="11.Habitations"/>
      <sheetName val="t_prsr"/>
      <sheetName val="id"/>
      <sheetName val="wh"/>
      <sheetName val="DATA_PRG"/>
      <sheetName val="AC"/>
      <sheetName val="AV-BWSC&amp;MS"/>
      <sheetName val="AV_AC"/>
      <sheetName val="di_Gate_AC"/>
      <sheetName val="Digate-BWSCP-MS"/>
      <sheetName val="DI_gate_di"/>
      <sheetName val="HDPE"/>
      <sheetName val="Pop"/>
      <sheetName val="협조전"/>
      <sheetName val="Basicdata-f"/>
      <sheetName val="Main sheet"/>
      <sheetName val="water-hammar-strenght"/>
      <sheetName val="Iocount"/>
      <sheetName val="Quarry"/>
      <sheetName val="Line"/>
      <sheetName val="BTR"/>
      <sheetName val="CRUST"/>
      <sheetName val="QDTS"/>
      <sheetName val="FORM7"/>
      <sheetName val="GM&amp;PM EST- final "/>
      <sheetName val="DI-AV-HDPE- Final "/>
      <sheetName val="DI_scour-DI-final"/>
      <sheetName val="DI_scour-pvc-hdpe-psc-bwsc"/>
      <sheetName val="DI SV on DI-final "/>
      <sheetName val="DI Sluice_HDPE"/>
      <sheetName val="pumping main"/>
      <sheetName val="DATA SHEET"/>
      <sheetName val="l"/>
      <sheetName val="#REF"/>
      <sheetName val="labour rates"/>
      <sheetName val="int-Dia"/>
      <sheetName val="mlead"/>
      <sheetName val="BWSCPlt"/>
      <sheetName val="CI"/>
      <sheetName val="G.R.P"/>
      <sheetName val="BM-HOOP"/>
      <sheetName val="PSC REVISED"/>
      <sheetName val="LABOUR RATE"/>
      <sheetName val="Material Rate"/>
      <sheetName val="Abs_CD_2"/>
      <sheetName val="coverpage"/>
      <sheetName val="road est"/>
      <sheetName val="ECV"/>
      <sheetName val="rdamdata"/>
      <sheetName val="Nspt-smp-final-ORIGINAL"/>
      <sheetName val="Cover"/>
      <sheetName val="VALV"/>
      <sheetName val="GM&amp;PM EST"/>
      <sheetName val="mas_hab"/>
      <sheetName val="detls"/>
      <sheetName val="Detailed Estimate"/>
      <sheetName val="OH"/>
      <sheetName val="Basic Rates"/>
      <sheetName val="concrete"/>
      <sheetName val="MRATES07-08"/>
      <sheetName val="ABS"/>
      <sheetName val="Curve_Detail"/>
      <sheetName val="OverviewBarmer"/>
      <sheetName val="Elc.Stnd.Data-18-19 "/>
      <sheetName val="cert"/>
      <sheetName val="stone"/>
      <sheetName val="sectorwise"/>
      <sheetName val="Lead statement ss5"/>
      <sheetName val="Datas"/>
      <sheetName val="Estimate "/>
      <sheetName val="hdpe weights"/>
      <sheetName val="PVC weights"/>
      <sheetName val="index"/>
      <sheetName val="C.D.Abs.Est."/>
      <sheetName val="SC-1"/>
      <sheetName val="hdpe_basic"/>
      <sheetName val="pvc_basic"/>
      <sheetName val="p&amp;m"/>
      <sheetName val="pt-c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69">
          <cell r="D69">
            <v>50.5</v>
          </cell>
        </row>
      </sheetData>
      <sheetData sheetId="12" refreshError="1"/>
      <sheetData sheetId="13" refreshError="1"/>
      <sheetData sheetId="14" refreshError="1">
        <row r="4">
          <cell r="G4">
            <v>196</v>
          </cell>
        </row>
        <row r="23">
          <cell r="G23">
            <v>600</v>
          </cell>
        </row>
        <row r="30">
          <cell r="G30">
            <v>30</v>
          </cell>
        </row>
        <row r="31">
          <cell r="G31">
            <v>30</v>
          </cell>
        </row>
        <row r="53">
          <cell r="G53">
            <v>234</v>
          </cell>
        </row>
      </sheetData>
      <sheetData sheetId="15" refreshError="1">
        <row r="3">
          <cell r="D3">
            <v>156</v>
          </cell>
        </row>
        <row r="15">
          <cell r="D15">
            <v>137</v>
          </cell>
        </row>
        <row r="18">
          <cell r="D18">
            <v>137</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 val="AV-HDPE"/>
      <sheetName val="Di_gate-HDPE"/>
      <sheetName val="PM&amp;GM"/>
      <sheetName val="AV-DI"/>
      <sheetName val="AV-PVC"/>
      <sheetName val="DI"/>
      <sheetName val="DI gate-DI"/>
      <sheetName val="DIgate_PVC "/>
      <sheetName val="PVC"/>
      <sheetName val="scour-DI-CI"/>
      <sheetName val="scour-pvc-hdpe-psc-bwsc"/>
      <sheetName val="NEW "/>
      <sheetName val="Specification report"/>
      <sheetName val="Bridge Data 2005-06"/>
      <sheetName val="Pop"/>
      <sheetName val="Plant_&amp;__Machinery"/>
      <sheetName val="Summary_of_Rates"/>
      <sheetName val="Basic_Approach"/>
      <sheetName val="Plant_&amp;__Machinery1"/>
      <sheetName val="Summary_of_Rates1"/>
      <sheetName val="Basic_Approach1"/>
      <sheetName val="ESTIMATE"/>
      <sheetName val="DATA"/>
      <sheetName val="leads"/>
      <sheetName val="Bill-12"/>
      <sheetName val="r"/>
      <sheetName val="rdamdata"/>
      <sheetName val="lead-st"/>
      <sheetName val="Sheet9"/>
      <sheetName val="boredetails"/>
      <sheetName val="0000000000000"/>
      <sheetName val="MRATES"/>
      <sheetName val="Convey"/>
      <sheetName val="materials"/>
      <sheetName val="final abstract"/>
      <sheetName val="ABS"/>
      <sheetName val="Rates"/>
      <sheetName val="Linked Lead"/>
      <sheetName val="MHNO_LEV"/>
      <sheetName val="Plant _  Machinery"/>
      <sheetName val="PRECAST lightconc-II"/>
      <sheetName val="GN-ST-10"/>
      <sheetName val="v"/>
      <sheetName val="t_prsr"/>
      <sheetName val="id"/>
      <sheetName val="wh"/>
      <sheetName val="10"/>
      <sheetName val="11"/>
      <sheetName val="6A"/>
      <sheetName val="6B"/>
      <sheetName val="5"/>
      <sheetName val="13"/>
      <sheetName val="1"/>
      <sheetName val="14"/>
      <sheetName val="11.Habitations"/>
      <sheetName val="other rates"/>
      <sheetName val="m"/>
      <sheetName val="Lead statement"/>
      <sheetName val="LABOUR RATE"/>
      <sheetName val="Material Rate"/>
      <sheetName val="DATA_PRG"/>
      <sheetName val="HDPE"/>
      <sheetName val="AV-BWSC&amp;MS"/>
      <sheetName val="AV_AC"/>
      <sheetName val="di_Gate_AC"/>
      <sheetName val="Digate-BWSCP-MS"/>
      <sheetName val="DI_gate_di"/>
      <sheetName val="pumping main"/>
      <sheetName val="Sheet3"/>
      <sheetName val="Lead statement ss5"/>
      <sheetName val="MRoad data"/>
      <sheetName val="Data rough"/>
      <sheetName val="int-Dia-pvc"/>
      <sheetName val="pvc_basic"/>
      <sheetName val="Global factors"/>
      <sheetName val="abs road"/>
      <sheetName val="nandipet intra"/>
      <sheetName val="mlead"/>
      <sheetName val="_5wgdhabfinal00_01"/>
      <sheetName val="TOP SLAB-beams"/>
      <sheetName val="water-hammar-strenght"/>
      <sheetName val="int-Dia-hdpe"/>
      <sheetName val="HS"/>
      <sheetName val="Quarry"/>
      <sheetName val="RMR"/>
      <sheetName val="Line"/>
      <sheetName val="BTR"/>
      <sheetName val="CRUST"/>
      <sheetName val="QDTS"/>
      <sheetName val="Road data"/>
      <sheetName val="Cover"/>
      <sheetName val="detls"/>
      <sheetName val="Levels"/>
      <sheetName val="hdpe_basic"/>
      <sheetName val="Back_Cal_for OMC"/>
      <sheetName val="Ghanapur to Suraram jn. det"/>
      <sheetName val="C-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amp;m"/>
    </sheetNames>
    <sheetDataSet>
      <sheetData sheetId="0" refreshError="1"/>
      <sheetData sheetId="1" refreshError="1"/>
      <sheetData sheetId="2" refreshError="1">
        <row r="4">
          <cell r="G4">
            <v>196</v>
          </cell>
        </row>
        <row r="51">
          <cell r="G51">
            <v>754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Plant &amp;  Machinery"/>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MRATES"/>
      <sheetName val="Boq"/>
      <sheetName val="v"/>
      <sheetName val="data existing_do not delete"/>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Mactan"/>
      <sheetName val="Mandaue"/>
      <sheetName val="banilad"/>
      <sheetName val="Plant &amp;  Machinery"/>
      <sheetName val="t_prsr"/>
      <sheetName val="id"/>
      <sheetName val="steel SF (slab-2)"/>
      <sheetName val="DATA-C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cell r="I2" t="str">
            <v>Clayey &amp; Loamy soils</v>
          </cell>
        </row>
        <row r="3">
          <cell r="I3" t="str">
            <v>Hard Gravelly soils</v>
          </cell>
        </row>
        <row r="4">
          <cell r="I4" t="str">
            <v>Mixture of Gravel &amp; Soft disintegrated rocky soils</v>
          </cell>
        </row>
        <row r="5">
          <cell r="I5" t="str">
            <v>Soft disintegrated soils removed by pick axes and crow bars</v>
          </cell>
        </row>
        <row r="6">
          <cell r="I6" t="str">
            <v>Stone matrix soils</v>
          </cell>
        </row>
        <row r="7">
          <cell r="I7" t="str">
            <v>Hard disintegrated soils removed by pick axes and crow bars</v>
          </cell>
        </row>
        <row r="8">
          <cell r="I8" t="str">
            <v>Hard disintegrated rock requiring partial blasting</v>
          </cell>
        </row>
        <row r="9">
          <cell r="I9" t="str">
            <v>Soils requiring chiselling,wedging and benching</v>
          </cell>
        </row>
        <row r="20">
          <cell r="D20" t="str">
            <v>Scaffolding for Ist Floor</v>
          </cell>
          <cell r="E20" t="str">
            <v>Lift charges bet Basement &amp; Ist Floor</v>
          </cell>
          <cell r="G20" t="str">
            <v>VCC(1:1.5:3)</v>
          </cell>
        </row>
        <row r="21">
          <cell r="D21" t="str">
            <v>Scaffolding for IInd Floor</v>
          </cell>
          <cell r="E21" t="str">
            <v>Lift charges bet Ist &amp; IInd Floor</v>
          </cell>
          <cell r="G21" t="str">
            <v>VCC(1:2:4)</v>
          </cell>
        </row>
        <row r="22">
          <cell r="D22" t="str">
            <v>Scaffolding for IIIrd Floor</v>
          </cell>
          <cell r="E22" t="str">
            <v>Lift charges bet IInd &amp; IIIrd Floor</v>
          </cell>
          <cell r="G22" t="str">
            <v>VCC(1:3:6)</v>
          </cell>
        </row>
        <row r="23">
          <cell r="G23" t="str">
            <v>VCC(1:4:8)</v>
          </cell>
        </row>
        <row r="24">
          <cell r="G24" t="str">
            <v>VCC(1:5:10)</v>
          </cell>
        </row>
        <row r="25">
          <cell r="G25" t="str">
            <v>VCC(1:5:8)</v>
          </cell>
        </row>
        <row r="26">
          <cell r="G26" t="str">
            <v>VCC(1:6:10)</v>
          </cell>
        </row>
        <row r="33">
          <cell r="E33" t="str">
            <v>1.67 X 2.44</v>
          </cell>
        </row>
        <row r="34">
          <cell r="E34" t="str">
            <v>1.52 X 2.44</v>
          </cell>
        </row>
        <row r="35">
          <cell r="E35" t="str">
            <v>1.37 X 2.44</v>
          </cell>
        </row>
        <row r="36">
          <cell r="E36" t="str">
            <v>1.68 X 2.28</v>
          </cell>
        </row>
        <row r="37">
          <cell r="E37" t="str">
            <v>1.52 X 2.28</v>
          </cell>
        </row>
        <row r="38">
          <cell r="E38" t="str">
            <v>1.37 X 2.28</v>
          </cell>
        </row>
        <row r="39">
          <cell r="E39" t="str">
            <v>1.22 X 2.28</v>
          </cell>
        </row>
        <row r="40">
          <cell r="E40" t="str">
            <v>1.06 X 2.28</v>
          </cell>
        </row>
        <row r="41">
          <cell r="E41" t="str">
            <v>1.68 X 2.13</v>
          </cell>
        </row>
        <row r="42">
          <cell r="E42" t="str">
            <v>1.52 X 2.13</v>
          </cell>
        </row>
        <row r="43">
          <cell r="E43" t="str">
            <v>1.37 X 2.13</v>
          </cell>
        </row>
        <row r="44">
          <cell r="E44" t="str">
            <v>1.22 X 2.13</v>
          </cell>
        </row>
        <row r="45">
          <cell r="E45" t="str">
            <v>1.06 X 2.13</v>
          </cell>
        </row>
        <row r="46">
          <cell r="E46" t="str">
            <v>1.68 X 1.98</v>
          </cell>
        </row>
        <row r="47">
          <cell r="E47" t="str">
            <v>1.52 X 1.98</v>
          </cell>
        </row>
        <row r="48">
          <cell r="E48" t="str">
            <v>1.37 X 1.98</v>
          </cell>
        </row>
        <row r="49">
          <cell r="E49" t="str">
            <v>1.22 X 1.98</v>
          </cell>
        </row>
        <row r="50">
          <cell r="E50" t="str">
            <v>1.06 X 1.98</v>
          </cell>
        </row>
        <row r="73">
          <cell r="A73" t="str">
            <v>Sand for filling</v>
          </cell>
          <cell r="B73" t="str">
            <v>20mm HBG metal</v>
          </cell>
        </row>
        <row r="75">
          <cell r="A75" t="str">
            <v>Sand for mortar</v>
          </cell>
          <cell r="B75" t="str">
            <v>40mm HBG Metal</v>
          </cell>
        </row>
        <row r="78">
          <cell r="A78" t="str">
            <v>(1:2)</v>
          </cell>
        </row>
        <row r="79">
          <cell r="A79" t="str">
            <v>(1:3)</v>
          </cell>
        </row>
        <row r="80">
          <cell r="A80" t="str">
            <v>(1:4)</v>
          </cell>
        </row>
        <row r="81">
          <cell r="A81" t="str">
            <v>(1:5)</v>
          </cell>
        </row>
        <row r="82">
          <cell r="A82" t="str">
            <v>(1:6)</v>
          </cell>
        </row>
        <row r="83">
          <cell r="A83" t="str">
            <v>(1:8)</v>
          </cell>
        </row>
        <row r="84">
          <cell r="A84" t="str">
            <v>(1:10)</v>
          </cell>
        </row>
        <row r="88">
          <cell r="A88" t="str">
            <v>Between Basement &amp; Ist Floor</v>
          </cell>
        </row>
        <row r="89">
          <cell r="A89" t="str">
            <v>Between Ist &amp; IInd Floor</v>
          </cell>
        </row>
        <row r="90">
          <cell r="A90" t="str">
            <v>Between IInd &amp; IIIrd Floor</v>
          </cell>
        </row>
        <row r="91">
          <cell r="A91" t="str">
            <v>Between IIIrd &amp; IVrth Floor</v>
          </cell>
        </row>
        <row r="94">
          <cell r="A94" t="str">
            <v>Below Ground Level</v>
          </cell>
        </row>
        <row r="95">
          <cell r="A95" t="str">
            <v>Above Ground Level</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final abstract"/>
      <sheetName val="Lead"/>
      <sheetName val="steel SF (slab-2)"/>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data_existing_do_not_delete"/>
      <sheetName val="Plant_&amp;__Machinery"/>
      <sheetName val="abs_road"/>
      <sheetName val="Road_data"/>
      <sheetName val="Bed Fall"/>
      <sheetName val="Title"/>
      <sheetName val="Ventway Calculations"/>
      <sheetName val="Work_sheet"/>
      <sheetName val="BWSCPlt"/>
      <sheetName val="CI"/>
      <sheetName val="G.R.P"/>
      <sheetName val="PSC REVISED"/>
      <sheetName val="m"/>
      <sheetName val="v"/>
      <sheetName val="0000000000000"/>
      <sheetName val="habs-list"/>
      <sheetName val="nodes"/>
      <sheetName val="Aug,02"/>
      <sheetName val="SSR 2016-17 Rates"/>
      <sheetName val="analysis"/>
      <sheetName val="MTC-estimate"/>
      <sheetName val="other rates"/>
      <sheetName val="GROUND FLOOR"/>
      <sheetName val="leads"/>
      <sheetName val="Specification report"/>
      <sheetName val="maya"/>
      <sheetName val="Sheet1"/>
      <sheetName val="Usage"/>
      <sheetName val="General"/>
      <sheetName val="Material"/>
      <sheetName val="Boq"/>
      <sheetName val="GF SB Ok "/>
    </sheetNames>
    <sheetDataSet>
      <sheetData sheetId="0">
        <row r="3">
          <cell r="A3" t="str">
            <v>CODE</v>
          </cell>
        </row>
      </sheetData>
      <sheetData sheetId="1">
        <row r="3">
          <cell r="A3" t="str">
            <v>CODE</v>
          </cell>
        </row>
      </sheetData>
      <sheetData sheetId="2">
        <row r="3">
          <cell r="A3" t="str">
            <v>CODE</v>
          </cell>
          <cell r="B3" t="str">
            <v>TYPE</v>
          </cell>
          <cell r="C3" t="str">
            <v>CLASS</v>
          </cell>
          <cell r="D3" t="str">
            <v>Unit</v>
          </cell>
          <cell r="E3" t="str">
            <v>Without surge</v>
          </cell>
          <cell r="F3" t="str">
            <v>with surge</v>
          </cell>
          <cell r="G3" t="str">
            <v>Site test pressure</v>
          </cell>
          <cell r="H3" t="str">
            <v>Remarks</v>
          </cell>
        </row>
        <row r="4">
          <cell r="A4" t="str">
            <v>PVC4</v>
          </cell>
          <cell r="B4" t="str">
            <v>PVC</v>
          </cell>
          <cell r="C4">
            <v>4</v>
          </cell>
          <cell r="D4" t="str">
            <v>kg/cm2</v>
          </cell>
          <cell r="E4">
            <v>40</v>
          </cell>
          <cell r="F4">
            <v>40</v>
          </cell>
        </row>
        <row r="5">
          <cell r="A5" t="str">
            <v>PVC6</v>
          </cell>
          <cell r="B5" t="str">
            <v>PVC</v>
          </cell>
          <cell r="C5">
            <v>6</v>
          </cell>
          <cell r="D5" t="str">
            <v>kg/cm2</v>
          </cell>
          <cell r="E5">
            <v>60</v>
          </cell>
          <cell r="F5">
            <v>60</v>
          </cell>
        </row>
        <row r="6">
          <cell r="A6" t="str">
            <v>PVC10</v>
          </cell>
          <cell r="B6" t="str">
            <v>PVC</v>
          </cell>
          <cell r="C6">
            <v>10</v>
          </cell>
          <cell r="D6" t="str">
            <v>kg/cm2</v>
          </cell>
          <cell r="E6">
            <v>100</v>
          </cell>
          <cell r="F6">
            <v>100</v>
          </cell>
        </row>
        <row r="7">
          <cell r="A7" t="str">
            <v>HDPE4</v>
          </cell>
          <cell r="B7" t="str">
            <v>HDPE</v>
          </cell>
          <cell r="C7">
            <v>4</v>
          </cell>
          <cell r="D7" t="str">
            <v>kg/cm2</v>
          </cell>
          <cell r="E7">
            <v>40</v>
          </cell>
          <cell r="F7">
            <v>60</v>
          </cell>
        </row>
        <row r="8">
          <cell r="A8" t="str">
            <v>HDPE6</v>
          </cell>
          <cell r="B8" t="str">
            <v>HDPE</v>
          </cell>
          <cell r="C8">
            <v>6</v>
          </cell>
          <cell r="D8" t="str">
            <v>kg/cm2</v>
          </cell>
          <cell r="E8">
            <v>60</v>
          </cell>
          <cell r="F8">
            <v>90</v>
          </cell>
        </row>
        <row r="9">
          <cell r="A9" t="str">
            <v>HDPE8</v>
          </cell>
          <cell r="B9" t="str">
            <v>HDPE</v>
          </cell>
          <cell r="C9">
            <v>8</v>
          </cell>
          <cell r="D9" t="str">
            <v>kg/cm2</v>
          </cell>
          <cell r="E9">
            <v>80</v>
          </cell>
          <cell r="F9">
            <v>120</v>
          </cell>
        </row>
        <row r="10">
          <cell r="A10" t="str">
            <v>HDPE10</v>
          </cell>
          <cell r="B10" t="str">
            <v>HDPE</v>
          </cell>
          <cell r="C10">
            <v>10</v>
          </cell>
          <cell r="D10" t="str">
            <v>kg/cm2</v>
          </cell>
          <cell r="E10">
            <v>100</v>
          </cell>
          <cell r="F10">
            <v>150</v>
          </cell>
        </row>
        <row r="11">
          <cell r="A11" t="str">
            <v>DIK7</v>
          </cell>
          <cell r="B11" t="str">
            <v>DI</v>
          </cell>
          <cell r="C11" t="str">
            <v>K7</v>
          </cell>
          <cell r="D11">
            <v>0</v>
          </cell>
          <cell r="E11">
            <v>80</v>
          </cell>
          <cell r="F11">
            <v>125</v>
          </cell>
        </row>
        <row r="12">
          <cell r="A12" t="str">
            <v>DIK9</v>
          </cell>
          <cell r="B12" t="str">
            <v>DI</v>
          </cell>
          <cell r="C12" t="str">
            <v>K9</v>
          </cell>
          <cell r="D12">
            <v>0</v>
          </cell>
          <cell r="E12">
            <v>320</v>
          </cell>
          <cell r="F12">
            <v>570</v>
          </cell>
        </row>
        <row r="13">
          <cell r="A13" t="str">
            <v>ACCL-15</v>
          </cell>
          <cell r="B13" t="str">
            <v>AC</v>
          </cell>
          <cell r="C13" t="str">
            <v>CL-15</v>
          </cell>
          <cell r="D13">
            <v>0</v>
          </cell>
          <cell r="E13">
            <v>75</v>
          </cell>
          <cell r="F13">
            <v>112.5</v>
          </cell>
        </row>
        <row r="14">
          <cell r="A14" t="str">
            <v>ACCL-20</v>
          </cell>
          <cell r="B14" t="str">
            <v>AC</v>
          </cell>
          <cell r="C14" t="str">
            <v>CL-20</v>
          </cell>
          <cell r="D14">
            <v>0</v>
          </cell>
          <cell r="E14">
            <v>100</v>
          </cell>
          <cell r="F14">
            <v>150</v>
          </cell>
        </row>
        <row r="15">
          <cell r="A15" t="str">
            <v>ACCL-25</v>
          </cell>
          <cell r="B15" t="str">
            <v>AC</v>
          </cell>
          <cell r="C15" t="str">
            <v>CL-25</v>
          </cell>
          <cell r="D15">
            <v>0</v>
          </cell>
          <cell r="E15">
            <v>125</v>
          </cell>
          <cell r="F15">
            <v>187.5</v>
          </cell>
        </row>
        <row r="16">
          <cell r="A16" t="str">
            <v>BWSC12</v>
          </cell>
          <cell r="B16" t="str">
            <v>BWSC</v>
          </cell>
          <cell r="C16">
            <v>12</v>
          </cell>
          <cell r="D16" t="str">
            <v>kg/cm2</v>
          </cell>
          <cell r="E16">
            <v>80</v>
          </cell>
          <cell r="F16">
            <v>120</v>
          </cell>
        </row>
        <row r="17">
          <cell r="A17" t="str">
            <v>BWSC14</v>
          </cell>
          <cell r="B17" t="str">
            <v>BWSC</v>
          </cell>
          <cell r="C17">
            <v>14</v>
          </cell>
          <cell r="D17" t="str">
            <v>kg/cm2</v>
          </cell>
          <cell r="E17">
            <v>93.333333333333343</v>
          </cell>
          <cell r="F17">
            <v>140</v>
          </cell>
        </row>
        <row r="18">
          <cell r="A18" t="str">
            <v>BWSC16</v>
          </cell>
          <cell r="B18" t="str">
            <v>BWSC</v>
          </cell>
          <cell r="C18">
            <v>16</v>
          </cell>
          <cell r="D18" t="str">
            <v>kg/cm2</v>
          </cell>
          <cell r="E18">
            <v>106.66666666666666</v>
          </cell>
          <cell r="F18">
            <v>160</v>
          </cell>
        </row>
        <row r="19">
          <cell r="A19" t="str">
            <v>BWSC18</v>
          </cell>
          <cell r="B19" t="str">
            <v>BWSC</v>
          </cell>
          <cell r="C19">
            <v>18</v>
          </cell>
          <cell r="D19" t="str">
            <v>kg/cm2</v>
          </cell>
          <cell r="E19">
            <v>120</v>
          </cell>
          <cell r="F19">
            <v>180</v>
          </cell>
        </row>
        <row r="20">
          <cell r="A20" t="str">
            <v>BWSC20</v>
          </cell>
          <cell r="B20" t="str">
            <v>BWSC</v>
          </cell>
          <cell r="C20">
            <v>20</v>
          </cell>
          <cell r="D20" t="str">
            <v>kg/cm2</v>
          </cell>
          <cell r="E20">
            <v>133.33333333333334</v>
          </cell>
          <cell r="F20">
            <v>200</v>
          </cell>
        </row>
        <row r="21">
          <cell r="A21" t="str">
            <v>BWSC22</v>
          </cell>
          <cell r="B21" t="str">
            <v>BWSC</v>
          </cell>
          <cell r="C21">
            <v>22</v>
          </cell>
          <cell r="D21" t="str">
            <v>kg/cm2</v>
          </cell>
          <cell r="E21">
            <v>146.66666666666666</v>
          </cell>
          <cell r="F21">
            <v>220</v>
          </cell>
        </row>
        <row r="22">
          <cell r="A22" t="str">
            <v>BWSC24</v>
          </cell>
          <cell r="B22" t="str">
            <v>BWSC</v>
          </cell>
          <cell r="C22">
            <v>24</v>
          </cell>
          <cell r="D22" t="str">
            <v>kg/cm2</v>
          </cell>
          <cell r="E22">
            <v>160</v>
          </cell>
          <cell r="F22">
            <v>240</v>
          </cell>
        </row>
        <row r="23">
          <cell r="A23" t="str">
            <v>BWSC26</v>
          </cell>
          <cell r="B23" t="str">
            <v>BWSC</v>
          </cell>
          <cell r="C23">
            <v>26</v>
          </cell>
          <cell r="D23" t="str">
            <v>kg/cm2</v>
          </cell>
          <cell r="E23">
            <v>173.33333333333331</v>
          </cell>
          <cell r="F23">
            <v>260</v>
          </cell>
        </row>
        <row r="24">
          <cell r="A24" t="str">
            <v>BWSC28</v>
          </cell>
          <cell r="B24" t="str">
            <v>BWSC</v>
          </cell>
          <cell r="C24">
            <v>28</v>
          </cell>
          <cell r="D24" t="str">
            <v>kg/cm2</v>
          </cell>
          <cell r="E24">
            <v>186.66666666666669</v>
          </cell>
          <cell r="F24">
            <v>280</v>
          </cell>
        </row>
        <row r="25">
          <cell r="A25" t="str">
            <v>BWSC30</v>
          </cell>
          <cell r="B25" t="str">
            <v>BWSC</v>
          </cell>
          <cell r="C25">
            <v>30</v>
          </cell>
          <cell r="D25" t="str">
            <v>kg/cm2</v>
          </cell>
          <cell r="E25">
            <v>200</v>
          </cell>
          <cell r="F25">
            <v>300</v>
          </cell>
        </row>
        <row r="26">
          <cell r="A26" t="str">
            <v>GRP3</v>
          </cell>
          <cell r="B26" t="str">
            <v>GRP</v>
          </cell>
          <cell r="C26">
            <v>3</v>
          </cell>
          <cell r="D26" t="str">
            <v>bar</v>
          </cell>
          <cell r="E26">
            <v>30</v>
          </cell>
          <cell r="F26">
            <v>42</v>
          </cell>
        </row>
        <row r="27">
          <cell r="A27" t="str">
            <v>GRP6</v>
          </cell>
          <cell r="B27" t="str">
            <v>GRP</v>
          </cell>
          <cell r="C27">
            <v>6</v>
          </cell>
          <cell r="D27" t="str">
            <v>bar</v>
          </cell>
          <cell r="E27">
            <v>60</v>
          </cell>
          <cell r="F27">
            <v>84</v>
          </cell>
        </row>
        <row r="28">
          <cell r="A28" t="str">
            <v>GRP9</v>
          </cell>
          <cell r="B28" t="str">
            <v>GRP</v>
          </cell>
          <cell r="C28">
            <v>9</v>
          </cell>
          <cell r="D28" t="str">
            <v>bar</v>
          </cell>
          <cell r="E28">
            <v>90</v>
          </cell>
          <cell r="F28">
            <v>126</v>
          </cell>
        </row>
        <row r="29">
          <cell r="A29" t="str">
            <v>GRP12</v>
          </cell>
          <cell r="B29" t="str">
            <v>GRP</v>
          </cell>
          <cell r="C29">
            <v>12</v>
          </cell>
          <cell r="D29" t="str">
            <v>bar</v>
          </cell>
          <cell r="E29">
            <v>120</v>
          </cell>
          <cell r="F29">
            <v>168</v>
          </cell>
        </row>
        <row r="30">
          <cell r="A30" t="str">
            <v>GRP15</v>
          </cell>
          <cell r="B30" t="str">
            <v>GRP</v>
          </cell>
          <cell r="C30">
            <v>15</v>
          </cell>
          <cell r="D30" t="str">
            <v>bar</v>
          </cell>
          <cell r="E30">
            <v>150</v>
          </cell>
          <cell r="F30">
            <v>210</v>
          </cell>
        </row>
        <row r="31">
          <cell r="A31" t="str">
            <v>PSC6</v>
          </cell>
          <cell r="B31" t="str">
            <v>PSC</v>
          </cell>
          <cell r="C31">
            <v>6</v>
          </cell>
          <cell r="D31" t="str">
            <v>kg/cm2</v>
          </cell>
          <cell r="E31">
            <v>40</v>
          </cell>
          <cell r="F31">
            <v>0</v>
          </cell>
          <cell r="G31">
            <v>0</v>
          </cell>
          <cell r="H31" t="str">
            <v>in gravity only</v>
          </cell>
        </row>
        <row r="32">
          <cell r="A32" t="str">
            <v>PSC8</v>
          </cell>
          <cell r="B32" t="str">
            <v>PSC</v>
          </cell>
          <cell r="C32">
            <v>8</v>
          </cell>
          <cell r="D32" t="str">
            <v>kg/cm2</v>
          </cell>
          <cell r="E32">
            <v>53</v>
          </cell>
          <cell r="F32">
            <v>0</v>
          </cell>
          <cell r="G32">
            <v>0</v>
          </cell>
          <cell r="H32" t="str">
            <v>in gravity only</v>
          </cell>
        </row>
        <row r="33">
          <cell r="A33" t="str">
            <v>PSC10</v>
          </cell>
          <cell r="B33" t="str">
            <v>PSC</v>
          </cell>
          <cell r="C33">
            <v>10</v>
          </cell>
          <cell r="D33" t="str">
            <v>kg/cm2</v>
          </cell>
          <cell r="E33">
            <v>67</v>
          </cell>
          <cell r="F33">
            <v>0</v>
          </cell>
          <cell r="G33">
            <v>0</v>
          </cell>
          <cell r="H33" t="str">
            <v>in gravity only</v>
          </cell>
        </row>
        <row r="34">
          <cell r="A34" t="str">
            <v>PSC12</v>
          </cell>
          <cell r="B34" t="str">
            <v>PSC</v>
          </cell>
          <cell r="C34">
            <v>12</v>
          </cell>
          <cell r="D34" t="str">
            <v>kg/cm2</v>
          </cell>
          <cell r="E34">
            <v>80</v>
          </cell>
          <cell r="F34">
            <v>0</v>
          </cell>
          <cell r="G34">
            <v>0</v>
          </cell>
          <cell r="H34" t="str">
            <v>in gravity only</v>
          </cell>
        </row>
        <row r="35">
          <cell r="A35" t="str">
            <v>PSC16</v>
          </cell>
          <cell r="B35" t="str">
            <v>PSC</v>
          </cell>
          <cell r="C35">
            <v>16</v>
          </cell>
          <cell r="D35" t="str">
            <v>kg/cm2</v>
          </cell>
          <cell r="E35">
            <v>106</v>
          </cell>
          <cell r="F35">
            <v>0</v>
          </cell>
          <cell r="G35">
            <v>0</v>
          </cell>
          <cell r="H35" t="str">
            <v>in gravity only</v>
          </cell>
        </row>
        <row r="36">
          <cell r="A36" t="str">
            <v>MS5</v>
          </cell>
          <cell r="B36" t="str">
            <v>MS</v>
          </cell>
          <cell r="C36">
            <v>5</v>
          </cell>
          <cell r="D36" t="str">
            <v>mm</v>
          </cell>
          <cell r="E36">
            <v>100</v>
          </cell>
          <cell r="F36">
            <v>100</v>
          </cell>
        </row>
        <row r="37">
          <cell r="A37" t="str">
            <v>MS6</v>
          </cell>
          <cell r="B37" t="str">
            <v>MS</v>
          </cell>
          <cell r="C37">
            <v>6</v>
          </cell>
          <cell r="D37" t="str">
            <v>mm</v>
          </cell>
          <cell r="E37">
            <v>150</v>
          </cell>
          <cell r="F37">
            <v>150</v>
          </cell>
        </row>
        <row r="38">
          <cell r="A38" t="str">
            <v>MS8</v>
          </cell>
          <cell r="B38" t="str">
            <v>MS</v>
          </cell>
          <cell r="C38">
            <v>8</v>
          </cell>
          <cell r="D38" t="str">
            <v>mm</v>
          </cell>
          <cell r="E38">
            <v>200</v>
          </cell>
          <cell r="F38">
            <v>200</v>
          </cell>
        </row>
        <row r="39">
          <cell r="A39" t="str">
            <v>MS10</v>
          </cell>
          <cell r="B39" t="str">
            <v>MS</v>
          </cell>
          <cell r="C39">
            <v>10</v>
          </cell>
          <cell r="D39" t="str">
            <v>mm</v>
          </cell>
          <cell r="E39">
            <v>250</v>
          </cell>
          <cell r="F39">
            <v>250</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t_prsr"/>
      <sheetName val="id"/>
      <sheetName val="data existing_do not dele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
      <sheetName val="Lead"/>
      <sheetName val="data existing_do not delete"/>
      <sheetName val="Labour"/>
      <sheetName val="Data.F8.BTR"/>
      <sheetName val="leads"/>
      <sheetName val="rdamdata"/>
      <sheetName val="Material"/>
      <sheetName val="Plant &amp;  Machinery"/>
      <sheetName val="Data_F8_BTR"/>
      <sheetName val="Plant_&amp;__Machinery"/>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maya"/>
      <sheetName val="Specification"/>
      <sheetName val="Lɥad"/>
      <sheetName val="Main shee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Specification report"/>
      <sheetName val="HDPE"/>
      <sheetName val="DI"/>
      <sheetName val="pvc"/>
      <sheetName val="Estimate "/>
      <sheetName val="banilad"/>
      <sheetName val="SECPROP"/>
      <sheetName val="CABLENOS."/>
      <sheetName val="DATA_PRG"/>
      <sheetName val="Sheet1"/>
      <sheetName val="Mactan"/>
      <sheetName val="Mandaue"/>
      <sheetName val="wh"/>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Cover"/>
      <sheetName val="Convey"/>
      <sheetName val="Usage"/>
      <sheetName val="Bed Class"/>
      <sheetName val="CPIPE"/>
      <sheetName val="CPIPE2"/>
      <sheetName val="Cs"/>
      <sheetName val="DVALUE"/>
      <sheetName val="THK"/>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wh_data"/>
      <sheetName val="wh_data_R"/>
      <sheetName val="CPHEEO"/>
      <sheetName val="input"/>
      <sheetName val="GF SB Ok "/>
      <sheetName val="Sheet5"/>
      <sheetName val="ABS"/>
      <sheetName val="Data o"/>
      <sheetName val="TOP SLAB-beams"/>
      <sheetName val="20kL-design-final"/>
      <sheetName val="Data-ELSR"/>
      <sheetName val="hdpe_basic"/>
      <sheetName val="C-data"/>
      <sheetName val="Lead_statement_ss5"/>
      <sheetName val="clvrt_data"/>
      <sheetName val="ssr-rates"/>
      <sheetName val="Plant 㫨  Machinery"/>
      <sheetName val="Plant_㫨__Machinery"/>
      <sheetName val="Rates-May-14"/>
      <sheetName val="int-Dia-pvc"/>
      <sheetName val="Sheet2"/>
      <sheetName val="sup dat"/>
      <sheetName val="HDPE-pipe-rates"/>
      <sheetName val="pvc-pipe-rates"/>
      <sheetName val="Bill-12"/>
      <sheetName val="VI Floor Beam "/>
      <sheetName val="Boq Block A"/>
      <sheetName val="final abstract"/>
      <sheetName val="detailed"/>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Main"/>
      <sheetName val="CPIPE 1"/>
      <sheetName val="MS Rates"/>
      <sheetName val="TOS-F"/>
      <sheetName val="ewst"/>
      <sheetName val="Leads Entry"/>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FACE"/>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Chapter 6Abt"/>
      <sheetName val="LabourRates"/>
      <sheetName val="51"/>
      <sheetName val="Suppl-data"/>
      <sheetName val="factors"/>
      <sheetName val="PRECAST lightconc-II"/>
      <sheetName val="GN-ST-10"/>
      <sheetName val="SSR 2015-16"/>
      <sheetName val="habs-list"/>
      <sheetName val="nodes"/>
      <sheetName val="PS Data"/>
      <sheetName val="GP_Hab"/>
      <sheetName val="NameInput"/>
      <sheetName val="Rates InPut SSR"/>
      <sheetName val="AV-DI"/>
      <sheetName val="AV-HDPE"/>
      <sheetName val="DI gate-DI"/>
      <sheetName val="DIgate_PVC "/>
      <sheetName val="Conv. 13-14"/>
      <sheetName val="sand"/>
      <sheetName val="stone"/>
      <sheetName val="WATER-HAMMER"/>
      <sheetName val="Mix Design"/>
      <sheetName val="Cost of O &amp; O"/>
      <sheetName val="DATA 2021-22"/>
      <sheetName val="Staff Civil o&amp;m draft policy"/>
      <sheetName val="LEAD S 10-11"/>
      <sheetName val="Detail In Door Stad"/>
      <sheetName val="IDCCALHYD_GOO"/>
      <sheetName val="Civil Boq"/>
      <sheetName val="Summary"/>
      <sheetName val="Rate Analysis"/>
      <sheetName val="RMR.PS"/>
      <sheetName val="BTR.PS"/>
      <sheetName val="Road data.PS"/>
      <sheetName val="Road data-TDR"/>
      <sheetName val="Data_F8_BTR4"/>
      <sheetName val="Plant_&amp;__Machinery4"/>
      <sheetName val="Lead_statement_ss54"/>
      <sheetName val="TOP_SLAB-beams"/>
      <sheetName val="Plant_㫨__Machinery1"/>
      <sheetName val="Common_"/>
      <sheetName val="hdpe_weights"/>
      <sheetName val="PVC_weights"/>
      <sheetName val="VC_80"/>
      <sheetName val="VC_450"/>
      <sheetName val="PH_data"/>
      <sheetName val="Delivery_mains"/>
      <sheetName val="Ins_&amp;_Bonds"/>
      <sheetName val="A-3_1"/>
      <sheetName val="Client_req"/>
      <sheetName val="MRoad_data"/>
      <sheetName val="final_abstract"/>
      <sheetName val="Sheet1_(2)"/>
      <sheetName val="wt_of_CID_joint"/>
      <sheetName val="AC_DAta"/>
      <sheetName val="Pipe_Pilne_MAch"/>
      <sheetName val="Indurhty_2016-17"/>
      <sheetName val="Lead  RATES"/>
      <sheetName val="inWords"/>
      <sheetName val="segments-details"/>
      <sheetName val="int-Dia-hdpe"/>
      <sheetName val="OSWI Qlfy"/>
      <sheetName val="AEOS Qlfy"/>
      <sheetName val="RCC Pier Checking"/>
      <sheetName val="T-BEAM (longitudinal)"/>
      <sheetName val="DECK SLAB DESIGN"/>
      <sheetName val="IRC TABLES"/>
      <sheetName val="m1"/>
      <sheetName val="Data well"/>
      <sheetName val="gen_abstrct"/>
      <sheetName val="1V800"/>
      <sheetName val="CONVEYANCE  (2)"/>
      <sheetName val="int-Dia"/>
      <sheetName val="Ghanapur to Suraram jn. det"/>
      <sheetName val="Sheet3-1"/>
      <sheetName val="BALAN1"/>
      <sheetName val="ultmom"/>
      <sheetName val="EDWise"/>
      <sheetName val="Labour rates"/>
      <sheetName val="hdpe-rates"/>
      <sheetName val="pvc-rates"/>
      <sheetName val="Rate"/>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X-2"/>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Exp"/>
      <sheetName val="A 3_7"/>
      <sheetName val="not req 3"/>
      <sheetName val="Cable-data"/>
      <sheetName val="MRMECADAMoad data"/>
      <sheetName val="TTL"/>
      <sheetName val="CAP"/>
      <sheetName val="Di_gate-HDPE"/>
      <sheetName val="GM&amp;PM WE1 EST"/>
      <sheetName val="airvalve-AC PN 1.60"/>
      <sheetName val="AV_GRP ms bwsc"/>
      <sheetName val="BWSCP"/>
      <sheetName val="Soft-sluice-AC,GRP PN 1.6"/>
      <sheetName val="soft-sluice-BWSC-MS"/>
      <sheetName val="DI sluice valve"/>
      <sheetName val="11.Habitation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sheetData sheetId="86" refreshError="1"/>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wer Crane"/>
      <sheetName val="Passenger Hoist"/>
      <sheetName val="Comp. Statement"/>
      <sheetName val="Commercial terms"/>
      <sheetName val="Summary of reductions"/>
      <sheetName val="Sheet1"/>
      <sheetName val="Scope "/>
      <sheetName val="Encl."/>
      <sheetName val=" P &amp; M for filling"/>
      <sheetName val="EMD Req form"/>
      <sheetName val="Concrete"/>
      <sheetName val="P+M (Final)"/>
      <sheetName val="Boq Consolidated"/>
      <sheetName val="Boq over all"/>
      <sheetName val="Split Up-Over all"/>
      <sheetName val="Split Up"/>
      <sheetName val="Boq Block A"/>
      <sheetName val="RA"/>
      <sheetName val="Std"/>
      <sheetName val="Builk Materials"/>
      <sheetName val="Std- Batching Plant"/>
      <sheetName val="RMC Cost"/>
      <sheetName val="Tender Gist"/>
      <sheetName val="OH"/>
      <sheetName val="TS"/>
      <sheetName val="OH- Over all"/>
      <sheetName val="TS- Over All"/>
      <sheetName val="Cem. Consmption"/>
      <sheetName val="Scaffolding"/>
      <sheetName val="Boq"/>
      <sheetName val="BALAN1"/>
      <sheetName val="r"/>
      <sheetName val="Boq (Main Building)"/>
      <sheetName val="Lead"/>
      <sheetName val="BTR"/>
      <sheetName val="Rates"/>
      <sheetName val="data existing_do not delete"/>
      <sheetName val="Road data"/>
      <sheetName val="RMR"/>
      <sheetName val="t_prsr"/>
      <sheetName val="maya"/>
      <sheetName val="SSR 2016-17 Rates"/>
      <sheetName val="Abs"/>
      <sheetName val="1-Pop Proj"/>
      <sheetName val="DETAILED  BOQ"/>
      <sheetName val="SITE OVERHEADS"/>
      <sheetName val="Con. Boq"/>
      <sheetName val="Precalculation"/>
      <sheetName val="Build-up"/>
      <sheetName val="01"/>
      <sheetName val="ONE TIME"/>
      <sheetName val="C-data"/>
      <sheetName val="BWSCPlt"/>
      <sheetName val="CI"/>
      <sheetName val="DI"/>
      <sheetName val="G.R.P"/>
      <sheetName val="HDPE"/>
      <sheetName val="PSC REVISED"/>
      <sheetName val="pvc"/>
      <sheetName val="id"/>
      <sheetName val="DATA"/>
      <sheetName val="Sheet2"/>
      <sheetName val="p&amp;m"/>
      <sheetName val="BHANDUP"/>
      <sheetName val="#REF"/>
      <sheetName val="Sheet3"/>
      <sheetName val="analysis"/>
      <sheetName val="banilad"/>
      <sheetName val="Mactan"/>
      <sheetName val="Mandaue"/>
      <sheetName val="Material"/>
      <sheetName val="A.O.R."/>
      <sheetName val="Leads En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t_prsr"/>
      <sheetName val="id"/>
      <sheetName val="maya"/>
      <sheetName val="DATA"/>
      <sheetName val="Boq Block A"/>
      <sheetName val="BWSCPlt"/>
      <sheetName val="CI"/>
      <sheetName val="DI"/>
      <sheetName val="G.R.P"/>
      <sheetName val="HDPE"/>
      <sheetName val="PSC REVISED"/>
      <sheetName val="pvc"/>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WSCPlt"/>
      <sheetName val="CI"/>
      <sheetName val="DI"/>
      <sheetName val="G.R.P"/>
      <sheetName val="HDPE"/>
      <sheetName val="PSC REVISED"/>
      <sheetName val="pvc"/>
      <sheetName val="Boq Block A"/>
      <sheetName val="Abs"/>
      <sheetName val="BTR"/>
      <sheetName val="Gen_Abs"/>
      <sheetName val="Line"/>
      <sheetName val="Road data"/>
      <sheetName val="d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row r="20">
          <cell r="I20">
            <v>22</v>
          </cell>
        </row>
      </sheetData>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BALAN1"/>
      <sheetName val="Sheet2"/>
      <sheetName val="ESTIMATE"/>
      <sheetName val="TBAL9697 -group wise  sdpl"/>
      <sheetName val="DATA_PRG"/>
      <sheetName val="_5wgdhabfinal00_01"/>
      <sheetName val="maya"/>
      <sheetName val="r"/>
      <sheetName val="Abs"/>
      <sheetName val="MTC-estimate"/>
      <sheetName val="other rates"/>
      <sheetName val="Boq Block A"/>
      <sheetName val="MRATES"/>
      <sheetName val="leads"/>
      <sheetName val="t_prsr"/>
      <sheetName val="id"/>
      <sheetName val="wh"/>
      <sheetName val="SP Set"/>
      <sheetName val="0000000000000"/>
      <sheetName val="GM&amp;PM WE1 EST"/>
      <sheetName val="BWSCP"/>
      <sheetName val="AV_GRP ms bwsc"/>
      <sheetName val="wh_data"/>
      <sheetName val="CPHEEO"/>
      <sheetName val="wh_data_R"/>
      <sheetName val="input"/>
      <sheetName val="v"/>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m"/>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 "/>
      <sheetName val="Class IV Qtr. Ele"/>
      <sheetName val="Lead statement"/>
      <sheetName val="SSR 2010-11 Rates"/>
      <sheetName val="data existing_do not delete"/>
      <sheetName val="Bridge Data 2005-06"/>
      <sheetName val="economic PM"/>
      <sheetName val="Material"/>
      <sheetName val="Labour"/>
      <sheetName val="hdpe_basic"/>
      <sheetName val="pvc_basic"/>
      <sheetName val="labour rates"/>
      <sheetName val="Mp-team 1"/>
      <sheetName val="11.Habitations"/>
      <sheetName val="pumping main"/>
      <sheetName val="EDWise"/>
      <sheetName val="01"/>
      <sheetName val="banilad"/>
      <sheetName val="Mactan"/>
      <sheetName val="Mandaue"/>
      <sheetName val="Works"/>
      <sheetName val="RMR"/>
      <sheetName val="Sheet9"/>
      <sheetName val="m1"/>
      <sheetName val="DetEst"/>
      <sheetName val="Global factors"/>
      <sheetName val="Detailed"/>
      <sheetName val="basic-data"/>
      <sheetName val="mem-property"/>
      <sheetName val="Lead Distance"/>
      <sheetName val="airvalve-AC PN 1.60"/>
      <sheetName val="Soft-sluice-AC,GRP PN 1.6"/>
      <sheetName val="soft-sluice-BWSC-MS"/>
      <sheetName val="DI sluice valve"/>
      <sheetName val="pop"/>
      <sheetName val="Work_sheet"/>
      <sheetName val="Lead statement ss5"/>
      <sheetName val="Hyd_Stmt"/>
      <sheetName val="Rate"/>
      <sheetName val="Elect."/>
      <sheetName val="Bitumen trunk"/>
      <sheetName val="Feeder"/>
      <sheetName val="R99 etc"/>
      <sheetName val="Trunk unpaved"/>
      <sheetName val="HS 30.04.2015.Final"/>
      <sheetName val="RATES"/>
      <sheetName val="Quarry"/>
      <sheetName val="Line"/>
      <sheetName val="CRUST"/>
      <sheetName val="QDTS"/>
      <sheetName val="Summary"/>
      <sheetName val="ww-march-02"/>
      <sheetName val="Staff Acco."/>
      <sheetName val="ssr-rates"/>
      <sheetName val="SCHEDULE"/>
      <sheetName val="Database"/>
      <sheetName val="schedule nos"/>
      <sheetName val="hdpe weights"/>
      <sheetName val="PVC weights"/>
      <sheetName val="detls"/>
      <sheetName val="hdpe-rates"/>
      <sheetName val="pvc-rates"/>
      <sheetName val="water-hammar-strenght"/>
      <sheetName val="Watersoft (2)"/>
      <sheetName val="FORM7"/>
      <sheetName val="D2_CO"/>
      <sheetName val="LABOUR RATE"/>
      <sheetName val="Material Rate"/>
      <sheetName val="Bed Class"/>
      <sheetName val="Cd"/>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mas_hab"/>
      <sheetName val="l"/>
      <sheetName val="zone-8"/>
      <sheetName val="MHNO_LEV"/>
      <sheetName val="Build-up"/>
      <sheetName val="rdamdata"/>
      <sheetName val="lead-st"/>
      <sheetName val="Common "/>
      <sheetName val="bom"/>
      <sheetName val="R2"/>
      <sheetName val="Usage"/>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Gen_Abs"/>
      <sheetName val="abs road"/>
      <sheetName val="HS final- 23.07.19 Se Aprd"/>
      <sheetName val="Attributes"/>
      <sheetName val="C.D.Abs.Est."/>
      <sheetName val="mlead"/>
      <sheetName val="sand"/>
      <sheetName val="stone"/>
      <sheetName val="Road Detail Est."/>
      <sheetName val="HDPE-pipe-rates"/>
      <sheetName val="LIST"/>
      <sheetName val="PlanAlign"/>
      <sheetName val="DESIGN"/>
      <sheetName val="Leads Entry"/>
      <sheetName val="analysis"/>
      <sheetName val="Legal Risk Analysis"/>
      <sheetName val="GROUND FLOOR"/>
      <sheetName val="Specification"/>
      <sheetName val="R_Det"/>
      <sheetName val="Specification repor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ow r="9">
          <cell r="C9">
            <v>350</v>
          </cell>
        </row>
      </sheetData>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ow r="9">
          <cell r="C9">
            <v>350</v>
          </cell>
        </row>
      </sheetData>
      <sheetData sheetId="129">
        <row r="9">
          <cell r="C9">
            <v>350</v>
          </cell>
        </row>
      </sheetData>
      <sheetData sheetId="130">
        <row r="9">
          <cell r="C9">
            <v>350</v>
          </cell>
        </row>
      </sheetData>
      <sheetData sheetId="131">
        <row r="9">
          <cell r="C9">
            <v>350</v>
          </cell>
        </row>
      </sheetData>
      <sheetData sheetId="132">
        <row r="9">
          <cell r="C9">
            <v>350</v>
          </cell>
        </row>
      </sheetData>
      <sheetData sheetId="133">
        <row r="9">
          <cell r="C9">
            <v>350</v>
          </cell>
        </row>
      </sheetData>
      <sheetData sheetId="134">
        <row r="9">
          <cell r="C9">
            <v>350</v>
          </cell>
        </row>
      </sheetData>
      <sheetData sheetId="135">
        <row r="9">
          <cell r="C9">
            <v>350</v>
          </cell>
        </row>
      </sheetData>
      <sheetData sheetId="136">
        <row r="9">
          <cell r="C9">
            <v>350</v>
          </cell>
        </row>
      </sheetData>
      <sheetData sheetId="137">
        <row r="9">
          <cell r="C9">
            <v>350</v>
          </cell>
        </row>
      </sheetData>
      <sheetData sheetId="138">
        <row r="9">
          <cell r="C9">
            <v>350</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ow r="9">
          <cell r="C9">
            <v>350</v>
          </cell>
        </row>
      </sheetData>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Boq Block A"/>
      <sheetName val="BWSCPlt"/>
      <sheetName val="CI"/>
      <sheetName val="DI"/>
      <sheetName val="G.R.P"/>
      <sheetName val="HDPE"/>
      <sheetName val="PSC REVISED"/>
      <sheetName val="pvc"/>
      <sheetName val="MTC-estimate"/>
    </sheetNames>
    <sheetDataSet>
      <sheetData sheetId="0"/>
      <sheetData sheetId="1"/>
      <sheetData sheetId="2"/>
      <sheetData sheetId="3" refreshError="1">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v"/>
      <sheetName val="DATA_PRG"/>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GenAbst"/>
      <sheetName val="Rates"/>
      <sheetName val="abs road"/>
      <sheetName val="RMR"/>
      <sheetName val="R_Det"/>
      <sheetName val="0000000000000"/>
      <sheetName val="mlead"/>
      <sheetName val="other rates"/>
      <sheetName val="Line"/>
      <sheetName val="Gen Info"/>
      <sheetName val="basdat"/>
      <sheetName val="hdpe_basic"/>
      <sheetName val="Boq Block A"/>
      <sheetName val="sand"/>
      <sheetName val="Specification"/>
      <sheetName val="leads"/>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Intput"/>
      <sheetName val="Well"/>
      <sheetName val="Load"/>
      <sheetName val="DATA-BASE"/>
      <sheetName val="DATA-ABSTRACT"/>
      <sheetName val="habs-list"/>
      <sheetName val="Marteru"/>
      <sheetName val="Levels"/>
      <sheetName val="BOQ"/>
      <sheetName val="G.O MS 35"/>
      <sheetName val="CC"/>
      <sheetName val="Materials"/>
      <sheetName val="TS memo"/>
      <sheetName val="coverpage"/>
      <sheetName val="PUMP_DATA"/>
      <sheetName val="SSR 2014-15 Rates"/>
      <sheetName val="procurement"/>
      <sheetName val="WTP-Pr"/>
      <sheetName val="XL4Test5"/>
      <sheetName val="1-Pop Proj"/>
      <sheetName val="NEW "/>
      <sheetName val="Sheet2"/>
      <sheetName val="LABOUR RATE"/>
      <sheetName val="Material Rate"/>
      <sheetName val="Flanged Beams"/>
      <sheetName val="Rectangular Beam"/>
      <sheetName val="CONNECT"/>
      <sheetName val="Designs"/>
      <sheetName val="Valves"/>
      <sheetName val="MS Rates"/>
      <sheetName val="EDWise"/>
      <sheetName val="INPUT-DATA"/>
      <sheetName val="IDCCALHYD_GOO"/>
      <sheetName val="m"/>
      <sheetName val="slab"/>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INPUT SHEET"/>
      <sheetName val="RES-PLANNING"/>
      <sheetName val="Macro1"/>
      <sheetName val="int-Dia"/>
      <sheetName val="nodes"/>
      <sheetName val="STAMT"/>
      <sheetName val="Main sheet"/>
      <sheetName val="FIRST"/>
      <sheetName val="Ene"/>
      <sheetName val="CODE BOOK REFERENCE"/>
      <sheetName val="Eg-2"/>
      <sheetName val="Eg-3"/>
      <sheetName val="Sheet11"/>
      <sheetName val="N- Ward Codes"/>
      <sheetName val="HYDRAULICS"/>
      <sheetName val="FACE"/>
      <sheetName val="DataInput"/>
      <sheetName val="DataInput-1"/>
      <sheetName val="DI Rate Analysis"/>
      <sheetName val="Economic RisingMain  Ph-I"/>
      <sheetName val="Rising Main"/>
      <sheetName val="Check List"/>
      <sheetName val="PH data"/>
      <sheetName val="Recovery"/>
      <sheetName val="TOP SLAB-beams"/>
      <sheetName val="BM"/>
      <sheetName val="final abstract"/>
      <sheetName val="Build-up"/>
      <sheetName val="wh"/>
      <sheetName val="ssr-rates"/>
      <sheetName val="Class IV Qtr. Ele"/>
      <sheetName val="01"/>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T"/>
      <sheetName val="Staff Acco."/>
      <sheetName val="Tel  "/>
      <sheetName val="Ext.light"/>
      <sheetName val="Staff Acco_"/>
      <sheetName val="Control"/>
      <sheetName val="SCHEDULE OF RATES"/>
      <sheetName val="DETAILED  BOQ"/>
      <sheetName val="4 Annex 1 Basic rate"/>
      <sheetName val="RCC,Ret. Wall"/>
      <sheetName val="2004"/>
      <sheetName val="Design"/>
      <sheetName val="Legal Risk Analysis"/>
      <sheetName val="FT-05-02IsoBOM"/>
      <sheetName val="Detail In Door Stad"/>
      <sheetName val="Project Details.."/>
      <sheetName val="factors"/>
      <sheetName val="strain"/>
      <sheetName val="p&amp;m"/>
      <sheetName val="refer"/>
      <sheetName val="Load Details(B2)"/>
      <sheetName val="TBAL9697 -group wise  sdpl"/>
      <sheetName val="Build-up"/>
      <sheetName val="scurve calc (2)"/>
      <sheetName val="Detail P&amp;L"/>
      <sheetName val="Assumption Sheet"/>
      <sheetName val="Bed Class"/>
      <sheetName val="Cd"/>
      <sheetName val="COLUMN"/>
      <sheetName val="Cable data"/>
      <sheetName val="Table"/>
      <sheetName val="Gujrat"/>
      <sheetName val="Bill 3 - Site Works"/>
      <sheetName val="schedule1"/>
      <sheetName val="Precalculation"/>
      <sheetName val="PRECAST lightconc-II"/>
      <sheetName val="APPENDIX B-1"/>
      <sheetName val="Bill 3.1"/>
      <sheetName val="BOQ"/>
      <sheetName val="2gii"/>
      <sheetName val="analysis"/>
      <sheetName val="GR.slab-reinft"/>
      <sheetName val="CFLOW"/>
      <sheetName val="Material "/>
      <sheetName val="basic-data"/>
      <sheetName val="mem-property"/>
      <sheetName val="FORM7"/>
      <sheetName val="SPT vs PHI"/>
      <sheetName val="Civil Works"/>
      <sheetName val="CABLE"/>
      <sheetName val="number"/>
      <sheetName val="ANAL"/>
      <sheetName val="Staff_Acco_"/>
      <sheetName val="Tel__"/>
      <sheetName val="Ext_light"/>
      <sheetName val="Staff_Acco_1"/>
      <sheetName val="4-Int- ele(RA)"/>
      <sheetName val="DETAILED__BOQ"/>
      <sheetName val="4_Annex_1_Basic_rate"/>
      <sheetName val="Cable_data"/>
      <sheetName val="Fill this out first..."/>
      <sheetName val="3MLKQ"/>
      <sheetName val="Sheet3"/>
      <sheetName val="SCHEDULE (3)"/>
      <sheetName val="Database"/>
      <sheetName val="schedule nos"/>
      <sheetName val="INPUT-DATA"/>
      <sheetName val="estimate"/>
      <sheetName val="BTB"/>
      <sheetName val="cf"/>
      <sheetName val="orders"/>
      <sheetName val="INDIGINEOUS ITEMS "/>
      <sheetName val="sumary"/>
      <sheetName val="Rate Analysis"/>
      <sheetName val="Xenon(R2)"/>
      <sheetName val="Boq Block A"/>
      <sheetName val="Loads"/>
      <sheetName val="Basement Budget"/>
      <sheetName val="BLOCK-A (MEA.SHEET)"/>
      <sheetName val="IO List"/>
      <sheetName val="S1BOQ"/>
      <sheetName val="Input"/>
      <sheetName val="Activity"/>
      <sheetName val="Crew"/>
      <sheetName val="Piping"/>
      <sheetName val="Pipe Supports"/>
      <sheetName val="BOQ (2)"/>
      <sheetName val="#REF"/>
      <sheetName val="RA-markate"/>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td"/>
      <sheetName val="SITE OVERHEADS"/>
      <sheetName val="Detail 1A"/>
      <sheetName val="Asia Revised 10-1-07"/>
      <sheetName val="All Capital Plan P+L 10-1-07"/>
      <sheetName val="CP08 (2)"/>
      <sheetName val="Planning File 10-1-07"/>
      <sheetName val="Parameter"/>
      <sheetName val="1_Project_Profile"/>
      <sheetName val="banilad"/>
      <sheetName val="Mactan"/>
      <sheetName val="Mandaue"/>
      <sheetName val="Detail"/>
      <sheetName val="BLK2"/>
      <sheetName val="BLK3"/>
      <sheetName val="E &amp; R"/>
      <sheetName val="radar"/>
      <sheetName val="UG"/>
      <sheetName val="Headings"/>
      <sheetName val="Break up Sheet"/>
      <sheetName val="SPILL OVER"/>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s"/>
      <sheetName val="UNP-NCW "/>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Material"/>
      <sheetName val="Zone"/>
      <sheetName val="Vendor"/>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Cover"/>
      <sheetName val="사진"/>
      <sheetName val="Intro."/>
      <sheetName val="ACS(1)"/>
      <sheetName val="FAS-C(4)"/>
      <sheetName val="BULook"/>
      <sheetName val="MASTER_RATE ANALYSIS"/>
      <sheetName val="Cost summary"/>
      <sheetName val="Intro"/>
      <sheetName val="A.O.R."/>
      <sheetName val="Estimation"/>
      <sheetName val="beam-reinft-machine rm"/>
      <sheetName val="calcul"/>
      <sheetName val="T1 WO"/>
      <sheetName val="Annex"/>
      <sheetName val="Direct cost shed A-2 "/>
      <sheetName val=" Resource list"/>
      <sheetName val="Labour"/>
      <sheetName val="THANE SITE"/>
      <sheetName val="BOQ Distribution"/>
      <sheetName val="01"/>
      <sheetName val="FF Inst RA 08 Inst 03"/>
      <sheetName val="Assumptions"/>
      <sheetName val="specification options"/>
      <sheetName val="key dates"/>
      <sheetName val="Actuals"/>
      <sheetName val="Inventory"/>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Labels"/>
      <sheetName val=" IO List"/>
      <sheetName val="Maint"/>
      <sheetName val="Housek"/>
      <sheetName val="concrete"/>
      <sheetName val="beam-reinft-IIInd floor"/>
      <sheetName val="C-1"/>
      <sheetName val="C-10"/>
      <sheetName val="C-11"/>
      <sheetName val="C-12"/>
      <sheetName val="C-2"/>
      <sheetName val="C-3"/>
      <sheetName val="C-4"/>
      <sheetName val="C-5"/>
      <sheetName val="C-5A"/>
      <sheetName val="C-6"/>
      <sheetName val="C-6A"/>
      <sheetName val="C-7"/>
      <sheetName val="C-8"/>
      <sheetName val="C-9"/>
      <sheetName val="Indirect_x0005__x0000__x0000__x0000__x0000_쌳ᎈ駜/"/>
      <sheetName val="外気負荷"/>
      <sheetName val="Transfer"/>
      <sheetName val="Cost Index"/>
      <sheetName val="REf"/>
      <sheetName val="saihous.ele"/>
      <sheetName val="SCHEDULE"/>
      <sheetName val="Legend"/>
      <sheetName val="SSR _ NSSR Market final"/>
      <sheetName val="M.R.List (2)"/>
      <sheetName val="Aseet1998"/>
      <sheetName val="Balance Sheet "/>
      <sheetName val="STAFFSCHED "/>
      <sheetName val="Bidform"/>
      <sheetName val="M+MC"/>
      <sheetName val="GBW"/>
      <sheetName val="Basic Rates"/>
      <sheetName val="Basic"/>
      <sheetName val="bs BP 04 SA"/>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procurement"/>
      <sheetName val="col-reinft1"/>
      <sheetName val="ecc_res"/>
      <sheetName val="Blr hire"/>
      <sheetName val="Direct_cost_shed_A-2_"/>
      <sheetName val="_Resource_list"/>
      <sheetName val="THANE_SITE"/>
      <sheetName val="BOQ_Distribution"/>
      <sheetName val="FF_Inst_RA_08_Inst_03"/>
      <sheetName val="SUMMARY-client"/>
      <sheetName val="RA"/>
      <sheetName val="FitOutConfCentre"/>
      <sheetName val="1-Pop Proj"/>
      <sheetName val="VIWSCo1"/>
      <sheetName val="Project_Brief"/>
      <sheetName val="Indirect_x0005_"/>
      <sheetName val="1.00"/>
      <sheetName val="Chennai"/>
      <sheetName val="Rollup"/>
      <sheetName val="DG Works (Supply)"/>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Cover sheet"/>
      <sheetName val="AOQ-new "/>
      <sheetName val="MG"/>
      <sheetName val="Direct_cost_shed_A-2_1"/>
      <sheetName val="_Resource_list1"/>
      <sheetName val="THANE_SITE1"/>
      <sheetName val="BOQ_Distribution1"/>
      <sheetName val="key_dates1"/>
      <sheetName val="specification_options1"/>
      <sheetName val="FF_Inst_RA_08_Inst_031"/>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PCC"/>
      <sheetName val="220 11  BS "/>
      <sheetName val="doq"/>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Annexue B"/>
      <sheetName val="Lowside"/>
      <sheetName val="A-General"/>
      <sheetName val="SCH"/>
      <sheetName val="11-hsd"/>
      <sheetName val="2-utility"/>
      <sheetName val="Elect."/>
      <sheetName val=" B3"/>
      <sheetName val=" B1"/>
      <sheetName val="Introduction"/>
      <sheetName val="Old"/>
      <sheetName val="Operating Statistics"/>
      <sheetName val="Financials"/>
      <sheetName val="Indirect_x0005_????쌳ᎈ駜/"/>
      <sheetName val="Civil BOQ"/>
      <sheetName val="basdat"/>
      <sheetName val="P&amp;LSum"/>
      <sheetName val="Lstsub"/>
      <sheetName val="$ KURLARI"/>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주관사업"/>
      <sheetName val="Lead"/>
      <sheetName val="Desgn(zone I)"/>
      <sheetName val="Boq (Main Building)"/>
      <sheetName val="DATA_PRG"/>
      <sheetName val="C&amp;S monthwise"/>
      <sheetName val="C&amp;S"/>
      <sheetName val="General"/>
      <sheetName val="Materials"/>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water prop."/>
      <sheetName val="Indirect_x0005__x0000__x0000__x0000__x0000_쌳ᎈ駜_"/>
      <sheetName val="BM"/>
      <sheetName val="Indirect_x0005__x0000__x0000__"/>
      <sheetName val="PA- Consutant "/>
      <sheetName val="Basement  Works"/>
      <sheetName val="upa"/>
      <sheetName val="Summary Transformers"/>
      <sheetName val="Total  Amount"/>
      <sheetName val="Staff_Acco_20"/>
      <sheetName val="Tel__10"/>
      <sheetName val="Ext_light10"/>
      <sheetName val="Staff_Acco_21"/>
      <sheetName val="4_Annex_1_Basic_rate10"/>
      <sheetName val="DETAILED__BOQ10"/>
      <sheetName val="Detail_In_Door_Stad10"/>
      <sheetName val="Project_Details__10"/>
      <sheetName val="RCC,Ret__Wall10"/>
      <sheetName val="Load_Details(B2)10"/>
      <sheetName val="TBAL9697_-group_wise__sdpl10"/>
      <sheetName val="scurve_calc_(2)10"/>
      <sheetName val="Rate_Analysis9"/>
      <sheetName val="Bill_3_-_Site_Works9"/>
      <sheetName val="GR_slab-reinft9"/>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SCHEDULE_OF_RATES10"/>
      <sheetName val="Rate_Analysis10"/>
      <sheetName val="Detail_P&amp;L10"/>
      <sheetName val="Assumption_Sheet10"/>
      <sheetName val="Legal_Risk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149"/>
      <sheetName val="EMLWorkstations"/>
      <sheetName val="EMLLaptops"/>
      <sheetName val="EMLServers"/>
      <sheetName val="Names&amp;Cases"/>
      <sheetName val="D2_CO"/>
      <sheetName val="Angebot18.7."/>
      <sheetName val="[saihous.ele.xls]Indirect_x0005__x0000__x0000__x0000__x0000_"/>
      <sheetName val="CERTIFICATE"/>
      <sheetName val="Indirect_x0005_____쌳ᎈ駜_"/>
      <sheetName val="[saihous.ele.xls]Indirect_x0005_????"/>
      <sheetName val="BS1"/>
      <sheetName val="RMes"/>
      <sheetName val="10. &amp; 11. Rate Code &amp; BQ"/>
      <sheetName val="FINOLEX"/>
      <sheetName val="Set"/>
      <sheetName val="BC &amp; MNB "/>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XL4Poppy"/>
      <sheetName val="Material Rate"/>
      <sheetName val="Summary-margin calc"/>
      <sheetName val="final abstract"/>
      <sheetName val="Road data"/>
      <sheetName val="Road Detail Est."/>
      <sheetName val="SPILL OVER PROJECTIONS"/>
      <sheetName val="_IO_List"/>
      <sheetName val="Cost_Index"/>
      <sheetName val="saihous_ele"/>
      <sheetName val="Indirect쌳ᎈ駜/"/>
      <sheetName val="SSR___NSSR_Market_final"/>
      <sheetName val="bs_BP_04_SA"/>
      <sheetName val="STAFFSCHED_"/>
      <sheetName val="DG_Works_(Supply)"/>
      <sheetName val="Basic_Rates"/>
      <sheetName val=""/>
      <sheetName val="Indirect쌳ᎈ駜_"/>
      <sheetName val="PRECAST_lightconc-II10"/>
      <sheetName val="APPENDIX_B-110"/>
      <sheetName val="Bill_3_110"/>
      <sheetName val="Fill_this_out_first___9"/>
      <sheetName val="Cable_data10"/>
      <sheetName val="Civil_Works9"/>
      <sheetName val="E_&amp;_R9"/>
      <sheetName val="Boq_Block_A9"/>
      <sheetName val="Material_9"/>
      <sheetName val="SPT_vs_PHI9"/>
      <sheetName val="SCHEDULE_(3)9"/>
      <sheetName val="schedule_nos9"/>
      <sheetName val="SITE_OVERHEADS9"/>
      <sheetName val="Asia_Revised_10-1-079"/>
      <sheetName val="All_Capital_Plan_P+L_10-1-079"/>
      <sheetName val="CP08_(2)9"/>
      <sheetName val="Planning_File_10-1-079"/>
      <sheetName val="IO_List9"/>
      <sheetName val="Pipe_Supports9"/>
      <sheetName val="BOQ_(2)9"/>
      <sheetName val="INDIGINEOUS_ITEMS_9"/>
      <sheetName val="Box-_Girder9"/>
      <sheetName val="Sqn_Abs_G_6__9"/>
      <sheetName val="WO_Abs__G_2__6_DUs9"/>
      <sheetName val="Air_Abs_G_6__23_DUs9"/>
      <sheetName val="4-Int-_ele(RA)9"/>
      <sheetName val="Detail_1A9"/>
      <sheetName val="BLOCK-A_(MEA_SHEET)9"/>
      <sheetName val="Basement_Budget9"/>
      <sheetName val="Lease_rents9"/>
      <sheetName val="DLC_lookups9"/>
      <sheetName val="Quote_Sheet9"/>
      <sheetName val="labour_coeff9"/>
      <sheetName val="Works_-_Quote_Sheet9"/>
      <sheetName val="Gen_Info9"/>
      <sheetName val="Indirect_expenses9"/>
      <sheetName val="Cost_Any_9"/>
      <sheetName val="LIST_OF_MAKES9"/>
      <sheetName val="Break_up_Sheet9"/>
      <sheetName val="SPILL_OVER9"/>
      <sheetName val="Mat_Cost9"/>
      <sheetName val="Bed_Class8"/>
      <sheetName val="Pile_cap8"/>
      <sheetName val="DTF_Summary8"/>
      <sheetName val="Form_68"/>
      <sheetName val="BOQ_Direct_selling_cost8"/>
      <sheetName val="GF_Columns8"/>
      <sheetName val="UNP-NCW_8"/>
      <sheetName val="MASTER_RATE_ANALYSIS8"/>
      <sheetName val="Intro_7"/>
      <sheetName val="Elite_1_-_MBCL7"/>
      <sheetName val="Cost_summary7"/>
      <sheetName val="Contract_BOQ7"/>
      <sheetName val="specification_options7"/>
      <sheetName val="key_dates7"/>
      <sheetName val="beam-reinft-machine_rm7"/>
      <sheetName val="T1_WO7"/>
      <sheetName val="Direct_cost_shed_A-2_7"/>
      <sheetName val="_Resource_list7"/>
      <sheetName val="THANE_SITE7"/>
      <sheetName val="BOQ_Distribution7"/>
      <sheetName val="M_R_List_(2)3"/>
      <sheetName val="Balance_Sheet_3"/>
      <sheetName val="beam-reinft-IIInd_floor3"/>
      <sheetName val="A_O_R_3"/>
      <sheetName val="FF_Inst_RA_08_Inst_037"/>
      <sheetName val="Config"/>
      <sheetName val="MAIN FILE 9-24-07"/>
      <sheetName val="Basic Resources"/>
      <sheetName val="DG "/>
      <sheetName val="Fin Sum"/>
      <sheetName val="L (4)"/>
      <sheetName val="PRICE-COMP"/>
      <sheetName val="BoQ-1"/>
      <sheetName val="BoQ-2"/>
      <sheetName val="A"/>
      <sheetName val="data existing_do not delete"/>
      <sheetName val="SC Cost MAR 02"/>
      <sheetName val="CLAY"/>
      <sheetName val="BM-HOOP"/>
      <sheetName val=" GULF"/>
      <sheetName val="#3E1_GCR"/>
      <sheetName val="foundation(V)"/>
      <sheetName val="1-Pop_Proj"/>
      <sheetName val="Blr_hire"/>
      <sheetName val="1_00"/>
      <sheetName val="_B3"/>
      <sheetName val="_B1"/>
      <sheetName val="Indirect????쌳ᎈ駜/"/>
      <sheetName val="Cover_sheet"/>
      <sheetName val="AOQ-new_"/>
      <sheetName val="water_prop_"/>
      <sheetName val="Indirect"/>
      <sheetName val="Operating_Statistics"/>
      <sheetName val="220_11__BS_"/>
      <sheetName val="Annexue_B"/>
      <sheetName val="BC_&amp;_MNB_"/>
      <sheetName val="Elect_"/>
      <sheetName val="Resource"/>
      <sheetName val="288-1"/>
      <sheetName val="Timesheet"/>
      <sheetName val="Analysis-NH-Roads"/>
      <sheetName val="Materials "/>
      <sheetName val="ONE TIME"/>
      <sheetName val="AoR Finishing"/>
      <sheetName val="Column BBS-Block9"/>
      <sheetName val="lists"/>
      <sheetName val="Calculations"/>
      <sheetName val="APPENDIX_B-111"/>
      <sheetName val="Bill_3_111"/>
      <sheetName val="PRECAST_lightconc-II11"/>
      <sheetName val="INDIGINEOUS_ITEMS_10"/>
      <sheetName val="Fill_this_out_first___10"/>
      <sheetName val="IO_List10"/>
      <sheetName val="Pipe_Supports10"/>
      <sheetName val="BOQ_(2)10"/>
      <sheetName val="SPT_vs_PHI10"/>
      <sheetName val="SCHEDULE_(3)10"/>
      <sheetName val="schedule_nos10"/>
      <sheetName val="Cable_data11"/>
      <sheetName val="Civil_Works10"/>
      <sheetName val="Material_10"/>
      <sheetName val="Boq_Block_A10"/>
      <sheetName val="Basement_Budget10"/>
      <sheetName val="Sqn_Abs_G_6__10"/>
      <sheetName val="WO_Abs__G_2__6_DUs10"/>
      <sheetName val="Air_Abs_G_6__23_DUs10"/>
      <sheetName val="4-Int-_ele(RA)10"/>
      <sheetName val="E_&amp;_R10"/>
      <sheetName val="Box-_Girder10"/>
      <sheetName val="BLOCK-A_(MEA_SHEET)10"/>
      <sheetName val="SITE_OVERHEADS10"/>
      <sheetName val="Detail_1A10"/>
      <sheetName val="Lease_rents10"/>
      <sheetName val="DLC_lookups10"/>
      <sheetName val="Quote_Sheet10"/>
      <sheetName val="labour_coeff10"/>
      <sheetName val="Works_-_Quote_Sheet10"/>
      <sheetName val="Gen_Info10"/>
      <sheetName val="Indirect_expenses10"/>
      <sheetName val="Cost_Any_10"/>
      <sheetName val="LIST_OF_MAKES10"/>
      <sheetName val="Asia_Revised_10-1-0710"/>
      <sheetName val="All_Capital_Plan_P+L_10-1-0710"/>
      <sheetName val="CP08_(2)10"/>
      <sheetName val="Planning_File_10-1-0710"/>
      <sheetName val="Break_up_Sheet10"/>
      <sheetName val="SPILL_OVER10"/>
      <sheetName val="MASTER_RATE_ANALYSIS9"/>
      <sheetName val="Mat_Cost10"/>
      <sheetName val="Pile_cap9"/>
      <sheetName val="GF_Columns9"/>
      <sheetName val="Bed_Class9"/>
      <sheetName val="DTF_Summary9"/>
      <sheetName val="Form_69"/>
      <sheetName val="BOQ_Direct_selling_cost9"/>
      <sheetName val="UNP-NCW_9"/>
      <sheetName val="Intro_8"/>
      <sheetName val="Elite_1_-_MBCL8"/>
      <sheetName val="beam-reinft-machine_rm8"/>
      <sheetName val="T1_WO8"/>
      <sheetName val="Cost_summary8"/>
      <sheetName val="Contract_BOQ8"/>
      <sheetName val="beam-reinft-IIInd_floor4"/>
      <sheetName val="key_dates8"/>
      <sheetName val="specification_options8"/>
      <sheetName val="saihous_ele1"/>
      <sheetName val="Cost_Index1"/>
      <sheetName val="Direct_cost_shed_A-2_8"/>
      <sheetName val="_Resource_list8"/>
      <sheetName val="THANE_SITE8"/>
      <sheetName val="BOQ_Distribution8"/>
      <sheetName val="A_O_R_4"/>
      <sheetName val="_IO_List1"/>
      <sheetName val="FF_Inst_RA_08_Inst_038"/>
      <sheetName val="SSR___NSSR_Market_final1"/>
      <sheetName val="M_R_List_(2)4"/>
      <sheetName val="Balance_Sheet_4"/>
      <sheetName val="STAFFSCHED_1"/>
      <sheetName val="Basic_Rates1"/>
      <sheetName val="bs_BP_04_SA1"/>
      <sheetName val="DG_Works_(Supply)1"/>
      <sheetName val="Blr_hire1"/>
      <sheetName val="1_001"/>
      <sheetName val="_B31"/>
      <sheetName val="_B11"/>
      <sheetName val="1-Pop_Proj1"/>
      <sheetName val="Operating_Statistics1"/>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saihous.ele.xls]Indirect_x0005__x0000_⽼؃ᅜ"/>
      <sheetName val="BAL SHEET"/>
      <sheetName val="Material List "/>
      <sheetName val="Setting"/>
      <sheetName val="Summary_Bank"/>
      <sheetName val="BALAN1"/>
      <sheetName val="Structure Bills Qty"/>
      <sheetName val="Citrix"/>
      <sheetName val="Enquire"/>
      <sheetName val="Boq_(Main_Building)"/>
      <sheetName val="Annexue_B1"/>
      <sheetName val="Boq_(Main_Building)1"/>
      <sheetName val="wordsdata"/>
      <sheetName val="[saihous.ele.xls]Indirect퀀《혂൧_x0001__x0000_"/>
      <sheetName val="2nd "/>
      <sheetName val="shuttering"/>
      <sheetName val="[saihous.ele.xls]Indirect쌳ᎈ駜/"/>
      <sheetName val="MTO REV.0"/>
      <sheetName val="Filter"/>
      <sheetName val="Linked Lead"/>
      <sheetName val="Abstract Sheet"/>
      <sheetName val="TBM-T6+5S(Alt1)"/>
      <sheetName val="conc-foot-gradeslab"/>
      <sheetName val="p-table"/>
      <sheetName val="YTD_Rpt_June"/>
      <sheetName val="MTD_Rpt_June"/>
      <sheetName val="inWords"/>
      <sheetName val="April Analysts"/>
      <sheetName val="Process"/>
      <sheetName val="M.S."/>
      <sheetName val="Measurment"/>
      <sheetName val="BUDGET"/>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asis"/>
      <sheetName val="VI Floor Beam "/>
      <sheetName val="Step 1"/>
      <sheetName val="GUT (2)"/>
      <sheetName val="ACE-OUT"/>
      <sheetName val="Detail-Singly"/>
      <sheetName val="Lead (Final)"/>
      <sheetName val="TORRENT CEMENT"/>
      <sheetName val="gen"/>
      <sheetName val="Break_Up"/>
      <sheetName val="Indirect_"/>
      <sheetName val="Desgn(zone_I)"/>
      <sheetName val="$_KURLARI"/>
      <sheetName val="220_11__BS_1"/>
      <sheetName val="Elect_1"/>
      <sheetName val="Desgn(zone_I)1"/>
      <sheetName val="$_KURLARI1"/>
      <sheetName val="Civil_BOQ"/>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Basement__Works"/>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Core Data"/>
      <sheetName val="GN-ST-10"/>
      <sheetName val="B1"/>
      <sheetName val="AutoOpen Stub Data"/>
      <sheetName val="Pay_Sep06"/>
      <sheetName val="Final Bill"/>
      <sheetName val="BST"/>
      <sheetName val="Monthly Budget Summary"/>
      <sheetName val="TOS-F"/>
      <sheetName val="M-Book for FW"/>
      <sheetName val="M-Book for Conc"/>
      <sheetName val="Staff_Acco_48"/>
      <sheetName val="Tel__24"/>
      <sheetName val="Ext_light24"/>
      <sheetName val="Staff_Acco_49"/>
      <sheetName val="4_Annex_1_Basic_rate24"/>
      <sheetName val="DETAILED__BOQ24"/>
      <sheetName val="Detail_In_Door_Stad24"/>
      <sheetName val="Project_Details__24"/>
      <sheetName val="RCC,Ret__Wall24"/>
      <sheetName val="Load_Details(B2)24"/>
      <sheetName val="TBAL9697_-group_wise__sdpl24"/>
      <sheetName val="scurve_calc_(2)24"/>
      <sheetName val="Detail_P&amp;L23"/>
      <sheetName val="Assumption_Sheet23"/>
      <sheetName val="Legal_Risk_Analysis23"/>
      <sheetName val="Bill_3_-_Site_Works23"/>
      <sheetName val="SCHEDULE_OF_RATES23"/>
      <sheetName val="GR_slab-reinft23"/>
      <sheetName val="Rate_Analysis23"/>
      <sheetName val="Cover_sheet1"/>
      <sheetName val="AOQ-new_1"/>
      <sheetName val="water_prop_1"/>
      <sheetName val="PA-_Consutant_"/>
      <sheetName val="[saihous_ele_xls]Indirect"/>
      <sheetName val="Summary_Transformers"/>
      <sheetName val="Total__Amount"/>
      <sheetName val="[saihous_ele_xls]Indirect????"/>
      <sheetName val="Indirect____쌳ᎈ駜_"/>
      <sheetName val="10__&amp;_11__Rate_Code_&amp;_BQ"/>
      <sheetName val="Basic_Resources"/>
      <sheetName val="Angebot18_7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QAQC"/>
      <sheetName val="Ring Details"/>
      <sheetName val="CABLES DATA"/>
      <sheetName val="DATA 2"/>
      <sheetName val="Formulas"/>
      <sheetName val="DG-YARD"/>
      <sheetName val="Footings"/>
      <sheetName val="Basic Details"/>
      <sheetName val="BS Groupings"/>
      <sheetName val="PL Groupings"/>
      <sheetName val="Meas.-Hotel Part"/>
      <sheetName val="Capex-fixed"/>
      <sheetName val="NLD - Assum"/>
      <sheetName val="Z1_DATA"/>
      <sheetName val="MHNO_LEV"/>
      <sheetName val="Labour Rate "/>
      <sheetName val="DashboardQuestions"/>
      <sheetName val="reference sheet "/>
      <sheetName val="CABLERET"/>
      <sheetName val="SubAnlysis"/>
      <sheetName val="Equipment Information"/>
      <sheetName val="Equipment Block"/>
      <sheetName val="RES-PLANNING"/>
      <sheetName val="INPUT SHEET"/>
      <sheetName val="Macro1"/>
      <sheetName val="dBase"/>
      <sheetName val="beam-reinft"/>
      <sheetName val="saihous.ele.xls"/>
      <sheetName val="PRECAST lightconc_II"/>
      <sheetName val="Sensitivity"/>
      <sheetName val="Labour &amp; Plant"/>
      <sheetName val="Con"/>
      <sheetName val="[saihous.ele.xls]Indirect_____2"/>
      <sheetName val="[saihous.ele.xls]Indirect_____3"/>
      <sheetName val="[saihous.ele.xls]Indirect_____4"/>
      <sheetName val="[saihous.ele.xls]_saihous_ele_2"/>
      <sheetName val="Quotation"/>
      <sheetName val="CONSTANT"/>
      <sheetName val="PRSH"/>
      <sheetName val="Indirect_x005f_x0005_"/>
      <sheetName val="Indirect_x005f_x0005__x005f_x0000__x005f_x0000__"/>
      <sheetName val="organi synthesis lab"/>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Sqn-Abs(G+6) "/>
      <sheetName val="WO-Abs (G+2) 6 DUs"/>
      <sheetName val="Air-Abs(G+6) 23 DUs"/>
      <sheetName val="CFForecast detail"/>
      <sheetName val="[saihous.ele.xls]Indirect_x0005__x0000_堀와6_x0000_"/>
      <sheetName val="Format 1.9 Ph-1"/>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8th  floor Beams"/>
      <sheetName val="Labor abs-PW"/>
      <sheetName val="Labor abs-NMR"/>
      <sheetName val="_GULF"/>
      <sheetName val="Summary_Transformers1"/>
      <sheetName val="Total__Amount1"/>
      <sheetName val="_GULF1"/>
      <sheetName val="Summary_Transformers3"/>
      <sheetName val="Total__Amount3"/>
      <sheetName val="_GULF3"/>
      <sheetName val="M.B.T-16"/>
      <sheetName val="FITZ MORT 94"/>
      <sheetName val="Beam-Schedule-1"/>
      <sheetName val="Stress Calculation"/>
      <sheetName val="[saihous.ele.xls]Indirect_x0005__x0000_ം핤࢐"/>
      <sheetName val="Allg. Angaben"/>
      <sheetName val="Auswahl"/>
      <sheetName val="공장별판관비배부"/>
      <sheetName val="BASIC MATERIALS"/>
      <sheetName val="PHOTO(9)"/>
      <sheetName val="PHOTOCALL(8)"/>
      <sheetName val="[saihous.ele.xls]Indirect_x0005_"/>
      <sheetName val="SUMMARY - PART-I-BUILDING"/>
      <sheetName val="1-Excavation"/>
      <sheetName val="2-Substructure"/>
      <sheetName val="3-Concrete"/>
      <sheetName val="4-Masonry"/>
      <sheetName val="5-Thermal &amp; Moisture"/>
      <sheetName val="Col-Schedule"/>
      <sheetName val="Break_Up (bc)"/>
      <sheetName val="Break_Up (bc1)"/>
      <sheetName val="Break_Up (bc2)"/>
      <sheetName val="WORK TABLE"/>
      <sheetName val="Comparison"/>
      <sheetName val="LEVEL SHEET"/>
      <sheetName val="GLOBAL_REFERRENCE_SHEET"/>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keyword"/>
      <sheetName val="IM_Assumptions"/>
      <sheetName val="IM_SUMMARY"/>
      <sheetName val="IM_Flows"/>
      <sheetName val="IT-Fri Base"/>
      <sheetName val="CMISFA"/>
      <sheetName val="00acttbl"/>
      <sheetName val="PSrpt25"/>
      <sheetName val="00budtbl"/>
      <sheetName val="starter"/>
      <sheetName val="SOA"/>
      <sheetName val="Podium Areas"/>
      <sheetName val="Options"/>
      <sheetName val="C Sum"/>
      <sheetName val="A Sum"/>
      <sheetName val="MMt"/>
      <sheetName val="Assumption Inputs"/>
      <sheetName val="SOR"/>
      <sheetName val="Jan Volume"/>
      <sheetName val="[saihous.ele.xls]Indirect_x0005__x0000__x0000__xdfa0_."/>
      <sheetName val="[saihous.ele.xls]Indirect_x0005__x0000__x0000__xdb20__x001f_"/>
      <sheetName val="loadcal"/>
      <sheetName val="REL"/>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CBL01"/>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_saihous.ele.xls_Indirect_x0005_"/>
      <sheetName val="[saihous.ele.xls]Indirect퀀《혂൧_x0001_"/>
      <sheetName val="boq actual"/>
      <sheetName val="DOOR-WIND"/>
      <sheetName val="Detailed Summary (4)"/>
      <sheetName val="Publicbuilding"/>
      <sheetName val="_saihous.ele.xls_Indirect_x0005_____"/>
      <sheetName val="_saihous.ele.xls_Indirect퀀《혂൧_x0001_"/>
      <sheetName val="_saihous.ele.xls_Indirect쌳ᎈ駜_"/>
      <sheetName val="Rate Ana"/>
      <sheetName val="RIP1"/>
      <sheetName val="Manpower"/>
      <sheetName val="Cover_sheet3"/>
      <sheetName val="AOQ-new_3"/>
      <sheetName val="water_prop_3"/>
      <sheetName val="SC_Cost_MAR_023"/>
      <sheetName val="Summary_Transformers2"/>
      <sheetName val="Total__Amount2"/>
      <sheetName val="11B_3"/>
      <sheetName val="[saihous_ele_xls]Indirect_"/>
      <sheetName val="INPUT_SHEET"/>
      <sheetName val="Sweeper_Machine"/>
      <sheetName val="HP(9_200)"/>
      <sheetName val="BAL_SHEET"/>
      <sheetName val="Final_Bill"/>
      <sheetName val="_GULF2"/>
      <sheetName val="Pier_calculation"/>
      <sheetName val="Distribution_-_Qty_&amp;_Amount"/>
      <sheetName val="Fin_Sum"/>
      <sheetName val="33 kV-Eqpt.fdn."/>
      <sheetName val="17"/>
      <sheetName val="Cut &amp; Sew"/>
      <sheetName val="Name List"/>
      <sheetName val="Main-Material"/>
      <sheetName val="ANNEXURE-A"/>
      <sheetName val="Tong hop DT XDCT"/>
      <sheetName val="TH_CPTB"/>
      <sheetName val="TMDT"/>
      <sheetName val="Overall Summary"/>
      <sheetName val="Summary_CFA total - CP1 &amp; CP2"/>
      <sheetName val="Slab"/>
      <sheetName val="STP"/>
      <sheetName val="Master Data"/>
      <sheetName val="BOQ LT"/>
      <sheetName val="AOR"/>
      <sheetName val="macro"/>
      <sheetName val="WBS"/>
      <sheetName val="Dtype-Civil"/>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Intro_13"/>
      <sheetName val="A_O_R_13"/>
      <sheetName val="Cost_summary13"/>
      <sheetName val="Direct_cost_shed_A-2_13"/>
      <sheetName val="_Resource_list13"/>
      <sheetName val="THANE_SITE13"/>
      <sheetName val="BOQ_Distribution13"/>
      <sheetName val="key_dates13"/>
      <sheetName val="specification_options13"/>
      <sheetName val="Elite_1_-_MBCL13"/>
      <sheetName val="M_R_List_(2)13"/>
      <sheetName val="Balance_Sheet_13"/>
      <sheetName val="A_O_R_9"/>
      <sheetName val="M_R_List_(2)9"/>
      <sheetName val="Balance_Sheet_9"/>
      <sheetName val="A_O_R_10"/>
      <sheetName val="M_R_List_(2)10"/>
      <sheetName val="Balance_Sheet_10"/>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PPENDIX_B-116"/>
      <sheetName val="Bill_3_116"/>
      <sheetName val="Cable_data16"/>
      <sheetName val="PRECAST_lightconc-II16"/>
      <sheetName val="BLOCK-A_(MEA_SHEET)15"/>
      <sheetName val="Asia_Revised_10-1-0715"/>
      <sheetName val="All_Capital_Plan_P+L_10-1-0715"/>
      <sheetName val="CP08_(2)15"/>
      <sheetName val="Planning_File_10-1-0715"/>
      <sheetName val="SITE_OVERHEADS15"/>
      <sheetName val="Civil_Works15"/>
      <sheetName val="Material_15"/>
      <sheetName val="SPT_vs_PHI15"/>
      <sheetName val="Fill_this_out_first___15"/>
      <sheetName val="IO_List15"/>
      <sheetName val="Pipe_Supports15"/>
      <sheetName val="BOQ_(2)15"/>
      <sheetName val="SCHEDULE_(3)15"/>
      <sheetName val="schedule_nos15"/>
      <sheetName val="Boq_Block_A15"/>
      <sheetName val="Sqn_Abs_G_6__15"/>
      <sheetName val="WO_Abs__G_2__6_DUs15"/>
      <sheetName val="Air_Abs_G_6__23_DUs15"/>
      <sheetName val="4-Int-_ele(RA)15"/>
      <sheetName val="INDIGINEOUS_ITEMS_15"/>
      <sheetName val="Box-_Girder15"/>
      <sheetName val="Lease_rents15"/>
      <sheetName val="DLC_lookups15"/>
      <sheetName val="Quote_Sheet15"/>
      <sheetName val="labour_coeff15"/>
      <sheetName val="Works_-_Quote_Sheet15"/>
      <sheetName val="Gen_Info15"/>
      <sheetName val="Indirect_expenses15"/>
      <sheetName val="Cost_Any_15"/>
      <sheetName val="LIST_OF_MAKES15"/>
      <sheetName val="Detail_1A15"/>
      <sheetName val="Basement_Budget15"/>
      <sheetName val="Break_up_Sheet15"/>
      <sheetName val="E_&amp;_R15"/>
      <sheetName val="Bed_Class14"/>
      <sheetName val="Pile_cap14"/>
      <sheetName val="Mat_Cost15"/>
      <sheetName val="SPILL_OVER15"/>
      <sheetName val="DTF_Summary14"/>
      <sheetName val="UNP-NCW_14"/>
      <sheetName val="GF_Columns14"/>
      <sheetName val="Form_614"/>
      <sheetName val="BOQ_Direct_selling_cost14"/>
      <sheetName val="MASTER_RATE_ANALYSIS14"/>
      <sheetName val="Intro_14"/>
      <sheetName val="A_O_R_14"/>
      <sheetName val="Cost_summary14"/>
      <sheetName val="Direct_cost_shed_A-2_14"/>
      <sheetName val="_Resource_list14"/>
      <sheetName val="THANE_SITE14"/>
      <sheetName val="BOQ_Distribution14"/>
      <sheetName val="key_dates14"/>
      <sheetName val="specification_options14"/>
      <sheetName val="Elite_1_-_MBCL14"/>
      <sheetName val="M_R_List_(2)14"/>
      <sheetName val="Balance_Sheet_14"/>
      <sheetName val="APPENDIX_B-117"/>
      <sheetName val="Bill_3_117"/>
      <sheetName val="Cable_data17"/>
      <sheetName val="PRECAST_lightconc-II17"/>
      <sheetName val="BLOCK-A_(MEA_SHEET)16"/>
      <sheetName val="Asia_Revised_10-1-0716"/>
      <sheetName val="All_Capital_Plan_P+L_10-1-0716"/>
      <sheetName val="CP08_(2)16"/>
      <sheetName val="Planning_File_10-1-0716"/>
      <sheetName val="SITE_OVERHEADS16"/>
      <sheetName val="Civil_Works16"/>
      <sheetName val="Material_16"/>
      <sheetName val="SPT_vs_PHI16"/>
      <sheetName val="Fill_this_out_first___16"/>
      <sheetName val="IO_List16"/>
      <sheetName val="Pipe_Supports16"/>
      <sheetName val="BOQ_(2)16"/>
      <sheetName val="SCHEDULE_(3)16"/>
      <sheetName val="schedule_nos16"/>
      <sheetName val="Boq_Block_A16"/>
      <sheetName val="Sqn_Abs_G_6__16"/>
      <sheetName val="WO_Abs__G_2__6_DUs16"/>
      <sheetName val="Air_Abs_G_6__23_DUs16"/>
      <sheetName val="4-Int-_ele(RA)16"/>
      <sheetName val="INDIGINEOUS_ITEMS_16"/>
      <sheetName val="Box-_Girder16"/>
      <sheetName val="Lease_rents16"/>
      <sheetName val="DLC_lookups16"/>
      <sheetName val="Quote_Sheet16"/>
      <sheetName val="labour_coeff16"/>
      <sheetName val="Works_-_Quote_Sheet16"/>
      <sheetName val="Gen_Info16"/>
      <sheetName val="Indirect_expenses16"/>
      <sheetName val="Cost_Any_16"/>
      <sheetName val="LIST_OF_MAKES16"/>
      <sheetName val="Detail_1A16"/>
      <sheetName val="Basement_Budget16"/>
      <sheetName val="Break_up_Sheet16"/>
      <sheetName val="E_&amp;_R16"/>
      <sheetName val="Bed_Class15"/>
      <sheetName val="Pile_cap15"/>
      <sheetName val="Mat_Cost16"/>
      <sheetName val="SPILL_OVER16"/>
      <sheetName val="DTF_Summary15"/>
      <sheetName val="UNP-NCW_15"/>
      <sheetName val="GF_Columns15"/>
      <sheetName val="Form_615"/>
      <sheetName val="BOQ_Direct_selling_cost15"/>
      <sheetName val="MASTER_RATE_ANALYSIS15"/>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beam-reinft-IIInd_floor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Basic_Rates7"/>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Basic_Rates8"/>
      <sheetName val="SCHEDULE_OF_RATES25"/>
      <sheetName val="Detail_P&amp;L25"/>
      <sheetName val="Assumption_Sheet25"/>
      <sheetName val="APPENDIX_B-125"/>
      <sheetName val="Bill_3_125"/>
      <sheetName val="Legal_Risk_Analysis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beam-reinft-IIInd_floor10"/>
      <sheetName val="Staff_Acco_52"/>
      <sheetName val="Tel__26"/>
      <sheetName val="Ext_light26"/>
      <sheetName val="Staff_Acco_53"/>
      <sheetName val="SCHEDULE_OF_RATES26"/>
      <sheetName val="4_Annex_1_Basic_rate26"/>
      <sheetName val="DETAILED__BOQ26"/>
      <sheetName val="Detail_In_Door_Stad26"/>
      <sheetName val="Project_Details__26"/>
      <sheetName val="RCC,Ret__Wall26"/>
      <sheetName val="TBAL9697_-group_wise__sdpl26"/>
      <sheetName val="Load_Details(B2)26"/>
      <sheetName val="scurve_calc_(2)26"/>
      <sheetName val="Detail_P&amp;L26"/>
      <sheetName val="Assumption_Sheet26"/>
      <sheetName val="APPENDIX_B-126"/>
      <sheetName val="Bill_3_126"/>
      <sheetName val="Legal_Risk_Analysis26"/>
      <sheetName val="Cable_data26"/>
      <sheetName val="PRECAST_lightconc-II26"/>
      <sheetName val="BLOCK-A_(MEA_SHEET)25"/>
      <sheetName val="Bill_3_-_Site_Works25"/>
      <sheetName val="Asia_Revised_10-1-0725"/>
      <sheetName val="All_Capital_Plan_P+L_10-1-0725"/>
      <sheetName val="CP08_(2)25"/>
      <sheetName val="Planning_File_10-1-0725"/>
      <sheetName val="GR_slab-reinft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Rate_Analysi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Contract_BOQ13"/>
      <sheetName val="beam-reinft-IIInd_floor13"/>
      <sheetName val="FF_Inst_RA_08_Inst_0313"/>
      <sheetName val="beam-reinft-machine_rm13"/>
      <sheetName val="T1_WO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Contract_BOQ14"/>
      <sheetName val="beam-reinft-IIInd_floor14"/>
      <sheetName val="FF_Inst_RA_08_Inst_0314"/>
      <sheetName val="beam-reinft-machine_rm14"/>
      <sheetName val="T1_WO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DSLP"/>
      <sheetName val="Master_Data"/>
      <sheetName val="L_(4)"/>
      <sheetName val="Cost_Index7"/>
      <sheetName val="saihous_ele7"/>
      <sheetName val="_IO_List7"/>
      <sheetName val="SSR___NSSR_Market_final7"/>
      <sheetName val="STAFFSCHED_7"/>
      <sheetName val="bs_BP_04_SA6"/>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STAFFSCHED_8"/>
      <sheetName val="Blr_hire7"/>
      <sheetName val="_IO_List8"/>
      <sheetName val="Cost_Index8"/>
      <sheetName val="saihous_ele8"/>
      <sheetName val="SSR___NSSR_Market_final8"/>
      <sheetName val="DG_Works_(Supply)7"/>
      <sheetName val="bs_BP_04_SA7"/>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NLD_-_Assum"/>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1_CO"/>
      <sheetName val="girder"/>
      <sheetName val="Capex"/>
      <sheetName val="Beam-design exp"/>
      <sheetName val="A301 Kalk"/>
      <sheetName val="DATA_PILE_BG"/>
      <sheetName val="DATA_PCC"/>
      <sheetName val="DATA_PILECAP"/>
      <sheetName val="DATA_PILE_RT2"/>
      <sheetName val="DATA_PILE_RT1 "/>
      <sheetName val="DATA_PILE _SM"/>
      <sheetName val="LL-Normal"/>
      <sheetName val="keydates"/>
      <sheetName val="Pacakges split"/>
      <sheetName val="_saihous.ele.xls_Indirect_x0005"/>
      <sheetName val="_saihous.ele.xls_Indirect퀀《혂൧_x"/>
      <sheetName val="Indirect_x0005_____"/>
      <sheetName val="_saihous_ele_xls_Indirect"/>
      <sheetName val="_saihous_ele_xls_Indirect____"/>
      <sheetName val="Schlüss Inh-EF"/>
      <sheetName val="VS배관내역서"/>
      <sheetName val="HPL"/>
      <sheetName val="BRL FORMAT"/>
      <sheetName val="Total delivered cost calc."/>
      <sheetName val="HT Cable "/>
      <sheetName val="Analy"/>
      <sheetName val="STATIC"/>
      <sheetName val="BP-Other strs"/>
      <sheetName val="Format - 4"/>
      <sheetName val="master"/>
      <sheetName val="KALK"/>
      <sheetName val="meas-wp"/>
      <sheetName val="sheeet7"/>
      <sheetName val="CONNECT"/>
      <sheetName val="Raw material"/>
      <sheetName val="oresreqsum"/>
      <sheetName val="SILICATE"/>
      <sheetName val="Boq- Civil"/>
      <sheetName val="Indirect_x0005_????쌳ᎈ駜_"/>
      <sheetName val="Indirect_x0005_??_"/>
      <sheetName val="[saihous.ele.xls]Indirect퀀《혂൧_x0001_?"/>
      <sheetName val="[saihous.ele.xls]Indirect_x0005_?⽼؃ᅜ"/>
      <sheetName val="Beams "/>
      <sheetName val="switch"/>
      <sheetName val="ES-aLL"/>
      <sheetName val="COLUMNS"/>
      <sheetName val="SLABREINF-SCH"/>
      <sheetName val="REINF-PILECAP"/>
      <sheetName val="Flooring Chart"/>
      <sheetName val="[saihous.ele.xls]_saihous_ele_3"/>
      <sheetName val="Cable-code"/>
      <sheetName val="CURENCY"/>
      <sheetName val="Labour before Escalation "/>
      <sheetName val="Material List"/>
      <sheetName val="Preisbildungsblatt"/>
      <sheetName val="Kosten"/>
      <sheetName val="_saihous_ele_xls_Indirect퀀《혂൧"/>
      <sheetName val="_saihous_ele_xls_Indirect⽼؃ᅜ"/>
      <sheetName val="_saihous_ele_xls_Indirect쌳ᎈ駜_"/>
      <sheetName val="Indirect_x0005____"/>
      <sheetName val="CableList"/>
      <sheetName val="coa_ramco_168"/>
      <sheetName val="RA_markate"/>
      <sheetName val="Balustrade"/>
      <sheetName val="Summary_Transformers4"/>
      <sheetName val="Total__Amount4"/>
      <sheetName val="_GULF4"/>
      <sheetName val="LV Cable sizing"/>
      <sheetName val="DC"/>
      <sheetName val="Analisa"/>
      <sheetName val="Bechtel Norms"/>
      <sheetName val="CS PIPING"/>
      <sheetName val="TECH DATA"/>
      <sheetName val="PMS"/>
      <sheetName val="RF Vol"/>
      <sheetName val="ASP"/>
      <sheetName val="Pivots"/>
      <sheetName val="Customize Your Purchase Order"/>
      <sheetName val="Abs"/>
      <sheetName val="MRATES"/>
      <sheetName val="MRoad data"/>
      <sheetName val="m"/>
      <sheetName val="DATA-BASE"/>
      <sheetName val="DATA-ABSTRACT"/>
      <sheetName val="maya"/>
      <sheetName val="v"/>
      <sheetName val="Specification report"/>
      <sheetName val="ultmom"/>
      <sheetName val="Main"/>
      <sheetName val="Data-2011-12"/>
      <sheetName val="SALIENT"/>
      <sheetName val="coverpage"/>
      <sheetName val="IDCCALHYD_GOO"/>
      <sheetName val="detls"/>
      <sheetName val="SSR"/>
      <sheetName val="RAM"/>
      <sheetName val="ssr-rates"/>
      <sheetName val="STEEL"/>
      <sheetName val="BP"/>
      <sheetName val="Contractor &amp; Material Price"/>
      <sheetName val="Machinery"/>
      <sheetName val="SITE DATA"/>
      <sheetName val="C &amp; G RHS"/>
      <sheetName val="DATA-DEP.(13-17)"/>
      <sheetName val="DATA-KBPL(17-25)"/>
      <sheetName val="DATA-GCC(25-34.7)"/>
      <sheetName val="St.-Con(0-17)"/>
      <sheetName val="St.-Con.(17-34)"/>
      <sheetName val="inter"/>
      <sheetName val="07"/>
      <sheetName val="02"/>
      <sheetName val="03"/>
      <sheetName val="04"/>
      <sheetName val="SC revtrgt"/>
      <sheetName val="77S(O)"/>
      <sheetName val="Bituminous"/>
      <sheetName val="Final VA"/>
      <sheetName val="MPR_PA_1"/>
      <sheetName val="scurve(2)"/>
      <sheetName val="SP Break Up"/>
      <sheetName val="sc-mar2000"/>
      <sheetName val="sc-sepVdec99"/>
      <sheetName val="Lead statement"/>
      <sheetName val="Rates"/>
      <sheetName val="Voucher"/>
      <sheetName val="Cal"/>
      <sheetName val="Assmpns"/>
      <sheetName val="Grand Summary"/>
      <sheetName val="COMPS"/>
      <sheetName val="LabourRates"/>
      <sheetName val="purpose&amp;input"/>
      <sheetName val="Anl"/>
      <sheetName val="GenAbst"/>
      <sheetName val="ABS 2125 (2)"/>
      <sheetName val="LBD 3978"/>
      <sheetName val="Steel 3979"/>
      <sheetName val="Megh hostel Steel Abstract "/>
      <sheetName val="Foundation Steel"/>
      <sheetName val="Foundation to Ground Floor Roof"/>
      <sheetName val="Qty 3980"/>
      <sheetName val="ABS 2125"/>
      <sheetName val="Bill Copy"/>
      <sheetName val="Detail MB Face Sheet "/>
      <sheetName val="Steel MB Face Sheet "/>
      <sheetName val="Qty ABS  Face Sheet "/>
      <sheetName val="ABS MB Face Sheet"/>
      <sheetName val="PROCTOR"/>
      <sheetName val="abs road"/>
      <sheetName val="TS memo"/>
      <sheetName val="Leads"/>
      <sheetName val="Indirect_x0005_쌳ᎈ駜/"/>
      <sheetName val="[saihous.ele.xls]Indirect_x0005_"/>
      <sheetName val="Indirect_x0005_쌳ᎈ駜_"/>
      <sheetName val="Indirect_x0005__"/>
      <sheetName val="[saihous.ele.xls]Indirect_x0005__xdfa0_."/>
      <sheetName val="[saihous.ele.xls]Indirect_x0005__xdb20__x001f_"/>
      <sheetName val="CapitalMetrics"/>
      <sheetName val="Progress Curve"/>
      <sheetName val="para"/>
      <sheetName val="labour rates"/>
      <sheetName val="EST-CIVIL"/>
      <sheetName val="Executive Summary"/>
      <sheetName val="BOXCULVERT"/>
      <sheetName val="FORM5"/>
      <sheetName val="Staff_Acco_134"/>
      <sheetName val="Tel__67"/>
      <sheetName val="Ext_light67"/>
      <sheetName val="Staff_Acco_135"/>
      <sheetName val="4_Annex_1_Basic_rate67"/>
      <sheetName val="DETAILED__BOQ67"/>
      <sheetName val="Detail_In_Door_Stad67"/>
      <sheetName val="Project_Details__67"/>
      <sheetName val="RCC,Ret__Wall67"/>
      <sheetName val="TBAL9697_-group_wise__sdpl67"/>
      <sheetName val="Load_Details(B2)67"/>
      <sheetName val="scurve_calc_(2)67"/>
      <sheetName val="Legal_Risk_Analysis67"/>
      <sheetName val="Detail_P&amp;L67"/>
      <sheetName val="Assumption_Sheet67"/>
      <sheetName val="APPENDIX_B-167"/>
      <sheetName val="SCHEDULE_OF_RATES67"/>
      <sheetName val="Bill_3_167"/>
      <sheetName val="PRECAST_lightconc-II67"/>
      <sheetName val="GR_slab-reinft66"/>
      <sheetName val="Bill_3_-_Site_Works66"/>
      <sheetName val="Fill_this_out_first___66"/>
      <sheetName val="INDIGINEOUS_ITEMS_66"/>
      <sheetName val="Cable_data67"/>
      <sheetName val="Material_66"/>
      <sheetName val="SPT_vs_PHI66"/>
      <sheetName val="Civil_Works66"/>
      <sheetName val="Rate_Analysis66"/>
      <sheetName val="Basement_Budget66"/>
      <sheetName val="Boq_Block_A66"/>
      <sheetName val="Break_up_Sheet66"/>
      <sheetName val="SITE_OVERHEADS66"/>
      <sheetName val="IO_List66"/>
      <sheetName val="Pipe_Supports66"/>
      <sheetName val="BOQ_(2)66"/>
      <sheetName val="Asia_Revised_10-1-0766"/>
      <sheetName val="All_Capital_Plan_P+L_10-1-0766"/>
      <sheetName val="CP08_(2)66"/>
      <sheetName val="Planning_File_10-1-0766"/>
      <sheetName val="SCHEDULE_(3)66"/>
      <sheetName val="schedule_nos66"/>
      <sheetName val="labour_coeff66"/>
      <sheetName val="Works_-_Quote_Sheet66"/>
      <sheetName val="4-Int-_ele(RA)66"/>
      <sheetName val="Box-_Girder66"/>
      <sheetName val="Sqn_Abs_G_6__66"/>
      <sheetName val="WO_Abs__G_2__6_DUs66"/>
      <sheetName val="Air_Abs_G_6__23_DUs66"/>
      <sheetName val="Detail_1A66"/>
      <sheetName val="BLOCK-A_(MEA_SHEET)66"/>
      <sheetName val="E_&amp;_R66"/>
      <sheetName val="Mat_Cost66"/>
      <sheetName val="DLC_lookups66"/>
      <sheetName val="Gen_Info66"/>
      <sheetName val="Indirect_expenses66"/>
      <sheetName val="Quote_Sheet66"/>
      <sheetName val="Cost_Any_66"/>
      <sheetName val="LIST_OF_MAKES66"/>
      <sheetName val="Lease_rents66"/>
      <sheetName val="SPILL_OVER66"/>
      <sheetName val="MASTER_RATE_ANALYSIS65"/>
      <sheetName val="Pile_cap65"/>
      <sheetName val="Bed_Class65"/>
      <sheetName val="DTF_Summary65"/>
      <sheetName val="Form_665"/>
      <sheetName val="BOQ_Direct_selling_cost65"/>
      <sheetName val="GF_Columns65"/>
      <sheetName val="UNP-NCW_65"/>
      <sheetName val="Intro_65"/>
      <sheetName val="Elite_1_-_MBCL65"/>
      <sheetName val="Direct_cost_shed_A-2_65"/>
      <sheetName val="_Resource_list65"/>
      <sheetName val="THANE_SITE65"/>
      <sheetName val="BOQ_Distribution65"/>
      <sheetName val="Cost_summary65"/>
      <sheetName val="Contract_BOQ52"/>
      <sheetName val="beam-reinft-machine_rm52"/>
      <sheetName val="T1_WO52"/>
      <sheetName val="FF_Inst_RA_08_Inst_0352"/>
      <sheetName val="key_dates65"/>
      <sheetName val="specification_options65"/>
      <sheetName val="beam-reinft-IIInd_floor52"/>
      <sheetName val="A_O_R_65"/>
      <sheetName val="_IO_List10"/>
      <sheetName val="Cost_Index10"/>
      <sheetName val="saihous_ele10"/>
      <sheetName val="M_R_List_(2)65"/>
      <sheetName val="Balance_Sheet_65"/>
      <sheetName val="SSR___NSSR_Market_final10"/>
      <sheetName val="STAFFSCHED_10"/>
      <sheetName val="Basic_Rates52"/>
      <sheetName val="bs_BP_04_SA9"/>
      <sheetName val="Blr_hire9"/>
      <sheetName val="1_009"/>
      <sheetName val="DG_Works_(Supply)9"/>
      <sheetName val="1-Pop_Proj9"/>
      <sheetName val="220_11__BS_9"/>
      <sheetName val="_B39"/>
      <sheetName val="_B19"/>
      <sheetName val="Operating_Statistics9"/>
      <sheetName val="Annexue_B9"/>
      <sheetName val="Elect_9"/>
      <sheetName val="Desgn(zone_I)9"/>
      <sheetName val="$_KURLARI9"/>
      <sheetName val="Civil_BOQ8"/>
      <sheetName val="Boq_(Main_Building)9"/>
      <sheetName val="Basement__Works6"/>
      <sheetName val="PA-_Consutant_5"/>
      <sheetName val="Cover_sheet5"/>
      <sheetName val="AOQ-new_5"/>
      <sheetName val="water_prop_5"/>
      <sheetName val="Angebot18_7_4"/>
      <sheetName val="BC_&amp;_MNB_4"/>
      <sheetName val="Summary_Transformers6"/>
      <sheetName val="Total__Amount6"/>
      <sheetName val="11B_5"/>
      <sheetName val="DG_4"/>
      <sheetName val="10__&amp;_11__Rate_Code_&amp;_BQ4"/>
      <sheetName val="SPILL_OVER_PROJECTIONS4"/>
      <sheetName val="MAIN_FILE_9-24-073"/>
      <sheetName val="Basic_Resources4"/>
      <sheetName val="final_abstract5"/>
      <sheetName val="SC_Cost_MAR_025"/>
      <sheetName val="MTO_REV_04"/>
      <sheetName val="Linked_Lead3"/>
      <sheetName val="Material_Rate4"/>
      <sheetName val="2nd_4"/>
      <sheetName val="Material_List_4"/>
      <sheetName val="Structure_Bills_Qty4"/>
      <sheetName val="Column_BBS-Block93"/>
      <sheetName val="[saihous_ele_xls]Indirect쌳ᎈ駜/3"/>
      <sheetName val="Abstract_Sheet3"/>
      <sheetName val="April_Analysts3"/>
      <sheetName val="M_S_3"/>
      <sheetName val="Materials_3"/>
      <sheetName val="ONE_TIME4"/>
      <sheetName val="Lead_(Final)3"/>
      <sheetName val="TORRENT_CEMENT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AoR_Finishing4"/>
      <sheetName val="Fin_Sum2"/>
      <sheetName val="_GULF6"/>
      <sheetName val="Core_Data2"/>
      <sheetName val="L_(4)2"/>
      <sheetName val="AutoOpen_Stub_Data2"/>
      <sheetName val="Monthly_Budget_Summary2"/>
      <sheetName val="Tong_hop_DT_XDCT1"/>
      <sheetName val="C&amp;S_monthwise2"/>
      <sheetName val="G_R_P2"/>
      <sheetName val="PSC_REVISED2"/>
      <sheetName val="Bridge_Data_2005-062"/>
      <sheetName val="Data_F8_BTR2"/>
      <sheetName val="_2"/>
      <sheetName val="M-Book_for_FW2"/>
      <sheetName val="M-Book_for_Conc2"/>
      <sheetName val="Meas_-Hotel_Part2"/>
      <sheetName val="INPUT_SHEET2"/>
      <sheetName val="Labour_Rate_2"/>
      <sheetName val="TPL_RECEIPTS_MB512"/>
      <sheetName val="ROW_Orders_for_March_052"/>
      <sheetName val="PKG_PO2"/>
      <sheetName val="LLM_DPRECEIPTS_MB512"/>
      <sheetName val="ZSEM_stock_(ympc038)2"/>
      <sheetName val="MFG_PO2"/>
      <sheetName val="NLD_-_Assum2"/>
      <sheetName val="Labor_abs-PW1"/>
      <sheetName val="Labor_abs-NMR1"/>
      <sheetName val="saihous_ele_xls2"/>
      <sheetName val="Labour_&amp;_Plant2"/>
      <sheetName val="PRECAST_lightconc_II1"/>
      <sheetName val="BAL_SHEET2"/>
      <sheetName val="Sqn-Abs(G+6)_2"/>
      <sheetName val="WO-Abs_(G+2)_6_DUs2"/>
      <sheetName val="Air-Abs(G+6)_23_DUs2"/>
      <sheetName val="Stress_Calculation2"/>
      <sheetName val="Basic_Details1"/>
      <sheetName val="BS_Groupings1"/>
      <sheetName val="PL_Groupings1"/>
      <sheetName val="organi_synthesis_lab1"/>
      <sheetName val="Rate_Ana1"/>
      <sheetName val="GUT_(2)2"/>
      <sheetName val="[saihous_ele_xls]Indirect堀와6"/>
      <sheetName val="CFForecast_detail1"/>
      <sheetName val="Assumption_Inputs2"/>
      <sheetName val="Service_Function1"/>
      <sheetName val="IT-Fri_Base1"/>
      <sheetName val="Format_1_9_Ph-11"/>
      <sheetName val="8th__floor_Beams1"/>
      <sheetName val="Final_Bill2"/>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C_Sum1"/>
      <sheetName val="A_Sum1"/>
      <sheetName val="reference_sheet_2"/>
      <sheetName val="Detailed_Summary_(4)1"/>
      <sheetName val="boq_actual1"/>
      <sheetName val="M_B_T-161"/>
      <sheetName val="FITZ_MORT_941"/>
      <sheetName val="Allg__Angaben1"/>
      <sheetName val="Road_data1"/>
      <sheetName val="Road_Detail_Est_1"/>
      <sheetName val="Summary-margin_calc1"/>
      <sheetName val="CABLES_DATA1"/>
      <sheetName val="BASIC_MATERIALS1"/>
      <sheetName val="VI_Floor_Beam_1"/>
      <sheetName val="Step_11"/>
      <sheetName val="Equipment_Information1"/>
      <sheetName val="Equipment_Block1"/>
      <sheetName val="Ring_Details2"/>
      <sheetName val="DATA_21"/>
      <sheetName val="[saihous_ele_xls]Indirectം핤࢐"/>
      <sheetName val="5-Thermal_&amp;_Moisture1"/>
      <sheetName val="Break_Up_(bc)1"/>
      <sheetName val="Break_Up_(bc1)1"/>
      <sheetName val="Break_Up_(bc2)1"/>
      <sheetName val="WORK_TABLE1"/>
      <sheetName val="LEVEL_SHEET1"/>
      <sheetName val="Cut_&amp;_Sew1"/>
      <sheetName val="[saihous_ele_xls]Indirect"/>
      <sheetName val="SUMMARY_-_PART-I-BUILDING1"/>
      <sheetName val="_saihous_ele_xls_Indirect"/>
      <sheetName val="Jan_Volume1"/>
      <sheetName val="Podium_Areas1"/>
      <sheetName val="Sweeper_Machine2"/>
      <sheetName val="HP(9_200)2"/>
      <sheetName val="Pier_calculation2"/>
      <sheetName val="Distribution_-_Qty_&amp;_Amount2"/>
      <sheetName val="Master_Data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Indirect??_"/>
      <sheetName val="Labour_before_Escalation_1"/>
      <sheetName val="Material_List1"/>
      <sheetName val="Total_delivered_cost_calc_1"/>
      <sheetName val="Format_-_41"/>
      <sheetName val="BP-Other_strs1"/>
      <sheetName val="Raw_material1"/>
      <sheetName val="LV_Cable_sizing1"/>
      <sheetName val="Staff_Acco_132"/>
      <sheetName val="Tel__66"/>
      <sheetName val="Ext_light66"/>
      <sheetName val="Staff_Acco_133"/>
      <sheetName val="4_Annex_1_Basic_rate66"/>
      <sheetName val="DETAILED__BOQ66"/>
      <sheetName val="Detail_In_Door_Stad66"/>
      <sheetName val="Project_Details__66"/>
      <sheetName val="RCC,Ret__Wall66"/>
      <sheetName val="TBAL9697_-group_wise__sdpl66"/>
      <sheetName val="Load_Details(B2)66"/>
      <sheetName val="scurve_calc_(2)66"/>
      <sheetName val="Legal_Risk_Analysis66"/>
      <sheetName val="Detail_P&amp;L66"/>
      <sheetName val="Assumption_Sheet66"/>
      <sheetName val="APPENDIX_B-166"/>
      <sheetName val="SCHEDULE_OF_RATES66"/>
      <sheetName val="Bill_3_166"/>
      <sheetName val="PRECAST_lightconc-II66"/>
      <sheetName val="GR_slab-reinft65"/>
      <sheetName val="Bill_3_-_Site_Works65"/>
      <sheetName val="Fill_this_out_first___65"/>
      <sheetName val="INDIGINEOUS_ITEMS_65"/>
      <sheetName val="Cable_data66"/>
      <sheetName val="Material_65"/>
      <sheetName val="SPT_vs_PHI65"/>
      <sheetName val="Civil_Works65"/>
      <sheetName val="Rate_Analysis65"/>
      <sheetName val="Basement_Budget65"/>
      <sheetName val="Boq_Block_A65"/>
      <sheetName val="Break_up_Sheet65"/>
      <sheetName val="SITE_OVERHEADS65"/>
      <sheetName val="IO_List65"/>
      <sheetName val="Pipe_Supports65"/>
      <sheetName val="BOQ_(2)65"/>
      <sheetName val="Asia_Revised_10-1-0765"/>
      <sheetName val="All_Capital_Plan_P+L_10-1-0765"/>
      <sheetName val="CP08_(2)65"/>
      <sheetName val="Planning_File_10-1-0765"/>
      <sheetName val="SCHEDULE_(3)65"/>
      <sheetName val="schedule_nos65"/>
      <sheetName val="labour_coeff65"/>
      <sheetName val="Works_-_Quote_Sheet65"/>
      <sheetName val="4-Int-_ele(RA)65"/>
      <sheetName val="Box-_Girder65"/>
      <sheetName val="Sqn_Abs_G_6__65"/>
      <sheetName val="WO_Abs__G_2__6_DUs65"/>
      <sheetName val="Air_Abs_G_6__23_DUs65"/>
      <sheetName val="Detail_1A65"/>
      <sheetName val="BLOCK-A_(MEA_SHEET)65"/>
      <sheetName val="E_&amp;_R65"/>
      <sheetName val="Mat_Cost65"/>
      <sheetName val="DLC_lookups65"/>
      <sheetName val="Gen_Info65"/>
      <sheetName val="Indirect_expenses65"/>
      <sheetName val="Quote_Sheet65"/>
      <sheetName val="Cost_Any_65"/>
      <sheetName val="LIST_OF_MAKES65"/>
      <sheetName val="Lease_rents65"/>
      <sheetName val="SPILL_OVER65"/>
      <sheetName val="MASTER_RATE_ANALYSIS64"/>
      <sheetName val="Pile_cap64"/>
      <sheetName val="Bed_Class64"/>
      <sheetName val="DTF_Summary64"/>
      <sheetName val="Form_664"/>
      <sheetName val="BOQ_Direct_selling_cost64"/>
      <sheetName val="GF_Columns64"/>
      <sheetName val="UNP-NCW_64"/>
      <sheetName val="Intro_64"/>
      <sheetName val="Elite_1_-_MBCL64"/>
      <sheetName val="Direct_cost_shed_A-2_64"/>
      <sheetName val="_Resource_list64"/>
      <sheetName val="THANE_SITE64"/>
      <sheetName val="BOQ_Distribution64"/>
      <sheetName val="Cost_summary64"/>
      <sheetName val="Contract_BOQ51"/>
      <sheetName val="beam-reinft-machine_rm51"/>
      <sheetName val="T1_WO51"/>
      <sheetName val="FF_Inst_RA_08_Inst_0351"/>
      <sheetName val="key_dates64"/>
      <sheetName val="specification_options64"/>
      <sheetName val="beam-reinft-IIInd_floor51"/>
      <sheetName val="A_O_R_64"/>
      <sheetName val="_IO_List9"/>
      <sheetName val="Cost_Index9"/>
      <sheetName val="saihous_ele9"/>
      <sheetName val="M_R_List_(2)64"/>
      <sheetName val="Balance_Sheet_64"/>
      <sheetName val="SSR___NSSR_Market_final9"/>
      <sheetName val="STAFFSCHED_9"/>
      <sheetName val="Basic_Rates51"/>
      <sheetName val="bs_BP_04_SA8"/>
      <sheetName val="Blr_hire8"/>
      <sheetName val="1_008"/>
      <sheetName val="DG_Works_(Supply)8"/>
      <sheetName val="1-Pop_Proj8"/>
      <sheetName val="220_11__BS_8"/>
      <sheetName val="_B38"/>
      <sheetName val="_B18"/>
      <sheetName val="Operating_Statistics8"/>
      <sheetName val="Annexue_B8"/>
      <sheetName val="Elect_8"/>
      <sheetName val="Desgn(zone_I)8"/>
      <sheetName val="$_KURLARI8"/>
      <sheetName val="Civil_BOQ7"/>
      <sheetName val="Boq_(Main_Building)8"/>
      <sheetName val="Basement__Works5"/>
      <sheetName val="PA-_Consutant_4"/>
      <sheetName val="Cover_sheet4"/>
      <sheetName val="AOQ-new_4"/>
      <sheetName val="water_prop_4"/>
      <sheetName val="Angebot18_7_3"/>
      <sheetName val="BC_&amp;_MNB_3"/>
      <sheetName val="Summary_Transformers5"/>
      <sheetName val="Total__Amount5"/>
      <sheetName val="11B_4"/>
      <sheetName val="DG_3"/>
      <sheetName val="10__&amp;_11__Rate_Code_&amp;_BQ3"/>
      <sheetName val="SPILL_OVER_PROJECTIONS3"/>
      <sheetName val="MAIN_FILE_9-24-072"/>
      <sheetName val="Basic_Resources3"/>
      <sheetName val="final_abstract4"/>
      <sheetName val="SC_Cost_MAR_024"/>
      <sheetName val="MTO_REV_03"/>
      <sheetName val="Linked_Lead2"/>
      <sheetName val="Material_Rate3"/>
      <sheetName val="2nd_3"/>
      <sheetName val="Material_List_3"/>
      <sheetName val="Structure_Bills_Qty3"/>
      <sheetName val="Column_BBS-Block92"/>
      <sheetName val="[saihous_ele_xls]Indirect쌳ᎈ駜/2"/>
      <sheetName val="Abstract_Sheet2"/>
      <sheetName val="April_Analysts2"/>
      <sheetName val="M_S_2"/>
      <sheetName val="Materials_2"/>
      <sheetName val="ONE_TIME3"/>
      <sheetName val="Lead_(Final)2"/>
      <sheetName val="TORRENT_CEMENT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AoR_Finishing3"/>
      <sheetName val="Fin_Sum1"/>
      <sheetName val="_GULF5"/>
      <sheetName val="Core_Data1"/>
      <sheetName val="L_(4)1"/>
      <sheetName val="AutoOpen_Stub_Data1"/>
      <sheetName val="Monthly_Budget_Summary1"/>
      <sheetName val="Tong_hop_DT_XDCT"/>
      <sheetName val="C&amp;S_monthwise1"/>
      <sheetName val="G_R_P1"/>
      <sheetName val="PSC_REVISED1"/>
      <sheetName val="Bridge_Data_2005-061"/>
      <sheetName val="Data_F8_BTR1"/>
      <sheetName val="_1"/>
      <sheetName val="M-Book_for_FW1"/>
      <sheetName val="M-Book_for_Conc1"/>
      <sheetName val="Meas_-Hotel_Part1"/>
      <sheetName val="INPUT_SHEET1"/>
      <sheetName val="Labour_Rate_1"/>
      <sheetName val="TPL_RECEIPTS_MB511"/>
      <sheetName val="ROW_Orders_for_March_051"/>
      <sheetName val="PKG_PO1"/>
      <sheetName val="LLM_DPRECEIPTS_MB511"/>
      <sheetName val="ZSEM_stock_(ympc038)1"/>
      <sheetName val="MFG_PO1"/>
      <sheetName val="NLD_-_Assum1"/>
      <sheetName val="Labor_abs-PW"/>
      <sheetName val="Labor_abs-NMR"/>
      <sheetName val="saihous_ele_xls1"/>
      <sheetName val="Labour_&amp;_Plant1"/>
      <sheetName val="PRECAST_lightconc_II"/>
      <sheetName val="BAL_SHEET1"/>
      <sheetName val="Sqn-Abs(G+6)_1"/>
      <sheetName val="WO-Abs_(G+2)_6_DUs1"/>
      <sheetName val="Air-Abs(G+6)_23_DUs1"/>
      <sheetName val="Stress_Calculation1"/>
      <sheetName val="Basic_Details"/>
      <sheetName val="BS_Groupings"/>
      <sheetName val="PL_Groupings"/>
      <sheetName val="organi_synthesis_lab"/>
      <sheetName val="Rate_Ana"/>
      <sheetName val="GUT_(2)1"/>
      <sheetName val="CFForecast_detail"/>
      <sheetName val="Assumption_Inputs1"/>
      <sheetName val="Service_Function"/>
      <sheetName val="IT-Fri_Base"/>
      <sheetName val="Format_1_9_Ph-1"/>
      <sheetName val="8th__floor_Beams"/>
      <sheetName val="Final_Bill1"/>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C_Sum"/>
      <sheetName val="A_Sum"/>
      <sheetName val="reference_sheet_1"/>
      <sheetName val="Detailed_Summary_(4)"/>
      <sheetName val="boq_actual"/>
      <sheetName val="M_B_T-16"/>
      <sheetName val="FITZ_MORT_94"/>
      <sheetName val="Allg__Angaben"/>
      <sheetName val="Road_data"/>
      <sheetName val="Road_Detail_Est_"/>
      <sheetName val="Summary-margin_calc"/>
      <sheetName val="CABLES_DATA"/>
      <sheetName val="BASIC_MATERIALS"/>
      <sheetName val="VI_Floor_Beam_"/>
      <sheetName val="Step_1"/>
      <sheetName val="Equipment_Information"/>
      <sheetName val="Equipment_Block"/>
      <sheetName val="Ring_Details1"/>
      <sheetName val="DATA_2"/>
      <sheetName val="5-Thermal_&amp;_Moisture"/>
      <sheetName val="Break_Up_(bc)"/>
      <sheetName val="Break_Up_(bc1)"/>
      <sheetName val="Break_Up_(bc2)"/>
      <sheetName val="WORK_TABLE"/>
      <sheetName val="LEVEL_SHEET"/>
      <sheetName val="Cut_&amp;_Sew"/>
      <sheetName val="SUMMARY_-_PART-I-BUILDING"/>
      <sheetName val="Jan_Volume"/>
      <sheetName val="Podium_Areas"/>
      <sheetName val="Sweeper_Machine1"/>
      <sheetName val="HP(9_200)1"/>
      <sheetName val="Pier_calculation1"/>
      <sheetName val="Distribution_-_Qty_&amp;_Amount1"/>
      <sheetName val="Master_Data1"/>
      <sheetName val="Name_List"/>
      <sheetName val="33_kV-Eqpt_fdn_"/>
      <sheetName val="BOQ_LT"/>
      <sheetName val="Beam-design_exp"/>
      <sheetName val="A301_Kalk"/>
      <sheetName val="Schlüss_Inh-EF"/>
      <sheetName val="DATA_PILE_RT1_"/>
      <sheetName val="DATA_PILE__SM"/>
      <sheetName val="Pacakges_split"/>
      <sheetName val="_saihous_ele_xls_Indirect_x0005"/>
      <sheetName val="_saihous_ele_xls_Indirect퀀《혂൧_x"/>
      <sheetName val="Overall_Summary"/>
      <sheetName val="Summary_CFA_total_-_CP1_&amp;_CP2"/>
      <sheetName val="[saihous_ele_xls]Indirect_____2"/>
      <sheetName val="[saihous_ele_xls]Indirect_____3"/>
      <sheetName val="[saihous_ele_xls]Indirect_____4"/>
      <sheetName val="[saihous_ele_xls]_saihous_ele_2"/>
      <sheetName val="[saihous_ele_xls]_saihous_ele_3"/>
      <sheetName val="Labour_before_Escalation_"/>
      <sheetName val="Material_List"/>
      <sheetName val="Total_delivered_cost_calc_"/>
      <sheetName val="Format_-_4"/>
      <sheetName val="BP-Other_strs"/>
      <sheetName val="Raw_material"/>
      <sheetName val="LV_Cable_sizing"/>
      <sheetName val="Staff_Acco_136"/>
      <sheetName val="Tel__68"/>
      <sheetName val="Ext_light68"/>
      <sheetName val="Staff_Acco_137"/>
      <sheetName val="4_Annex_1_Basic_rate68"/>
      <sheetName val="DETAILED__BOQ68"/>
      <sheetName val="Detail_In_Door_Stad68"/>
      <sheetName val="Project_Details__68"/>
      <sheetName val="RCC,Ret__Wall68"/>
      <sheetName val="TBAL9697_-group_wise__sdpl68"/>
      <sheetName val="Load_Details(B2)68"/>
      <sheetName val="scurve_calc_(2)68"/>
      <sheetName val="Legal_Risk_Analysis68"/>
      <sheetName val="Detail_P&amp;L68"/>
      <sheetName val="Assumption_Sheet68"/>
      <sheetName val="APPENDIX_B-168"/>
      <sheetName val="SCHEDULE_OF_RATES68"/>
      <sheetName val="Bill_3_168"/>
      <sheetName val="PRECAST_lightconc-II68"/>
      <sheetName val="GR_slab-reinft67"/>
      <sheetName val="Bill_3_-_Site_Works67"/>
      <sheetName val="Fill_this_out_first___67"/>
      <sheetName val="INDIGINEOUS_ITEMS_67"/>
      <sheetName val="Cable_data68"/>
      <sheetName val="Material_67"/>
      <sheetName val="SPT_vs_PHI67"/>
      <sheetName val="Civil_Works67"/>
      <sheetName val="Rate_Analysis67"/>
      <sheetName val="Basement_Budget67"/>
      <sheetName val="Boq_Block_A67"/>
      <sheetName val="Break_up_Sheet67"/>
      <sheetName val="SITE_OVERHEADS67"/>
      <sheetName val="IO_List67"/>
      <sheetName val="Pipe_Supports67"/>
      <sheetName val="BOQ_(2)67"/>
      <sheetName val="Asia_Revised_10-1-0767"/>
      <sheetName val="All_Capital_Plan_P+L_10-1-0767"/>
      <sheetName val="CP08_(2)67"/>
      <sheetName val="Planning_File_10-1-0767"/>
      <sheetName val="SCHEDULE_(3)67"/>
      <sheetName val="schedule_nos67"/>
      <sheetName val="labour_coeff67"/>
      <sheetName val="Works_-_Quote_Sheet67"/>
      <sheetName val="4-Int-_ele(RA)67"/>
      <sheetName val="Box-_Girder67"/>
      <sheetName val="Sqn_Abs_G_6__67"/>
      <sheetName val="WO_Abs__G_2__6_DUs67"/>
      <sheetName val="Air_Abs_G_6__23_DUs67"/>
      <sheetName val="Detail_1A67"/>
      <sheetName val="BLOCK-A_(MEA_SHEET)67"/>
      <sheetName val="E_&amp;_R67"/>
      <sheetName val="Mat_Cost67"/>
      <sheetName val="DLC_lookups67"/>
      <sheetName val="Gen_Info67"/>
      <sheetName val="Indirect_expenses67"/>
      <sheetName val="Quote_Sheet67"/>
      <sheetName val="Cost_Any_67"/>
      <sheetName val="LIST_OF_MAKES67"/>
      <sheetName val="Lease_rents67"/>
      <sheetName val="SPILL_OVER67"/>
      <sheetName val="MASTER_RATE_ANALYSIS66"/>
      <sheetName val="Pile_cap66"/>
      <sheetName val="Bed_Class66"/>
      <sheetName val="DTF_Summary66"/>
      <sheetName val="Form_666"/>
      <sheetName val="BOQ_Direct_selling_cost66"/>
      <sheetName val="GF_Columns66"/>
      <sheetName val="UNP-NCW_66"/>
      <sheetName val="Intro_66"/>
      <sheetName val="Elite_1_-_MBCL66"/>
      <sheetName val="Direct_cost_shed_A-2_66"/>
      <sheetName val="_Resource_list66"/>
      <sheetName val="THANE_SITE66"/>
      <sheetName val="BOQ_Distribution66"/>
      <sheetName val="Cost_summary66"/>
      <sheetName val="Contract_BOQ53"/>
      <sheetName val="beam-reinft-machine_rm53"/>
      <sheetName val="T1_WO53"/>
      <sheetName val="FF_Inst_RA_08_Inst_0353"/>
      <sheetName val="key_dates66"/>
      <sheetName val="specification_options66"/>
      <sheetName val="beam-reinft-IIInd_floor53"/>
      <sheetName val="A_O_R_66"/>
      <sheetName val="_IO_List11"/>
      <sheetName val="Cost_Index11"/>
      <sheetName val="saihous_ele11"/>
      <sheetName val="M_R_List_(2)66"/>
      <sheetName val="Balance_Sheet_66"/>
      <sheetName val="SSR___NSSR_Market_final11"/>
      <sheetName val="STAFFSCHED_11"/>
      <sheetName val="Basic_Rates53"/>
      <sheetName val="bs_BP_04_SA10"/>
      <sheetName val="Blr_hire10"/>
      <sheetName val="1_0010"/>
      <sheetName val="DG_Works_(Supply)10"/>
      <sheetName val="1-Pop_Proj10"/>
      <sheetName val="220_11__BS_10"/>
      <sheetName val="_B310"/>
      <sheetName val="_B110"/>
      <sheetName val="Operating_Statistics10"/>
      <sheetName val="Annexue_B10"/>
      <sheetName val="Elect_10"/>
      <sheetName val="Desgn(zone_I)10"/>
      <sheetName val="$_KURLARI10"/>
      <sheetName val="Civil_BOQ9"/>
      <sheetName val="Boq_(Main_Building)10"/>
      <sheetName val="Basement__Works7"/>
      <sheetName val="PA-_Consutant_6"/>
      <sheetName val="Cover_sheet6"/>
      <sheetName val="AOQ-new_6"/>
      <sheetName val="water_prop_6"/>
      <sheetName val="Angebot18_7_5"/>
      <sheetName val="BC_&amp;_MNB_5"/>
      <sheetName val="Summary_Transformers7"/>
      <sheetName val="Total__Amount7"/>
      <sheetName val="11B_6"/>
      <sheetName val="DG_5"/>
      <sheetName val="10__&amp;_11__Rate_Code_&amp;_BQ5"/>
      <sheetName val="SPILL_OVER_PROJECTIONS5"/>
      <sheetName val="MAIN_FILE_9-24-074"/>
      <sheetName val="Basic_Resources5"/>
      <sheetName val="final_abstract6"/>
      <sheetName val="SC_Cost_MAR_026"/>
      <sheetName val="MTO_REV_05"/>
      <sheetName val="Linked_Lead4"/>
      <sheetName val="Material_Rate5"/>
      <sheetName val="2nd_5"/>
      <sheetName val="Material_List_5"/>
      <sheetName val="Structure_Bills_Qty5"/>
      <sheetName val="Column_BBS-Block94"/>
      <sheetName val="[saihous_ele_xls]Indirect쌳ᎈ駜/4"/>
      <sheetName val="Abstract_Sheet4"/>
      <sheetName val="April_Analysts4"/>
      <sheetName val="M_S_4"/>
      <sheetName val="Materials_4"/>
      <sheetName val="ONE_TIME5"/>
      <sheetName val="Lead_(Final)4"/>
      <sheetName val="TORRENT_CEMENT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AoR_Finishing5"/>
      <sheetName val="Fin_Sum3"/>
      <sheetName val="_GULF7"/>
      <sheetName val="Core_Data3"/>
      <sheetName val="L_(4)3"/>
      <sheetName val="AutoOpen_Stub_Data3"/>
      <sheetName val="Monthly_Budget_Summary3"/>
      <sheetName val="Tong_hop_DT_XDCT2"/>
      <sheetName val="C&amp;S_monthwise3"/>
      <sheetName val="G_R_P3"/>
      <sheetName val="PSC_REVISED3"/>
      <sheetName val="Bridge_Data_2005-063"/>
      <sheetName val="Data_F8_BTR3"/>
      <sheetName val="_3"/>
      <sheetName val="M-Book_for_FW3"/>
      <sheetName val="M-Book_for_Conc3"/>
      <sheetName val="Meas_-Hotel_Part3"/>
      <sheetName val="INPUT_SHEET3"/>
      <sheetName val="Labour_Rate_3"/>
      <sheetName val="TPL_RECEIPTS_MB513"/>
      <sheetName val="ROW_Orders_for_March_053"/>
      <sheetName val="PKG_PO3"/>
      <sheetName val="LLM_DPRECEIPTS_MB513"/>
      <sheetName val="ZSEM_stock_(ympc038)3"/>
      <sheetName val="MFG_PO3"/>
      <sheetName val="NLD_-_Assum3"/>
      <sheetName val="Labor_abs-PW2"/>
      <sheetName val="Labor_abs-NMR2"/>
      <sheetName val="saihous_ele_xls3"/>
      <sheetName val="Labour_&amp;_Plant3"/>
      <sheetName val="PRECAST_lightconc_II2"/>
      <sheetName val="BAL_SHEET3"/>
      <sheetName val="Sqn-Abs(G+6)_3"/>
      <sheetName val="WO-Abs_(G+2)_6_DUs3"/>
      <sheetName val="Air-Abs(G+6)_23_DUs3"/>
      <sheetName val="Stress_Calculation3"/>
      <sheetName val="Basic_Details2"/>
      <sheetName val="BS_Groupings2"/>
      <sheetName val="PL_Groupings2"/>
      <sheetName val="organi_synthesis_lab2"/>
      <sheetName val="Rate_Ana2"/>
      <sheetName val="GUT_(2)3"/>
      <sheetName val="CFForecast_detail2"/>
      <sheetName val="Assumption_Inputs3"/>
      <sheetName val="Service_Function2"/>
      <sheetName val="IT-Fri_Base2"/>
      <sheetName val="Format_1_9_Ph-12"/>
      <sheetName val="8th__floor_Beams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C_Sum2"/>
      <sheetName val="A_Sum2"/>
      <sheetName val="reference_sheet_3"/>
      <sheetName val="Detailed_Summary_(4)2"/>
      <sheetName val="boq_actual2"/>
      <sheetName val="M_B_T-162"/>
      <sheetName val="FITZ_MORT_942"/>
      <sheetName val="Allg__Angaben2"/>
      <sheetName val="Road_data2"/>
      <sheetName val="Road_Detail_Est_2"/>
      <sheetName val="Summary-margin_calc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Cut_&amp;_Sew2"/>
      <sheetName val="SUMMARY_-_PART-I-BUILDING2"/>
      <sheetName val="Jan_Volume2"/>
      <sheetName val="Podium_Areas2"/>
      <sheetName val="Sweeper_Machine3"/>
      <sheetName val="HP(9_200)3"/>
      <sheetName val="Pier_calculation3"/>
      <sheetName val="Distribution_-_Qty_&amp;_Amount3"/>
      <sheetName val="Master_Data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Format_-_42"/>
      <sheetName val="BP-Other_strs2"/>
      <sheetName val="Raw_material2"/>
      <sheetName val="LV_Cable_sizing2"/>
      <sheetName val="Fee Recap"/>
      <sheetName val="Staff_Acco_138"/>
      <sheetName val="Tel__69"/>
      <sheetName val="Ext_light69"/>
      <sheetName val="Staff_Acco_139"/>
      <sheetName val="4_Annex_1_Basic_rate69"/>
      <sheetName val="DETAILED__BOQ69"/>
      <sheetName val="Detail_In_Door_Stad69"/>
      <sheetName val="Project_Details__69"/>
      <sheetName val="RCC,Ret__Wall69"/>
      <sheetName val="Load_Details(B2)69"/>
      <sheetName val="TBAL9697_-group_wise__sdpl69"/>
      <sheetName val="Detail_P&amp;L69"/>
      <sheetName val="Assumption_Sheet69"/>
      <sheetName val="Legal_Risk_Analysis69"/>
      <sheetName val="scurve_calc_(2)69"/>
      <sheetName val="PRECAST_lightconc-II69"/>
      <sheetName val="APPENDIX_B-169"/>
      <sheetName val="Bill_3_169"/>
      <sheetName val="SCHEDULE_OF_RATES69"/>
      <sheetName val="Cable_data69"/>
      <sheetName val="Fill_this_out_first___68"/>
      <sheetName val="GR_slab-reinft68"/>
      <sheetName val="Bill_3_-_Site_Works68"/>
      <sheetName val="Rate_Analysis68"/>
      <sheetName val="Civil_Works68"/>
      <sheetName val="SCHEDULE_(3)68"/>
      <sheetName val="schedule_nos68"/>
      <sheetName val="INDIGINEOUS_ITEMS_68"/>
      <sheetName val="Material_68"/>
      <sheetName val="SPT_vs_PHI68"/>
      <sheetName val="Basement_Budget68"/>
      <sheetName val="Asia_Revised_10-1-0768"/>
      <sheetName val="All_Capital_Plan_P+L_10-1-0768"/>
      <sheetName val="CP08_(2)68"/>
      <sheetName val="Planning_File_10-1-0768"/>
      <sheetName val="SITE_OVERHEADS68"/>
      <sheetName val="Boq_Block_A68"/>
      <sheetName val="IO_List68"/>
      <sheetName val="Pipe_Supports68"/>
      <sheetName val="BOQ_(2)68"/>
      <sheetName val="4-Int-_ele(RA)68"/>
      <sheetName val="Box-_Girder68"/>
      <sheetName val="Break_up_Sheet68"/>
      <sheetName val="Sqn_Abs_G_6__68"/>
      <sheetName val="WO_Abs__G_2__6_DUs68"/>
      <sheetName val="Air_Abs_G_6__23_DUs68"/>
      <sheetName val="BLOCK-A_(MEA_SHEET)68"/>
      <sheetName val="Detail_1A68"/>
      <sheetName val="labour_coeff68"/>
      <sheetName val="Works_-_Quote_Sheet68"/>
      <sheetName val="E_&amp;_R68"/>
      <sheetName val="Bed_Class67"/>
      <sheetName val="DLC_lookups68"/>
      <sheetName val="Gen_Info68"/>
      <sheetName val="Indirect_expenses68"/>
      <sheetName val="Quote_Sheet68"/>
      <sheetName val="Cost_Any_68"/>
      <sheetName val="LIST_OF_MAKES68"/>
      <sheetName val="MASTER_RATE_ANALYSIS67"/>
      <sheetName val="Mat_Cost68"/>
      <sheetName val="Pile_cap67"/>
      <sheetName val="Lease_rents68"/>
      <sheetName val="SPILL_OVER68"/>
      <sheetName val="DTF_Summary67"/>
      <sheetName val="Form_667"/>
      <sheetName val="BOQ_Direct_selling_cost67"/>
      <sheetName val="GF_Columns67"/>
      <sheetName val="UNP-NCW_67"/>
      <sheetName val="Intro_67"/>
      <sheetName val="Elite_1_-_MBCL67"/>
      <sheetName val="beam-reinft-machine_rm54"/>
      <sheetName val="T1_WO54"/>
      <sheetName val="Cost_summary67"/>
      <sheetName val="Direct_cost_shed_A-2_67"/>
      <sheetName val="_Resource_list67"/>
      <sheetName val="THANE_SITE67"/>
      <sheetName val="BOQ_Distribution67"/>
      <sheetName val="Contract_BOQ54"/>
      <sheetName val="A_O_R_67"/>
      <sheetName val="_IO_List12"/>
      <sheetName val="specification_options67"/>
      <sheetName val="key_dates67"/>
      <sheetName val="FF_Inst_RA_08_Inst_0354"/>
      <sheetName val="beam-reinft-IIInd_floor54"/>
      <sheetName val="Cost_Index12"/>
      <sheetName val="saihous_ele12"/>
      <sheetName val="SSR___NSSR_Market_final12"/>
      <sheetName val="M_R_List_(2)67"/>
      <sheetName val="Balance_Sheet_67"/>
      <sheetName val="STAFFSCHED_12"/>
      <sheetName val="bs_BP_04_SA11"/>
      <sheetName val="Basic_Rates54"/>
      <sheetName val="Blr_hire11"/>
      <sheetName val="1-Pop_Proj11"/>
      <sheetName val="1_0011"/>
      <sheetName val="DG_Works_(Supply)11"/>
      <sheetName val="220_11__BS_11"/>
      <sheetName val="Elect_11"/>
      <sheetName val="_B311"/>
      <sheetName val="_B111"/>
      <sheetName val="Operating_Statistics11"/>
      <sheetName val="Annexue_B11"/>
      <sheetName val="$_KURLARI11"/>
      <sheetName val="Desgn(zone_I)11"/>
      <sheetName val="Boq_(Main_Building)11"/>
      <sheetName val="Civil_BOQ10"/>
      <sheetName val="Basement__Works8"/>
      <sheetName val="Cover_sheet7"/>
      <sheetName val="AOQ-new_7"/>
      <sheetName val="water_prop_7"/>
      <sheetName val="Angebot18_7_6"/>
      <sheetName val="PA-_Consutant_7"/>
      <sheetName val="10__&amp;_11__Rate_Code_&amp;_BQ6"/>
      <sheetName val="BC_&amp;_MNB_6"/>
      <sheetName val="Summary_Transformers8"/>
      <sheetName val="Total__Amount8"/>
      <sheetName val="11B_7"/>
      <sheetName val="DG_6"/>
      <sheetName val="final_abstract7"/>
      <sheetName val="SPILL_OVER_PROJECTIONS6"/>
      <sheetName val="Basic_Resources6"/>
      <sheetName val="MAIN_FILE_9-24-075"/>
      <sheetName val="SC_Cost_MAR_027"/>
      <sheetName val="2nd_6"/>
      <sheetName val="Material_Rate6"/>
      <sheetName val="Material_List_6"/>
      <sheetName val="Structure_Bills_Qty6"/>
      <sheetName val="Column_BBS-Block95"/>
      <sheetName val="[saihous_ele_xls]Indirect쌳ᎈ駜/5"/>
      <sheetName val="MTO_REV_06"/>
      <sheetName val="Linked_Lead5"/>
      <sheetName val="Abstract_Sheet5"/>
      <sheetName val="April_Analysts5"/>
      <sheetName val="M_S_5"/>
      <sheetName val="Materials_5"/>
      <sheetName val="ONE_TIME6"/>
      <sheetName val="Lead_(Final)5"/>
      <sheetName val="TORRENT_CEMENT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AoR_Finishing6"/>
      <sheetName val="Fin_Sum4"/>
      <sheetName val="_GULF8"/>
      <sheetName val="Core_Data4"/>
      <sheetName val="L_(4)4"/>
      <sheetName val="AutoOpen_Stub_Data4"/>
      <sheetName val="Monthly_Budget_Summary4"/>
      <sheetName val="CABLES_DATA3"/>
      <sheetName val="GUT_(2)4"/>
      <sheetName val="Sqn-Abs(G+6)_4"/>
      <sheetName val="WO-Abs_(G+2)_6_DUs4"/>
      <sheetName val="Air-Abs(G+6)_23_DUs4"/>
      <sheetName val="CFForecast_detail3"/>
      <sheetName val="C&amp;S_monthwise4"/>
      <sheetName val="G_R_P4"/>
      <sheetName val="PSC_REVISED4"/>
      <sheetName val="Bridge_Data_2005-064"/>
      <sheetName val="Data_F8_BTR4"/>
      <sheetName val="_4"/>
      <sheetName val="M-Book_for_FW4"/>
      <sheetName val="M-Book_for_Conc4"/>
      <sheetName val="saihous_ele_xls4"/>
      <sheetName val="PRECAST_lightconc_II3"/>
      <sheetName val="5-Thermal_&amp;_Moisture3"/>
      <sheetName val="WORK_TABLE3"/>
      <sheetName val="Podium_Areas3"/>
      <sheetName val="Meas_-Hotel_Part4"/>
      <sheetName val="INPUT_SHEET4"/>
      <sheetName val="Labour_&amp;_Plant4"/>
      <sheetName val="BAL_SHEE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Labor_abs-PW3"/>
      <sheetName val="Labor_abs-NMR3"/>
      <sheetName val="reference_sheet_4"/>
      <sheetName val="Road_data3"/>
      <sheetName val="Road_Detail_Est_3"/>
      <sheetName val="Format_1_9_Ph-13"/>
      <sheetName val="Summary-margin_calc3"/>
      <sheetName val="Basic_Details3"/>
      <sheetName val="BS_Groupings3"/>
      <sheetName val="PL_Groupings3"/>
      <sheetName val="NLD_-_Assum4"/>
      <sheetName val="Service_Function3"/>
      <sheetName val="8th__floor_Beams3"/>
      <sheetName val="Final_Bill4"/>
      <sheetName val="M_B_T-163"/>
      <sheetName val="FITZ_MORT_943"/>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Rate_Ana3"/>
      <sheetName val="C_Sum3"/>
      <sheetName val="A_Sum3"/>
      <sheetName val="Detailed_Summary_(4)3"/>
      <sheetName val="Break_Up_(bc)3"/>
      <sheetName val="Break_Up_(bc1)3"/>
      <sheetName val="Break_Up_(bc2)3"/>
      <sheetName val="LEVEL_SHEET3"/>
      <sheetName val="SUMMARY_-_PART-I-BUILDING3"/>
      <sheetName val="Jan_Volume3"/>
      <sheetName val="Sweeper_Machine4"/>
      <sheetName val="HP(9_200)4"/>
      <sheetName val="Pier_calculation4"/>
      <sheetName val="Distribution_-_Qty_&amp;_Amount4"/>
      <sheetName val="boq_actual3"/>
      <sheetName val="Tong_hop_DT_XDCT3"/>
      <sheetName val="Cut_&amp;_Sew3"/>
      <sheetName val="Master_Data4"/>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PS"/>
      <sheetName val="CABLEDATA"/>
      <sheetName val="Supply "/>
      <sheetName val="Print Controls"/>
      <sheetName val="Controls"/>
      <sheetName val="koersen"/>
      <sheetName val="SLAB SCH"/>
      <sheetName val="labour_rates"/>
      <sheetName val="Print_Controls"/>
      <sheetName val="Executive_Summary"/>
      <sheetName val="SLAB_SCH"/>
      <sheetName val="Beams_"/>
      <sheetName val="BS before PMO"/>
      <sheetName val="INNOVATION"/>
      <sheetName val="factor sheet"/>
      <sheetName val="Name Range"/>
      <sheetName val="CBDGT979"/>
      <sheetName val="Brickwork "/>
      <sheetName val="First Floor "/>
      <sheetName val="Rates Basic"/>
      <sheetName val="Charts"/>
      <sheetName val="Source Ref."/>
      <sheetName val="PCS DATA"/>
      <sheetName val="05. BUDGET"/>
      <sheetName val="Measurements"/>
      <sheetName val="Tables"/>
      <sheetName val="Flooring"/>
      <sheetName val="Ceilings"/>
      <sheetName val="ACAD Finishes"/>
      <sheetName val="Site Details"/>
      <sheetName val="Chair"/>
      <sheetName val="Site Area Statement"/>
      <sheetName val="Demand"/>
      <sheetName val="Occ"/>
      <sheetName val="detail'02"/>
      <sheetName val="Cashflow projection"/>
      <sheetName val="Cash Flow Working"/>
      <sheetName val="KP1590_E"/>
      <sheetName val="Insts"/>
      <sheetName val="pri-com"/>
      <sheetName val="Staff_Acco_140"/>
      <sheetName val="Tel__70"/>
      <sheetName val="Ext_light70"/>
      <sheetName val="Staff_Acco_141"/>
      <sheetName val="4_Annex_1_Basic_rate70"/>
      <sheetName val="DETAILED__BOQ70"/>
      <sheetName val="Detail_In_Door_Stad70"/>
      <sheetName val="Project_Details__70"/>
      <sheetName val="RCC,Ret__Wall70"/>
      <sheetName val="Load_Details(B2)70"/>
      <sheetName val="TBAL9697_-group_wise__sdpl70"/>
      <sheetName val="Legal_Risk_Analysis70"/>
      <sheetName val="scurve_calc_(2)70"/>
      <sheetName val="Detail_P&amp;L70"/>
      <sheetName val="Assumption_Sheet70"/>
      <sheetName val="Cable_data70"/>
      <sheetName val="PRECAST_lightconc-II70"/>
      <sheetName val="APPENDIX_B-170"/>
      <sheetName val="Bill_3_170"/>
      <sheetName val="SCHEDULE_OF_RATES70"/>
      <sheetName val="4-Int-_ele(RA)69"/>
      <sheetName val="Material_69"/>
      <sheetName val="SPT_vs_PHI69"/>
      <sheetName val="Civil_Works69"/>
      <sheetName val="Bill_3_-_Site_Works69"/>
      <sheetName val="GR_slab-reinft69"/>
      <sheetName val="Fill_this_out_first___69"/>
      <sheetName val="INDIGINEOUS_ITEMS_69"/>
      <sheetName val="Rate_Analysis69"/>
      <sheetName val="Boq_Block_A69"/>
      <sheetName val="beam-reinft-IIInd_floor55"/>
      <sheetName val="Bed_Class68"/>
      <sheetName val="SCHEDULE_(3)69"/>
      <sheetName val="schedule_nos69"/>
      <sheetName val="BLOCK-A_(MEA_SHEET)69"/>
      <sheetName val="IO_List69"/>
      <sheetName val="Pipe_Supports69"/>
      <sheetName val="BOQ_(2)69"/>
      <sheetName val="Box-_Girder69"/>
      <sheetName val="DLC_lookups69"/>
      <sheetName val="Gen_Info69"/>
      <sheetName val="Indirect_expenses69"/>
      <sheetName val="Quote_Sheet69"/>
      <sheetName val="labour_coeff69"/>
      <sheetName val="Works_-_Quote_Sheet69"/>
      <sheetName val="Cost_Any_69"/>
      <sheetName val="LIST_OF_MAKES69"/>
      <sheetName val="Sqn_Abs_G_6__69"/>
      <sheetName val="WO_Abs__G_2__6_DUs69"/>
      <sheetName val="Air_Abs_G_6__23_DUs69"/>
      <sheetName val="Lease_rents69"/>
      <sheetName val="Basement_Budget69"/>
      <sheetName val="SITE_OVERHEADS69"/>
      <sheetName val="Asia_Revised_10-1-0769"/>
      <sheetName val="All_Capital_Plan_P+L_10-1-0769"/>
      <sheetName val="CP08_(2)69"/>
      <sheetName val="Planning_File_10-1-0769"/>
      <sheetName val="Break_up_Sheet69"/>
      <sheetName val="Detail_1A69"/>
      <sheetName val="E_&amp;_R69"/>
      <sheetName val="SPILL_OVER69"/>
      <sheetName val="Pile_cap68"/>
      <sheetName val="DTF_Summary68"/>
      <sheetName val="UNP-NCW_68"/>
      <sheetName val="Mat_Cost69"/>
      <sheetName val="GF_Columns68"/>
      <sheetName val="beam-reinft-machine_rm55"/>
      <sheetName val="Form_668"/>
      <sheetName val="BOQ_Direct_selling_cost68"/>
      <sheetName val="Intro_68"/>
      <sheetName val="MASTER_RATE_ANALYSIS68"/>
      <sheetName val="specification_options68"/>
      <sheetName val="key_dates68"/>
      <sheetName val="Elite_1_-_MBCL68"/>
      <sheetName val="Cost_summary68"/>
      <sheetName val="1-Pop_Proj12"/>
      <sheetName val="Contract_BOQ55"/>
      <sheetName val="T1_WO55"/>
      <sheetName val="bs_BP_04_SA12"/>
      <sheetName val="Cost_Index13"/>
      <sheetName val="A_O_R_68"/>
      <sheetName val="Direct_cost_shed_A-2_68"/>
      <sheetName val="_Resource_list68"/>
      <sheetName val="THANE_SITE68"/>
      <sheetName val="BOQ_Distribution68"/>
      <sheetName val="STAFFSCHED_13"/>
      <sheetName val="FF_Inst_RA_08_Inst_0355"/>
      <sheetName val="saihous_ele13"/>
      <sheetName val="_IO_List13"/>
      <sheetName val="M_R_List_(2)68"/>
      <sheetName val="Balance_Sheet_68"/>
      <sheetName val="SSR___NSSR_Market_final13"/>
      <sheetName val="Basic_Rates55"/>
      <sheetName val="Blr_hire12"/>
      <sheetName val="DG_Works_(Supply)12"/>
      <sheetName val="1_0012"/>
      <sheetName val="_B312"/>
      <sheetName val="_B112"/>
      <sheetName val="Operating_Statistics12"/>
      <sheetName val="220_11__BS_12"/>
      <sheetName val="Annexue_B12"/>
      <sheetName val="Civil_BOQ11"/>
      <sheetName val="Desgn(zone_I)12"/>
      <sheetName val="Elect_12"/>
      <sheetName val="$_KURLARI12"/>
      <sheetName val="Boq_(Main_Building)12"/>
      <sheetName val="10__&amp;_11__Rate_Code_&amp;_BQ7"/>
      <sheetName val="PA-_Consutant_8"/>
      <sheetName val="Basement__Works9"/>
      <sheetName val="Cover_sheet8"/>
      <sheetName val="AOQ-new_8"/>
      <sheetName val="water_prop_8"/>
      <sheetName val="Summary_Transformers9"/>
      <sheetName val="Total__Amount9"/>
      <sheetName val="final_abstract8"/>
      <sheetName val="Material_List_7"/>
      <sheetName val="Structure_Bills_Qty7"/>
      <sheetName val="BC_&amp;_MNB_7"/>
      <sheetName val="Basic_Resources7"/>
      <sheetName val="Angebot18_7_7"/>
      <sheetName val="11B_8"/>
      <sheetName val="ONE_TIME7"/>
      <sheetName val="SPILL_OVER_PROJECTIONS7"/>
      <sheetName val="2nd_7"/>
      <sheetName val="AoR_Finishing7"/>
      <sheetName val="Material_Rate7"/>
      <sheetName val="SC_Cost_MAR_028"/>
      <sheetName val="Final_Bill5"/>
      <sheetName val="INPUT_SHEET5"/>
      <sheetName val="Column_BBS-Block96"/>
      <sheetName val="Tong_hop_DT_XDCT4"/>
      <sheetName val="MAIN_FILE_9-24-076"/>
      <sheetName val="DG_7"/>
      <sheetName val="MTO_REV_07"/>
      <sheetName val="Linked_Lead6"/>
      <sheetName val="Abstract_Sheet6"/>
      <sheetName val="April_Analysts6"/>
      <sheetName val="M_S_6"/>
      <sheetName val="Materials_6"/>
      <sheetName val="[saihous_ele_xls]Indirect쌳ᎈ駜/6"/>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Fin_Sum5"/>
      <sheetName val="_GULF9"/>
      <sheetName val="Lead_(Final)6"/>
      <sheetName val="TORRENT_CEMENT5"/>
      <sheetName val="Core_Data5"/>
      <sheetName val="L_(4)5"/>
      <sheetName val="AutoOpen_Stub_Data5"/>
      <sheetName val="Monthly_Budget_Summary5"/>
      <sheetName val="C&amp;S_monthwise5"/>
      <sheetName val="G_R_P5"/>
      <sheetName val="PSC_REVISED5"/>
      <sheetName val="Bridge_Data_2005-065"/>
      <sheetName val="Data_F8_BTR5"/>
      <sheetName val="_5"/>
      <sheetName val="M-Book_for_FW5"/>
      <sheetName val="M-Book_for_Conc5"/>
      <sheetName val="Meas_-Hotel_Part5"/>
      <sheetName val="saihous_ele_xls5"/>
      <sheetName val="Labour_&amp;_Plant5"/>
      <sheetName val="Labour_Rate_5"/>
      <sheetName val="TPL_RECEIPTS_MB515"/>
      <sheetName val="ROW_Orders_for_March_055"/>
      <sheetName val="PKG_PO5"/>
      <sheetName val="LLM_DPRECEIPTS_MB515"/>
      <sheetName val="ZSEM_stock_(ympc038)5"/>
      <sheetName val="MFG_PO5"/>
      <sheetName val="PRECAST_lightconc_II4"/>
      <sheetName val="BAL_SHEET5"/>
      <sheetName val="organi_synthesis_lab4"/>
      <sheetName val="GUT_(2)5"/>
      <sheetName val="Sqn-Abs(G+6)_5"/>
      <sheetName val="WO-Abs_(G+2)_6_DUs5"/>
      <sheetName val="Air-Abs(G+6)_23_DUs5"/>
      <sheetName val="CFForecast_detail4"/>
      <sheetName val="Basic_Details4"/>
      <sheetName val="BS_Groupings4"/>
      <sheetName val="PL_Groupings4"/>
      <sheetName val="Format_1_9_Ph-14"/>
      <sheetName val="Service_Function4"/>
      <sheetName val="8th__floor_Beams4"/>
      <sheetName val="Labor_abs-PW4"/>
      <sheetName val="Labor_abs-NMR4"/>
      <sheetName val="NLD_-_Assum5"/>
      <sheetName val="BASIC_MATERIALS4"/>
      <sheetName val="reference_sheet_5"/>
      <sheetName val="Stress_Calculation5"/>
      <sheetName val="Ring_Details5"/>
      <sheetName val="CABLES_DATA4"/>
      <sheetName val="DATA_24"/>
      <sheetName val="M_B_T-164"/>
      <sheetName val="FITZ_MORT_944"/>
      <sheetName val="Allg__Angaben4"/>
      <sheetName val="Road_data4"/>
      <sheetName val="Road_Detail_Est_4"/>
      <sheetName val="Summary-margin_calc4"/>
      <sheetName val="Assumption_Inputs5"/>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Rate_Ana4"/>
      <sheetName val="C_Sum4"/>
      <sheetName val="A_Sum4"/>
      <sheetName val="Cut_&amp;_Sew4"/>
      <sheetName val="VI_Floor_Beam_4"/>
      <sheetName val="Step_14"/>
      <sheetName val="Equipment_Information4"/>
      <sheetName val="Equipment_Block4"/>
      <sheetName val="Detailed_Summary_(4)4"/>
      <sheetName val="boq_actual4"/>
      <sheetName val="5-Thermal_&amp;_Moisture4"/>
      <sheetName val="Break_Up_(bc)4"/>
      <sheetName val="Break_Up_(bc1)4"/>
      <sheetName val="Break_Up_(bc2)4"/>
      <sheetName val="WORK_TABLE4"/>
      <sheetName val="LEVEL_SHEET4"/>
      <sheetName val="SUMMARY_-_PART-I-BUILDING4"/>
      <sheetName val="Master_Data5"/>
      <sheetName val="Distribution_-_Qty_&amp;_Amount5"/>
      <sheetName val="Jan_Volume4"/>
      <sheetName val="Progress_Curve"/>
      <sheetName val="Podium_Areas4"/>
      <sheetName val="Overall_Summary4"/>
      <sheetName val="Summary_CFA_total_-_CP1_&amp;_CP24"/>
      <sheetName val="Sweeper_Machine5"/>
      <sheetName val="HP(9_200)5"/>
      <sheetName val="Name_List4"/>
      <sheetName val="Pier_calculation5"/>
      <sheetName val="_saihous_ele_xls_Indirect쌳ᎈ駜_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Staff_Acco_142"/>
      <sheetName val="Tel__71"/>
      <sheetName val="Ext_light71"/>
      <sheetName val="Staff_Acco_143"/>
      <sheetName val="4_Annex_1_Basic_rate71"/>
      <sheetName val="DETAILED__BOQ71"/>
      <sheetName val="Detail_In_Door_Stad71"/>
      <sheetName val="Project_Details__71"/>
      <sheetName val="RCC,Ret__Wall71"/>
      <sheetName val="Load_Details(B2)71"/>
      <sheetName val="TBAL9697_-group_wise__sdpl71"/>
      <sheetName val="Legal_Risk_Analysis71"/>
      <sheetName val="scurve_calc_(2)71"/>
      <sheetName val="Detail_P&amp;L71"/>
      <sheetName val="Assumption_Sheet71"/>
      <sheetName val="Cable_data71"/>
      <sheetName val="PRECAST_lightconc-II71"/>
      <sheetName val="APPENDIX_B-171"/>
      <sheetName val="Bill_3_171"/>
      <sheetName val="SCHEDULE_OF_RATES71"/>
      <sheetName val="4-Int-_ele(RA)70"/>
      <sheetName val="Material_70"/>
      <sheetName val="SPT_vs_PHI70"/>
      <sheetName val="Civil_Works70"/>
      <sheetName val="Bill_3_-_Site_Works70"/>
      <sheetName val="GR_slab-reinft70"/>
      <sheetName val="Fill_this_out_first___70"/>
      <sheetName val="INDIGINEOUS_ITEMS_70"/>
      <sheetName val="Rate_Analysis70"/>
      <sheetName val="Boq_Block_A70"/>
      <sheetName val="beam-reinft-IIInd_floor56"/>
      <sheetName val="Bed_Class69"/>
      <sheetName val="SCHEDULE_(3)70"/>
      <sheetName val="schedule_nos70"/>
      <sheetName val="BLOCK-A_(MEA_SHEET)70"/>
      <sheetName val="IO_List70"/>
      <sheetName val="Pipe_Supports70"/>
      <sheetName val="BOQ_(2)70"/>
      <sheetName val="Box-_Girder70"/>
      <sheetName val="DLC_lookups70"/>
      <sheetName val="Gen_Info70"/>
      <sheetName val="Indirect_expenses70"/>
      <sheetName val="Quote_Sheet70"/>
      <sheetName val="labour_coeff70"/>
      <sheetName val="Works_-_Quote_Sheet70"/>
      <sheetName val="Cost_Any_70"/>
      <sheetName val="LIST_OF_MAKES70"/>
      <sheetName val="Sqn_Abs_G_6__70"/>
      <sheetName val="WO_Abs__G_2__6_DUs70"/>
      <sheetName val="Air_Abs_G_6__23_DUs70"/>
      <sheetName val="Lease_rents70"/>
      <sheetName val="Basement_Budget70"/>
      <sheetName val="SITE_OVERHEADS70"/>
      <sheetName val="Asia_Revised_10-1-0770"/>
      <sheetName val="All_Capital_Plan_P+L_10-1-0770"/>
      <sheetName val="CP08_(2)70"/>
      <sheetName val="Planning_File_10-1-0770"/>
      <sheetName val="Break_up_Sheet70"/>
      <sheetName val="Detail_1A70"/>
      <sheetName val="E_&amp;_R70"/>
      <sheetName val="SPILL_OVER70"/>
      <sheetName val="Pile_cap69"/>
      <sheetName val="DTF_Summary69"/>
      <sheetName val="UNP-NCW_69"/>
      <sheetName val="Mat_Cost70"/>
      <sheetName val="GF_Columns69"/>
      <sheetName val="beam-reinft-machine_rm56"/>
      <sheetName val="Form_669"/>
      <sheetName val="BOQ_Direct_selling_cost69"/>
      <sheetName val="Intro_69"/>
      <sheetName val="MASTER_RATE_ANALYSIS69"/>
      <sheetName val="specification_options69"/>
      <sheetName val="key_dates69"/>
      <sheetName val="Elite_1_-_MBCL69"/>
      <sheetName val="Cost_summary69"/>
      <sheetName val="1-Pop_Proj13"/>
      <sheetName val="Contract_BOQ56"/>
      <sheetName val="T1_WO56"/>
      <sheetName val="bs_BP_04_SA13"/>
      <sheetName val="Cost_Index14"/>
      <sheetName val="A_O_R_69"/>
      <sheetName val="Direct_cost_shed_A-2_69"/>
      <sheetName val="_Resource_list69"/>
      <sheetName val="THANE_SITE69"/>
      <sheetName val="BOQ_Distribution69"/>
      <sheetName val="STAFFSCHED_14"/>
      <sheetName val="FF_Inst_RA_08_Inst_0356"/>
      <sheetName val="saihous_ele14"/>
      <sheetName val="_IO_List14"/>
      <sheetName val="M_R_List_(2)69"/>
      <sheetName val="Balance_Sheet_69"/>
      <sheetName val="SSR___NSSR_Market_final14"/>
      <sheetName val="Basic_Rates56"/>
      <sheetName val="Blr_hire13"/>
      <sheetName val="DG_Works_(Supply)13"/>
      <sheetName val="1_0013"/>
      <sheetName val="_B313"/>
      <sheetName val="_B113"/>
      <sheetName val="Operating_Statistics13"/>
      <sheetName val="220_11__BS_13"/>
      <sheetName val="Annexue_B13"/>
      <sheetName val="Civil_BOQ12"/>
      <sheetName val="Desgn(zone_I)13"/>
      <sheetName val="Elect_13"/>
      <sheetName val="$_KURLARI13"/>
      <sheetName val="Boq_(Main_Building)13"/>
      <sheetName val="10__&amp;_11__Rate_Code_&amp;_BQ8"/>
      <sheetName val="PA-_Consutant_9"/>
      <sheetName val="Basement__Works10"/>
      <sheetName val="Cover_sheet9"/>
      <sheetName val="AOQ-new_9"/>
      <sheetName val="water_prop_9"/>
      <sheetName val="Summary_Transformers10"/>
      <sheetName val="Total__Amount10"/>
      <sheetName val="final_abstract9"/>
      <sheetName val="Material_List_8"/>
      <sheetName val="Structure_Bills_Qty8"/>
      <sheetName val="BC_&amp;_MNB_8"/>
      <sheetName val="Basic_Resources8"/>
      <sheetName val="Angebot18_7_8"/>
      <sheetName val="11B_9"/>
      <sheetName val="ONE_TIME8"/>
      <sheetName val="SPILL_OVER_PROJECTIONS8"/>
      <sheetName val="2nd_8"/>
      <sheetName val="AoR_Finishing8"/>
      <sheetName val="Material_Rate8"/>
      <sheetName val="SC_Cost_MAR_029"/>
      <sheetName val="Final_Bill6"/>
      <sheetName val="INPUT_SHEET6"/>
      <sheetName val="Column_BBS-Block97"/>
      <sheetName val="Tong_hop_DT_XDCT5"/>
      <sheetName val="MAIN_FILE_9-24-077"/>
      <sheetName val="DG_8"/>
      <sheetName val="MTO_REV_08"/>
      <sheetName val="Linked_Lead7"/>
      <sheetName val="Abstract_Sheet7"/>
      <sheetName val="April_Analysts7"/>
      <sheetName val="M_S_7"/>
      <sheetName val="Materials_7"/>
      <sheetName val="[saihous_ele_xls]Indirect쌳ᎈ駜/7"/>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Fin_Sum6"/>
      <sheetName val="_GULF10"/>
      <sheetName val="Lead_(Final)7"/>
      <sheetName val="TORRENT_CEMENT6"/>
      <sheetName val="Core_Data6"/>
      <sheetName val="L_(4)6"/>
      <sheetName val="AutoOpen_Stub_Data6"/>
      <sheetName val="Monthly_Budget_Summary6"/>
      <sheetName val="C&amp;S_monthwise6"/>
      <sheetName val="G_R_P6"/>
      <sheetName val="PSC_REVISED6"/>
      <sheetName val="Bridge_Data_2005-066"/>
      <sheetName val="Data_F8_BTR6"/>
      <sheetName val="_6"/>
      <sheetName val="M-Book_for_FW6"/>
      <sheetName val="M-Book_for_Conc6"/>
      <sheetName val="Meas_-Hotel_Part6"/>
      <sheetName val="saihous_ele_xls6"/>
      <sheetName val="Labour_&amp;_Plant6"/>
      <sheetName val="Labour_Rate_6"/>
      <sheetName val="TPL_RECEIPTS_MB516"/>
      <sheetName val="ROW_Orders_for_March_056"/>
      <sheetName val="PKG_PO6"/>
      <sheetName val="LLM_DPRECEIPTS_MB516"/>
      <sheetName val="ZSEM_stock_(ympc038)6"/>
      <sheetName val="MFG_PO6"/>
      <sheetName val="PRECAST_lightconc_II5"/>
      <sheetName val="BAL_SHEET6"/>
      <sheetName val="organi_synthesis_lab5"/>
      <sheetName val="GUT_(2)6"/>
      <sheetName val="Sqn-Abs(G+6)_6"/>
      <sheetName val="WO-Abs_(G+2)_6_DUs6"/>
      <sheetName val="Air-Abs(G+6)_23_DUs6"/>
      <sheetName val="CFForecast_detail5"/>
      <sheetName val="Basic_Details5"/>
      <sheetName val="BS_Groupings5"/>
      <sheetName val="PL_Groupings5"/>
      <sheetName val="Format_1_9_Ph-15"/>
      <sheetName val="Service_Function5"/>
      <sheetName val="8th__floor_Beams5"/>
      <sheetName val="Labor_abs-PW5"/>
      <sheetName val="Labor_abs-NMR5"/>
      <sheetName val="NLD_-_Assum6"/>
      <sheetName val="BASIC_MATERIALS5"/>
      <sheetName val="reference_sheet_6"/>
      <sheetName val="Stress_Calculation6"/>
      <sheetName val="Ring_Details6"/>
      <sheetName val="CABLES_DATA5"/>
      <sheetName val="DATA_25"/>
      <sheetName val="M_B_T-165"/>
      <sheetName val="FITZ_MORT_945"/>
      <sheetName val="Allg__Angaben5"/>
      <sheetName val="Road_data5"/>
      <sheetName val="Road_Detail_Est_5"/>
      <sheetName val="Summary-margin_calc5"/>
      <sheetName val="Assumption_Inputs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Rate_Ana5"/>
      <sheetName val="C_Sum5"/>
      <sheetName val="A_Sum5"/>
      <sheetName val="Cut_&amp;_Sew5"/>
      <sheetName val="VI_Floor_Beam_5"/>
      <sheetName val="Step_15"/>
      <sheetName val="Equipment_Information5"/>
      <sheetName val="Equipment_Block5"/>
      <sheetName val="Detailed_Summary_(4)5"/>
      <sheetName val="boq_actual5"/>
      <sheetName val="5-Thermal_&amp;_Moisture5"/>
      <sheetName val="Break_Up_(bc)5"/>
      <sheetName val="Break_Up_(bc1)5"/>
      <sheetName val="Break_Up_(bc2)5"/>
      <sheetName val="WORK_TABLE5"/>
      <sheetName val="LEVEL_SHEET5"/>
      <sheetName val="SUMMARY_-_PART-I-BUILDING5"/>
      <sheetName val="Master_Data6"/>
      <sheetName val="Distribution_-_Qty_&amp;_Amount6"/>
      <sheetName val="Jan_Volume5"/>
      <sheetName val="Progress_Curve1"/>
      <sheetName val="Podium_Areas5"/>
      <sheetName val="Overall_Summary5"/>
      <sheetName val="Summary_CFA_total_-_CP1_&amp;_CP25"/>
      <sheetName val="labour_rates1"/>
      <sheetName val="Sweeper_Machine6"/>
      <sheetName val="HP(9_200)6"/>
      <sheetName val="Name_List5"/>
      <sheetName val="Pier_calculation6"/>
      <sheetName val="_saihous_ele_xls_Indirect쌳ᎈ駜_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MEXICO-C"/>
      <sheetName val="LoadSummary"/>
      <sheetName val="9618UH"/>
      <sheetName val="Nortel-Core"/>
      <sheetName val="INFO"/>
      <sheetName val="NOTES "/>
      <sheetName val="CABLES  "/>
      <sheetName val="HT_Cable_"/>
      <sheetName val="Indices"/>
      <sheetName val="SB_SCH_A3"/>
      <sheetName val="SB SCH_A7"/>
      <sheetName val="JACKWELL"/>
      <sheetName val="BuildUp"/>
      <sheetName val="Tie Beam Steel-R0-1"/>
      <sheetName val="CCB-LES"/>
      <sheetName val="Summary output"/>
      <sheetName val="T&amp;M"/>
      <sheetName val="KQ Cost Controlling"/>
      <sheetName val="KQ Appropriation"/>
      <sheetName val="bs"/>
      <sheetName val="schedules"/>
      <sheetName val="Steel-Circular"/>
      <sheetName val="1.Civil-RA"/>
      <sheetName val="[saihous.ele.xls]Indirect_x0005__x0000__x0000_�."/>
      <sheetName val="Project Info"/>
      <sheetName val="Link In"/>
      <sheetName val="Project Work Off Contribution"/>
      <sheetName val="CRF-BE Rates"/>
      <sheetName val="Datas"/>
      <sheetName val="Co-Inf"/>
      <sheetName val="Building_List"/>
      <sheetName val="Surcharge"/>
      <sheetName val="@RISK Correlations"/>
      <sheetName val="ironmongery"/>
      <sheetName val="Payroll BL"/>
      <sheetName val="Itemwise Summary"/>
      <sheetName val="Realign, Bypass, Rec"/>
      <sheetName val="FWD DATA"/>
      <sheetName val="Normalized Readings"/>
      <sheetName val="Pavement Details"/>
      <sheetName val="PLAN_FEB97"/>
      <sheetName val="Abutment "/>
      <sheetName val="Anlysis"/>
      <sheetName val="Response Spectra (UBC-1997)"/>
      <sheetName val="Response Spectra (IS1893-2002)"/>
      <sheetName val="civil-work"/>
      <sheetName val="Found 150 kv w pile"/>
      <sheetName val="Found 500 w pile"/>
      <sheetName val="basic-price"/>
      <sheetName val="Equipment"/>
      <sheetName val="Labor &amp; SUB"/>
      <sheetName val="Attach-3 (QR)"/>
      <sheetName val="Grouped TB-2004-05"/>
      <sheetName val="Detailed Summary (5)"/>
      <sheetName val="20"/>
      <sheetName val="COVER FOR MEMBER"/>
      <sheetName val="C"/>
      <sheetName val="30"/>
      <sheetName val="15"/>
      <sheetName val="UV"/>
      <sheetName val="Ave.wtd.rates"/>
      <sheetName val="Dropdowns"/>
      <sheetName val="Indirect_x005f_x0005__x00"/>
      <sheetName val="Mand.Spares BBU "/>
      <sheetName val="_saihous_ele_xls_Indirect_"/>
      <sheetName val="CASHFLOWS"/>
      <sheetName val="Budget-Breakup"/>
      <sheetName val="03 BOQ code"/>
      <sheetName val="Inter Co Balances"/>
      <sheetName val="sheet6"/>
      <sheetName val="More &amp; Less work record"/>
      <sheetName val="Coalmine"/>
      <sheetName val="Concrete Quants"/>
      <sheetName val="부표총괄"/>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LABOUR RATE"/>
      <sheetName val="TB JUN'11"/>
      <sheetName val="[saihous.ele.xls]Indirect_____5"/>
      <sheetName val="[saihous.ele.xls]Indirect_____6"/>
      <sheetName val="[saihous.ele.xls]Indirect_____7"/>
      <sheetName val="[saihous.ele.xls]_saihous_ele_4"/>
      <sheetName val="[saihous.ele.xls]_saihous_ele_5"/>
      <sheetName val="Cable Schedule"/>
      <sheetName val="R2"/>
      <sheetName val="[saihous.ele.xls]Indirect_____8"/>
      <sheetName val="[saihous.ele.xls]Indirect_____9"/>
      <sheetName val="[saihous.ele.xls]Indirect____10"/>
      <sheetName val="LB020A(月)"/>
      <sheetName val="Staff_Acco_152"/>
      <sheetName val="Tel__76"/>
      <sheetName val="Ext_light76"/>
      <sheetName val="Staff_Acco_153"/>
      <sheetName val="4_Annex_1_Basic_rate76"/>
      <sheetName val="DETAILED__BOQ76"/>
      <sheetName val="Detail_In_Door_Stad76"/>
      <sheetName val="Project_Details__76"/>
      <sheetName val="RCC,Ret__Wall76"/>
      <sheetName val="Load_Details(B2)76"/>
      <sheetName val="TBAL9697_-group_wise__sdpl76"/>
      <sheetName val="Legal_Risk_Analysis76"/>
      <sheetName val="scurve_calc_(2)76"/>
      <sheetName val="Detail_P&amp;L76"/>
      <sheetName val="Assumption_Sheet76"/>
      <sheetName val="Cable_data76"/>
      <sheetName val="PRECAST_lightconc-II76"/>
      <sheetName val="APPENDIX_B-176"/>
      <sheetName val="Bill_3_176"/>
      <sheetName val="SCHEDULE_OF_RATES76"/>
      <sheetName val="4-Int-_ele(RA)75"/>
      <sheetName val="Material_75"/>
      <sheetName val="SPT_vs_PHI75"/>
      <sheetName val="Civil_Works75"/>
      <sheetName val="Bill_3_-_Site_Works75"/>
      <sheetName val="GR_slab-reinft75"/>
      <sheetName val="Fill_this_out_first___75"/>
      <sheetName val="INDIGINEOUS_ITEMS_75"/>
      <sheetName val="Rate_Analysis75"/>
      <sheetName val="Boq_Block_A75"/>
      <sheetName val="beam-reinft-IIInd_floor61"/>
      <sheetName val="Bed_Class74"/>
      <sheetName val="SCHEDULE_(3)75"/>
      <sheetName val="schedule_nos75"/>
      <sheetName val="BLOCK-A_(MEA_SHEET)75"/>
      <sheetName val="IO_List75"/>
      <sheetName val="Pipe_Supports75"/>
      <sheetName val="BOQ_(2)75"/>
      <sheetName val="Box-_Girder75"/>
      <sheetName val="DLC_lookups75"/>
      <sheetName val="Gen_Info75"/>
      <sheetName val="Indirect_expenses75"/>
      <sheetName val="Quote_Sheet75"/>
      <sheetName val="labour_coeff75"/>
      <sheetName val="Works_-_Quote_Sheet75"/>
      <sheetName val="Cost_Any_75"/>
      <sheetName val="LIST_OF_MAKES75"/>
      <sheetName val="Sqn_Abs_G_6__75"/>
      <sheetName val="WO_Abs__G_2__6_DUs75"/>
      <sheetName val="Air_Abs_G_6__23_DUs75"/>
      <sheetName val="Lease_rents75"/>
      <sheetName val="Basement_Budget75"/>
      <sheetName val="SITE_OVERHEADS75"/>
      <sheetName val="Asia_Revised_10-1-0775"/>
      <sheetName val="All_Capital_Plan_P+L_10-1-0775"/>
      <sheetName val="CP08_(2)75"/>
      <sheetName val="Planning_File_10-1-0775"/>
      <sheetName val="Break_up_Sheet75"/>
      <sheetName val="Detail_1A75"/>
      <sheetName val="E_&amp;_R75"/>
      <sheetName val="SPILL_OVER75"/>
      <sheetName val="Pile_cap74"/>
      <sheetName val="DTF_Summary74"/>
      <sheetName val="UNP-NCW_74"/>
      <sheetName val="Mat_Cost75"/>
      <sheetName val="GF_Columns74"/>
      <sheetName val="beam-reinft-machine_rm61"/>
      <sheetName val="Form_674"/>
      <sheetName val="BOQ_Direct_selling_cost74"/>
      <sheetName val="Intro_74"/>
      <sheetName val="MASTER_RATE_ANALYSIS74"/>
      <sheetName val="specification_options74"/>
      <sheetName val="key_dates74"/>
      <sheetName val="Elite_1_-_MBCL74"/>
      <sheetName val="Cost_summary74"/>
      <sheetName val="1-Pop_Proj18"/>
      <sheetName val="Contract_BOQ61"/>
      <sheetName val="T1_WO61"/>
      <sheetName val="bs_BP_04_SA18"/>
      <sheetName val="Cost_Index19"/>
      <sheetName val="A_O_R_74"/>
      <sheetName val="Direct_cost_shed_A-2_74"/>
      <sheetName val="_Resource_list74"/>
      <sheetName val="THANE_SITE74"/>
      <sheetName val="BOQ_Distribution74"/>
      <sheetName val="STAFFSCHED_19"/>
      <sheetName val="FF_Inst_RA_08_Inst_0361"/>
      <sheetName val="saihous_ele19"/>
      <sheetName val="_IO_List19"/>
      <sheetName val="M_R_List_(2)74"/>
      <sheetName val="Balance_Sheet_74"/>
      <sheetName val="SSR___NSSR_Market_final19"/>
      <sheetName val="Basic_Rates61"/>
      <sheetName val="Blr_hire18"/>
      <sheetName val="DG_Works_(Supply)18"/>
      <sheetName val="1_0018"/>
      <sheetName val="_B318"/>
      <sheetName val="_B118"/>
      <sheetName val="Operating_Statistics18"/>
      <sheetName val="220_11__BS_18"/>
      <sheetName val="Annexue_B18"/>
      <sheetName val="Civil_BOQ17"/>
      <sheetName val="Desgn(zone_I)18"/>
      <sheetName val="Elect_18"/>
      <sheetName val="$_KURLARI18"/>
      <sheetName val="Boq_(Main_Building)18"/>
      <sheetName val="10__&amp;_11__Rate_Code_&amp;_BQ13"/>
      <sheetName val="PA-_Consutant_14"/>
      <sheetName val="Basement__Works15"/>
      <sheetName val="Cover_sheet14"/>
      <sheetName val="AOQ-new_14"/>
      <sheetName val="water_prop_14"/>
      <sheetName val="Summary_Transformers15"/>
      <sheetName val="Total__Amount15"/>
      <sheetName val="final_abstract14"/>
      <sheetName val="Material_List_13"/>
      <sheetName val="Structure_Bills_Qty13"/>
      <sheetName val="BC_&amp;_MNB_13"/>
      <sheetName val="Basic_Resources13"/>
      <sheetName val="Angebot18_7_13"/>
      <sheetName val="11B_14"/>
      <sheetName val="ONE_TIME13"/>
      <sheetName val="SPILL_OVER_PROJECTIONS13"/>
      <sheetName val="2nd_13"/>
      <sheetName val="AoR_Finishing13"/>
      <sheetName val="Material_Rate13"/>
      <sheetName val="SC_Cost_MAR_0214"/>
      <sheetName val="Final_Bill11"/>
      <sheetName val="INPUT_SHEET11"/>
      <sheetName val="Column_BBS-Block912"/>
      <sheetName val="Tong_hop_DT_XDCT10"/>
      <sheetName val="MAIN_FILE_9-24-0712"/>
      <sheetName val="DG_13"/>
      <sheetName val="MTO_REV_013"/>
      <sheetName val="Linked_Lead12"/>
      <sheetName val="Abstract_Sheet12"/>
      <sheetName val="April_Analysts12"/>
      <sheetName val="M_S_12"/>
      <sheetName val="Materials_12"/>
      <sheetName val="[saihous_ele_xls]Indirect쌳ᎈ駜12"/>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Fin_Sum11"/>
      <sheetName val="_GULF15"/>
      <sheetName val="Lead_(Final)12"/>
      <sheetName val="TORRENT_CEMENT11"/>
      <sheetName val="Core_Data11"/>
      <sheetName val="L_(4)11"/>
      <sheetName val="AutoOpen_Stub_Data11"/>
      <sheetName val="Monthly_Budget_Summary11"/>
      <sheetName val="C&amp;S_monthwise11"/>
      <sheetName val="G_R_P11"/>
      <sheetName val="PSC_REVISED11"/>
      <sheetName val="Bridge_Data_2005-0611"/>
      <sheetName val="Data_F8_BTR11"/>
      <sheetName val="_11"/>
      <sheetName val="M-Book_for_FW11"/>
      <sheetName val="M-Book_for_Conc11"/>
      <sheetName val="Meas_-Hotel_Part11"/>
      <sheetName val="saihous_ele_xls11"/>
      <sheetName val="Labour_&amp;_Plant11"/>
      <sheetName val="Labour_Rate_11"/>
      <sheetName val="TPL_RECEIPTS_MB5111"/>
      <sheetName val="ROW_Orders_for_March_0511"/>
      <sheetName val="PKG_PO11"/>
      <sheetName val="LLM_DPRECEIPTS_MB5111"/>
      <sheetName val="ZSEM_stock_(ympc038)11"/>
      <sheetName val="MFG_PO11"/>
      <sheetName val="PRECAST_lightconc_II10"/>
      <sheetName val="BAL_SHEET11"/>
      <sheetName val="organi_synthesis_lab10"/>
      <sheetName val="GUT_(2)11"/>
      <sheetName val="Sqn-Abs(G+6)_11"/>
      <sheetName val="WO-Abs_(G+2)_6_DUs11"/>
      <sheetName val="Air-Abs(G+6)_23_DUs11"/>
      <sheetName val="CFForecast_detail10"/>
      <sheetName val="Basic_Details10"/>
      <sheetName val="BS_Groupings10"/>
      <sheetName val="PL_Groupings10"/>
      <sheetName val="Format_1_9_Ph-110"/>
      <sheetName val="Service_Function10"/>
      <sheetName val="8th__floor_Beams10"/>
      <sheetName val="Labor_abs-PW10"/>
      <sheetName val="Labor_abs-NMR10"/>
      <sheetName val="NLD_-_Assum11"/>
      <sheetName val="BASIC_MATERIALS10"/>
      <sheetName val="reference_sheet_11"/>
      <sheetName val="Stress_Calculation11"/>
      <sheetName val="Ring_Details11"/>
      <sheetName val="CABLES_DATA10"/>
      <sheetName val="DATA_210"/>
      <sheetName val="M_B_T-1610"/>
      <sheetName val="FITZ_MORT_9410"/>
      <sheetName val="Allg__Angaben10"/>
      <sheetName val="Road_data10"/>
      <sheetName val="Road_Detail_Est_10"/>
      <sheetName val="Summary-margin_calc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IT-Fri_Base10"/>
      <sheetName val="Rate_Ana10"/>
      <sheetName val="C_Sum10"/>
      <sheetName val="A_Sum10"/>
      <sheetName val="Cut_&amp;_Sew10"/>
      <sheetName val="VI_Floor_Beam_10"/>
      <sheetName val="Step_110"/>
      <sheetName val="Equipment_Information10"/>
      <sheetName val="Equipment_Block10"/>
      <sheetName val="Detailed_Summary_(4)10"/>
      <sheetName val="boq_actual10"/>
      <sheetName val="5-Thermal_&amp;_Moisture10"/>
      <sheetName val="Break_Up_(bc)10"/>
      <sheetName val="Break_Up_(bc1)10"/>
      <sheetName val="Break_Up_(bc2)10"/>
      <sheetName val="WORK_TABLE10"/>
      <sheetName val="LEVEL_SHEET10"/>
      <sheetName val="SUMMARY_-_PART-I-BUILDING10"/>
      <sheetName val="Master_Data11"/>
      <sheetName val="Distribution_-_Qty_&amp;_Amount11"/>
      <sheetName val="Jan_Volume10"/>
      <sheetName val="Progress_Curve6"/>
      <sheetName val="Podium_Areas10"/>
      <sheetName val="Overall_Summary10"/>
      <sheetName val="Summary_CFA_total_-_CP1_&amp;_CP210"/>
      <sheetName val="labour_rates6"/>
      <sheetName val="Sweeper_Machine11"/>
      <sheetName val="HP(9_200)11"/>
      <sheetName val="Name_List10"/>
      <sheetName val="Pier_calculation11"/>
      <sheetName val="_saihous_ele_xls_Indirect쌳ᎈ駜10"/>
      <sheetName val="33_kV-Eqpt_fdn_10"/>
      <sheetName val="BOQ_LT10"/>
      <sheetName val="Beam-design_exp10"/>
      <sheetName val="A301_Kalk10"/>
      <sheetName val="Schlüss_Inh-EF10"/>
      <sheetName val="DATA_PILE_RT1_10"/>
      <sheetName val="DATA_PILE__SM10"/>
      <sheetName val="Pacakges_split10"/>
      <sheetName val="_saihous_ele_xls_Indirect_x0011"/>
      <sheetName val="_saihous_ele_xls_Indirect퀀《혂൧10"/>
      <sheetName val="[saihous_ele_xls]Indirect____31"/>
      <sheetName val="[saihous_ele_xls]Indirect____32"/>
      <sheetName val="[saihous_ele_xls]Indirect____33"/>
      <sheetName val="[saihous_ele_xls]_saihous_ele21"/>
      <sheetName val="[saihous_ele_xls]_saihous_ele22"/>
      <sheetName val="Labour_before_Escalation_10"/>
      <sheetName val="Material_List10"/>
      <sheetName val="Total_delivered_cost_calc_10"/>
      <sheetName val="Format_-_410"/>
      <sheetName val="BP-Other_strs10"/>
      <sheetName val="Raw_material10"/>
      <sheetName val="LV_Cable_sizing10"/>
      <sheetName val="Fee_Recap6"/>
      <sheetName val="HT_Cable_3"/>
      <sheetName val="Supply_3"/>
      <sheetName val="RF_Vol3"/>
      <sheetName val="Customize_Your_Purchase_Order3"/>
      <sheetName val="Executive_Summary3"/>
      <sheetName val="Summary_output3"/>
      <sheetName val="Bechtel_Norms3"/>
      <sheetName val="CS_PIPING3"/>
      <sheetName val="TECH_DATA3"/>
      <sheetName val="KQ_Cost_Controlling3"/>
      <sheetName val="KQ_Appropriation3"/>
      <sheetName val="Contractor_&amp;_Material_Price3"/>
      <sheetName val="DATA-DEP_(13-17)3"/>
      <sheetName val="DATA-GCC(25-34_7)3"/>
      <sheetName val="St_-Con(0-17)3"/>
      <sheetName val="St_-Con_(17-34)3"/>
      <sheetName val="SITE_DATA3"/>
      <sheetName val="C_&amp;_G_RHS3"/>
      <sheetName val="SC_revtrgt3"/>
      <sheetName val="Grand_Summary3"/>
      <sheetName val="Project_Info3"/>
      <sheetName val="Link_In3"/>
      <sheetName val="Project_Work_Off_Contribution3"/>
      <sheetName val="CRF-BE_Rates3"/>
      <sheetName val="NOTES_3"/>
      <sheetName val="@RISK_Correlations3"/>
      <sheetName val="Staff_Acco_144"/>
      <sheetName val="Tel__72"/>
      <sheetName val="Ext_light72"/>
      <sheetName val="Staff_Acco_145"/>
      <sheetName val="4_Annex_1_Basic_rate72"/>
      <sheetName val="DETAILED__BOQ72"/>
      <sheetName val="Detail_In_Door_Stad72"/>
      <sheetName val="Project_Details__72"/>
      <sheetName val="RCC,Ret__Wall72"/>
      <sheetName val="Load_Details(B2)72"/>
      <sheetName val="TBAL9697_-group_wise__sdpl72"/>
      <sheetName val="Legal_Risk_Analysis72"/>
      <sheetName val="scurve_calc_(2)72"/>
      <sheetName val="Detail_P&amp;L72"/>
      <sheetName val="Assumption_Sheet72"/>
      <sheetName val="Cable_data72"/>
      <sheetName val="PRECAST_lightconc-II72"/>
      <sheetName val="APPENDIX_B-172"/>
      <sheetName val="Bill_3_172"/>
      <sheetName val="SCHEDULE_OF_RATES72"/>
      <sheetName val="4-Int-_ele(RA)71"/>
      <sheetName val="Material_71"/>
      <sheetName val="SPT_vs_PHI71"/>
      <sheetName val="Civil_Works71"/>
      <sheetName val="Bill_3_-_Site_Works71"/>
      <sheetName val="GR_slab-reinft71"/>
      <sheetName val="Fill_this_out_first___71"/>
      <sheetName val="INDIGINEOUS_ITEMS_71"/>
      <sheetName val="Rate_Analysis71"/>
      <sheetName val="Boq_Block_A71"/>
      <sheetName val="beam-reinft-IIInd_floor57"/>
      <sheetName val="Bed_Class70"/>
      <sheetName val="SCHEDULE_(3)71"/>
      <sheetName val="schedule_nos71"/>
      <sheetName val="BLOCK-A_(MEA_SHEET)71"/>
      <sheetName val="IO_List71"/>
      <sheetName val="Pipe_Supports71"/>
      <sheetName val="BOQ_(2)71"/>
      <sheetName val="Box-_Girder71"/>
      <sheetName val="DLC_lookups71"/>
      <sheetName val="Gen_Info71"/>
      <sheetName val="Indirect_expenses71"/>
      <sheetName val="Quote_Sheet71"/>
      <sheetName val="labour_coeff71"/>
      <sheetName val="Works_-_Quote_Sheet71"/>
      <sheetName val="Cost_Any_71"/>
      <sheetName val="LIST_OF_MAKES71"/>
      <sheetName val="Sqn_Abs_G_6__71"/>
      <sheetName val="WO_Abs__G_2__6_DUs71"/>
      <sheetName val="Air_Abs_G_6__23_DUs71"/>
      <sheetName val="Lease_rents71"/>
      <sheetName val="Basement_Budget71"/>
      <sheetName val="SITE_OVERHEADS71"/>
      <sheetName val="Asia_Revised_10-1-0771"/>
      <sheetName val="All_Capital_Plan_P+L_10-1-0771"/>
      <sheetName val="CP08_(2)71"/>
      <sheetName val="Planning_File_10-1-0771"/>
      <sheetName val="Break_up_Sheet71"/>
      <sheetName val="Detail_1A71"/>
      <sheetName val="E_&amp;_R71"/>
      <sheetName val="SPILL_OVER71"/>
      <sheetName val="Pile_cap70"/>
      <sheetName val="DTF_Summary70"/>
      <sheetName val="UNP-NCW_70"/>
      <sheetName val="Mat_Cost71"/>
      <sheetName val="GF_Columns70"/>
      <sheetName val="beam-reinft-machine_rm57"/>
      <sheetName val="Form_670"/>
      <sheetName val="BOQ_Direct_selling_cost70"/>
      <sheetName val="Intro_70"/>
      <sheetName val="MASTER_RATE_ANALYSIS70"/>
      <sheetName val="specification_options70"/>
      <sheetName val="key_dates70"/>
      <sheetName val="Elite_1_-_MBCL70"/>
      <sheetName val="Cost_summary70"/>
      <sheetName val="1-Pop_Proj14"/>
      <sheetName val="Contract_BOQ57"/>
      <sheetName val="T1_WO57"/>
      <sheetName val="bs_BP_04_SA14"/>
      <sheetName val="Cost_Index15"/>
      <sheetName val="A_O_R_70"/>
      <sheetName val="Direct_cost_shed_A-2_70"/>
      <sheetName val="_Resource_list70"/>
      <sheetName val="THANE_SITE70"/>
      <sheetName val="BOQ_Distribution70"/>
      <sheetName val="STAFFSCHED_15"/>
      <sheetName val="FF_Inst_RA_08_Inst_0357"/>
      <sheetName val="saihous_ele15"/>
      <sheetName val="_IO_List15"/>
      <sheetName val="M_R_List_(2)70"/>
      <sheetName val="Balance_Sheet_70"/>
      <sheetName val="SSR___NSSR_Market_final15"/>
      <sheetName val="Basic_Rates57"/>
      <sheetName val="Blr_hire14"/>
      <sheetName val="DG_Works_(Supply)14"/>
      <sheetName val="1_0014"/>
      <sheetName val="_B314"/>
      <sheetName val="_B114"/>
      <sheetName val="Operating_Statistics14"/>
      <sheetName val="220_11__BS_14"/>
      <sheetName val="Annexue_B14"/>
      <sheetName val="Civil_BOQ13"/>
      <sheetName val="Desgn(zone_I)14"/>
      <sheetName val="Elect_14"/>
      <sheetName val="$_KURLARI14"/>
      <sheetName val="Boq_(Main_Building)14"/>
      <sheetName val="10__&amp;_11__Rate_Code_&amp;_BQ9"/>
      <sheetName val="PA-_Consutant_10"/>
      <sheetName val="Basement__Works11"/>
      <sheetName val="Cover_sheet10"/>
      <sheetName val="AOQ-new_10"/>
      <sheetName val="water_prop_10"/>
      <sheetName val="Summary_Transformers11"/>
      <sheetName val="Total__Amount11"/>
      <sheetName val="final_abstract10"/>
      <sheetName val="Material_List_9"/>
      <sheetName val="Structure_Bills_Qty9"/>
      <sheetName val="BC_&amp;_MNB_9"/>
      <sheetName val="Basic_Resources9"/>
      <sheetName val="Angebot18_7_9"/>
      <sheetName val="11B_10"/>
      <sheetName val="ONE_TIME9"/>
      <sheetName val="SPILL_OVER_PROJECTIONS9"/>
      <sheetName val="2nd_9"/>
      <sheetName val="AoR_Finishing9"/>
      <sheetName val="Material_Rate9"/>
      <sheetName val="SC_Cost_MAR_0210"/>
      <sheetName val="Final_Bill7"/>
      <sheetName val="INPUT_SHEET7"/>
      <sheetName val="Column_BBS-Block98"/>
      <sheetName val="Tong_hop_DT_XDCT6"/>
      <sheetName val="MAIN_FILE_9-24-078"/>
      <sheetName val="DG_9"/>
      <sheetName val="MTO_REV_09"/>
      <sheetName val="Linked_Lead8"/>
      <sheetName val="Abstract_Sheet8"/>
      <sheetName val="April_Analysts8"/>
      <sheetName val="M_S_8"/>
      <sheetName val="Materials_8"/>
      <sheetName val="[saihous_ele_xls]Indirect쌳ᎈ駜/8"/>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Fin_Sum7"/>
      <sheetName val="_GULF11"/>
      <sheetName val="Lead_(Final)8"/>
      <sheetName val="TORRENT_CEMENT7"/>
      <sheetName val="Core_Data7"/>
      <sheetName val="L_(4)7"/>
      <sheetName val="AutoOpen_Stub_Data7"/>
      <sheetName val="Monthly_Budget_Summary7"/>
      <sheetName val="C&amp;S_monthwise7"/>
      <sheetName val="G_R_P7"/>
      <sheetName val="PSC_REVISED7"/>
      <sheetName val="Bridge_Data_2005-067"/>
      <sheetName val="Data_F8_BTR7"/>
      <sheetName val="_7"/>
      <sheetName val="M-Book_for_FW7"/>
      <sheetName val="M-Book_for_Conc7"/>
      <sheetName val="Meas_-Hotel_Part7"/>
      <sheetName val="saihous_ele_xls7"/>
      <sheetName val="Labour_&amp;_Plant7"/>
      <sheetName val="Labour_Rate_7"/>
      <sheetName val="TPL_RECEIPTS_MB517"/>
      <sheetName val="ROW_Orders_for_March_057"/>
      <sheetName val="PKG_PO7"/>
      <sheetName val="LLM_DPRECEIPTS_MB517"/>
      <sheetName val="ZSEM_stock_(ympc038)7"/>
      <sheetName val="MFG_PO7"/>
      <sheetName val="PRECAST_lightconc_II6"/>
      <sheetName val="BAL_SHEET7"/>
      <sheetName val="organi_synthesis_lab6"/>
      <sheetName val="GUT_(2)7"/>
      <sheetName val="Sqn-Abs(G+6)_7"/>
      <sheetName val="WO-Abs_(G+2)_6_DUs7"/>
      <sheetName val="Air-Abs(G+6)_23_DUs7"/>
      <sheetName val="CFForecast_detail6"/>
      <sheetName val="Basic_Details6"/>
      <sheetName val="BS_Groupings6"/>
      <sheetName val="PL_Groupings6"/>
      <sheetName val="Format_1_9_Ph-16"/>
      <sheetName val="Service_Function6"/>
      <sheetName val="8th__floor_Beams6"/>
      <sheetName val="Labor_abs-PW6"/>
      <sheetName val="Labor_abs-NMR6"/>
      <sheetName val="NLD_-_Assum7"/>
      <sheetName val="BASIC_MATERIALS6"/>
      <sheetName val="reference_sheet_7"/>
      <sheetName val="Stress_Calculation7"/>
      <sheetName val="Ring_Details7"/>
      <sheetName val="CABLES_DATA6"/>
      <sheetName val="DATA_26"/>
      <sheetName val="M_B_T-166"/>
      <sheetName val="FITZ_MORT_946"/>
      <sheetName val="Allg__Angaben6"/>
      <sheetName val="Road_data6"/>
      <sheetName val="Road_Detail_Est_6"/>
      <sheetName val="Summary-margin_calc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IT-Fri_Base6"/>
      <sheetName val="Rate_Ana6"/>
      <sheetName val="C_Sum6"/>
      <sheetName val="A_Sum6"/>
      <sheetName val="Cut_&amp;_Sew6"/>
      <sheetName val="VI_Floor_Beam_6"/>
      <sheetName val="Step_16"/>
      <sheetName val="Equipment_Information6"/>
      <sheetName val="Equipment_Block6"/>
      <sheetName val="Detailed_Summary_(4)6"/>
      <sheetName val="boq_actual6"/>
      <sheetName val="5-Thermal_&amp;_Moisture6"/>
      <sheetName val="Break_Up_(bc)6"/>
      <sheetName val="Break_Up_(bc1)6"/>
      <sheetName val="Break_Up_(bc2)6"/>
      <sheetName val="WORK_TABLE6"/>
      <sheetName val="LEVEL_SHEET6"/>
      <sheetName val="SUMMARY_-_PART-I-BUILDING6"/>
      <sheetName val="Master_Data7"/>
      <sheetName val="Distribution_-_Qty_&amp;_Amount7"/>
      <sheetName val="Jan_Volume6"/>
      <sheetName val="Progress_Curve2"/>
      <sheetName val="Podium_Areas6"/>
      <sheetName val="Overall_Summary6"/>
      <sheetName val="Summary_CFA_total_-_CP1_&amp;_CP26"/>
      <sheetName val="labour_rates2"/>
      <sheetName val="Sweeper_Machine7"/>
      <sheetName val="HP(9_200)7"/>
      <sheetName val="Name_List6"/>
      <sheetName val="Pier_calculation7"/>
      <sheetName val="_saihous_ele_xls_Indirect쌳ᎈ駜_6"/>
      <sheetName val="33_kV-Eqpt_fdn_6"/>
      <sheetName val="BOQ_LT6"/>
      <sheetName val="Beam-design_exp6"/>
      <sheetName val="A301_Kalk6"/>
      <sheetName val="Schlüss_Inh-EF6"/>
      <sheetName val="DATA_PILE_RT1_6"/>
      <sheetName val="DATA_PILE__SM6"/>
      <sheetName val="Pacakges_split6"/>
      <sheetName val="_saihous_ele_xls_Indirect_x0007"/>
      <sheetName val="_saihous_ele_xls_Indirect퀀《혂൧_6"/>
      <sheetName val="[saihous_ele_xls]Indirect____19"/>
      <sheetName val="[saihous_ele_xls]Indirect____20"/>
      <sheetName val="[saihous_ele_xls]Indirect____21"/>
      <sheetName val="[saihous_ele_xls]_saihous_ele13"/>
      <sheetName val="[saihous_ele_xls]_saihous_ele14"/>
      <sheetName val="Labour_before_Escalation_6"/>
      <sheetName val="Material_List6"/>
      <sheetName val="Total_delivered_cost_calc_6"/>
      <sheetName val="Format_-_46"/>
      <sheetName val="BP-Other_strs6"/>
      <sheetName val="Raw_material6"/>
      <sheetName val="LV_Cable_sizing6"/>
      <sheetName val="Fee_Recap2"/>
      <sheetName val="Staff_Acco_146"/>
      <sheetName val="Tel__73"/>
      <sheetName val="Ext_light73"/>
      <sheetName val="Staff_Acco_147"/>
      <sheetName val="4_Annex_1_Basic_rate73"/>
      <sheetName val="DETAILED__BOQ73"/>
      <sheetName val="Detail_In_Door_Stad73"/>
      <sheetName val="Project_Details__73"/>
      <sheetName val="RCC,Ret__Wall73"/>
      <sheetName val="Load_Details(B2)73"/>
      <sheetName val="TBAL9697_-group_wise__sdpl73"/>
      <sheetName val="Legal_Risk_Analysis73"/>
      <sheetName val="scurve_calc_(2)73"/>
      <sheetName val="Detail_P&amp;L73"/>
      <sheetName val="Assumption_Sheet73"/>
      <sheetName val="Cable_data73"/>
      <sheetName val="PRECAST_lightconc-II73"/>
      <sheetName val="APPENDIX_B-173"/>
      <sheetName val="Bill_3_173"/>
      <sheetName val="SCHEDULE_OF_RATES73"/>
      <sheetName val="4-Int-_ele(RA)72"/>
      <sheetName val="Material_72"/>
      <sheetName val="SPT_vs_PHI72"/>
      <sheetName val="Civil_Works72"/>
      <sheetName val="Bill_3_-_Site_Works72"/>
      <sheetName val="GR_slab-reinft72"/>
      <sheetName val="Fill_this_out_first___72"/>
      <sheetName val="INDIGINEOUS_ITEMS_72"/>
      <sheetName val="Rate_Analysis72"/>
      <sheetName val="Boq_Block_A72"/>
      <sheetName val="beam-reinft-IIInd_floor58"/>
      <sheetName val="Bed_Class71"/>
      <sheetName val="SCHEDULE_(3)72"/>
      <sheetName val="schedule_nos72"/>
      <sheetName val="BLOCK-A_(MEA_SHEET)72"/>
      <sheetName val="IO_List72"/>
      <sheetName val="Pipe_Supports72"/>
      <sheetName val="BOQ_(2)72"/>
      <sheetName val="Box-_Girder72"/>
      <sheetName val="DLC_lookups72"/>
      <sheetName val="Gen_Info72"/>
      <sheetName val="Indirect_expenses72"/>
      <sheetName val="Quote_Sheet72"/>
      <sheetName val="labour_coeff72"/>
      <sheetName val="Works_-_Quote_Sheet72"/>
      <sheetName val="Cost_Any_72"/>
      <sheetName val="LIST_OF_MAKES72"/>
      <sheetName val="Sqn_Abs_G_6__72"/>
      <sheetName val="WO_Abs__G_2__6_DUs72"/>
      <sheetName val="Air_Abs_G_6__23_DUs72"/>
      <sheetName val="Lease_rents72"/>
      <sheetName val="Basement_Budget72"/>
      <sheetName val="SITE_OVERHEADS72"/>
      <sheetName val="Asia_Revised_10-1-0772"/>
      <sheetName val="All_Capital_Plan_P+L_10-1-0772"/>
      <sheetName val="CP08_(2)72"/>
      <sheetName val="Planning_File_10-1-0772"/>
      <sheetName val="Break_up_Sheet72"/>
      <sheetName val="Detail_1A72"/>
      <sheetName val="E_&amp;_R72"/>
      <sheetName val="SPILL_OVER72"/>
      <sheetName val="Pile_cap71"/>
      <sheetName val="DTF_Summary71"/>
      <sheetName val="UNP-NCW_71"/>
      <sheetName val="Mat_Cost72"/>
      <sheetName val="GF_Columns71"/>
      <sheetName val="beam-reinft-machine_rm58"/>
      <sheetName val="Form_671"/>
      <sheetName val="BOQ_Direct_selling_cost71"/>
      <sheetName val="Intro_71"/>
      <sheetName val="MASTER_RATE_ANALYSIS71"/>
      <sheetName val="specification_options71"/>
      <sheetName val="key_dates71"/>
      <sheetName val="Elite_1_-_MBCL71"/>
      <sheetName val="Cost_summary71"/>
      <sheetName val="1-Pop_Proj15"/>
      <sheetName val="Contract_BOQ58"/>
      <sheetName val="T1_WO58"/>
      <sheetName val="bs_BP_04_SA15"/>
      <sheetName val="Cost_Index16"/>
      <sheetName val="A_O_R_71"/>
      <sheetName val="Direct_cost_shed_A-2_71"/>
      <sheetName val="_Resource_list71"/>
      <sheetName val="THANE_SITE71"/>
      <sheetName val="BOQ_Distribution71"/>
      <sheetName val="STAFFSCHED_16"/>
      <sheetName val="FF_Inst_RA_08_Inst_0358"/>
      <sheetName val="saihous_ele16"/>
      <sheetName val="_IO_List16"/>
      <sheetName val="M_R_List_(2)71"/>
      <sheetName val="Balance_Sheet_71"/>
      <sheetName val="SSR___NSSR_Market_final16"/>
      <sheetName val="Basic_Rates58"/>
      <sheetName val="Blr_hire15"/>
      <sheetName val="DG_Works_(Supply)15"/>
      <sheetName val="1_0015"/>
      <sheetName val="_B315"/>
      <sheetName val="_B115"/>
      <sheetName val="Operating_Statistics15"/>
      <sheetName val="220_11__BS_15"/>
      <sheetName val="Annexue_B15"/>
      <sheetName val="Civil_BOQ14"/>
      <sheetName val="Desgn(zone_I)15"/>
      <sheetName val="Elect_15"/>
      <sheetName val="$_KURLARI15"/>
      <sheetName val="Boq_(Main_Building)15"/>
      <sheetName val="10__&amp;_11__Rate_Code_&amp;_BQ10"/>
      <sheetName val="PA-_Consutant_11"/>
      <sheetName val="Basement__Works12"/>
      <sheetName val="Cover_sheet11"/>
      <sheetName val="AOQ-new_11"/>
      <sheetName val="water_prop_11"/>
      <sheetName val="Summary_Transformers12"/>
      <sheetName val="Total__Amount12"/>
      <sheetName val="final_abstract11"/>
      <sheetName val="Material_List_10"/>
      <sheetName val="Structure_Bills_Qty10"/>
      <sheetName val="BC_&amp;_MNB_10"/>
      <sheetName val="Basic_Resources10"/>
      <sheetName val="Angebot18_7_10"/>
      <sheetName val="11B_11"/>
      <sheetName val="ONE_TIME10"/>
      <sheetName val="SPILL_OVER_PROJECTIONS10"/>
      <sheetName val="2nd_10"/>
      <sheetName val="AoR_Finishing10"/>
      <sheetName val="Material_Rate10"/>
      <sheetName val="SC_Cost_MAR_0211"/>
      <sheetName val="Final_Bill8"/>
      <sheetName val="INPUT_SHEET8"/>
      <sheetName val="Column_BBS-Block99"/>
      <sheetName val="Tong_hop_DT_XDCT7"/>
      <sheetName val="MAIN_FILE_9-24-079"/>
      <sheetName val="DG_10"/>
      <sheetName val="MTO_REV_010"/>
      <sheetName val="Linked_Lead9"/>
      <sheetName val="Abstract_Sheet9"/>
      <sheetName val="April_Analysts9"/>
      <sheetName val="M_S_9"/>
      <sheetName val="Materials_9"/>
      <sheetName val="[saihous_ele_xls]Indirect쌳ᎈ駜/9"/>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Fin_Sum8"/>
      <sheetName val="_GULF12"/>
      <sheetName val="Lead_(Final)9"/>
      <sheetName val="TORRENT_CEMENT8"/>
      <sheetName val="Core_Data8"/>
      <sheetName val="L_(4)8"/>
      <sheetName val="AutoOpen_Stub_Data8"/>
      <sheetName val="Monthly_Budget_Summary8"/>
      <sheetName val="C&amp;S_monthwise8"/>
      <sheetName val="G_R_P8"/>
      <sheetName val="PSC_REVISED8"/>
      <sheetName val="Bridge_Data_2005-068"/>
      <sheetName val="Data_F8_BTR8"/>
      <sheetName val="_8"/>
      <sheetName val="M-Book_for_FW8"/>
      <sheetName val="M-Book_for_Conc8"/>
      <sheetName val="Meas_-Hotel_Part8"/>
      <sheetName val="saihous_ele_xls8"/>
      <sheetName val="Labour_&amp;_Plant8"/>
      <sheetName val="Labour_Rate_8"/>
      <sheetName val="TPL_RECEIPTS_MB518"/>
      <sheetName val="ROW_Orders_for_March_058"/>
      <sheetName val="PKG_PO8"/>
      <sheetName val="LLM_DPRECEIPTS_MB518"/>
      <sheetName val="ZSEM_stock_(ympc038)8"/>
      <sheetName val="MFG_PO8"/>
      <sheetName val="PRECAST_lightconc_II7"/>
      <sheetName val="BAL_SHEET8"/>
      <sheetName val="organi_synthesis_lab7"/>
      <sheetName val="GUT_(2)8"/>
      <sheetName val="Sqn-Abs(G+6)_8"/>
      <sheetName val="WO-Abs_(G+2)_6_DUs8"/>
      <sheetName val="Air-Abs(G+6)_23_DUs8"/>
      <sheetName val="CFForecast_detail7"/>
      <sheetName val="Basic_Details7"/>
      <sheetName val="BS_Groupings7"/>
      <sheetName val="PL_Groupings7"/>
      <sheetName val="Format_1_9_Ph-17"/>
      <sheetName val="Service_Function7"/>
      <sheetName val="8th__floor_Beams7"/>
      <sheetName val="Labor_abs-PW7"/>
      <sheetName val="Labor_abs-NMR7"/>
      <sheetName val="NLD_-_Assum8"/>
      <sheetName val="BASIC_MATERIALS7"/>
      <sheetName val="reference_sheet_8"/>
      <sheetName val="Stress_Calculation8"/>
      <sheetName val="Ring_Details8"/>
      <sheetName val="CABLES_DATA7"/>
      <sheetName val="DATA_27"/>
      <sheetName val="M_B_T-167"/>
      <sheetName val="FITZ_MORT_947"/>
      <sheetName val="Allg__Angaben7"/>
      <sheetName val="Road_data7"/>
      <sheetName val="Road_Detail_Est_7"/>
      <sheetName val="Summary-margin_calc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IT-Fri_Base7"/>
      <sheetName val="Rate_Ana7"/>
      <sheetName val="C_Sum7"/>
      <sheetName val="A_Sum7"/>
      <sheetName val="Cut_&amp;_Sew7"/>
      <sheetName val="VI_Floor_Beam_7"/>
      <sheetName val="Step_17"/>
      <sheetName val="Equipment_Information7"/>
      <sheetName val="Equipment_Block7"/>
      <sheetName val="Detailed_Summary_(4)7"/>
      <sheetName val="boq_actual7"/>
      <sheetName val="5-Thermal_&amp;_Moisture7"/>
      <sheetName val="Break_Up_(bc)7"/>
      <sheetName val="Break_Up_(bc1)7"/>
      <sheetName val="Break_Up_(bc2)7"/>
      <sheetName val="WORK_TABLE7"/>
      <sheetName val="LEVEL_SHEET7"/>
      <sheetName val="SUMMARY_-_PART-I-BUILDING7"/>
      <sheetName val="Master_Data8"/>
      <sheetName val="Distribution_-_Qty_&amp;_Amount8"/>
      <sheetName val="Jan_Volume7"/>
      <sheetName val="Progress_Curve3"/>
      <sheetName val="Podium_Areas7"/>
      <sheetName val="Overall_Summary7"/>
      <sheetName val="Summary_CFA_total_-_CP1_&amp;_CP27"/>
      <sheetName val="labour_rates3"/>
      <sheetName val="Sweeper_Machine8"/>
      <sheetName val="HP(9_200)8"/>
      <sheetName val="Name_List7"/>
      <sheetName val="Pier_calculation8"/>
      <sheetName val="_saihous_ele_xls_Indirect쌳ᎈ駜_7"/>
      <sheetName val="33_kV-Eqpt_fdn_7"/>
      <sheetName val="BOQ_LT7"/>
      <sheetName val="Beam-design_exp7"/>
      <sheetName val="A301_Kalk7"/>
      <sheetName val="Schlüss_Inh-EF7"/>
      <sheetName val="DATA_PILE_RT1_7"/>
      <sheetName val="DATA_PILE__SM7"/>
      <sheetName val="Pacakges_split7"/>
      <sheetName val="_saihous_ele_xls_Indirect_x0008"/>
      <sheetName val="_saihous_ele_xls_Indirect퀀《혂൧_7"/>
      <sheetName val="[saihous_ele_xls]Indirect____22"/>
      <sheetName val="[saihous_ele_xls]Indirect____23"/>
      <sheetName val="[saihous_ele_xls]Indirect____24"/>
      <sheetName val="[saihous_ele_xls]_saihous_ele15"/>
      <sheetName val="[saihous_ele_xls]_saihous_ele16"/>
      <sheetName val="Labour_before_Escalation_7"/>
      <sheetName val="Material_List7"/>
      <sheetName val="Total_delivered_cost_calc_7"/>
      <sheetName val="Format_-_47"/>
      <sheetName val="BP-Other_strs7"/>
      <sheetName val="Raw_material7"/>
      <sheetName val="LV_Cable_sizing7"/>
      <sheetName val="Fee_Recap3"/>
      <sheetName val="Supply_"/>
      <sheetName val="RF_Vol"/>
      <sheetName val="Customize_Your_Purchase_Order"/>
      <sheetName val="Summary_output"/>
      <sheetName val="Bechtel_Norms"/>
      <sheetName val="CS_PIPING"/>
      <sheetName val="TECH_DATA"/>
      <sheetName val="KQ_Cost_Controlling"/>
      <sheetName val="KQ_Appropriation"/>
      <sheetName val="Contractor_&amp;_Material_Price"/>
      <sheetName val="DATA-DEP_(13-17)"/>
      <sheetName val="DATA-GCC(25-34_7)"/>
      <sheetName val="St_-Con(0-17)"/>
      <sheetName val="St_-Con_(17-34)"/>
      <sheetName val="SITE_DATA"/>
      <sheetName val="C_&amp;_G_RHS"/>
      <sheetName val="SC_revtrgt"/>
      <sheetName val="Grand_Summary"/>
      <sheetName val="Project_Info"/>
      <sheetName val="Link_In"/>
      <sheetName val="Project_Work_Off_Contribution"/>
      <sheetName val="CRF-BE_Rates"/>
      <sheetName val="NOTES_"/>
      <sheetName val="@RISK_Correlations"/>
      <sheetName val="Staff_Acco_148"/>
      <sheetName val="Tel__74"/>
      <sheetName val="Ext_light74"/>
      <sheetName val="Staff_Acco_149"/>
      <sheetName val="4_Annex_1_Basic_rate74"/>
      <sheetName val="DETAILED__BOQ74"/>
      <sheetName val="Detail_In_Door_Stad74"/>
      <sheetName val="Project_Details__74"/>
      <sheetName val="RCC,Ret__Wall74"/>
      <sheetName val="Load_Details(B2)74"/>
      <sheetName val="TBAL9697_-group_wise__sdpl74"/>
      <sheetName val="Legal_Risk_Analysis74"/>
      <sheetName val="scurve_calc_(2)74"/>
      <sheetName val="Detail_P&amp;L74"/>
      <sheetName val="Assumption_Sheet74"/>
      <sheetName val="Cable_data74"/>
      <sheetName val="PRECAST_lightconc-II74"/>
      <sheetName val="APPENDIX_B-174"/>
      <sheetName val="Bill_3_174"/>
      <sheetName val="SCHEDULE_OF_RATES74"/>
      <sheetName val="4-Int-_ele(RA)73"/>
      <sheetName val="Material_73"/>
      <sheetName val="SPT_vs_PHI73"/>
      <sheetName val="Civil_Works73"/>
      <sheetName val="Bill_3_-_Site_Works73"/>
      <sheetName val="GR_slab-reinft73"/>
      <sheetName val="Fill_this_out_first___73"/>
      <sheetName val="INDIGINEOUS_ITEMS_73"/>
      <sheetName val="Rate_Analysis73"/>
      <sheetName val="Boq_Block_A73"/>
      <sheetName val="beam-reinft-IIInd_floor59"/>
      <sheetName val="Bed_Class72"/>
      <sheetName val="SCHEDULE_(3)73"/>
      <sheetName val="schedule_nos73"/>
      <sheetName val="BLOCK-A_(MEA_SHEET)73"/>
      <sheetName val="IO_List73"/>
      <sheetName val="Pipe_Supports73"/>
      <sheetName val="BOQ_(2)73"/>
      <sheetName val="Box-_Girder73"/>
      <sheetName val="DLC_lookups73"/>
      <sheetName val="Gen_Info73"/>
      <sheetName val="Indirect_expenses73"/>
      <sheetName val="Quote_Sheet73"/>
      <sheetName val="labour_coeff73"/>
      <sheetName val="Works_-_Quote_Sheet73"/>
      <sheetName val="Cost_Any_73"/>
      <sheetName val="LIST_OF_MAKES73"/>
      <sheetName val="Sqn_Abs_G_6__73"/>
      <sheetName val="WO_Abs__G_2__6_DUs73"/>
      <sheetName val="Air_Abs_G_6__23_DUs73"/>
      <sheetName val="Lease_rents73"/>
      <sheetName val="Basement_Budget73"/>
      <sheetName val="SITE_OVERHEADS73"/>
      <sheetName val="Asia_Revised_10-1-0773"/>
      <sheetName val="All_Capital_Plan_P+L_10-1-0773"/>
      <sheetName val="CP08_(2)73"/>
      <sheetName val="Planning_File_10-1-0773"/>
      <sheetName val="Break_up_Sheet73"/>
      <sheetName val="Detail_1A73"/>
      <sheetName val="E_&amp;_R73"/>
      <sheetName val="SPILL_OVER73"/>
      <sheetName val="Pile_cap72"/>
      <sheetName val="DTF_Summary72"/>
      <sheetName val="UNP-NCW_72"/>
      <sheetName val="Mat_Cost73"/>
      <sheetName val="GF_Columns72"/>
      <sheetName val="beam-reinft-machine_rm59"/>
      <sheetName val="Form_672"/>
      <sheetName val="BOQ_Direct_selling_cost72"/>
      <sheetName val="Intro_72"/>
      <sheetName val="MASTER_RATE_ANALYSIS72"/>
      <sheetName val="specification_options72"/>
      <sheetName val="key_dates72"/>
      <sheetName val="Elite_1_-_MBCL72"/>
      <sheetName val="Cost_summary72"/>
      <sheetName val="1-Pop_Proj16"/>
      <sheetName val="Contract_BOQ59"/>
      <sheetName val="T1_WO59"/>
      <sheetName val="bs_BP_04_SA16"/>
      <sheetName val="Cost_Index17"/>
      <sheetName val="A_O_R_72"/>
      <sheetName val="Direct_cost_shed_A-2_72"/>
      <sheetName val="_Resource_list72"/>
      <sheetName val="THANE_SITE72"/>
      <sheetName val="BOQ_Distribution72"/>
      <sheetName val="STAFFSCHED_17"/>
      <sheetName val="FF_Inst_RA_08_Inst_0359"/>
      <sheetName val="saihous_ele17"/>
      <sheetName val="_IO_List17"/>
      <sheetName val="M_R_List_(2)72"/>
      <sheetName val="Balance_Sheet_72"/>
      <sheetName val="SSR___NSSR_Market_final17"/>
      <sheetName val="Basic_Rates59"/>
      <sheetName val="Blr_hire16"/>
      <sheetName val="DG_Works_(Supply)16"/>
      <sheetName val="1_0016"/>
      <sheetName val="_B316"/>
      <sheetName val="_B116"/>
      <sheetName val="Operating_Statistics16"/>
      <sheetName val="220_11__BS_16"/>
      <sheetName val="Annexue_B16"/>
      <sheetName val="Civil_BOQ15"/>
      <sheetName val="Desgn(zone_I)16"/>
      <sheetName val="Elect_16"/>
      <sheetName val="$_KURLARI16"/>
      <sheetName val="Boq_(Main_Building)16"/>
      <sheetName val="10__&amp;_11__Rate_Code_&amp;_BQ11"/>
      <sheetName val="PA-_Consutant_12"/>
      <sheetName val="Basement__Works13"/>
      <sheetName val="Cover_sheet12"/>
      <sheetName val="AOQ-new_12"/>
      <sheetName val="water_prop_12"/>
      <sheetName val="Summary_Transformers13"/>
      <sheetName val="Total__Amount13"/>
      <sheetName val="final_abstract12"/>
      <sheetName val="Material_List_11"/>
      <sheetName val="Structure_Bills_Qty11"/>
      <sheetName val="BC_&amp;_MNB_11"/>
      <sheetName val="Basic_Resources11"/>
      <sheetName val="Angebot18_7_11"/>
      <sheetName val="11B_12"/>
      <sheetName val="ONE_TIME11"/>
      <sheetName val="SPILL_OVER_PROJECTIONS11"/>
      <sheetName val="2nd_11"/>
      <sheetName val="AoR_Finishing11"/>
      <sheetName val="Material_Rate11"/>
      <sheetName val="SC_Cost_MAR_0212"/>
      <sheetName val="Final_Bill9"/>
      <sheetName val="INPUT_SHEET9"/>
      <sheetName val="Column_BBS-Block910"/>
      <sheetName val="Tong_hop_DT_XDCT8"/>
      <sheetName val="MAIN_FILE_9-24-0710"/>
      <sheetName val="DG_11"/>
      <sheetName val="MTO_REV_011"/>
      <sheetName val="Linked_Lead10"/>
      <sheetName val="Abstract_Sheet10"/>
      <sheetName val="April_Analysts10"/>
      <sheetName val="M_S_10"/>
      <sheetName val="Materials_10"/>
      <sheetName val="[saihous_ele_xls]Indirect쌳ᎈ駜10"/>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Fin_Sum9"/>
      <sheetName val="_GULF13"/>
      <sheetName val="Lead_(Final)10"/>
      <sheetName val="TORRENT_CEMENT9"/>
      <sheetName val="Core_Data9"/>
      <sheetName val="L_(4)9"/>
      <sheetName val="AutoOpen_Stub_Data9"/>
      <sheetName val="Monthly_Budget_Summary9"/>
      <sheetName val="C&amp;S_monthwise9"/>
      <sheetName val="G_R_P9"/>
      <sheetName val="PSC_REVISED9"/>
      <sheetName val="Bridge_Data_2005-069"/>
      <sheetName val="Data_F8_BTR9"/>
      <sheetName val="_9"/>
      <sheetName val="M-Book_for_FW9"/>
      <sheetName val="M-Book_for_Conc9"/>
      <sheetName val="Meas_-Hotel_Part9"/>
      <sheetName val="saihous_ele_xls9"/>
      <sheetName val="Labour_&amp;_Plant9"/>
      <sheetName val="Labour_Rate_9"/>
      <sheetName val="TPL_RECEIPTS_MB519"/>
      <sheetName val="ROW_Orders_for_March_059"/>
      <sheetName val="PKG_PO9"/>
      <sheetName val="LLM_DPRECEIPTS_MB519"/>
      <sheetName val="ZSEM_stock_(ympc038)9"/>
      <sheetName val="MFG_PO9"/>
      <sheetName val="PRECAST_lightconc_II8"/>
      <sheetName val="BAL_SHEET9"/>
      <sheetName val="organi_synthesis_lab8"/>
      <sheetName val="GUT_(2)9"/>
      <sheetName val="Sqn-Abs(G+6)_9"/>
      <sheetName val="WO-Abs_(G+2)_6_DUs9"/>
      <sheetName val="Air-Abs(G+6)_23_DUs9"/>
      <sheetName val="CFForecast_detail8"/>
      <sheetName val="Basic_Details8"/>
      <sheetName val="BS_Groupings8"/>
      <sheetName val="PL_Groupings8"/>
      <sheetName val="Format_1_9_Ph-18"/>
      <sheetName val="Service_Function8"/>
      <sheetName val="8th__floor_Beams8"/>
      <sheetName val="Labor_abs-PW8"/>
      <sheetName val="Labor_abs-NMR8"/>
      <sheetName val="NLD_-_Assum9"/>
      <sheetName val="BASIC_MATERIALS8"/>
      <sheetName val="reference_sheet_9"/>
      <sheetName val="Stress_Calculation9"/>
      <sheetName val="Ring_Details9"/>
      <sheetName val="CABLES_DATA8"/>
      <sheetName val="DATA_28"/>
      <sheetName val="M_B_T-168"/>
      <sheetName val="FITZ_MORT_948"/>
      <sheetName val="Allg__Angaben8"/>
      <sheetName val="Road_data8"/>
      <sheetName val="Road_Detail_Est_8"/>
      <sheetName val="Summary-margin_calc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IT-Fri_Base8"/>
      <sheetName val="Rate_Ana8"/>
      <sheetName val="C_Sum8"/>
      <sheetName val="A_Sum8"/>
      <sheetName val="Cut_&amp;_Sew8"/>
      <sheetName val="VI_Floor_Beam_8"/>
      <sheetName val="Step_18"/>
      <sheetName val="Equipment_Information8"/>
      <sheetName val="Equipment_Block8"/>
      <sheetName val="Detailed_Summary_(4)8"/>
      <sheetName val="boq_actual8"/>
      <sheetName val="5-Thermal_&amp;_Moisture8"/>
      <sheetName val="Break_Up_(bc)8"/>
      <sheetName val="Break_Up_(bc1)8"/>
      <sheetName val="Break_Up_(bc2)8"/>
      <sheetName val="WORK_TABLE8"/>
      <sheetName val="LEVEL_SHEET8"/>
      <sheetName val="SUMMARY_-_PART-I-BUILDING8"/>
      <sheetName val="Master_Data9"/>
      <sheetName val="Distribution_-_Qty_&amp;_Amount9"/>
      <sheetName val="Jan_Volume8"/>
      <sheetName val="Progress_Curve4"/>
      <sheetName val="Podium_Areas8"/>
      <sheetName val="Overall_Summary8"/>
      <sheetName val="Summary_CFA_total_-_CP1_&amp;_CP28"/>
      <sheetName val="labour_rates4"/>
      <sheetName val="Sweeper_Machine9"/>
      <sheetName val="HP(9_200)9"/>
      <sheetName val="Name_List8"/>
      <sheetName val="Pier_calculation9"/>
      <sheetName val="_saihous_ele_xls_Indirect쌳ᎈ駜_8"/>
      <sheetName val="33_kV-Eqpt_fdn_8"/>
      <sheetName val="BOQ_LT8"/>
      <sheetName val="Beam-design_exp8"/>
      <sheetName val="A301_Kalk8"/>
      <sheetName val="Schlüss_Inh-EF8"/>
      <sheetName val="DATA_PILE_RT1_8"/>
      <sheetName val="DATA_PILE__SM8"/>
      <sheetName val="Pacakges_split8"/>
      <sheetName val="_saihous_ele_xls_Indirect_x0009"/>
      <sheetName val="_saihous_ele_xls_Indirect퀀《혂൧_8"/>
      <sheetName val="[saihous_ele_xls]Indirect____25"/>
      <sheetName val="[saihous_ele_xls]Indirect____26"/>
      <sheetName val="[saihous_ele_xls]Indirect____27"/>
      <sheetName val="[saihous_ele_xls]_saihous_ele17"/>
      <sheetName val="[saihous_ele_xls]_saihous_ele18"/>
      <sheetName val="Labour_before_Escalation_8"/>
      <sheetName val="Material_List8"/>
      <sheetName val="Total_delivered_cost_calc_8"/>
      <sheetName val="Format_-_48"/>
      <sheetName val="BP-Other_strs8"/>
      <sheetName val="Raw_material8"/>
      <sheetName val="LV_Cable_sizing8"/>
      <sheetName val="Fee_Recap4"/>
      <sheetName val="HT_Cable_1"/>
      <sheetName val="Supply_1"/>
      <sheetName val="RF_Vol1"/>
      <sheetName val="Customize_Your_Purchase_Order1"/>
      <sheetName val="Executive_Summary1"/>
      <sheetName val="Summary_output1"/>
      <sheetName val="Bechtel_Norms1"/>
      <sheetName val="CS_PIPING1"/>
      <sheetName val="TECH_DATA1"/>
      <sheetName val="KQ_Cost_Controlling1"/>
      <sheetName val="KQ_Appropriation1"/>
      <sheetName val="Contractor_&amp;_Material_Price1"/>
      <sheetName val="DATA-DEP_(13-17)1"/>
      <sheetName val="DATA-GCC(25-34_7)1"/>
      <sheetName val="St_-Con(0-17)1"/>
      <sheetName val="St_-Con_(17-34)1"/>
      <sheetName val="SITE_DATA1"/>
      <sheetName val="C_&amp;_G_RHS1"/>
      <sheetName val="SC_revtrgt1"/>
      <sheetName val="Grand_Summary1"/>
      <sheetName val="Project_Info1"/>
      <sheetName val="Link_In1"/>
      <sheetName val="Project_Work_Off_Contribution1"/>
      <sheetName val="CRF-BE_Rates1"/>
      <sheetName val="NOTES_1"/>
      <sheetName val="@RISK_Correlations1"/>
      <sheetName val="Staff_Acco_150"/>
      <sheetName val="Tel__75"/>
      <sheetName val="Ext_light75"/>
      <sheetName val="Staff_Acco_151"/>
      <sheetName val="4_Annex_1_Basic_rate75"/>
      <sheetName val="DETAILED__BOQ75"/>
      <sheetName val="Detail_In_Door_Stad75"/>
      <sheetName val="Project_Details__75"/>
      <sheetName val="RCC,Ret__Wall75"/>
      <sheetName val="Load_Details(B2)75"/>
      <sheetName val="TBAL9697_-group_wise__sdpl75"/>
      <sheetName val="Legal_Risk_Analysis75"/>
      <sheetName val="scurve_calc_(2)75"/>
      <sheetName val="Detail_P&amp;L75"/>
      <sheetName val="Assumption_Sheet75"/>
      <sheetName val="Cable_data75"/>
      <sheetName val="PRECAST_lightconc-II75"/>
      <sheetName val="APPENDIX_B-175"/>
      <sheetName val="Bill_3_175"/>
      <sheetName val="SCHEDULE_OF_RATES75"/>
      <sheetName val="4-Int-_ele(RA)74"/>
      <sheetName val="Material_74"/>
      <sheetName val="SPT_vs_PHI74"/>
      <sheetName val="Civil_Works74"/>
      <sheetName val="Bill_3_-_Site_Works74"/>
      <sheetName val="GR_slab-reinft74"/>
      <sheetName val="Fill_this_out_first___74"/>
      <sheetName val="INDIGINEOUS_ITEMS_74"/>
      <sheetName val="Rate_Analysis74"/>
      <sheetName val="Boq_Block_A74"/>
      <sheetName val="beam-reinft-IIInd_floor60"/>
      <sheetName val="Bed_Class73"/>
      <sheetName val="SCHEDULE_(3)74"/>
      <sheetName val="schedule_nos74"/>
      <sheetName val="BLOCK-A_(MEA_SHEET)74"/>
      <sheetName val="IO_List74"/>
      <sheetName val="Pipe_Supports74"/>
      <sheetName val="BOQ_(2)74"/>
      <sheetName val="Box-_Girder74"/>
      <sheetName val="DLC_lookups74"/>
      <sheetName val="Gen_Info74"/>
      <sheetName val="Indirect_expenses74"/>
      <sheetName val="Quote_Sheet74"/>
      <sheetName val="labour_coeff74"/>
      <sheetName val="Works_-_Quote_Sheet74"/>
      <sheetName val="Cost_Any_74"/>
      <sheetName val="LIST_OF_MAKES74"/>
      <sheetName val="Sqn_Abs_G_6__74"/>
      <sheetName val="WO_Abs__G_2__6_DUs74"/>
      <sheetName val="Air_Abs_G_6__23_DUs74"/>
      <sheetName val="Lease_rents74"/>
      <sheetName val="Basement_Budget74"/>
      <sheetName val="SITE_OVERHEADS74"/>
      <sheetName val="Asia_Revised_10-1-0774"/>
      <sheetName val="All_Capital_Plan_P+L_10-1-0774"/>
      <sheetName val="CP08_(2)74"/>
      <sheetName val="Planning_File_10-1-0774"/>
      <sheetName val="Break_up_Sheet74"/>
      <sheetName val="Detail_1A74"/>
      <sheetName val="E_&amp;_R74"/>
      <sheetName val="SPILL_OVER74"/>
      <sheetName val="Pile_cap73"/>
      <sheetName val="DTF_Summary73"/>
      <sheetName val="UNP-NCW_73"/>
      <sheetName val="Mat_Cost74"/>
      <sheetName val="GF_Columns73"/>
      <sheetName val="beam-reinft-machine_rm60"/>
      <sheetName val="Form_673"/>
      <sheetName val="BOQ_Direct_selling_cost73"/>
      <sheetName val="Intro_73"/>
      <sheetName val="MASTER_RATE_ANALYSIS73"/>
      <sheetName val="specification_options73"/>
      <sheetName val="key_dates73"/>
      <sheetName val="Elite_1_-_MBCL73"/>
      <sheetName val="Cost_summary73"/>
      <sheetName val="1-Pop_Proj17"/>
      <sheetName val="Contract_BOQ60"/>
      <sheetName val="T1_WO60"/>
      <sheetName val="bs_BP_04_SA17"/>
      <sheetName val="Cost_Index18"/>
      <sheetName val="A_O_R_73"/>
      <sheetName val="Direct_cost_shed_A-2_73"/>
      <sheetName val="_Resource_list73"/>
      <sheetName val="THANE_SITE73"/>
      <sheetName val="BOQ_Distribution73"/>
      <sheetName val="STAFFSCHED_18"/>
      <sheetName val="FF_Inst_RA_08_Inst_0360"/>
      <sheetName val="saihous_ele18"/>
      <sheetName val="_IO_List18"/>
      <sheetName val="M_R_List_(2)73"/>
      <sheetName val="Balance_Sheet_73"/>
      <sheetName val="SSR___NSSR_Market_final18"/>
      <sheetName val="Basic_Rates60"/>
      <sheetName val="Blr_hire17"/>
      <sheetName val="DG_Works_(Supply)17"/>
      <sheetName val="1_0017"/>
      <sheetName val="_B317"/>
      <sheetName val="_B117"/>
      <sheetName val="Operating_Statistics17"/>
      <sheetName val="220_11__BS_17"/>
      <sheetName val="Annexue_B17"/>
      <sheetName val="Civil_BOQ16"/>
      <sheetName val="Desgn(zone_I)17"/>
      <sheetName val="Elect_17"/>
      <sheetName val="$_KURLARI17"/>
      <sheetName val="Boq_(Main_Building)17"/>
      <sheetName val="10__&amp;_11__Rate_Code_&amp;_BQ12"/>
      <sheetName val="PA-_Consutant_13"/>
      <sheetName val="Basement__Works14"/>
      <sheetName val="Cover_sheet13"/>
      <sheetName val="AOQ-new_13"/>
      <sheetName val="water_prop_13"/>
      <sheetName val="Summary_Transformers14"/>
      <sheetName val="Total__Amount14"/>
      <sheetName val="final_abstract13"/>
      <sheetName val="Material_List_12"/>
      <sheetName val="Structure_Bills_Qty12"/>
      <sheetName val="BC_&amp;_MNB_12"/>
      <sheetName val="Basic_Resources12"/>
      <sheetName val="Angebot18_7_12"/>
      <sheetName val="11B_13"/>
      <sheetName val="ONE_TIME12"/>
      <sheetName val="SPILL_OVER_PROJECTIONS12"/>
      <sheetName val="2nd_12"/>
      <sheetName val="AoR_Finishing12"/>
      <sheetName val="Material_Rate12"/>
      <sheetName val="SC_Cost_MAR_0213"/>
      <sheetName val="Final_Bill10"/>
      <sheetName val="INPUT_SHEET10"/>
      <sheetName val="Column_BBS-Block911"/>
      <sheetName val="Tong_hop_DT_XDCT9"/>
      <sheetName val="MAIN_FILE_9-24-0711"/>
      <sheetName val="DG_12"/>
      <sheetName val="MTO_REV_012"/>
      <sheetName val="Linked_Lead11"/>
      <sheetName val="Abstract_Sheet11"/>
      <sheetName val="April_Analysts11"/>
      <sheetName val="M_S_11"/>
      <sheetName val="Materials_11"/>
      <sheetName val="[saihous_ele_xls]Indirect쌳ᎈ駜11"/>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Fin_Sum10"/>
      <sheetName val="_GULF14"/>
      <sheetName val="Lead_(Final)11"/>
      <sheetName val="TORRENT_CEMENT10"/>
      <sheetName val="Core_Data10"/>
      <sheetName val="L_(4)10"/>
      <sheetName val="AutoOpen_Stub_Data10"/>
      <sheetName val="Monthly_Budget_Summary10"/>
      <sheetName val="C&amp;S_monthwise10"/>
      <sheetName val="G_R_P10"/>
      <sheetName val="PSC_REVISED10"/>
      <sheetName val="Bridge_Data_2005-0610"/>
      <sheetName val="Data_F8_BTR10"/>
      <sheetName val="_10"/>
      <sheetName val="M-Book_for_FW10"/>
      <sheetName val="M-Book_for_Conc10"/>
      <sheetName val="Meas_-Hotel_Part10"/>
      <sheetName val="saihous_ele_xls10"/>
      <sheetName val="Labour_&amp;_Plant10"/>
      <sheetName val="Labour_Rate_10"/>
      <sheetName val="TPL_RECEIPTS_MB5110"/>
      <sheetName val="ROW_Orders_for_March_0510"/>
      <sheetName val="PKG_PO10"/>
      <sheetName val="LLM_DPRECEIPTS_MB5110"/>
      <sheetName val="ZSEM_stock_(ympc038)10"/>
      <sheetName val="MFG_PO10"/>
      <sheetName val="PRECAST_lightconc_II9"/>
      <sheetName val="BAL_SHEET10"/>
      <sheetName val="organi_synthesis_lab9"/>
      <sheetName val="GUT_(2)10"/>
      <sheetName val="Sqn-Abs(G+6)_10"/>
      <sheetName val="WO-Abs_(G+2)_6_DUs10"/>
      <sheetName val="Air-Abs(G+6)_23_DUs10"/>
      <sheetName val="CFForecast_detail9"/>
      <sheetName val="Basic_Details9"/>
      <sheetName val="BS_Groupings9"/>
      <sheetName val="PL_Groupings9"/>
      <sheetName val="Format_1_9_Ph-19"/>
      <sheetName val="Service_Function9"/>
      <sheetName val="8th__floor_Beams9"/>
      <sheetName val="Labor_abs-PW9"/>
      <sheetName val="Labor_abs-NMR9"/>
      <sheetName val="NLD_-_Assum10"/>
      <sheetName val="BASIC_MATERIALS9"/>
      <sheetName val="reference_sheet_10"/>
      <sheetName val="Stress_Calculation10"/>
      <sheetName val="Ring_Details10"/>
      <sheetName val="CABLES_DATA9"/>
      <sheetName val="DATA_29"/>
      <sheetName val="M_B_T-169"/>
      <sheetName val="FITZ_MORT_949"/>
      <sheetName val="Allg__Angaben9"/>
      <sheetName val="Road_data9"/>
      <sheetName val="Road_Detail_Est_9"/>
      <sheetName val="Summary-margin_calc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IT-Fri_Base9"/>
      <sheetName val="Rate_Ana9"/>
      <sheetName val="C_Sum9"/>
      <sheetName val="A_Sum9"/>
      <sheetName val="Cut_&amp;_Sew9"/>
      <sheetName val="VI_Floor_Beam_9"/>
      <sheetName val="Step_19"/>
      <sheetName val="Equipment_Information9"/>
      <sheetName val="Equipment_Block9"/>
      <sheetName val="Detailed_Summary_(4)9"/>
      <sheetName val="boq_actual9"/>
      <sheetName val="5-Thermal_&amp;_Moisture9"/>
      <sheetName val="Break_Up_(bc)9"/>
      <sheetName val="Break_Up_(bc1)9"/>
      <sheetName val="Break_Up_(bc2)9"/>
      <sheetName val="WORK_TABLE9"/>
      <sheetName val="LEVEL_SHEET9"/>
      <sheetName val="SUMMARY_-_PART-I-BUILDING9"/>
      <sheetName val="Master_Data10"/>
      <sheetName val="Distribution_-_Qty_&amp;_Amount10"/>
      <sheetName val="Jan_Volume9"/>
      <sheetName val="Progress_Curve5"/>
      <sheetName val="Podium_Areas9"/>
      <sheetName val="Overall_Summary9"/>
      <sheetName val="Summary_CFA_total_-_CP1_&amp;_CP29"/>
      <sheetName val="labour_rates5"/>
      <sheetName val="Sweeper_Machine10"/>
      <sheetName val="HP(9_200)10"/>
      <sheetName val="Name_List9"/>
      <sheetName val="Pier_calculation10"/>
      <sheetName val="_saihous_ele_xls_Indirect쌳ᎈ駜_9"/>
      <sheetName val="33_kV-Eqpt_fdn_9"/>
      <sheetName val="BOQ_LT9"/>
      <sheetName val="Beam-design_exp9"/>
      <sheetName val="A301_Kalk9"/>
      <sheetName val="Schlüss_Inh-EF9"/>
      <sheetName val="DATA_PILE_RT1_9"/>
      <sheetName val="DATA_PILE__SM9"/>
      <sheetName val="Pacakges_split9"/>
      <sheetName val="_saihous_ele_xls_Indirect_x0010"/>
      <sheetName val="_saihous_ele_xls_Indirect퀀《혂൧_9"/>
      <sheetName val="[saihous_ele_xls]Indirect____28"/>
      <sheetName val="[saihous_ele_xls]Indirect____29"/>
      <sheetName val="[saihous_ele_xls]Indirect____30"/>
      <sheetName val="[saihous_ele_xls]_saihous_ele19"/>
      <sheetName val="[saihous_ele_xls]_saihous_ele20"/>
      <sheetName val="Labour_before_Escalation_9"/>
      <sheetName val="Material_List9"/>
      <sheetName val="Total_delivered_cost_calc_9"/>
      <sheetName val="Format_-_49"/>
      <sheetName val="BP-Other_strs9"/>
      <sheetName val="Raw_material9"/>
      <sheetName val="LV_Cable_sizing9"/>
      <sheetName val="Fee_Recap5"/>
      <sheetName val="HT_Cable_2"/>
      <sheetName val="Supply_2"/>
      <sheetName val="RF_Vol2"/>
      <sheetName val="Customize_Your_Purchase_Order2"/>
      <sheetName val="Executive_Summary2"/>
      <sheetName val="Summary_output2"/>
      <sheetName val="Bechtel_Norms2"/>
      <sheetName val="CS_PIPING2"/>
      <sheetName val="TECH_DATA2"/>
      <sheetName val="KQ_Cost_Controlling2"/>
      <sheetName val="KQ_Appropriation2"/>
      <sheetName val="Contractor_&amp;_Material_Price2"/>
      <sheetName val="DATA-DEP_(13-17)2"/>
      <sheetName val="DATA-GCC(25-34_7)2"/>
      <sheetName val="St_-Con(0-17)2"/>
      <sheetName val="St_-Con_(17-34)2"/>
      <sheetName val="SITE_DATA2"/>
      <sheetName val="C_&amp;_G_RHS2"/>
      <sheetName val="SC_revtrgt2"/>
      <sheetName val="Grand_Summary2"/>
      <sheetName val="Project_Info2"/>
      <sheetName val="Link_In2"/>
      <sheetName val="Project_Work_Off_Contribution2"/>
      <sheetName val="CRF-BE_Rates2"/>
      <sheetName val="NOTES_2"/>
      <sheetName val="@RISK_Correlations2"/>
      <sheetName val="list"/>
      <sheetName val="A.O.R r1Str"/>
      <sheetName val="A.O.R r1"/>
      <sheetName val="A.O.R (2)"/>
      <sheetName val="11 kV SWGR"/>
      <sheetName val="RCC Rates"/>
      <sheetName val="Boq-_Civil"/>
      <sheetName val="Flooring_Chart"/>
      <sheetName val="BRL_FORMAT"/>
      <sheetName val="Brickwork_"/>
      <sheetName val="First_Floor_"/>
      <sheetName val="05__BUDGET"/>
      <sheetName val="Indirect????쌳ᎈ駜_"/>
      <sheetName val="[saihous_ele_xls]Indirect퀀《혂൧?"/>
      <sheetName val="[saihous_ele_xls]Indirect?⽼؃ᅜ"/>
      <sheetName val="Print_Controls1"/>
      <sheetName val="Boq-_Civil1"/>
      <sheetName val="Flooring_Chart1"/>
      <sheetName val="BRL_FORMAT1"/>
      <sheetName val="Beams_1"/>
      <sheetName val="Brickwork_1"/>
      <sheetName val="First_Floor_1"/>
      <sheetName val="SLAB_SCH1"/>
      <sheetName val="05__BUDGET1"/>
      <sheetName val="vsdim"/>
      <sheetName val="SUPTYPE"/>
      <sheetName val="cdsload"/>
      <sheetName val="chsload"/>
      <sheetName val="cvsload"/>
      <sheetName val="csdim"/>
      <sheetName val="CLAMP"/>
      <sheetName val="pipe"/>
      <sheetName val="Tools Rev"/>
      <sheetName val="foot-slab reinft"/>
      <sheetName val="환율"/>
      <sheetName val="Item- Compact"/>
      <sheetName val="Driveway Beams"/>
      <sheetName val="Indirect_x0005__x00"/>
      <sheetName val="(M+L)"/>
      <sheetName val="Annex_1"/>
      <sheetName val="Annex_5"/>
      <sheetName val=" AnalysisPCC"/>
      <sheetName val="Analysis-NH-Culverts"/>
      <sheetName val="[saihous.ele.xls]Indirect_x0005__x0000__x0000__x0005__x0000_哐"/>
      <sheetName val="InputPO_Del"/>
      <sheetName val="Customize Your Invoice"/>
      <sheetName val="Finishing items"/>
      <sheetName val="目录"/>
      <sheetName val="WPR-IV"/>
      <sheetName val="FINANCIAL (FLR)"/>
      <sheetName val="Break Dw"/>
      <sheetName val="QOSWS "/>
      <sheetName val="Bongaon"/>
      <sheetName val="Jeerat"/>
      <sheetName val="NJP"/>
      <sheetName val="STN WISE EMR"/>
      <sheetName val="fee rate summary"/>
      <sheetName val="TBEAM"/>
      <sheetName val="Data sheet"/>
      <sheetName val="C_link"/>
      <sheetName val="P_link"/>
      <sheetName val="LAYING PR"/>
      <sheetName val="Safty appli"/>
      <sheetName val=" trans works 1314"/>
      <sheetName val="3"/>
      <sheetName val="Specification"/>
      <sheetName val="Class IV Qtr. Ele"/>
      <sheetName val="GROUND FLOOR"/>
      <sheetName val="mlead"/>
      <sheetName val="RMR"/>
      <sheetName val="CYLA BFLA"/>
      <sheetName val="Qty take-off IFCplans "/>
      <sheetName val="RTO5BASEref001"/>
      <sheetName val="COLUMN-CR"/>
      <sheetName val="int. pla."/>
      <sheetName val="Internal Plaster-FTP-Block D4"/>
      <sheetName val="Designs"/>
      <sheetName val="[saihous.ele.xls]Indirect____11"/>
      <sheetName val="[saihous.ele.xls]Indirect____12"/>
      <sheetName val="bwsc"/>
      <sheetName val="datasheet"/>
      <sheetName val="design sheet"/>
      <sheetName val="surge"/>
      <sheetName val="[saihous.ele.xls]Indirect____13"/>
      <sheetName val="[saihous.ele.xls]Indirect____14"/>
      <sheetName val="[saihous.ele.xls]Indirect____15"/>
      <sheetName val="[saihous.ele.xls]Indirect____16"/>
      <sheetName val="[saihous.ele.xls]Indirect____17"/>
      <sheetName val="[saihous.ele.xls]Indirect____18"/>
      <sheetName val="[saihous.ele.xls]_saihous_ele_6"/>
      <sheetName val="[saihous.ele.xls]_saihous_ele_9"/>
      <sheetName val="[saihous.ele.xls]_saihous_ele_7"/>
      <sheetName val="[saihous.ele.xls]_saihous_ele_8"/>
      <sheetName val="ACAD_Finishes"/>
      <sheetName val="Site_Details"/>
      <sheetName val="Site_Area_Statement"/>
      <sheetName val="Cashflow_projection"/>
      <sheetName val="Cash_Flow_Working"/>
      <sheetName val="ACAD_Finishes1"/>
      <sheetName val="Site_Details1"/>
      <sheetName val="Site_Area_Statement1"/>
      <sheetName val="Cashflow_projection1"/>
      <sheetName val="Cash_Flow_Working1"/>
      <sheetName val="Cable Specifications"/>
      <sheetName val="Form 5.0"/>
      <sheetName val="Centaurus- Consultacny"/>
      <sheetName val="STATUE"/>
      <sheetName val="Background"/>
      <sheetName val="Micro"/>
      <sheetName val="Scaff-Rose"/>
      <sheetName val="bridge data by 3dot"/>
      <sheetName val="[saihous.ele.xls]Indirect☂꨸砀⪳栚ᶨ"/>
      <sheetName val="Reference Information"/>
      <sheetName val="Employee List"/>
      <sheetName val="Sales Office"/>
      <sheetName val="PriceCalculation"/>
      <sheetName val="d-safe DELUXE"/>
      <sheetName val="Final"/>
      <sheetName val="Summary-Price_New"/>
      <sheetName val="AN-2K"/>
      <sheetName val="Switch V16"/>
      <sheetName val="aug stat 06 (2)"/>
      <sheetName val="Lintel"/>
      <sheetName val="Sheet3 (2)"/>
      <sheetName val="[saihous.ele.xls]Indirect_x0005_�."/>
      <sheetName val="[saihous.ele.xls]Indirect_x0005__x0005_哐"/>
    </sheetNames>
    <sheetDataSet>
      <sheetData sheetId="0">
        <row r="1">
          <cell r="B1" t="str">
            <v>220 kV SUB-STATION</v>
          </cell>
        </row>
      </sheetData>
      <sheetData sheetId="1">
        <row r="1">
          <cell r="B1" t="str">
            <v>220 kV SUB-STATION</v>
          </cell>
        </row>
      </sheetData>
      <sheetData sheetId="2">
        <row r="1">
          <cell r="B1" t="str">
            <v>220 kV SUB-STATION</v>
          </cell>
        </row>
      </sheetData>
      <sheetData sheetId="3">
        <row r="1">
          <cell r="B1" t="str">
            <v>220 kV SUB-STATION</v>
          </cell>
        </row>
      </sheetData>
      <sheetData sheetId="4">
        <row r="1">
          <cell r="B1" t="str">
            <v>220 kV SUB-STATION</v>
          </cell>
        </row>
      </sheetData>
      <sheetData sheetId="5">
        <row r="1">
          <cell r="B1" t="str">
            <v>220 kV SUB-STATION</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ow r="1">
          <cell r="B1" t="str">
            <v>220 kV SUB-STATION</v>
          </cell>
        </row>
      </sheetData>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ow r="1">
          <cell r="B1" t="str">
            <v>220 kV SUB-STATION</v>
          </cell>
        </row>
      </sheetData>
      <sheetData sheetId="448">
        <row r="1">
          <cell r="B1" t="str">
            <v>220 kV SUB-STATION</v>
          </cell>
        </row>
      </sheetData>
      <sheetData sheetId="449">
        <row r="1">
          <cell r="B1" t="str">
            <v>220 kV SUB-STATION</v>
          </cell>
        </row>
      </sheetData>
      <sheetData sheetId="450">
        <row r="1">
          <cell r="B1" t="str">
            <v>220 kV SUB-STATION</v>
          </cell>
        </row>
      </sheetData>
      <sheetData sheetId="451">
        <row r="1">
          <cell r="B1" t="str">
            <v>220 kV SUB-STATION</v>
          </cell>
        </row>
      </sheetData>
      <sheetData sheetId="452">
        <row r="1">
          <cell r="B1" t="str">
            <v>220 kV SUB-STATION</v>
          </cell>
        </row>
      </sheetData>
      <sheetData sheetId="453">
        <row r="1">
          <cell r="B1" t="str">
            <v>220 kV SUB-STATION</v>
          </cell>
        </row>
      </sheetData>
      <sheetData sheetId="454">
        <row r="1">
          <cell r="B1" t="str">
            <v>220 kV SUB-STATION</v>
          </cell>
        </row>
      </sheetData>
      <sheetData sheetId="455">
        <row r="1">
          <cell r="B1" t="str">
            <v>220 kV SUB-STATION</v>
          </cell>
        </row>
      </sheetData>
      <sheetData sheetId="456">
        <row r="1">
          <cell r="B1" t="str">
            <v>220 kV SUB-STATION</v>
          </cell>
        </row>
      </sheetData>
      <sheetData sheetId="457">
        <row r="1">
          <cell r="B1" t="str">
            <v>220 kV SUB-STATION</v>
          </cell>
        </row>
      </sheetData>
      <sheetData sheetId="458">
        <row r="1">
          <cell r="B1" t="str">
            <v>220 kV SUB-STATION</v>
          </cell>
        </row>
      </sheetData>
      <sheetData sheetId="459">
        <row r="1">
          <cell r="B1" t="str">
            <v>220 kV SUB-STATION</v>
          </cell>
        </row>
      </sheetData>
      <sheetData sheetId="460">
        <row r="1">
          <cell r="B1" t="str">
            <v>220 kV SUB-STATION</v>
          </cell>
        </row>
      </sheetData>
      <sheetData sheetId="461">
        <row r="1">
          <cell r="B1" t="str">
            <v>220 kV SUB-STATION</v>
          </cell>
        </row>
      </sheetData>
      <sheetData sheetId="462">
        <row r="1">
          <cell r="B1" t="str">
            <v>220 kV SUB-STATION</v>
          </cell>
        </row>
      </sheetData>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ow r="1">
          <cell r="B1" t="str">
            <v>220 kV SUB-STATION</v>
          </cell>
        </row>
      </sheetData>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ow r="1">
          <cell r="B1" t="str">
            <v>220 kV SUB-STATION</v>
          </cell>
        </row>
      </sheetData>
      <sheetData sheetId="670">
        <row r="1">
          <cell r="B1" t="str">
            <v>220 kV SUB-STATION</v>
          </cell>
        </row>
      </sheetData>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ow r="1">
          <cell r="B1" t="str">
            <v>220 kV SUB-STATION</v>
          </cell>
        </row>
      </sheetData>
      <sheetData sheetId="706" refreshError="1"/>
      <sheetData sheetId="707">
        <row r="1">
          <cell r="B1" t="str">
            <v>220 kV SUB-STATION</v>
          </cell>
        </row>
      </sheetData>
      <sheetData sheetId="708">
        <row r="1">
          <cell r="B1" t="str">
            <v>220 kV SUB-STATION</v>
          </cell>
        </row>
      </sheetData>
      <sheetData sheetId="709">
        <row r="1">
          <cell r="B1" t="str">
            <v>220 kV SUB-STATION</v>
          </cell>
        </row>
      </sheetData>
      <sheetData sheetId="710">
        <row r="1">
          <cell r="B1" t="str">
            <v>220 kV SUB-STATION</v>
          </cell>
        </row>
      </sheetData>
      <sheetData sheetId="711">
        <row r="1">
          <cell r="B1" t="str">
            <v>220 kV SUB-STATION</v>
          </cell>
        </row>
      </sheetData>
      <sheetData sheetId="712">
        <row r="1">
          <cell r="B1" t="str">
            <v>220 kV SUB-STATION</v>
          </cell>
        </row>
      </sheetData>
      <sheetData sheetId="713">
        <row r="1">
          <cell r="B1" t="str">
            <v>220 kV SUB-STATION</v>
          </cell>
        </row>
      </sheetData>
      <sheetData sheetId="714">
        <row r="1">
          <cell r="B1" t="str">
            <v>220 kV SUB-STATION</v>
          </cell>
        </row>
      </sheetData>
      <sheetData sheetId="715">
        <row r="1">
          <cell r="B1" t="str">
            <v>220 kV SUB-STATION</v>
          </cell>
        </row>
      </sheetData>
      <sheetData sheetId="716">
        <row r="1">
          <cell r="B1" t="str">
            <v>220 kV SUB-STATION</v>
          </cell>
        </row>
      </sheetData>
      <sheetData sheetId="717">
        <row r="1">
          <cell r="B1" t="str">
            <v>220 kV SUB-STATION</v>
          </cell>
        </row>
      </sheetData>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ow r="1">
          <cell r="B1" t="str">
            <v>220 kV SUB-STATION</v>
          </cell>
        </row>
      </sheetData>
      <sheetData sheetId="786">
        <row r="1">
          <cell r="B1" t="str">
            <v>220 kV SUB-STATION</v>
          </cell>
        </row>
      </sheetData>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sheetData sheetId="873"/>
      <sheetData sheetId="874"/>
      <sheetData sheetId="875"/>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sheetData sheetId="954"/>
      <sheetData sheetId="955"/>
      <sheetData sheetId="956"/>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ow r="1">
          <cell r="B1" t="str">
            <v>220 kV SUB-STATION</v>
          </cell>
        </row>
      </sheetData>
      <sheetData sheetId="995">
        <row r="1">
          <cell r="B1" t="str">
            <v>220 kV SUB-STATION</v>
          </cell>
        </row>
      </sheetData>
      <sheetData sheetId="996">
        <row r="1">
          <cell r="B1" t="str">
            <v>220 kV SUB-STATION</v>
          </cell>
        </row>
      </sheetData>
      <sheetData sheetId="997">
        <row r="1">
          <cell r="B1" t="str">
            <v>220 kV SUB-STATION</v>
          </cell>
        </row>
      </sheetData>
      <sheetData sheetId="998">
        <row r="1">
          <cell r="B1" t="str">
            <v>220 kV SUB-STATION</v>
          </cell>
        </row>
      </sheetData>
      <sheetData sheetId="999">
        <row r="1">
          <cell r="B1" t="str">
            <v>220 kV SUB-STATION</v>
          </cell>
        </row>
      </sheetData>
      <sheetData sheetId="1000">
        <row r="1">
          <cell r="B1" t="str">
            <v>220 kV SUB-STATION</v>
          </cell>
        </row>
      </sheetData>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ow r="1">
          <cell r="B1" t="str">
            <v>220 kV SUB-STATION</v>
          </cell>
        </row>
      </sheetData>
      <sheetData sheetId="1006">
        <row r="1">
          <cell r="B1" t="str">
            <v>220 kV SUB-STATION</v>
          </cell>
        </row>
      </sheetData>
      <sheetData sheetId="1007">
        <row r="1">
          <cell r="B1" t="str">
            <v>220 kV SUB-STATION</v>
          </cell>
        </row>
      </sheetData>
      <sheetData sheetId="1008">
        <row r="1">
          <cell r="B1" t="str">
            <v>220 kV SUB-STATION</v>
          </cell>
        </row>
      </sheetData>
      <sheetData sheetId="1009">
        <row r="1">
          <cell r="B1" t="str">
            <v>220 kV SUB-STATION</v>
          </cell>
        </row>
      </sheetData>
      <sheetData sheetId="1010" refreshError="1"/>
      <sheetData sheetId="1011" refreshError="1"/>
      <sheetData sheetId="1012" refreshError="1"/>
      <sheetData sheetId="1013" refreshError="1"/>
      <sheetData sheetId="1014"/>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ow r="1">
          <cell r="B1" t="str">
            <v>220 kV SUB-STATION</v>
          </cell>
        </row>
      </sheetData>
      <sheetData sheetId="1048">
        <row r="1">
          <cell r="B1" t="str">
            <v>220 kV SUB-STATION</v>
          </cell>
        </row>
      </sheetData>
      <sheetData sheetId="1049">
        <row r="1">
          <cell r="B1" t="str">
            <v>220 kV SUB-STATION</v>
          </cell>
        </row>
      </sheetData>
      <sheetData sheetId="1050">
        <row r="1">
          <cell r="B1" t="str">
            <v>220 kV SUB-STATION</v>
          </cell>
        </row>
      </sheetData>
      <sheetData sheetId="1051">
        <row r="1">
          <cell r="B1" t="str">
            <v>220 kV SUB-STATION</v>
          </cell>
        </row>
      </sheetData>
      <sheetData sheetId="1052">
        <row r="1">
          <cell r="B1" t="str">
            <v>220 kV SUB-STATION</v>
          </cell>
        </row>
      </sheetData>
      <sheetData sheetId="1053">
        <row r="1">
          <cell r="B1" t="str">
            <v>220 kV SUB-STATION</v>
          </cell>
        </row>
      </sheetData>
      <sheetData sheetId="1054">
        <row r="1">
          <cell r="B1" t="str">
            <v>220 kV SUB-STATION</v>
          </cell>
        </row>
      </sheetData>
      <sheetData sheetId="1055">
        <row r="1">
          <cell r="B1" t="str">
            <v>220 kV SUB-STATION</v>
          </cell>
        </row>
      </sheetData>
      <sheetData sheetId="1056">
        <row r="1">
          <cell r="B1" t="str">
            <v>220 kV SUB-STATION</v>
          </cell>
        </row>
      </sheetData>
      <sheetData sheetId="1057">
        <row r="1">
          <cell r="B1" t="str">
            <v>220 kV SUB-STATION</v>
          </cell>
        </row>
      </sheetData>
      <sheetData sheetId="1058">
        <row r="1">
          <cell r="B1" t="str">
            <v>220 kV SUB-STATION</v>
          </cell>
        </row>
      </sheetData>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ow r="1">
          <cell r="B1" t="str">
            <v>220 kV SUB-STATION</v>
          </cell>
        </row>
      </sheetData>
      <sheetData sheetId="1170">
        <row r="1">
          <cell r="B1" t="str">
            <v>220 kV SUB-STATION</v>
          </cell>
        </row>
      </sheetData>
      <sheetData sheetId="1171">
        <row r="1">
          <cell r="B1" t="str">
            <v>220 kV SUB-STATION</v>
          </cell>
        </row>
      </sheetData>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ow r="1">
          <cell r="B1" t="str">
            <v>220 kV SUB-STATION</v>
          </cell>
        </row>
      </sheetData>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ow r="1">
          <cell r="B1" t="str">
            <v>220 kV SUB-STATION</v>
          </cell>
        </row>
      </sheetData>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sheetData sheetId="1398"/>
      <sheetData sheetId="1399">
        <row r="1">
          <cell r="B1" t="str">
            <v>220 kV SUB-STATION</v>
          </cell>
        </row>
      </sheetData>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refreshError="1"/>
      <sheetData sheetId="1445" refreshError="1"/>
      <sheetData sheetId="1446"/>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ow r="1">
          <cell r="B1" t="str">
            <v>220 kV SUB-STATION</v>
          </cell>
        </row>
      </sheetData>
      <sheetData sheetId="1557">
        <row r="1">
          <cell r="B1" t="str">
            <v>220 kV SUB-STATION</v>
          </cell>
        </row>
      </sheetData>
      <sheetData sheetId="1558">
        <row r="1">
          <cell r="B1" t="str">
            <v>220 kV SUB-STATION</v>
          </cell>
        </row>
      </sheetData>
      <sheetData sheetId="1559">
        <row r="1">
          <cell r="B1" t="str">
            <v>220 kV SUB-STATION</v>
          </cell>
        </row>
      </sheetData>
      <sheetData sheetId="1560">
        <row r="1">
          <cell r="B1" t="str">
            <v>220 kV SUB-STATION</v>
          </cell>
        </row>
      </sheetData>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ow r="1">
          <cell r="B1" t="str">
            <v>220 kV SUB-STATION</v>
          </cell>
        </row>
      </sheetData>
      <sheetData sheetId="1576" refreshError="1"/>
      <sheetData sheetId="1577">
        <row r="1">
          <cell r="B1" t="str">
            <v>220 kV SUB-STATION</v>
          </cell>
        </row>
      </sheetData>
      <sheetData sheetId="1578">
        <row r="1">
          <cell r="B1" t="str">
            <v>220 kV SUB-STATION</v>
          </cell>
        </row>
      </sheetData>
      <sheetData sheetId="1579">
        <row r="1">
          <cell r="B1" t="str">
            <v>220 kV SUB-STATION</v>
          </cell>
        </row>
      </sheetData>
      <sheetData sheetId="1580">
        <row r="1">
          <cell r="B1" t="str">
            <v>220 kV SUB-STATION</v>
          </cell>
        </row>
      </sheetData>
      <sheetData sheetId="1581">
        <row r="1">
          <cell r="B1" t="str">
            <v>220 kV SUB-STATION</v>
          </cell>
        </row>
      </sheetData>
      <sheetData sheetId="1582">
        <row r="1">
          <cell r="B1" t="str">
            <v>220 kV SUB-STATION</v>
          </cell>
        </row>
      </sheetData>
      <sheetData sheetId="1583">
        <row r="1">
          <cell r="B1" t="str">
            <v>220 kV SUB-STATION</v>
          </cell>
        </row>
      </sheetData>
      <sheetData sheetId="1584">
        <row r="1">
          <cell r="B1" t="str">
            <v>220 kV SUB-STATION</v>
          </cell>
        </row>
      </sheetData>
      <sheetData sheetId="1585">
        <row r="1">
          <cell r="B1" t="str">
            <v>220 kV SUB-STATION</v>
          </cell>
        </row>
      </sheetData>
      <sheetData sheetId="1586">
        <row r="1">
          <cell r="B1" t="str">
            <v>220 kV SUB-STATION</v>
          </cell>
        </row>
      </sheetData>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ow r="1">
          <cell r="B1" t="str">
            <v>220 kV SUB-STATION</v>
          </cell>
        </row>
      </sheetData>
      <sheetData sheetId="1613">
        <row r="1">
          <cell r="B1" t="str">
            <v>220 kV SUB-STATION</v>
          </cell>
        </row>
      </sheetData>
      <sheetData sheetId="1614" refreshError="1"/>
      <sheetData sheetId="1615" refreshError="1"/>
      <sheetData sheetId="1616">
        <row r="1">
          <cell r="B1" t="str">
            <v>220 kV SUB-STATION</v>
          </cell>
        </row>
      </sheetData>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ow r="1">
          <cell r="B1" t="str">
            <v>220 kV SUB-STATION</v>
          </cell>
        </row>
      </sheetData>
      <sheetData sheetId="1629">
        <row r="1">
          <cell r="B1" t="str">
            <v>220 kV SUB-STATION</v>
          </cell>
        </row>
      </sheetData>
      <sheetData sheetId="1630">
        <row r="1">
          <cell r="B1" t="str">
            <v>220 kV SUB-STATION</v>
          </cell>
        </row>
      </sheetData>
      <sheetData sheetId="1631">
        <row r="1">
          <cell r="B1" t="str">
            <v>220 kV SUB-STATION</v>
          </cell>
        </row>
      </sheetData>
      <sheetData sheetId="1632">
        <row r="1">
          <cell r="B1" t="str">
            <v>220 kV SUB-STATION</v>
          </cell>
        </row>
      </sheetData>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ow r="1">
          <cell r="B1" t="str">
            <v>220 kV SUB-STATION</v>
          </cell>
        </row>
      </sheetData>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ow r="1">
          <cell r="B1" t="str">
            <v>220 kV SUB-STATION</v>
          </cell>
        </row>
      </sheetData>
      <sheetData sheetId="1676">
        <row r="1">
          <cell r="B1" t="str">
            <v>220 kV SUB-STATION</v>
          </cell>
        </row>
      </sheetData>
      <sheetData sheetId="1677">
        <row r="1">
          <cell r="B1" t="str">
            <v>220 kV SUB-STATION</v>
          </cell>
        </row>
      </sheetData>
      <sheetData sheetId="1678">
        <row r="1">
          <cell r="B1" t="str">
            <v>220 kV SUB-STATION</v>
          </cell>
        </row>
      </sheetData>
      <sheetData sheetId="1679">
        <row r="1">
          <cell r="B1" t="str">
            <v>220 kV SUB-STATION</v>
          </cell>
        </row>
      </sheetData>
      <sheetData sheetId="1680">
        <row r="1">
          <cell r="B1" t="str">
            <v>220 kV SUB-STATION</v>
          </cell>
        </row>
      </sheetData>
      <sheetData sheetId="1681">
        <row r="1">
          <cell r="B1" t="str">
            <v>220 kV SUB-STATION</v>
          </cell>
        </row>
      </sheetData>
      <sheetData sheetId="1682">
        <row r="1">
          <cell r="B1" t="str">
            <v>220 kV SUB-STATION</v>
          </cell>
        </row>
      </sheetData>
      <sheetData sheetId="1683">
        <row r="1">
          <cell r="B1" t="str">
            <v>220 kV SUB-STATION</v>
          </cell>
        </row>
      </sheetData>
      <sheetData sheetId="1684">
        <row r="1">
          <cell r="B1" t="str">
            <v>220 kV SUB-STATION</v>
          </cell>
        </row>
      </sheetData>
      <sheetData sheetId="1685">
        <row r="1">
          <cell r="B1" t="str">
            <v>220 kV SUB-STATION</v>
          </cell>
        </row>
      </sheetData>
      <sheetData sheetId="1686">
        <row r="1">
          <cell r="B1" t="str">
            <v>220 kV SUB-STATION</v>
          </cell>
        </row>
      </sheetData>
      <sheetData sheetId="1687">
        <row r="1">
          <cell r="B1" t="str">
            <v>220 kV SUB-STATION</v>
          </cell>
        </row>
      </sheetData>
      <sheetData sheetId="1688">
        <row r="1">
          <cell r="B1" t="str">
            <v>220 kV SUB-STATION</v>
          </cell>
        </row>
      </sheetData>
      <sheetData sheetId="1689">
        <row r="1">
          <cell r="B1" t="str">
            <v>220 kV SUB-STATION</v>
          </cell>
        </row>
      </sheetData>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ow r="1">
          <cell r="B1" t="str">
            <v>220 kV SUB-STATION</v>
          </cell>
        </row>
      </sheetData>
      <sheetData sheetId="1701">
        <row r="1">
          <cell r="B1" t="str">
            <v>220 kV SUB-STATION</v>
          </cell>
        </row>
      </sheetData>
      <sheetData sheetId="1702">
        <row r="1">
          <cell r="B1" t="str">
            <v>220 kV SUB-STATION</v>
          </cell>
        </row>
      </sheetData>
      <sheetData sheetId="1703">
        <row r="1">
          <cell r="B1" t="str">
            <v>220 kV SUB-STATION</v>
          </cell>
        </row>
      </sheetData>
      <sheetData sheetId="1704">
        <row r="1">
          <cell r="B1" t="str">
            <v>220 kV SUB-STATION</v>
          </cell>
        </row>
      </sheetData>
      <sheetData sheetId="1705">
        <row r="1">
          <cell r="B1" t="str">
            <v>220 kV SUB-STATION</v>
          </cell>
        </row>
      </sheetData>
      <sheetData sheetId="1706">
        <row r="1">
          <cell r="B1" t="str">
            <v>220 kV SUB-STATION</v>
          </cell>
        </row>
      </sheetData>
      <sheetData sheetId="1707">
        <row r="1">
          <cell r="B1" t="str">
            <v>220 kV SUB-STATION</v>
          </cell>
        </row>
      </sheetData>
      <sheetData sheetId="1708">
        <row r="1">
          <cell r="B1" t="str">
            <v>220 kV SUB-STATION</v>
          </cell>
        </row>
      </sheetData>
      <sheetData sheetId="1709">
        <row r="1">
          <cell r="B1" t="str">
            <v>220 kV SUB-STATION</v>
          </cell>
        </row>
      </sheetData>
      <sheetData sheetId="1710">
        <row r="1">
          <cell r="B1" t="str">
            <v>220 kV SUB-STATION</v>
          </cell>
        </row>
      </sheetData>
      <sheetData sheetId="1711">
        <row r="1">
          <cell r="B1" t="str">
            <v>220 kV SUB-STATION</v>
          </cell>
        </row>
      </sheetData>
      <sheetData sheetId="1712">
        <row r="1">
          <cell r="B1" t="str">
            <v>220 kV SUB-STATION</v>
          </cell>
        </row>
      </sheetData>
      <sheetData sheetId="1713">
        <row r="1">
          <cell r="B1" t="str">
            <v>220 kV SUB-STATION</v>
          </cell>
        </row>
      </sheetData>
      <sheetData sheetId="1714">
        <row r="1">
          <cell r="B1" t="str">
            <v>220 kV SUB-STATION</v>
          </cell>
        </row>
      </sheetData>
      <sheetData sheetId="1715">
        <row r="1">
          <cell r="B1" t="str">
            <v>220 kV SUB-STATION</v>
          </cell>
        </row>
      </sheetData>
      <sheetData sheetId="1716">
        <row r="1">
          <cell r="B1" t="str">
            <v>220 kV SUB-STATION</v>
          </cell>
        </row>
      </sheetData>
      <sheetData sheetId="1717">
        <row r="1">
          <cell r="B1" t="str">
            <v>220 kV SUB-STATION</v>
          </cell>
        </row>
      </sheetData>
      <sheetData sheetId="1718">
        <row r="1">
          <cell r="B1" t="str">
            <v>220 kV SUB-STATION</v>
          </cell>
        </row>
      </sheetData>
      <sheetData sheetId="1719">
        <row r="1">
          <cell r="B1" t="str">
            <v>220 kV SUB-STATION</v>
          </cell>
        </row>
      </sheetData>
      <sheetData sheetId="1720">
        <row r="1">
          <cell r="B1" t="str">
            <v>220 kV SUB-STATION</v>
          </cell>
        </row>
      </sheetData>
      <sheetData sheetId="1721">
        <row r="1">
          <cell r="B1" t="str">
            <v>220 kV SUB-STATION</v>
          </cell>
        </row>
      </sheetData>
      <sheetData sheetId="1722">
        <row r="1">
          <cell r="B1" t="str">
            <v>220 kV SUB-STATION</v>
          </cell>
        </row>
      </sheetData>
      <sheetData sheetId="1723">
        <row r="1">
          <cell r="B1" t="str">
            <v>220 kV SUB-STATION</v>
          </cell>
        </row>
      </sheetData>
      <sheetData sheetId="1724">
        <row r="1">
          <cell r="B1" t="str">
            <v>220 kV SUB-STATION</v>
          </cell>
        </row>
      </sheetData>
      <sheetData sheetId="1725">
        <row r="1">
          <cell r="B1" t="str">
            <v>220 kV SUB-STATION</v>
          </cell>
        </row>
      </sheetData>
      <sheetData sheetId="1726">
        <row r="1">
          <cell r="B1" t="str">
            <v>220 kV SUB-STATION</v>
          </cell>
        </row>
      </sheetData>
      <sheetData sheetId="1727">
        <row r="1">
          <cell r="B1" t="str">
            <v>220 kV SUB-STATION</v>
          </cell>
        </row>
      </sheetData>
      <sheetData sheetId="1728">
        <row r="1">
          <cell r="B1" t="str">
            <v>220 kV SUB-STATION</v>
          </cell>
        </row>
      </sheetData>
      <sheetData sheetId="1729">
        <row r="1">
          <cell r="B1" t="str">
            <v>220 kV SUB-STATION</v>
          </cell>
        </row>
      </sheetData>
      <sheetData sheetId="1730">
        <row r="1">
          <cell r="B1" t="str">
            <v>220 kV SUB-STATION</v>
          </cell>
        </row>
      </sheetData>
      <sheetData sheetId="1731">
        <row r="1">
          <cell r="B1" t="str">
            <v>220 kV SUB-STATION</v>
          </cell>
        </row>
      </sheetData>
      <sheetData sheetId="1732">
        <row r="1">
          <cell r="B1" t="str">
            <v>220 kV SUB-STATION</v>
          </cell>
        </row>
      </sheetData>
      <sheetData sheetId="1733">
        <row r="1">
          <cell r="B1" t="str">
            <v>220 kV SUB-STATION</v>
          </cell>
        </row>
      </sheetData>
      <sheetData sheetId="1734">
        <row r="1">
          <cell r="B1" t="str">
            <v>220 kV SUB-STATION</v>
          </cell>
        </row>
      </sheetData>
      <sheetData sheetId="1735">
        <row r="1">
          <cell r="B1" t="str">
            <v>220 kV SUB-STATION</v>
          </cell>
        </row>
      </sheetData>
      <sheetData sheetId="1736">
        <row r="1">
          <cell r="B1" t="str">
            <v>220 kV SUB-STATION</v>
          </cell>
        </row>
      </sheetData>
      <sheetData sheetId="1737">
        <row r="1">
          <cell r="B1" t="str">
            <v>220 kV SUB-STATION</v>
          </cell>
        </row>
      </sheetData>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ow r="1">
          <cell r="B1" t="str">
            <v>220 kV SUB-STATION</v>
          </cell>
        </row>
      </sheetData>
      <sheetData sheetId="1744">
        <row r="1">
          <cell r="B1" t="str">
            <v>220 kV SUB-STATION</v>
          </cell>
        </row>
      </sheetData>
      <sheetData sheetId="1745">
        <row r="1">
          <cell r="B1" t="str">
            <v>220 kV SUB-STATION</v>
          </cell>
        </row>
      </sheetData>
      <sheetData sheetId="1746">
        <row r="1">
          <cell r="B1" t="str">
            <v>220 kV SUB-STATION</v>
          </cell>
        </row>
      </sheetData>
      <sheetData sheetId="1747">
        <row r="1">
          <cell r="B1" t="str">
            <v>220 kV SUB-STATION</v>
          </cell>
        </row>
      </sheetData>
      <sheetData sheetId="1748">
        <row r="1">
          <cell r="B1" t="str">
            <v>220 kV SUB-STATION</v>
          </cell>
        </row>
      </sheetData>
      <sheetData sheetId="1749">
        <row r="1">
          <cell r="B1" t="str">
            <v>220 kV SUB-STATION</v>
          </cell>
        </row>
      </sheetData>
      <sheetData sheetId="1750">
        <row r="1">
          <cell r="B1" t="str">
            <v>220 kV SUB-STATION</v>
          </cell>
        </row>
      </sheetData>
      <sheetData sheetId="1751">
        <row r="1">
          <cell r="B1" t="str">
            <v>220 kV SUB-STATION</v>
          </cell>
        </row>
      </sheetData>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efreshError="1"/>
      <sheetData sheetId="1873">
        <row r="1">
          <cell r="B1" t="str">
            <v>220 kV SUB-STATION</v>
          </cell>
        </row>
      </sheetData>
      <sheetData sheetId="1874">
        <row r="1">
          <cell r="B1" t="str">
            <v>220 kV SUB-STATION</v>
          </cell>
        </row>
      </sheetData>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row r="1">
          <cell r="B1" t="str">
            <v>220 kV SUB-STATION</v>
          </cell>
        </row>
      </sheetData>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ow r="1">
          <cell r="B1" t="str">
            <v>220 kV SUB-STATION</v>
          </cell>
        </row>
      </sheetData>
      <sheetData sheetId="6577">
        <row r="1">
          <cell r="B1" t="str">
            <v>220 kV SUB-STATION</v>
          </cell>
        </row>
      </sheetData>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ow r="1">
          <cell r="B1" t="str">
            <v>220 kV SUB-STATION</v>
          </cell>
        </row>
      </sheetData>
      <sheetData sheetId="6667">
        <row r="1">
          <cell r="B1" t="str">
            <v>220 kV SUB-STATION</v>
          </cell>
        </row>
      </sheetData>
      <sheetData sheetId="6668">
        <row r="1">
          <cell r="B1" t="str">
            <v>220 kV SUB-STATION</v>
          </cell>
        </row>
      </sheetData>
      <sheetData sheetId="6669">
        <row r="1">
          <cell r="B1" t="str">
            <v>220 kV SUB-STATION</v>
          </cell>
        </row>
      </sheetData>
      <sheetData sheetId="6670">
        <row r="1">
          <cell r="B1" t="str">
            <v>220 kV SUB-STATION</v>
          </cell>
        </row>
      </sheetData>
      <sheetData sheetId="6671">
        <row r="1">
          <cell r="B1" t="str">
            <v>220 kV SUB-STATION</v>
          </cell>
        </row>
      </sheetData>
      <sheetData sheetId="6672">
        <row r="1">
          <cell r="B1" t="str">
            <v>220 kV SUB-STATION</v>
          </cell>
        </row>
      </sheetData>
      <sheetData sheetId="6673">
        <row r="1">
          <cell r="B1" t="str">
            <v>220 kV SUB-STATION</v>
          </cell>
        </row>
      </sheetData>
      <sheetData sheetId="6674">
        <row r="1">
          <cell r="B1" t="str">
            <v>220 kV SUB-STATION</v>
          </cell>
        </row>
      </sheetData>
      <sheetData sheetId="6675">
        <row r="1">
          <cell r="B1" t="str">
            <v>220 kV SUB-STATION</v>
          </cell>
        </row>
      </sheetData>
      <sheetData sheetId="6676">
        <row r="1">
          <cell r="B1" t="str">
            <v>220 kV SUB-STATION</v>
          </cell>
        </row>
      </sheetData>
      <sheetData sheetId="6677">
        <row r="1">
          <cell r="B1" t="str">
            <v>220 kV SUB-STATION</v>
          </cell>
        </row>
      </sheetData>
      <sheetData sheetId="6678">
        <row r="1">
          <cell r="B1" t="str">
            <v>220 kV SUB-STATION</v>
          </cell>
        </row>
      </sheetData>
      <sheetData sheetId="6679">
        <row r="1">
          <cell r="B1" t="str">
            <v>220 kV SUB-STATION</v>
          </cell>
        </row>
      </sheetData>
      <sheetData sheetId="6680">
        <row r="1">
          <cell r="B1" t="str">
            <v>220 kV SUB-STATION</v>
          </cell>
        </row>
      </sheetData>
      <sheetData sheetId="6681">
        <row r="1">
          <cell r="B1" t="str">
            <v>220 kV SUB-STATION</v>
          </cell>
        </row>
      </sheetData>
      <sheetData sheetId="6682">
        <row r="1">
          <cell r="B1" t="str">
            <v>220 kV SUB-STATION</v>
          </cell>
        </row>
      </sheetData>
      <sheetData sheetId="6683">
        <row r="1">
          <cell r="B1" t="str">
            <v>220 kV SUB-STATION</v>
          </cell>
        </row>
      </sheetData>
      <sheetData sheetId="6684">
        <row r="1">
          <cell r="B1" t="str">
            <v>220 kV SUB-STATION</v>
          </cell>
        </row>
      </sheetData>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ow r="1">
          <cell r="B1" t="str">
            <v>220 kV SUB-STATION</v>
          </cell>
        </row>
      </sheetData>
      <sheetData sheetId="6693">
        <row r="1">
          <cell r="B1" t="str">
            <v>220 kV SUB-STATION</v>
          </cell>
        </row>
      </sheetData>
      <sheetData sheetId="6694">
        <row r="1">
          <cell r="B1" t="str">
            <v>220 kV SUB-STATION</v>
          </cell>
        </row>
      </sheetData>
      <sheetData sheetId="6695">
        <row r="1">
          <cell r="B1" t="str">
            <v>220 kV SUB-STATION</v>
          </cell>
        </row>
      </sheetData>
      <sheetData sheetId="6696">
        <row r="1">
          <cell r="B1" t="str">
            <v>220 kV SUB-STATION</v>
          </cell>
        </row>
      </sheetData>
      <sheetData sheetId="6697">
        <row r="1">
          <cell r="B1" t="str">
            <v>220 kV SUB-STATION</v>
          </cell>
        </row>
      </sheetData>
      <sheetData sheetId="6698">
        <row r="1">
          <cell r="B1" t="str">
            <v>220 kV SUB-STATION</v>
          </cell>
        </row>
      </sheetData>
      <sheetData sheetId="6699">
        <row r="1">
          <cell r="B1" t="str">
            <v>220 kV SUB-STATION</v>
          </cell>
        </row>
      </sheetData>
      <sheetData sheetId="6700">
        <row r="1">
          <cell r="B1" t="str">
            <v>220 kV SUB-STATION</v>
          </cell>
        </row>
      </sheetData>
      <sheetData sheetId="6701">
        <row r="1">
          <cell r="B1" t="str">
            <v>220 kV SUB-STATION</v>
          </cell>
        </row>
      </sheetData>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ow r="1">
          <cell r="B1" t="str">
            <v>220 kV SUB-STATION</v>
          </cell>
        </row>
      </sheetData>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row r="1">
          <cell r="B1" t="str">
            <v>220 kV SUB-STATION</v>
          </cell>
        </row>
      </sheetData>
      <sheetData sheetId="6797">
        <row r="1">
          <cell r="B1" t="str">
            <v>220 kV SUB-STATION</v>
          </cell>
        </row>
      </sheetData>
      <sheetData sheetId="6798">
        <row r="1">
          <cell r="B1" t="str">
            <v>220 kV SUB-STATION</v>
          </cell>
        </row>
      </sheetData>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row r="1">
          <cell r="B1" t="str">
            <v>220 kV SUB-STATION</v>
          </cell>
        </row>
      </sheetData>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row r="1">
          <cell r="B1" t="str">
            <v>220 kV SUB-STATION</v>
          </cell>
        </row>
      </sheetData>
      <sheetData sheetId="6834">
        <row r="1">
          <cell r="B1" t="str">
            <v>220 kV SUB-STATION</v>
          </cell>
        </row>
      </sheetData>
      <sheetData sheetId="6835">
        <row r="1">
          <cell r="B1" t="str">
            <v>220 kV SUB-STATION</v>
          </cell>
        </row>
      </sheetData>
      <sheetData sheetId="6836">
        <row r="1">
          <cell r="B1" t="str">
            <v>220 kV SUB-STATION</v>
          </cell>
        </row>
      </sheetData>
      <sheetData sheetId="6837">
        <row r="1">
          <cell r="B1" t="str">
            <v>220 kV SUB-STATION</v>
          </cell>
        </row>
      </sheetData>
      <sheetData sheetId="6838">
        <row r="1">
          <cell r="B1" t="str">
            <v>220 kV SUB-STATION</v>
          </cell>
        </row>
      </sheetData>
      <sheetData sheetId="6839">
        <row r="1">
          <cell r="B1" t="str">
            <v>220 kV SUB-STATION</v>
          </cell>
        </row>
      </sheetData>
      <sheetData sheetId="6840">
        <row r="1">
          <cell r="B1" t="str">
            <v>220 kV SUB-STATION</v>
          </cell>
        </row>
      </sheetData>
      <sheetData sheetId="6841">
        <row r="1">
          <cell r="B1" t="str">
            <v>220 kV SUB-STATION</v>
          </cell>
        </row>
      </sheetData>
      <sheetData sheetId="6842">
        <row r="1">
          <cell r="B1" t="str">
            <v>220 kV SUB-STATION</v>
          </cell>
        </row>
      </sheetData>
      <sheetData sheetId="6843">
        <row r="1">
          <cell r="B1" t="str">
            <v>220 kV SUB-STATION</v>
          </cell>
        </row>
      </sheetData>
      <sheetData sheetId="6844">
        <row r="1">
          <cell r="B1" t="str">
            <v>220 kV SUB-STATION</v>
          </cell>
        </row>
      </sheetData>
      <sheetData sheetId="6845">
        <row r="1">
          <cell r="B1" t="str">
            <v>220 kV SUB-STATION</v>
          </cell>
        </row>
      </sheetData>
      <sheetData sheetId="6846">
        <row r="1">
          <cell r="B1" t="str">
            <v>220 kV SUB-STATION</v>
          </cell>
        </row>
      </sheetData>
      <sheetData sheetId="6847">
        <row r="1">
          <cell r="B1" t="str">
            <v>220 kV SUB-STATION</v>
          </cell>
        </row>
      </sheetData>
      <sheetData sheetId="6848">
        <row r="1">
          <cell r="B1" t="str">
            <v>220 kV SUB-STATION</v>
          </cell>
        </row>
      </sheetData>
      <sheetData sheetId="6849">
        <row r="1">
          <cell r="B1" t="str">
            <v>220 kV SUB-STATION</v>
          </cell>
        </row>
      </sheetData>
      <sheetData sheetId="6850">
        <row r="1">
          <cell r="B1" t="str">
            <v>220 kV SUB-STATION</v>
          </cell>
        </row>
      </sheetData>
      <sheetData sheetId="6851">
        <row r="1">
          <cell r="B1" t="str">
            <v>220 kV SUB-STATION</v>
          </cell>
        </row>
      </sheetData>
      <sheetData sheetId="6852">
        <row r="1">
          <cell r="B1" t="str">
            <v>220 kV SUB-STATION</v>
          </cell>
        </row>
      </sheetData>
      <sheetData sheetId="6853">
        <row r="1">
          <cell r="B1" t="str">
            <v>220 kV SUB-STATION</v>
          </cell>
        </row>
      </sheetData>
      <sheetData sheetId="6854">
        <row r="1">
          <cell r="B1" t="str">
            <v>220 kV SUB-STATION</v>
          </cell>
        </row>
      </sheetData>
      <sheetData sheetId="6855">
        <row r="1">
          <cell r="B1" t="str">
            <v>220 kV SUB-STATION</v>
          </cell>
        </row>
      </sheetData>
      <sheetData sheetId="6856">
        <row r="1">
          <cell r="B1" t="str">
            <v>220 kV SUB-STATION</v>
          </cell>
        </row>
      </sheetData>
      <sheetData sheetId="6857">
        <row r="1">
          <cell r="B1" t="str">
            <v>220 kV SUB-STATION</v>
          </cell>
        </row>
      </sheetData>
      <sheetData sheetId="6858">
        <row r="1">
          <cell r="B1" t="str">
            <v>220 kV SUB-STATION</v>
          </cell>
        </row>
      </sheetData>
      <sheetData sheetId="6859">
        <row r="1">
          <cell r="B1" t="str">
            <v>220 kV SUB-STATION</v>
          </cell>
        </row>
      </sheetData>
      <sheetData sheetId="6860">
        <row r="1">
          <cell r="B1" t="str">
            <v>220 kV SUB-STATION</v>
          </cell>
        </row>
      </sheetData>
      <sheetData sheetId="6861">
        <row r="1">
          <cell r="B1" t="str">
            <v>220 kV SUB-STATION</v>
          </cell>
        </row>
      </sheetData>
      <sheetData sheetId="6862">
        <row r="1">
          <cell r="B1" t="str">
            <v>220 kV SUB-STATION</v>
          </cell>
        </row>
      </sheetData>
      <sheetData sheetId="6863">
        <row r="1">
          <cell r="B1" t="str">
            <v>220 kV SUB-STATION</v>
          </cell>
        </row>
      </sheetData>
      <sheetData sheetId="6864">
        <row r="1">
          <cell r="B1" t="str">
            <v>220 kV SUB-STATION</v>
          </cell>
        </row>
      </sheetData>
      <sheetData sheetId="6865">
        <row r="1">
          <cell r="B1" t="str">
            <v>220 kV SUB-STATION</v>
          </cell>
        </row>
      </sheetData>
      <sheetData sheetId="6866">
        <row r="1">
          <cell r="B1" t="str">
            <v>220 kV SUB-STATION</v>
          </cell>
        </row>
      </sheetData>
      <sheetData sheetId="6867">
        <row r="1">
          <cell r="B1" t="str">
            <v>220 kV SUB-STATION</v>
          </cell>
        </row>
      </sheetData>
      <sheetData sheetId="6868">
        <row r="1">
          <cell r="B1" t="str">
            <v>220 kV SUB-STATION</v>
          </cell>
        </row>
      </sheetData>
      <sheetData sheetId="6869">
        <row r="1">
          <cell r="B1" t="str">
            <v>220 kV SUB-STATION</v>
          </cell>
        </row>
      </sheetData>
      <sheetData sheetId="6870">
        <row r="1">
          <cell r="B1" t="str">
            <v>220 kV SUB-STATION</v>
          </cell>
        </row>
      </sheetData>
      <sheetData sheetId="6871">
        <row r="1">
          <cell r="B1" t="str">
            <v>220 kV SUB-STATION</v>
          </cell>
        </row>
      </sheetData>
      <sheetData sheetId="6872">
        <row r="1">
          <cell r="B1" t="str">
            <v>220 kV SUB-STATION</v>
          </cell>
        </row>
      </sheetData>
      <sheetData sheetId="6873">
        <row r="1">
          <cell r="B1" t="str">
            <v>220 kV SUB-STATION</v>
          </cell>
        </row>
      </sheetData>
      <sheetData sheetId="6874">
        <row r="1">
          <cell r="B1" t="str">
            <v>220 kV SUB-STATION</v>
          </cell>
        </row>
      </sheetData>
      <sheetData sheetId="6875">
        <row r="1">
          <cell r="B1" t="str">
            <v>220 kV SUB-STATION</v>
          </cell>
        </row>
      </sheetData>
      <sheetData sheetId="6876">
        <row r="1">
          <cell r="B1" t="str">
            <v>220 kV SUB-STATION</v>
          </cell>
        </row>
      </sheetData>
      <sheetData sheetId="6877">
        <row r="1">
          <cell r="B1" t="str">
            <v>220 kV SUB-STATION</v>
          </cell>
        </row>
      </sheetData>
      <sheetData sheetId="6878">
        <row r="1">
          <cell r="B1" t="str">
            <v>220 kV SUB-STATION</v>
          </cell>
        </row>
      </sheetData>
      <sheetData sheetId="6879">
        <row r="1">
          <cell r="B1" t="str">
            <v>220 kV SUB-STATION</v>
          </cell>
        </row>
      </sheetData>
      <sheetData sheetId="6880">
        <row r="1">
          <cell r="B1" t="str">
            <v>220 kV SUB-STATION</v>
          </cell>
        </row>
      </sheetData>
      <sheetData sheetId="6881">
        <row r="1">
          <cell r="B1" t="str">
            <v>220 kV SUB-STATION</v>
          </cell>
        </row>
      </sheetData>
      <sheetData sheetId="6882">
        <row r="1">
          <cell r="B1" t="str">
            <v>220 kV SUB-STATION</v>
          </cell>
        </row>
      </sheetData>
      <sheetData sheetId="6883">
        <row r="1">
          <cell r="B1" t="str">
            <v>220 kV SUB-STATION</v>
          </cell>
        </row>
      </sheetData>
      <sheetData sheetId="6884">
        <row r="1">
          <cell r="B1" t="str">
            <v>220 kV SUB-STATION</v>
          </cell>
        </row>
      </sheetData>
      <sheetData sheetId="6885">
        <row r="1">
          <cell r="B1" t="str">
            <v>220 kV SUB-STATION</v>
          </cell>
        </row>
      </sheetData>
      <sheetData sheetId="6886">
        <row r="1">
          <cell r="B1" t="str">
            <v>220 kV SUB-STATION</v>
          </cell>
        </row>
      </sheetData>
      <sheetData sheetId="6887">
        <row r="1">
          <cell r="B1" t="str">
            <v>220 kV SUB-STATION</v>
          </cell>
        </row>
      </sheetData>
      <sheetData sheetId="6888">
        <row r="1">
          <cell r="B1" t="str">
            <v>220 kV SUB-STATION</v>
          </cell>
        </row>
      </sheetData>
      <sheetData sheetId="6889">
        <row r="1">
          <cell r="B1" t="str">
            <v>220 kV SUB-STATION</v>
          </cell>
        </row>
      </sheetData>
      <sheetData sheetId="6890">
        <row r="1">
          <cell r="B1" t="str">
            <v>220 kV SUB-STATION</v>
          </cell>
        </row>
      </sheetData>
      <sheetData sheetId="6891">
        <row r="1">
          <cell r="B1" t="str">
            <v>220 kV SUB-STATION</v>
          </cell>
        </row>
      </sheetData>
      <sheetData sheetId="6892">
        <row r="1">
          <cell r="B1" t="str">
            <v>220 kV SUB-STATION</v>
          </cell>
        </row>
      </sheetData>
      <sheetData sheetId="6893">
        <row r="1">
          <cell r="B1" t="str">
            <v>220 kV SUB-STATION</v>
          </cell>
        </row>
      </sheetData>
      <sheetData sheetId="6894">
        <row r="1">
          <cell r="B1" t="str">
            <v>220 kV SUB-STATION</v>
          </cell>
        </row>
      </sheetData>
      <sheetData sheetId="6895">
        <row r="1">
          <cell r="B1" t="str">
            <v>220 kV SUB-STATION</v>
          </cell>
        </row>
      </sheetData>
      <sheetData sheetId="6896">
        <row r="1">
          <cell r="B1" t="str">
            <v>220 kV SUB-STATION</v>
          </cell>
        </row>
      </sheetData>
      <sheetData sheetId="6897">
        <row r="1">
          <cell r="B1" t="str">
            <v>220 kV SUB-STATION</v>
          </cell>
        </row>
      </sheetData>
      <sheetData sheetId="6898">
        <row r="1">
          <cell r="B1" t="str">
            <v>220 kV SUB-STATION</v>
          </cell>
        </row>
      </sheetData>
      <sheetData sheetId="6899">
        <row r="1">
          <cell r="B1" t="str">
            <v>220 kV SUB-STATION</v>
          </cell>
        </row>
      </sheetData>
      <sheetData sheetId="6900">
        <row r="1">
          <cell r="B1" t="str">
            <v>220 kV SUB-STATION</v>
          </cell>
        </row>
      </sheetData>
      <sheetData sheetId="6901">
        <row r="1">
          <cell r="B1" t="str">
            <v>220 kV SUB-STATION</v>
          </cell>
        </row>
      </sheetData>
      <sheetData sheetId="6902">
        <row r="1">
          <cell r="B1" t="str">
            <v>220 kV SUB-STATION</v>
          </cell>
        </row>
      </sheetData>
      <sheetData sheetId="6903">
        <row r="1">
          <cell r="B1" t="str">
            <v>220 kV SUB-STATION</v>
          </cell>
        </row>
      </sheetData>
      <sheetData sheetId="6904">
        <row r="1">
          <cell r="B1" t="str">
            <v>220 kV SUB-STATION</v>
          </cell>
        </row>
      </sheetData>
      <sheetData sheetId="6905">
        <row r="1">
          <cell r="B1" t="str">
            <v>220 kV SUB-STATION</v>
          </cell>
        </row>
      </sheetData>
      <sheetData sheetId="6906">
        <row r="1">
          <cell r="B1" t="str">
            <v>220 kV SUB-STATION</v>
          </cell>
        </row>
      </sheetData>
      <sheetData sheetId="6907">
        <row r="1">
          <cell r="B1" t="str">
            <v>220 kV SUB-STATION</v>
          </cell>
        </row>
      </sheetData>
      <sheetData sheetId="6908">
        <row r="1">
          <cell r="B1" t="str">
            <v>220 kV SUB-STATION</v>
          </cell>
        </row>
      </sheetData>
      <sheetData sheetId="6909">
        <row r="1">
          <cell r="B1" t="str">
            <v>220 kV SUB-STATION</v>
          </cell>
        </row>
      </sheetData>
      <sheetData sheetId="6910">
        <row r="1">
          <cell r="B1" t="str">
            <v>220 kV SUB-STATION</v>
          </cell>
        </row>
      </sheetData>
      <sheetData sheetId="6911">
        <row r="1">
          <cell r="B1" t="str">
            <v>220 kV SUB-STATION</v>
          </cell>
        </row>
      </sheetData>
      <sheetData sheetId="6912">
        <row r="1">
          <cell r="B1" t="str">
            <v>220 kV SUB-STATION</v>
          </cell>
        </row>
      </sheetData>
      <sheetData sheetId="6913">
        <row r="1">
          <cell r="B1" t="str">
            <v>220 kV SUB-STATION</v>
          </cell>
        </row>
      </sheetData>
      <sheetData sheetId="6914">
        <row r="1">
          <cell r="B1" t="str">
            <v>220 kV SUB-STATION</v>
          </cell>
        </row>
      </sheetData>
      <sheetData sheetId="6915">
        <row r="1">
          <cell r="B1" t="str">
            <v>220 kV SUB-STATION</v>
          </cell>
        </row>
      </sheetData>
      <sheetData sheetId="6916">
        <row r="1">
          <cell r="B1" t="str">
            <v>220 kV SUB-STATION</v>
          </cell>
        </row>
      </sheetData>
      <sheetData sheetId="6917">
        <row r="1">
          <cell r="B1" t="str">
            <v>220 kV SUB-STATION</v>
          </cell>
        </row>
      </sheetData>
      <sheetData sheetId="6918">
        <row r="1">
          <cell r="B1" t="str">
            <v>220 kV SUB-STATION</v>
          </cell>
        </row>
      </sheetData>
      <sheetData sheetId="6919">
        <row r="1">
          <cell r="B1" t="str">
            <v>220 kV SUB-STATION</v>
          </cell>
        </row>
      </sheetData>
      <sheetData sheetId="6920">
        <row r="1">
          <cell r="B1" t="str">
            <v>220 kV SUB-STATION</v>
          </cell>
        </row>
      </sheetData>
      <sheetData sheetId="6921">
        <row r="1">
          <cell r="B1" t="str">
            <v>220 kV SUB-STATION</v>
          </cell>
        </row>
      </sheetData>
      <sheetData sheetId="6922">
        <row r="1">
          <cell r="B1" t="str">
            <v>220 kV SUB-STATION</v>
          </cell>
        </row>
      </sheetData>
      <sheetData sheetId="6923">
        <row r="1">
          <cell r="B1" t="str">
            <v>220 kV SUB-STATION</v>
          </cell>
        </row>
      </sheetData>
      <sheetData sheetId="6924">
        <row r="1">
          <cell r="B1" t="str">
            <v>220 kV SUB-STATION</v>
          </cell>
        </row>
      </sheetData>
      <sheetData sheetId="6925">
        <row r="1">
          <cell r="B1" t="str">
            <v>220 kV SUB-STATION</v>
          </cell>
        </row>
      </sheetData>
      <sheetData sheetId="6926">
        <row r="1">
          <cell r="B1" t="str">
            <v>220 kV SUB-STATION</v>
          </cell>
        </row>
      </sheetData>
      <sheetData sheetId="6927">
        <row r="1">
          <cell r="B1" t="str">
            <v>220 kV SUB-STATION</v>
          </cell>
        </row>
      </sheetData>
      <sheetData sheetId="6928">
        <row r="1">
          <cell r="B1" t="str">
            <v>220 kV SUB-STATION</v>
          </cell>
        </row>
      </sheetData>
      <sheetData sheetId="6929">
        <row r="1">
          <cell r="B1" t="str">
            <v>220 kV SUB-STATION</v>
          </cell>
        </row>
      </sheetData>
      <sheetData sheetId="6930">
        <row r="1">
          <cell r="B1" t="str">
            <v>220 kV SUB-STATION</v>
          </cell>
        </row>
      </sheetData>
      <sheetData sheetId="6931">
        <row r="1">
          <cell r="B1" t="str">
            <v>220 kV SUB-STATION</v>
          </cell>
        </row>
      </sheetData>
      <sheetData sheetId="6932">
        <row r="1">
          <cell r="B1" t="str">
            <v>220 kV SUB-STATION</v>
          </cell>
        </row>
      </sheetData>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row r="1">
          <cell r="B1" t="str">
            <v>220 kV SUB-STATION</v>
          </cell>
        </row>
      </sheetData>
      <sheetData sheetId="6945">
        <row r="1">
          <cell r="B1" t="str">
            <v>220 kV SUB-STATION</v>
          </cell>
        </row>
      </sheetData>
      <sheetData sheetId="6946">
        <row r="1">
          <cell r="B1" t="str">
            <v>220 kV SUB-STATION</v>
          </cell>
        </row>
      </sheetData>
      <sheetData sheetId="6947">
        <row r="1">
          <cell r="B1" t="str">
            <v>220 kV SUB-STATION</v>
          </cell>
        </row>
      </sheetData>
      <sheetData sheetId="6948">
        <row r="1">
          <cell r="B1" t="str">
            <v>220 kV SUB-STATION</v>
          </cell>
        </row>
      </sheetData>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row r="1">
          <cell r="B1" t="str">
            <v>220 kV SUB-STATION</v>
          </cell>
        </row>
      </sheetData>
      <sheetData sheetId="6959">
        <row r="1">
          <cell r="B1" t="str">
            <v>220 kV SUB-STATION</v>
          </cell>
        </row>
      </sheetData>
      <sheetData sheetId="6960">
        <row r="1">
          <cell r="B1" t="str">
            <v>220 kV SUB-STATION</v>
          </cell>
        </row>
      </sheetData>
      <sheetData sheetId="6961">
        <row r="1">
          <cell r="B1" t="str">
            <v>220 kV SUB-STATION</v>
          </cell>
        </row>
      </sheetData>
      <sheetData sheetId="6962">
        <row r="1">
          <cell r="B1" t="str">
            <v>220 kV SUB-STATION</v>
          </cell>
        </row>
      </sheetData>
      <sheetData sheetId="6963">
        <row r="1">
          <cell r="B1" t="str">
            <v>220 kV SUB-STATION</v>
          </cell>
        </row>
      </sheetData>
      <sheetData sheetId="6964">
        <row r="1">
          <cell r="B1" t="str">
            <v>220 kV SUB-STATION</v>
          </cell>
        </row>
      </sheetData>
      <sheetData sheetId="6965">
        <row r="1">
          <cell r="B1" t="str">
            <v>220 kV SUB-STATION</v>
          </cell>
        </row>
      </sheetData>
      <sheetData sheetId="6966">
        <row r="1">
          <cell r="B1" t="str">
            <v>220 kV SUB-STATION</v>
          </cell>
        </row>
      </sheetData>
      <sheetData sheetId="6967">
        <row r="1">
          <cell r="B1" t="str">
            <v>220 kV SUB-STATION</v>
          </cell>
        </row>
      </sheetData>
      <sheetData sheetId="6968">
        <row r="1">
          <cell r="B1" t="str">
            <v>220 kV SUB-STATION</v>
          </cell>
        </row>
      </sheetData>
      <sheetData sheetId="6969">
        <row r="1">
          <cell r="B1" t="str">
            <v>220 kV SUB-STATION</v>
          </cell>
        </row>
      </sheetData>
      <sheetData sheetId="6970">
        <row r="1">
          <cell r="B1" t="str">
            <v>220 kV SUB-STATION</v>
          </cell>
        </row>
      </sheetData>
      <sheetData sheetId="6971">
        <row r="1">
          <cell r="B1" t="str">
            <v>220 kV SUB-STATION</v>
          </cell>
        </row>
      </sheetData>
      <sheetData sheetId="6972">
        <row r="1">
          <cell r="B1" t="str">
            <v>220 kV SUB-STATION</v>
          </cell>
        </row>
      </sheetData>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row r="1">
          <cell r="B1" t="str">
            <v>220 kV SUB-STATION</v>
          </cell>
        </row>
      </sheetData>
      <sheetData sheetId="6987">
        <row r="1">
          <cell r="B1" t="str">
            <v>220 kV SUB-STATION</v>
          </cell>
        </row>
      </sheetData>
      <sheetData sheetId="6988">
        <row r="1">
          <cell r="B1" t="str">
            <v>220 kV SUB-STATION</v>
          </cell>
        </row>
      </sheetData>
      <sheetData sheetId="6989">
        <row r="1">
          <cell r="B1" t="str">
            <v>220 kV SUB-STATION</v>
          </cell>
        </row>
      </sheetData>
      <sheetData sheetId="6990">
        <row r="1">
          <cell r="B1" t="str">
            <v>220 kV SUB-STATION</v>
          </cell>
        </row>
      </sheetData>
      <sheetData sheetId="6991">
        <row r="1">
          <cell r="B1" t="str">
            <v>220 kV SUB-STATION</v>
          </cell>
        </row>
      </sheetData>
      <sheetData sheetId="6992">
        <row r="1">
          <cell r="B1" t="str">
            <v>220 kV SUB-STATION</v>
          </cell>
        </row>
      </sheetData>
      <sheetData sheetId="6993">
        <row r="1">
          <cell r="B1" t="str">
            <v>220 kV SUB-STATION</v>
          </cell>
        </row>
      </sheetData>
      <sheetData sheetId="6994">
        <row r="1">
          <cell r="B1" t="str">
            <v>220 kV SUB-STATION</v>
          </cell>
        </row>
      </sheetData>
      <sheetData sheetId="6995">
        <row r="1">
          <cell r="B1" t="str">
            <v>220 kV SUB-STATION</v>
          </cell>
        </row>
      </sheetData>
      <sheetData sheetId="6996">
        <row r="1">
          <cell r="B1" t="str">
            <v>220 kV SUB-STATION</v>
          </cell>
        </row>
      </sheetData>
      <sheetData sheetId="6997">
        <row r="1">
          <cell r="B1" t="str">
            <v>220 kV SUB-STATION</v>
          </cell>
        </row>
      </sheetData>
      <sheetData sheetId="6998">
        <row r="1">
          <cell r="B1" t="str">
            <v>220 kV SUB-STATION</v>
          </cell>
        </row>
      </sheetData>
      <sheetData sheetId="6999">
        <row r="1">
          <cell r="B1" t="str">
            <v>220 kV SUB-STATION</v>
          </cell>
        </row>
      </sheetData>
      <sheetData sheetId="7000">
        <row r="1">
          <cell r="B1" t="str">
            <v>220 kV SUB-STATION</v>
          </cell>
        </row>
      </sheetData>
      <sheetData sheetId="7001">
        <row r="1">
          <cell r="B1" t="str">
            <v>220 kV SUB-STATION</v>
          </cell>
        </row>
      </sheetData>
      <sheetData sheetId="7002">
        <row r="1">
          <cell r="B1" t="str">
            <v>220 kV SUB-STATION</v>
          </cell>
        </row>
      </sheetData>
      <sheetData sheetId="7003">
        <row r="1">
          <cell r="B1" t="str">
            <v>220 kV SUB-STATION</v>
          </cell>
        </row>
      </sheetData>
      <sheetData sheetId="7004">
        <row r="1">
          <cell r="B1" t="str">
            <v>220 kV SUB-STATION</v>
          </cell>
        </row>
      </sheetData>
      <sheetData sheetId="7005">
        <row r="1">
          <cell r="B1" t="str">
            <v>220 kV SUB-STATION</v>
          </cell>
        </row>
      </sheetData>
      <sheetData sheetId="7006">
        <row r="1">
          <cell r="B1" t="str">
            <v>220 kV SUB-STATION</v>
          </cell>
        </row>
      </sheetData>
      <sheetData sheetId="7007">
        <row r="1">
          <cell r="B1" t="str">
            <v>220 kV SUB-STATION</v>
          </cell>
        </row>
      </sheetData>
      <sheetData sheetId="7008">
        <row r="1">
          <cell r="B1" t="str">
            <v>220 kV SUB-STATION</v>
          </cell>
        </row>
      </sheetData>
      <sheetData sheetId="7009">
        <row r="1">
          <cell r="B1" t="str">
            <v>220 kV SUB-STATION</v>
          </cell>
        </row>
      </sheetData>
      <sheetData sheetId="7010">
        <row r="1">
          <cell r="B1" t="str">
            <v>220 kV SUB-STATION</v>
          </cell>
        </row>
      </sheetData>
      <sheetData sheetId="7011">
        <row r="1">
          <cell r="B1" t="str">
            <v>220 kV SUB-STATION</v>
          </cell>
        </row>
      </sheetData>
      <sheetData sheetId="7012">
        <row r="1">
          <cell r="B1" t="str">
            <v>220 kV SUB-STATION</v>
          </cell>
        </row>
      </sheetData>
      <sheetData sheetId="7013">
        <row r="1">
          <cell r="B1" t="str">
            <v>220 kV SUB-STATION</v>
          </cell>
        </row>
      </sheetData>
      <sheetData sheetId="7014">
        <row r="1">
          <cell r="B1" t="str">
            <v>220 kV SUB-STATION</v>
          </cell>
        </row>
      </sheetData>
      <sheetData sheetId="7015">
        <row r="1">
          <cell r="B1" t="str">
            <v>220 kV SUB-STATION</v>
          </cell>
        </row>
      </sheetData>
      <sheetData sheetId="7016">
        <row r="1">
          <cell r="B1" t="str">
            <v>220 kV SUB-STATION</v>
          </cell>
        </row>
      </sheetData>
      <sheetData sheetId="7017">
        <row r="1">
          <cell r="B1" t="str">
            <v>220 kV SUB-STATION</v>
          </cell>
        </row>
      </sheetData>
      <sheetData sheetId="7018">
        <row r="1">
          <cell r="B1" t="str">
            <v>220 kV SUB-STATION</v>
          </cell>
        </row>
      </sheetData>
      <sheetData sheetId="7019">
        <row r="1">
          <cell r="B1" t="str">
            <v>220 kV SUB-STATION</v>
          </cell>
        </row>
      </sheetData>
      <sheetData sheetId="7020">
        <row r="1">
          <cell r="B1" t="str">
            <v>220 kV SUB-STATION</v>
          </cell>
        </row>
      </sheetData>
      <sheetData sheetId="7021">
        <row r="1">
          <cell r="B1" t="str">
            <v>220 kV SUB-STATION</v>
          </cell>
        </row>
      </sheetData>
      <sheetData sheetId="7022">
        <row r="1">
          <cell r="B1" t="str">
            <v>220 kV SUB-STATION</v>
          </cell>
        </row>
      </sheetData>
      <sheetData sheetId="7023">
        <row r="1">
          <cell r="B1" t="str">
            <v>220 kV SUB-STATION</v>
          </cell>
        </row>
      </sheetData>
      <sheetData sheetId="7024">
        <row r="1">
          <cell r="B1" t="str">
            <v>220 kV SUB-STATION</v>
          </cell>
        </row>
      </sheetData>
      <sheetData sheetId="7025">
        <row r="1">
          <cell r="B1" t="str">
            <v>220 kV SUB-STATION</v>
          </cell>
        </row>
      </sheetData>
      <sheetData sheetId="7026">
        <row r="1">
          <cell r="B1" t="str">
            <v>220 kV SUB-STATION</v>
          </cell>
        </row>
      </sheetData>
      <sheetData sheetId="7027">
        <row r="1">
          <cell r="B1" t="str">
            <v>220 kV SUB-STATION</v>
          </cell>
        </row>
      </sheetData>
      <sheetData sheetId="7028">
        <row r="1">
          <cell r="B1" t="str">
            <v>220 kV SUB-STATION</v>
          </cell>
        </row>
      </sheetData>
      <sheetData sheetId="7029">
        <row r="1">
          <cell r="B1" t="str">
            <v>220 kV SUB-STATION</v>
          </cell>
        </row>
      </sheetData>
      <sheetData sheetId="7030">
        <row r="1">
          <cell r="B1" t="str">
            <v>220 kV SUB-STATION</v>
          </cell>
        </row>
      </sheetData>
      <sheetData sheetId="7031">
        <row r="1">
          <cell r="B1" t="str">
            <v>220 kV SUB-STATION</v>
          </cell>
        </row>
      </sheetData>
      <sheetData sheetId="7032">
        <row r="1">
          <cell r="B1" t="str">
            <v>220 kV SUB-STATION</v>
          </cell>
        </row>
      </sheetData>
      <sheetData sheetId="7033">
        <row r="1">
          <cell r="B1" t="str">
            <v>220 kV SUB-STATION</v>
          </cell>
        </row>
      </sheetData>
      <sheetData sheetId="7034">
        <row r="1">
          <cell r="B1" t="str">
            <v>220 kV SUB-STATION</v>
          </cell>
        </row>
      </sheetData>
      <sheetData sheetId="7035">
        <row r="1">
          <cell r="B1" t="str">
            <v>220 kV SUB-STATION</v>
          </cell>
        </row>
      </sheetData>
      <sheetData sheetId="7036">
        <row r="1">
          <cell r="B1" t="str">
            <v>220 kV SUB-STATION</v>
          </cell>
        </row>
      </sheetData>
      <sheetData sheetId="7037">
        <row r="1">
          <cell r="B1" t="str">
            <v>220 kV SUB-STATION</v>
          </cell>
        </row>
      </sheetData>
      <sheetData sheetId="7038">
        <row r="1">
          <cell r="B1" t="str">
            <v>220 kV SUB-STATION</v>
          </cell>
        </row>
      </sheetData>
      <sheetData sheetId="7039">
        <row r="1">
          <cell r="B1" t="str">
            <v>220 kV SUB-STATION</v>
          </cell>
        </row>
      </sheetData>
      <sheetData sheetId="7040">
        <row r="1">
          <cell r="B1" t="str">
            <v>220 kV SUB-STATION</v>
          </cell>
        </row>
      </sheetData>
      <sheetData sheetId="7041">
        <row r="1">
          <cell r="B1" t="str">
            <v>220 kV SUB-STATION</v>
          </cell>
        </row>
      </sheetData>
      <sheetData sheetId="7042">
        <row r="1">
          <cell r="B1" t="str">
            <v>220 kV SUB-STATION</v>
          </cell>
        </row>
      </sheetData>
      <sheetData sheetId="7043">
        <row r="1">
          <cell r="B1" t="str">
            <v>220 kV SUB-STATION</v>
          </cell>
        </row>
      </sheetData>
      <sheetData sheetId="7044">
        <row r="1">
          <cell r="B1" t="str">
            <v>220 kV SUB-STATION</v>
          </cell>
        </row>
      </sheetData>
      <sheetData sheetId="7045">
        <row r="1">
          <cell r="B1" t="str">
            <v>220 kV SUB-STATION</v>
          </cell>
        </row>
      </sheetData>
      <sheetData sheetId="7046">
        <row r="1">
          <cell r="B1" t="str">
            <v>220 kV SUB-STATION</v>
          </cell>
        </row>
      </sheetData>
      <sheetData sheetId="7047">
        <row r="1">
          <cell r="B1" t="str">
            <v>220 kV SUB-STATION</v>
          </cell>
        </row>
      </sheetData>
      <sheetData sheetId="7048">
        <row r="1">
          <cell r="B1" t="str">
            <v>220 kV SUB-STATION</v>
          </cell>
        </row>
      </sheetData>
      <sheetData sheetId="7049">
        <row r="1">
          <cell r="B1" t="str">
            <v>220 kV SUB-STATION</v>
          </cell>
        </row>
      </sheetData>
      <sheetData sheetId="7050">
        <row r="1">
          <cell r="B1" t="str">
            <v>220 kV SUB-STATION</v>
          </cell>
        </row>
      </sheetData>
      <sheetData sheetId="7051">
        <row r="1">
          <cell r="B1" t="str">
            <v>220 kV SUB-STATION</v>
          </cell>
        </row>
      </sheetData>
      <sheetData sheetId="7052">
        <row r="1">
          <cell r="B1" t="str">
            <v>220 kV SUB-STATION</v>
          </cell>
        </row>
      </sheetData>
      <sheetData sheetId="7053">
        <row r="1">
          <cell r="B1" t="str">
            <v>220 kV SUB-STATION</v>
          </cell>
        </row>
      </sheetData>
      <sheetData sheetId="7054">
        <row r="1">
          <cell r="B1" t="str">
            <v>220 kV SUB-STATION</v>
          </cell>
        </row>
      </sheetData>
      <sheetData sheetId="7055">
        <row r="1">
          <cell r="B1" t="str">
            <v>220 kV SUB-STATION</v>
          </cell>
        </row>
      </sheetData>
      <sheetData sheetId="7056">
        <row r="1">
          <cell r="B1" t="str">
            <v>220 kV SUB-STATION</v>
          </cell>
        </row>
      </sheetData>
      <sheetData sheetId="7057">
        <row r="1">
          <cell r="B1" t="str">
            <v>220 kV SUB-STATION</v>
          </cell>
        </row>
      </sheetData>
      <sheetData sheetId="7058">
        <row r="1">
          <cell r="B1" t="str">
            <v>220 kV SUB-STATION</v>
          </cell>
        </row>
      </sheetData>
      <sheetData sheetId="7059">
        <row r="1">
          <cell r="B1" t="str">
            <v>220 kV SUB-STATION</v>
          </cell>
        </row>
      </sheetData>
      <sheetData sheetId="7060">
        <row r="1">
          <cell r="B1" t="str">
            <v>220 kV SUB-STATION</v>
          </cell>
        </row>
      </sheetData>
      <sheetData sheetId="7061">
        <row r="1">
          <cell r="B1" t="str">
            <v>220 kV SUB-STATION</v>
          </cell>
        </row>
      </sheetData>
      <sheetData sheetId="7062">
        <row r="1">
          <cell r="B1" t="str">
            <v>220 kV SUB-STATION</v>
          </cell>
        </row>
      </sheetData>
      <sheetData sheetId="7063">
        <row r="1">
          <cell r="B1" t="str">
            <v>220 kV SUB-STATION</v>
          </cell>
        </row>
      </sheetData>
      <sheetData sheetId="7064">
        <row r="1">
          <cell r="B1" t="str">
            <v>220 kV SUB-STATION</v>
          </cell>
        </row>
      </sheetData>
      <sheetData sheetId="7065">
        <row r="1">
          <cell r="B1" t="str">
            <v>220 kV SUB-STATION</v>
          </cell>
        </row>
      </sheetData>
      <sheetData sheetId="7066">
        <row r="1">
          <cell r="B1" t="str">
            <v>220 kV SUB-STATION</v>
          </cell>
        </row>
      </sheetData>
      <sheetData sheetId="7067">
        <row r="1">
          <cell r="B1" t="str">
            <v>220 kV SUB-STATION</v>
          </cell>
        </row>
      </sheetData>
      <sheetData sheetId="7068">
        <row r="1">
          <cell r="B1" t="str">
            <v>220 kV SUB-STATION</v>
          </cell>
        </row>
      </sheetData>
      <sheetData sheetId="7069">
        <row r="1">
          <cell r="B1" t="str">
            <v>220 kV SUB-STATION</v>
          </cell>
        </row>
      </sheetData>
      <sheetData sheetId="7070">
        <row r="1">
          <cell r="B1" t="str">
            <v>220 kV SUB-STATION</v>
          </cell>
        </row>
      </sheetData>
      <sheetData sheetId="7071">
        <row r="1">
          <cell r="B1" t="str">
            <v>220 kV SUB-STATION</v>
          </cell>
        </row>
      </sheetData>
      <sheetData sheetId="7072">
        <row r="1">
          <cell r="B1" t="str">
            <v>220 kV SUB-STATION</v>
          </cell>
        </row>
      </sheetData>
      <sheetData sheetId="7073">
        <row r="1">
          <cell r="B1" t="str">
            <v>220 kV SUB-STATION</v>
          </cell>
        </row>
      </sheetData>
      <sheetData sheetId="7074">
        <row r="1">
          <cell r="B1" t="str">
            <v>220 kV SUB-STATION</v>
          </cell>
        </row>
      </sheetData>
      <sheetData sheetId="7075">
        <row r="1">
          <cell r="B1" t="str">
            <v>220 kV SUB-STATION</v>
          </cell>
        </row>
      </sheetData>
      <sheetData sheetId="7076">
        <row r="1">
          <cell r="B1" t="str">
            <v>220 kV SUB-STATION</v>
          </cell>
        </row>
      </sheetData>
      <sheetData sheetId="7077">
        <row r="1">
          <cell r="B1" t="str">
            <v>220 kV SUB-STATION</v>
          </cell>
        </row>
      </sheetData>
      <sheetData sheetId="7078">
        <row r="1">
          <cell r="B1" t="str">
            <v>220 kV SUB-STATION</v>
          </cell>
        </row>
      </sheetData>
      <sheetData sheetId="7079">
        <row r="1">
          <cell r="B1" t="str">
            <v>220 kV SUB-STATION</v>
          </cell>
        </row>
      </sheetData>
      <sheetData sheetId="7080">
        <row r="1">
          <cell r="B1" t="str">
            <v>220 kV SUB-STATION</v>
          </cell>
        </row>
      </sheetData>
      <sheetData sheetId="7081">
        <row r="1">
          <cell r="B1" t="str">
            <v>220 kV SUB-STATION</v>
          </cell>
        </row>
      </sheetData>
      <sheetData sheetId="7082">
        <row r="1">
          <cell r="B1" t="str">
            <v>220 kV SUB-STATION</v>
          </cell>
        </row>
      </sheetData>
      <sheetData sheetId="7083">
        <row r="1">
          <cell r="B1" t="str">
            <v>220 kV SUB-STATION</v>
          </cell>
        </row>
      </sheetData>
      <sheetData sheetId="7084">
        <row r="1">
          <cell r="B1" t="str">
            <v>220 kV SUB-STATION</v>
          </cell>
        </row>
      </sheetData>
      <sheetData sheetId="7085">
        <row r="1">
          <cell r="B1" t="str">
            <v>220 kV SUB-STATION</v>
          </cell>
        </row>
      </sheetData>
      <sheetData sheetId="7086">
        <row r="1">
          <cell r="B1" t="str">
            <v>220 kV SUB-STATION</v>
          </cell>
        </row>
      </sheetData>
      <sheetData sheetId="7087">
        <row r="1">
          <cell r="B1" t="str">
            <v>220 kV SUB-STATION</v>
          </cell>
        </row>
      </sheetData>
      <sheetData sheetId="7088">
        <row r="1">
          <cell r="B1" t="str">
            <v>220 kV SUB-STATION</v>
          </cell>
        </row>
      </sheetData>
      <sheetData sheetId="7089">
        <row r="1">
          <cell r="B1" t="str">
            <v>220 kV SUB-STATION</v>
          </cell>
        </row>
      </sheetData>
      <sheetData sheetId="7090">
        <row r="1">
          <cell r="B1" t="str">
            <v>220 kV SUB-STATION</v>
          </cell>
        </row>
      </sheetData>
      <sheetData sheetId="7091">
        <row r="1">
          <cell r="B1" t="str">
            <v>220 kV SUB-STATION</v>
          </cell>
        </row>
      </sheetData>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row r="1">
          <cell r="B1" t="str">
            <v>220 kV SUB-STATION</v>
          </cell>
        </row>
      </sheetData>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row r="1">
          <cell r="B1" t="str">
            <v>220 kV SUB-STATION</v>
          </cell>
        </row>
      </sheetData>
      <sheetData sheetId="7104">
        <row r="1">
          <cell r="B1" t="str">
            <v>220 kV SUB-STATION</v>
          </cell>
        </row>
      </sheetData>
      <sheetData sheetId="7105">
        <row r="1">
          <cell r="B1" t="str">
            <v>220 kV SUB-STATION</v>
          </cell>
        </row>
      </sheetData>
      <sheetData sheetId="7106">
        <row r="1">
          <cell r="B1" t="str">
            <v>220 kV SUB-STATION</v>
          </cell>
        </row>
      </sheetData>
      <sheetData sheetId="7107">
        <row r="1">
          <cell r="B1" t="str">
            <v>220 kV SUB-STATION</v>
          </cell>
        </row>
      </sheetData>
      <sheetData sheetId="7108">
        <row r="1">
          <cell r="B1" t="str">
            <v>220 kV SUB-STATION</v>
          </cell>
        </row>
      </sheetData>
      <sheetData sheetId="7109">
        <row r="1">
          <cell r="B1" t="str">
            <v>220 kV SUB-STATION</v>
          </cell>
        </row>
      </sheetData>
      <sheetData sheetId="7110">
        <row r="1">
          <cell r="B1" t="str">
            <v>220 kV SUB-STATION</v>
          </cell>
        </row>
      </sheetData>
      <sheetData sheetId="7111">
        <row r="1">
          <cell r="B1" t="str">
            <v>220 kV SUB-STATION</v>
          </cell>
        </row>
      </sheetData>
      <sheetData sheetId="7112">
        <row r="1">
          <cell r="B1" t="str">
            <v>220 kV SUB-STATION</v>
          </cell>
        </row>
      </sheetData>
      <sheetData sheetId="7113">
        <row r="1">
          <cell r="B1" t="str">
            <v>220 kV SUB-STATION</v>
          </cell>
        </row>
      </sheetData>
      <sheetData sheetId="7114">
        <row r="1">
          <cell r="B1" t="str">
            <v>220 kV SUB-STATION</v>
          </cell>
        </row>
      </sheetData>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row r="1">
          <cell r="B1" t="str">
            <v>220 kV SUB-STATION</v>
          </cell>
        </row>
      </sheetData>
      <sheetData sheetId="7122">
        <row r="1">
          <cell r="B1" t="str">
            <v>220 kV SUB-STATION</v>
          </cell>
        </row>
      </sheetData>
      <sheetData sheetId="7123">
        <row r="1">
          <cell r="B1" t="str">
            <v>220 kV SUB-STATION</v>
          </cell>
        </row>
      </sheetData>
      <sheetData sheetId="7124">
        <row r="1">
          <cell r="B1" t="str">
            <v>220 kV SUB-STATION</v>
          </cell>
        </row>
      </sheetData>
      <sheetData sheetId="7125">
        <row r="1">
          <cell r="B1" t="str">
            <v>220 kV SUB-STATION</v>
          </cell>
        </row>
      </sheetData>
      <sheetData sheetId="7126">
        <row r="1">
          <cell r="B1" t="str">
            <v>220 kV SUB-STATION</v>
          </cell>
        </row>
      </sheetData>
      <sheetData sheetId="7127">
        <row r="1">
          <cell r="B1" t="str">
            <v>220 kV SUB-STATION</v>
          </cell>
        </row>
      </sheetData>
      <sheetData sheetId="7128">
        <row r="1">
          <cell r="B1" t="str">
            <v>220 kV SUB-STATION</v>
          </cell>
        </row>
      </sheetData>
      <sheetData sheetId="7129">
        <row r="1">
          <cell r="B1" t="str">
            <v>220 kV SUB-STATION</v>
          </cell>
        </row>
      </sheetData>
      <sheetData sheetId="7130">
        <row r="1">
          <cell r="B1" t="str">
            <v>220 kV SUB-STATION</v>
          </cell>
        </row>
      </sheetData>
      <sheetData sheetId="7131">
        <row r="1">
          <cell r="B1" t="str">
            <v>220 kV SUB-STATION</v>
          </cell>
        </row>
      </sheetData>
      <sheetData sheetId="7132">
        <row r="1">
          <cell r="B1" t="str">
            <v>220 kV SUB-STATION</v>
          </cell>
        </row>
      </sheetData>
      <sheetData sheetId="7133">
        <row r="1">
          <cell r="B1" t="str">
            <v>220 kV SUB-STATION</v>
          </cell>
        </row>
      </sheetData>
      <sheetData sheetId="7134">
        <row r="1">
          <cell r="B1" t="str">
            <v>220 kV SUB-STATION</v>
          </cell>
        </row>
      </sheetData>
      <sheetData sheetId="7135">
        <row r="1">
          <cell r="B1" t="str">
            <v>220 kV SUB-STATION</v>
          </cell>
        </row>
      </sheetData>
      <sheetData sheetId="7136">
        <row r="1">
          <cell r="B1" t="str">
            <v>220 kV SUB-STATION</v>
          </cell>
        </row>
      </sheetData>
      <sheetData sheetId="7137">
        <row r="1">
          <cell r="B1" t="str">
            <v>220 kV SUB-STATION</v>
          </cell>
        </row>
      </sheetData>
      <sheetData sheetId="7138">
        <row r="1">
          <cell r="B1" t="str">
            <v>220 kV SUB-STATION</v>
          </cell>
        </row>
      </sheetData>
      <sheetData sheetId="7139">
        <row r="1">
          <cell r="B1" t="str">
            <v>220 kV SUB-STATION</v>
          </cell>
        </row>
      </sheetData>
      <sheetData sheetId="7140">
        <row r="1">
          <cell r="B1" t="str">
            <v>220 kV SUB-STATION</v>
          </cell>
        </row>
      </sheetData>
      <sheetData sheetId="7141">
        <row r="1">
          <cell r="B1" t="str">
            <v>220 kV SUB-STATION</v>
          </cell>
        </row>
      </sheetData>
      <sheetData sheetId="7142">
        <row r="1">
          <cell r="B1" t="str">
            <v>220 kV SUB-STATION</v>
          </cell>
        </row>
      </sheetData>
      <sheetData sheetId="7143">
        <row r="1">
          <cell r="B1" t="str">
            <v>220 kV SUB-STATION</v>
          </cell>
        </row>
      </sheetData>
      <sheetData sheetId="7144">
        <row r="1">
          <cell r="B1" t="str">
            <v>220 kV SUB-STATION</v>
          </cell>
        </row>
      </sheetData>
      <sheetData sheetId="7145">
        <row r="1">
          <cell r="B1" t="str">
            <v>220 kV SUB-STATION</v>
          </cell>
        </row>
      </sheetData>
      <sheetData sheetId="7146">
        <row r="1">
          <cell r="B1" t="str">
            <v>220 kV SUB-STATION</v>
          </cell>
        </row>
      </sheetData>
      <sheetData sheetId="7147">
        <row r="1">
          <cell r="B1" t="str">
            <v>220 kV SUB-STATION</v>
          </cell>
        </row>
      </sheetData>
      <sheetData sheetId="7148">
        <row r="1">
          <cell r="B1" t="str">
            <v>220 kV SUB-STATION</v>
          </cell>
        </row>
      </sheetData>
      <sheetData sheetId="7149">
        <row r="1">
          <cell r="B1" t="str">
            <v>220 kV SUB-STATION</v>
          </cell>
        </row>
      </sheetData>
      <sheetData sheetId="7150">
        <row r="1">
          <cell r="B1" t="str">
            <v>220 kV SUB-STATION</v>
          </cell>
        </row>
      </sheetData>
      <sheetData sheetId="7151">
        <row r="1">
          <cell r="B1" t="str">
            <v>220 kV SUB-STATION</v>
          </cell>
        </row>
      </sheetData>
      <sheetData sheetId="7152">
        <row r="1">
          <cell r="B1" t="str">
            <v>220 kV SUB-STATION</v>
          </cell>
        </row>
      </sheetData>
      <sheetData sheetId="7153">
        <row r="1">
          <cell r="B1" t="str">
            <v>220 kV SUB-STATION</v>
          </cell>
        </row>
      </sheetData>
      <sheetData sheetId="7154">
        <row r="1">
          <cell r="B1" t="str">
            <v>220 kV SUB-STATION</v>
          </cell>
        </row>
      </sheetData>
      <sheetData sheetId="7155">
        <row r="1">
          <cell r="B1" t="str">
            <v>220 kV SUB-STATION</v>
          </cell>
        </row>
      </sheetData>
      <sheetData sheetId="7156">
        <row r="1">
          <cell r="B1" t="str">
            <v>220 kV SUB-STATION</v>
          </cell>
        </row>
      </sheetData>
      <sheetData sheetId="7157">
        <row r="1">
          <cell r="B1" t="str">
            <v>220 kV SUB-STATION</v>
          </cell>
        </row>
      </sheetData>
      <sheetData sheetId="7158">
        <row r="1">
          <cell r="B1" t="str">
            <v>220 kV SUB-STATION</v>
          </cell>
        </row>
      </sheetData>
      <sheetData sheetId="7159">
        <row r="1">
          <cell r="B1" t="str">
            <v>220 kV SUB-STATION</v>
          </cell>
        </row>
      </sheetData>
      <sheetData sheetId="7160">
        <row r="1">
          <cell r="B1" t="str">
            <v>220 kV SUB-STATION</v>
          </cell>
        </row>
      </sheetData>
      <sheetData sheetId="7161">
        <row r="1">
          <cell r="B1" t="str">
            <v>220 kV SUB-STATION</v>
          </cell>
        </row>
      </sheetData>
      <sheetData sheetId="7162">
        <row r="1">
          <cell r="B1" t="str">
            <v>220 kV SUB-STATION</v>
          </cell>
        </row>
      </sheetData>
      <sheetData sheetId="7163">
        <row r="1">
          <cell r="B1" t="str">
            <v>220 kV SUB-STATION</v>
          </cell>
        </row>
      </sheetData>
      <sheetData sheetId="7164">
        <row r="1">
          <cell r="B1" t="str">
            <v>220 kV SUB-STATION</v>
          </cell>
        </row>
      </sheetData>
      <sheetData sheetId="7165">
        <row r="1">
          <cell r="B1" t="str">
            <v>220 kV SUB-STATION</v>
          </cell>
        </row>
      </sheetData>
      <sheetData sheetId="7166">
        <row r="1">
          <cell r="B1" t="str">
            <v>220 kV SUB-STATION</v>
          </cell>
        </row>
      </sheetData>
      <sheetData sheetId="7167">
        <row r="1">
          <cell r="B1" t="str">
            <v>220 kV SUB-STATION</v>
          </cell>
        </row>
      </sheetData>
      <sheetData sheetId="7168">
        <row r="1">
          <cell r="B1" t="str">
            <v>220 kV SUB-STATION</v>
          </cell>
        </row>
      </sheetData>
      <sheetData sheetId="7169">
        <row r="1">
          <cell r="B1" t="str">
            <v>220 kV SUB-STATION</v>
          </cell>
        </row>
      </sheetData>
      <sheetData sheetId="7170">
        <row r="1">
          <cell r="B1" t="str">
            <v>220 kV SUB-STATION</v>
          </cell>
        </row>
      </sheetData>
      <sheetData sheetId="7171">
        <row r="1">
          <cell r="B1" t="str">
            <v>220 kV SUB-STATION</v>
          </cell>
        </row>
      </sheetData>
      <sheetData sheetId="7172">
        <row r="1">
          <cell r="B1" t="str">
            <v>220 kV SUB-STATION</v>
          </cell>
        </row>
      </sheetData>
      <sheetData sheetId="7173">
        <row r="1">
          <cell r="B1" t="str">
            <v>220 kV SUB-STATION</v>
          </cell>
        </row>
      </sheetData>
      <sheetData sheetId="7174">
        <row r="1">
          <cell r="B1" t="str">
            <v>220 kV SUB-STATION</v>
          </cell>
        </row>
      </sheetData>
      <sheetData sheetId="7175">
        <row r="1">
          <cell r="B1" t="str">
            <v>220 kV SUB-STATION</v>
          </cell>
        </row>
      </sheetData>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row r="1">
          <cell r="B1" t="str">
            <v>220 kV SUB-STATION</v>
          </cell>
        </row>
      </sheetData>
      <sheetData sheetId="7182">
        <row r="1">
          <cell r="B1" t="str">
            <v>220 kV SUB-STATION</v>
          </cell>
        </row>
      </sheetData>
      <sheetData sheetId="7183">
        <row r="1">
          <cell r="B1" t="str">
            <v>220 kV SUB-STATION</v>
          </cell>
        </row>
      </sheetData>
      <sheetData sheetId="7184">
        <row r="1">
          <cell r="B1" t="str">
            <v>220 kV SUB-STATION</v>
          </cell>
        </row>
      </sheetData>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row r="1">
          <cell r="B1" t="str">
            <v>220 kV SUB-STATION</v>
          </cell>
        </row>
      </sheetData>
      <sheetData sheetId="7190">
        <row r="1">
          <cell r="B1" t="str">
            <v>220 kV SUB-STATION</v>
          </cell>
        </row>
      </sheetData>
      <sheetData sheetId="7191">
        <row r="1">
          <cell r="B1" t="str">
            <v>220 kV SUB-STATION</v>
          </cell>
        </row>
      </sheetData>
      <sheetData sheetId="7192">
        <row r="1">
          <cell r="B1" t="str">
            <v>220 kV SUB-STATION</v>
          </cell>
        </row>
      </sheetData>
      <sheetData sheetId="7193">
        <row r="1">
          <cell r="B1" t="str">
            <v>220 kV SUB-STATION</v>
          </cell>
        </row>
      </sheetData>
      <sheetData sheetId="7194">
        <row r="1">
          <cell r="B1" t="str">
            <v>220 kV SUB-STATION</v>
          </cell>
        </row>
      </sheetData>
      <sheetData sheetId="7195">
        <row r="1">
          <cell r="B1" t="str">
            <v>220 kV SUB-STATION</v>
          </cell>
        </row>
      </sheetData>
      <sheetData sheetId="7196">
        <row r="1">
          <cell r="B1" t="str">
            <v>220 kV SUB-STATION</v>
          </cell>
        </row>
      </sheetData>
      <sheetData sheetId="7197">
        <row r="1">
          <cell r="B1" t="str">
            <v>220 kV SUB-STATION</v>
          </cell>
        </row>
      </sheetData>
      <sheetData sheetId="7198">
        <row r="1">
          <cell r="B1" t="str">
            <v>220 kV SUB-STATION</v>
          </cell>
        </row>
      </sheetData>
      <sheetData sheetId="7199">
        <row r="1">
          <cell r="B1" t="str">
            <v>220 kV SUB-STATION</v>
          </cell>
        </row>
      </sheetData>
      <sheetData sheetId="7200">
        <row r="1">
          <cell r="B1" t="str">
            <v>220 kV SUB-STATION</v>
          </cell>
        </row>
      </sheetData>
      <sheetData sheetId="7201">
        <row r="1">
          <cell r="B1" t="str">
            <v>220 kV SUB-STATION</v>
          </cell>
        </row>
      </sheetData>
      <sheetData sheetId="7202">
        <row r="1">
          <cell r="B1" t="str">
            <v>220 kV SUB-STATION</v>
          </cell>
        </row>
      </sheetData>
      <sheetData sheetId="7203">
        <row r="1">
          <cell r="B1" t="str">
            <v>220 kV SUB-STATION</v>
          </cell>
        </row>
      </sheetData>
      <sheetData sheetId="7204">
        <row r="1">
          <cell r="B1" t="str">
            <v>220 kV SUB-STATION</v>
          </cell>
        </row>
      </sheetData>
      <sheetData sheetId="7205">
        <row r="1">
          <cell r="B1" t="str">
            <v>220 kV SUB-STATION</v>
          </cell>
        </row>
      </sheetData>
      <sheetData sheetId="7206">
        <row r="1">
          <cell r="B1" t="str">
            <v>220 kV SUB-STATION</v>
          </cell>
        </row>
      </sheetData>
      <sheetData sheetId="7207">
        <row r="1">
          <cell r="B1" t="str">
            <v>220 kV SUB-STATION</v>
          </cell>
        </row>
      </sheetData>
      <sheetData sheetId="7208">
        <row r="1">
          <cell r="B1" t="str">
            <v>220 kV SUB-STATION</v>
          </cell>
        </row>
      </sheetData>
      <sheetData sheetId="7209">
        <row r="1">
          <cell r="B1" t="str">
            <v>220 kV SUB-STATION</v>
          </cell>
        </row>
      </sheetData>
      <sheetData sheetId="7210">
        <row r="1">
          <cell r="B1" t="str">
            <v>220 kV SUB-STATION</v>
          </cell>
        </row>
      </sheetData>
      <sheetData sheetId="7211">
        <row r="1">
          <cell r="B1" t="str">
            <v>220 kV SUB-STATION</v>
          </cell>
        </row>
      </sheetData>
      <sheetData sheetId="7212">
        <row r="1">
          <cell r="B1" t="str">
            <v>220 kV SUB-STATION</v>
          </cell>
        </row>
      </sheetData>
      <sheetData sheetId="7213">
        <row r="1">
          <cell r="B1" t="str">
            <v>220 kV SUB-STATION</v>
          </cell>
        </row>
      </sheetData>
      <sheetData sheetId="7214">
        <row r="1">
          <cell r="B1" t="str">
            <v>220 kV SUB-STATION</v>
          </cell>
        </row>
      </sheetData>
      <sheetData sheetId="7215">
        <row r="1">
          <cell r="B1" t="str">
            <v>220 kV SUB-STATION</v>
          </cell>
        </row>
      </sheetData>
      <sheetData sheetId="7216">
        <row r="1">
          <cell r="B1" t="str">
            <v>220 kV SUB-STATION</v>
          </cell>
        </row>
      </sheetData>
      <sheetData sheetId="7217">
        <row r="1">
          <cell r="B1" t="str">
            <v>220 kV SUB-STATION</v>
          </cell>
        </row>
      </sheetData>
      <sheetData sheetId="7218">
        <row r="1">
          <cell r="B1" t="str">
            <v>220 kV SUB-STATION</v>
          </cell>
        </row>
      </sheetData>
      <sheetData sheetId="7219">
        <row r="1">
          <cell r="B1" t="str">
            <v>220 kV SUB-STATION</v>
          </cell>
        </row>
      </sheetData>
      <sheetData sheetId="7220">
        <row r="1">
          <cell r="B1" t="str">
            <v>220 kV SUB-STATION</v>
          </cell>
        </row>
      </sheetData>
      <sheetData sheetId="7221">
        <row r="1">
          <cell r="B1" t="str">
            <v>220 kV SUB-STATION</v>
          </cell>
        </row>
      </sheetData>
      <sheetData sheetId="7222">
        <row r="1">
          <cell r="B1" t="str">
            <v>220 kV SUB-STATION</v>
          </cell>
        </row>
      </sheetData>
      <sheetData sheetId="7223">
        <row r="1">
          <cell r="B1" t="str">
            <v>220 kV SUB-STATION</v>
          </cell>
        </row>
      </sheetData>
      <sheetData sheetId="7224">
        <row r="1">
          <cell r="B1" t="str">
            <v>220 kV SUB-STATION</v>
          </cell>
        </row>
      </sheetData>
      <sheetData sheetId="7225">
        <row r="1">
          <cell r="B1" t="str">
            <v>220 kV SUB-STATION</v>
          </cell>
        </row>
      </sheetData>
      <sheetData sheetId="7226">
        <row r="1">
          <cell r="B1" t="str">
            <v>220 kV SUB-STATION</v>
          </cell>
        </row>
      </sheetData>
      <sheetData sheetId="7227">
        <row r="1">
          <cell r="B1" t="str">
            <v>220 kV SUB-STATION</v>
          </cell>
        </row>
      </sheetData>
      <sheetData sheetId="7228">
        <row r="1">
          <cell r="B1" t="str">
            <v>220 kV SUB-STATION</v>
          </cell>
        </row>
      </sheetData>
      <sheetData sheetId="7229">
        <row r="1">
          <cell r="B1" t="str">
            <v>220 kV SUB-STATION</v>
          </cell>
        </row>
      </sheetData>
      <sheetData sheetId="7230">
        <row r="1">
          <cell r="B1" t="str">
            <v>220 kV SUB-STATION</v>
          </cell>
        </row>
      </sheetData>
      <sheetData sheetId="7231">
        <row r="1">
          <cell r="B1" t="str">
            <v>220 kV SUB-STATION</v>
          </cell>
        </row>
      </sheetData>
      <sheetData sheetId="7232">
        <row r="1">
          <cell r="B1" t="str">
            <v>220 kV SUB-STATION</v>
          </cell>
        </row>
      </sheetData>
      <sheetData sheetId="7233">
        <row r="1">
          <cell r="B1" t="str">
            <v>220 kV SUB-STATION</v>
          </cell>
        </row>
      </sheetData>
      <sheetData sheetId="7234">
        <row r="1">
          <cell r="B1" t="str">
            <v>220 kV SUB-STATION</v>
          </cell>
        </row>
      </sheetData>
      <sheetData sheetId="7235">
        <row r="1">
          <cell r="B1" t="str">
            <v>220 kV SUB-STATION</v>
          </cell>
        </row>
      </sheetData>
      <sheetData sheetId="7236">
        <row r="1">
          <cell r="B1" t="str">
            <v>220 kV SUB-STATION</v>
          </cell>
        </row>
      </sheetData>
      <sheetData sheetId="7237">
        <row r="1">
          <cell r="B1" t="str">
            <v>220 kV SUB-STATION</v>
          </cell>
        </row>
      </sheetData>
      <sheetData sheetId="7238">
        <row r="1">
          <cell r="B1" t="str">
            <v>220 kV SUB-STATION</v>
          </cell>
        </row>
      </sheetData>
      <sheetData sheetId="7239">
        <row r="1">
          <cell r="B1" t="str">
            <v>220 kV SUB-STATION</v>
          </cell>
        </row>
      </sheetData>
      <sheetData sheetId="7240">
        <row r="1">
          <cell r="B1" t="str">
            <v>220 kV SUB-STATION</v>
          </cell>
        </row>
      </sheetData>
      <sheetData sheetId="7241">
        <row r="1">
          <cell r="B1" t="str">
            <v>220 kV SUB-STATION</v>
          </cell>
        </row>
      </sheetData>
      <sheetData sheetId="7242">
        <row r="1">
          <cell r="B1" t="str">
            <v>220 kV SUB-STATION</v>
          </cell>
        </row>
      </sheetData>
      <sheetData sheetId="7243">
        <row r="1">
          <cell r="B1" t="str">
            <v>220 kV SUB-STATION</v>
          </cell>
        </row>
      </sheetData>
      <sheetData sheetId="7244">
        <row r="1">
          <cell r="B1" t="str">
            <v>220 kV SUB-STATION</v>
          </cell>
        </row>
      </sheetData>
      <sheetData sheetId="7245">
        <row r="1">
          <cell r="B1" t="str">
            <v>220 kV SUB-STATION</v>
          </cell>
        </row>
      </sheetData>
      <sheetData sheetId="7246">
        <row r="1">
          <cell r="B1" t="str">
            <v>220 kV SUB-STATION</v>
          </cell>
        </row>
      </sheetData>
      <sheetData sheetId="7247">
        <row r="1">
          <cell r="B1" t="str">
            <v>220 kV SUB-STATION</v>
          </cell>
        </row>
      </sheetData>
      <sheetData sheetId="7248">
        <row r="1">
          <cell r="B1" t="str">
            <v>220 kV SUB-STATION</v>
          </cell>
        </row>
      </sheetData>
      <sheetData sheetId="7249">
        <row r="1">
          <cell r="B1" t="str">
            <v>220 kV SUB-STATION</v>
          </cell>
        </row>
      </sheetData>
      <sheetData sheetId="7250">
        <row r="1">
          <cell r="B1" t="str">
            <v>220 kV SUB-STATION</v>
          </cell>
        </row>
      </sheetData>
      <sheetData sheetId="7251">
        <row r="1">
          <cell r="B1" t="str">
            <v>220 kV SUB-STATION</v>
          </cell>
        </row>
      </sheetData>
      <sheetData sheetId="7252">
        <row r="1">
          <cell r="B1" t="str">
            <v>220 kV SUB-STATION</v>
          </cell>
        </row>
      </sheetData>
      <sheetData sheetId="7253">
        <row r="1">
          <cell r="B1" t="str">
            <v>220 kV SUB-STATION</v>
          </cell>
        </row>
      </sheetData>
      <sheetData sheetId="7254">
        <row r="1">
          <cell r="B1" t="str">
            <v>220 kV SUB-STATION</v>
          </cell>
        </row>
      </sheetData>
      <sheetData sheetId="7255">
        <row r="1">
          <cell r="B1" t="str">
            <v>220 kV SUB-STATION</v>
          </cell>
        </row>
      </sheetData>
      <sheetData sheetId="7256">
        <row r="1">
          <cell r="B1" t="str">
            <v>220 kV SUB-STATION</v>
          </cell>
        </row>
      </sheetData>
      <sheetData sheetId="7257">
        <row r="1">
          <cell r="B1" t="str">
            <v>220 kV SUB-STATION</v>
          </cell>
        </row>
      </sheetData>
      <sheetData sheetId="7258">
        <row r="1">
          <cell r="B1" t="str">
            <v>220 kV SUB-STATION</v>
          </cell>
        </row>
      </sheetData>
      <sheetData sheetId="7259">
        <row r="1">
          <cell r="B1" t="str">
            <v>220 kV SUB-STATION</v>
          </cell>
        </row>
      </sheetData>
      <sheetData sheetId="7260">
        <row r="1">
          <cell r="B1" t="str">
            <v>220 kV SUB-STATION</v>
          </cell>
        </row>
      </sheetData>
      <sheetData sheetId="7261">
        <row r="1">
          <cell r="B1" t="str">
            <v>220 kV SUB-STATION</v>
          </cell>
        </row>
      </sheetData>
      <sheetData sheetId="7262">
        <row r="1">
          <cell r="B1" t="str">
            <v>220 kV SUB-STATION</v>
          </cell>
        </row>
      </sheetData>
      <sheetData sheetId="7263">
        <row r="1">
          <cell r="B1" t="str">
            <v>220 kV SUB-STATION</v>
          </cell>
        </row>
      </sheetData>
      <sheetData sheetId="7264">
        <row r="1">
          <cell r="B1" t="str">
            <v>220 kV SUB-STATION</v>
          </cell>
        </row>
      </sheetData>
      <sheetData sheetId="7265">
        <row r="1">
          <cell r="B1" t="str">
            <v>220 kV SUB-STATION</v>
          </cell>
        </row>
      </sheetData>
      <sheetData sheetId="7266">
        <row r="1">
          <cell r="B1" t="str">
            <v>220 kV SUB-STATION</v>
          </cell>
        </row>
      </sheetData>
      <sheetData sheetId="7267">
        <row r="1">
          <cell r="B1" t="str">
            <v>220 kV SUB-STATION</v>
          </cell>
        </row>
      </sheetData>
      <sheetData sheetId="7268">
        <row r="1">
          <cell r="B1" t="str">
            <v>220 kV SUB-STATION</v>
          </cell>
        </row>
      </sheetData>
      <sheetData sheetId="7269">
        <row r="1">
          <cell r="B1" t="str">
            <v>220 kV SUB-STATION</v>
          </cell>
        </row>
      </sheetData>
      <sheetData sheetId="7270">
        <row r="1">
          <cell r="B1" t="str">
            <v>220 kV SUB-STATION</v>
          </cell>
        </row>
      </sheetData>
      <sheetData sheetId="7271">
        <row r="1">
          <cell r="B1" t="str">
            <v>220 kV SUB-STATION</v>
          </cell>
        </row>
      </sheetData>
      <sheetData sheetId="7272">
        <row r="1">
          <cell r="B1" t="str">
            <v>220 kV SUB-STATION</v>
          </cell>
        </row>
      </sheetData>
      <sheetData sheetId="7273">
        <row r="1">
          <cell r="B1" t="str">
            <v>220 kV SUB-STATION</v>
          </cell>
        </row>
      </sheetData>
      <sheetData sheetId="7274">
        <row r="1">
          <cell r="B1" t="str">
            <v>220 kV SUB-STATION</v>
          </cell>
        </row>
      </sheetData>
      <sheetData sheetId="7275">
        <row r="1">
          <cell r="B1" t="str">
            <v>220 kV SUB-STATION</v>
          </cell>
        </row>
      </sheetData>
      <sheetData sheetId="7276">
        <row r="1">
          <cell r="B1" t="str">
            <v>220 kV SUB-STATION</v>
          </cell>
        </row>
      </sheetData>
      <sheetData sheetId="7277">
        <row r="1">
          <cell r="B1" t="str">
            <v>220 kV SUB-STATION</v>
          </cell>
        </row>
      </sheetData>
      <sheetData sheetId="7278">
        <row r="1">
          <cell r="B1" t="str">
            <v>220 kV SUB-STATION</v>
          </cell>
        </row>
      </sheetData>
      <sheetData sheetId="7279">
        <row r="1">
          <cell r="B1" t="str">
            <v>220 kV SUB-STATION</v>
          </cell>
        </row>
      </sheetData>
      <sheetData sheetId="7280">
        <row r="1">
          <cell r="B1" t="str">
            <v>220 kV SUB-STATION</v>
          </cell>
        </row>
      </sheetData>
      <sheetData sheetId="7281">
        <row r="1">
          <cell r="B1" t="str">
            <v>220 kV SUB-STATION</v>
          </cell>
        </row>
      </sheetData>
      <sheetData sheetId="7282">
        <row r="1">
          <cell r="B1" t="str">
            <v>220 kV SUB-STATION</v>
          </cell>
        </row>
      </sheetData>
      <sheetData sheetId="7283">
        <row r="1">
          <cell r="B1" t="str">
            <v>220 kV SUB-STATION</v>
          </cell>
        </row>
      </sheetData>
      <sheetData sheetId="7284">
        <row r="1">
          <cell r="B1" t="str">
            <v>220 kV SUB-STATION</v>
          </cell>
        </row>
      </sheetData>
      <sheetData sheetId="7285">
        <row r="1">
          <cell r="B1" t="str">
            <v>220 kV SUB-STATION</v>
          </cell>
        </row>
      </sheetData>
      <sheetData sheetId="7286">
        <row r="1">
          <cell r="B1" t="str">
            <v>220 kV SUB-STATION</v>
          </cell>
        </row>
      </sheetData>
      <sheetData sheetId="7287">
        <row r="1">
          <cell r="B1" t="str">
            <v>220 kV SUB-STATION</v>
          </cell>
        </row>
      </sheetData>
      <sheetData sheetId="7288">
        <row r="1">
          <cell r="B1" t="str">
            <v>220 kV SUB-STATION</v>
          </cell>
        </row>
      </sheetData>
      <sheetData sheetId="7289">
        <row r="1">
          <cell r="B1" t="str">
            <v>220 kV SUB-STATION</v>
          </cell>
        </row>
      </sheetData>
      <sheetData sheetId="7290">
        <row r="1">
          <cell r="B1" t="str">
            <v>220 kV SUB-STATION</v>
          </cell>
        </row>
      </sheetData>
      <sheetData sheetId="7291">
        <row r="1">
          <cell r="B1" t="str">
            <v>220 kV SUB-STATION</v>
          </cell>
        </row>
      </sheetData>
      <sheetData sheetId="7292">
        <row r="1">
          <cell r="B1" t="str">
            <v>220 kV SUB-STATION</v>
          </cell>
        </row>
      </sheetData>
      <sheetData sheetId="7293">
        <row r="1">
          <cell r="B1" t="str">
            <v>220 kV SUB-STATION</v>
          </cell>
        </row>
      </sheetData>
      <sheetData sheetId="7294">
        <row r="1">
          <cell r="B1" t="str">
            <v>220 kV SUB-STATION</v>
          </cell>
        </row>
      </sheetData>
      <sheetData sheetId="7295">
        <row r="1">
          <cell r="B1" t="str">
            <v>220 kV SUB-STATION</v>
          </cell>
        </row>
      </sheetData>
      <sheetData sheetId="7296">
        <row r="1">
          <cell r="B1" t="str">
            <v>220 kV SUB-STATION</v>
          </cell>
        </row>
      </sheetData>
      <sheetData sheetId="7297">
        <row r="1">
          <cell r="B1" t="str">
            <v>220 kV SUB-STATION</v>
          </cell>
        </row>
      </sheetData>
      <sheetData sheetId="7298">
        <row r="1">
          <cell r="B1" t="str">
            <v>220 kV SUB-STATION</v>
          </cell>
        </row>
      </sheetData>
      <sheetData sheetId="7299">
        <row r="1">
          <cell r="B1" t="str">
            <v>220 kV SUB-STATION</v>
          </cell>
        </row>
      </sheetData>
      <sheetData sheetId="7300">
        <row r="1">
          <cell r="B1" t="str">
            <v>220 kV SUB-STATION</v>
          </cell>
        </row>
      </sheetData>
      <sheetData sheetId="7301">
        <row r="1">
          <cell r="B1" t="str">
            <v>220 kV SUB-STATION</v>
          </cell>
        </row>
      </sheetData>
      <sheetData sheetId="7302">
        <row r="1">
          <cell r="B1" t="str">
            <v>220 kV SUB-STATION</v>
          </cell>
        </row>
      </sheetData>
      <sheetData sheetId="7303">
        <row r="1">
          <cell r="B1" t="str">
            <v>220 kV SUB-STATION</v>
          </cell>
        </row>
      </sheetData>
      <sheetData sheetId="7304">
        <row r="1">
          <cell r="B1" t="str">
            <v>220 kV SUB-STATION</v>
          </cell>
        </row>
      </sheetData>
      <sheetData sheetId="7305">
        <row r="1">
          <cell r="B1" t="str">
            <v>220 kV SUB-STATION</v>
          </cell>
        </row>
      </sheetData>
      <sheetData sheetId="7306">
        <row r="1">
          <cell r="B1" t="str">
            <v>220 kV SUB-STATION</v>
          </cell>
        </row>
      </sheetData>
      <sheetData sheetId="7307">
        <row r="1">
          <cell r="B1" t="str">
            <v>220 kV SUB-STATION</v>
          </cell>
        </row>
      </sheetData>
      <sheetData sheetId="7308">
        <row r="1">
          <cell r="B1" t="str">
            <v>220 kV SUB-STATION</v>
          </cell>
        </row>
      </sheetData>
      <sheetData sheetId="7309">
        <row r="1">
          <cell r="B1" t="str">
            <v>220 kV SUB-STATION</v>
          </cell>
        </row>
      </sheetData>
      <sheetData sheetId="7310">
        <row r="1">
          <cell r="B1" t="str">
            <v>220 kV SUB-STATION</v>
          </cell>
        </row>
      </sheetData>
      <sheetData sheetId="7311">
        <row r="1">
          <cell r="B1" t="str">
            <v>220 kV SUB-STATION</v>
          </cell>
        </row>
      </sheetData>
      <sheetData sheetId="7312">
        <row r="1">
          <cell r="B1" t="str">
            <v>220 kV SUB-STATION</v>
          </cell>
        </row>
      </sheetData>
      <sheetData sheetId="7313">
        <row r="1">
          <cell r="B1" t="str">
            <v>220 kV SUB-STATION</v>
          </cell>
        </row>
      </sheetData>
      <sheetData sheetId="7314">
        <row r="1">
          <cell r="B1" t="str">
            <v>220 kV SUB-STATION</v>
          </cell>
        </row>
      </sheetData>
      <sheetData sheetId="7315">
        <row r="1">
          <cell r="B1" t="str">
            <v>220 kV SUB-STATION</v>
          </cell>
        </row>
      </sheetData>
      <sheetData sheetId="7316">
        <row r="1">
          <cell r="B1" t="str">
            <v>220 kV SUB-STATION</v>
          </cell>
        </row>
      </sheetData>
      <sheetData sheetId="7317">
        <row r="1">
          <cell r="B1" t="str">
            <v>220 kV SUB-STATION</v>
          </cell>
        </row>
      </sheetData>
      <sheetData sheetId="7318">
        <row r="1">
          <cell r="B1" t="str">
            <v>220 kV SUB-STATION</v>
          </cell>
        </row>
      </sheetData>
      <sheetData sheetId="7319">
        <row r="1">
          <cell r="B1" t="str">
            <v>220 kV SUB-STATION</v>
          </cell>
        </row>
      </sheetData>
      <sheetData sheetId="7320">
        <row r="1">
          <cell r="B1" t="str">
            <v>220 kV SUB-STATION</v>
          </cell>
        </row>
      </sheetData>
      <sheetData sheetId="7321">
        <row r="1">
          <cell r="B1" t="str">
            <v>220 kV SUB-STATION</v>
          </cell>
        </row>
      </sheetData>
      <sheetData sheetId="7322">
        <row r="1">
          <cell r="B1" t="str">
            <v>220 kV SUB-STATION</v>
          </cell>
        </row>
      </sheetData>
      <sheetData sheetId="7323">
        <row r="1">
          <cell r="B1" t="str">
            <v>220 kV SUB-STATION</v>
          </cell>
        </row>
      </sheetData>
      <sheetData sheetId="7324">
        <row r="1">
          <cell r="B1" t="str">
            <v>220 kV SUB-STATION</v>
          </cell>
        </row>
      </sheetData>
      <sheetData sheetId="7325">
        <row r="1">
          <cell r="B1" t="str">
            <v>220 kV SUB-STATION</v>
          </cell>
        </row>
      </sheetData>
      <sheetData sheetId="7326">
        <row r="1">
          <cell r="B1" t="str">
            <v>220 kV SUB-STATION</v>
          </cell>
        </row>
      </sheetData>
      <sheetData sheetId="7327">
        <row r="1">
          <cell r="B1" t="str">
            <v>220 kV SUB-STATION</v>
          </cell>
        </row>
      </sheetData>
      <sheetData sheetId="7328">
        <row r="1">
          <cell r="B1" t="str">
            <v>220 kV SUB-STATION</v>
          </cell>
        </row>
      </sheetData>
      <sheetData sheetId="7329">
        <row r="1">
          <cell r="B1" t="str">
            <v>220 kV SUB-STATION</v>
          </cell>
        </row>
      </sheetData>
      <sheetData sheetId="7330">
        <row r="1">
          <cell r="B1" t="str">
            <v>220 kV SUB-STATION</v>
          </cell>
        </row>
      </sheetData>
      <sheetData sheetId="7331">
        <row r="1">
          <cell r="B1" t="str">
            <v>220 kV SUB-STATION</v>
          </cell>
        </row>
      </sheetData>
      <sheetData sheetId="7332">
        <row r="1">
          <cell r="B1" t="str">
            <v>220 kV SUB-STATION</v>
          </cell>
        </row>
      </sheetData>
      <sheetData sheetId="7333">
        <row r="1">
          <cell r="B1" t="str">
            <v>220 kV SUB-STATION</v>
          </cell>
        </row>
      </sheetData>
      <sheetData sheetId="7334">
        <row r="1">
          <cell r="B1" t="str">
            <v>220 kV SUB-STATION</v>
          </cell>
        </row>
      </sheetData>
      <sheetData sheetId="7335">
        <row r="1">
          <cell r="B1" t="str">
            <v>220 kV SUB-STATION</v>
          </cell>
        </row>
      </sheetData>
      <sheetData sheetId="7336">
        <row r="1">
          <cell r="B1" t="str">
            <v>220 kV SUB-STATION</v>
          </cell>
        </row>
      </sheetData>
      <sheetData sheetId="7337">
        <row r="1">
          <cell r="B1" t="str">
            <v>220 kV SUB-STATION</v>
          </cell>
        </row>
      </sheetData>
      <sheetData sheetId="7338"/>
      <sheetData sheetId="7339">
        <row r="1">
          <cell r="B1" t="str">
            <v>220 kV SUB-STATION</v>
          </cell>
        </row>
      </sheetData>
      <sheetData sheetId="7340"/>
      <sheetData sheetId="7341">
        <row r="1">
          <cell r="B1" t="str">
            <v>220 kV SUB-STATION</v>
          </cell>
        </row>
      </sheetData>
      <sheetData sheetId="7342"/>
      <sheetData sheetId="7343">
        <row r="1">
          <cell r="B1" t="str">
            <v>220 kV SUB-STATION</v>
          </cell>
        </row>
      </sheetData>
      <sheetData sheetId="7344"/>
      <sheetData sheetId="7345">
        <row r="1">
          <cell r="B1" t="str">
            <v>220 kV SUB-STATION</v>
          </cell>
        </row>
      </sheetData>
      <sheetData sheetId="7346">
        <row r="1">
          <cell r="B1" t="str">
            <v>220 kV SUB-STATION</v>
          </cell>
        </row>
      </sheetData>
      <sheetData sheetId="7347">
        <row r="1">
          <cell r="B1" t="str">
            <v>220 kV SUB-STATION</v>
          </cell>
        </row>
      </sheetData>
      <sheetData sheetId="7348">
        <row r="1">
          <cell r="B1" t="str">
            <v>220 kV SUB-STATION</v>
          </cell>
        </row>
      </sheetData>
      <sheetData sheetId="7349">
        <row r="1">
          <cell r="B1" t="str">
            <v>220 kV SUB-STATION</v>
          </cell>
        </row>
      </sheetData>
      <sheetData sheetId="7350">
        <row r="1">
          <cell r="B1" t="str">
            <v>220 kV SUB-STATION</v>
          </cell>
        </row>
      </sheetData>
      <sheetData sheetId="7351">
        <row r="1">
          <cell r="B1" t="str">
            <v>220 kV SUB-STATION</v>
          </cell>
        </row>
      </sheetData>
      <sheetData sheetId="7352">
        <row r="1">
          <cell r="B1" t="str">
            <v>220 kV SUB-STATION</v>
          </cell>
        </row>
      </sheetData>
      <sheetData sheetId="7353">
        <row r="1">
          <cell r="B1" t="str">
            <v>220 kV SUB-STATION</v>
          </cell>
        </row>
      </sheetData>
      <sheetData sheetId="7354">
        <row r="1">
          <cell r="B1" t="str">
            <v>220 kV SUB-STATION</v>
          </cell>
        </row>
      </sheetData>
      <sheetData sheetId="7355">
        <row r="1">
          <cell r="B1" t="str">
            <v>220 kV SUB-STATION</v>
          </cell>
        </row>
      </sheetData>
      <sheetData sheetId="7356">
        <row r="1">
          <cell r="B1" t="str">
            <v>220 kV SUB-STATION</v>
          </cell>
        </row>
      </sheetData>
      <sheetData sheetId="7357">
        <row r="1">
          <cell r="B1" t="str">
            <v>220 kV SUB-STATION</v>
          </cell>
        </row>
      </sheetData>
      <sheetData sheetId="7358">
        <row r="1">
          <cell r="B1" t="str">
            <v>220 kV SUB-STATION</v>
          </cell>
        </row>
      </sheetData>
      <sheetData sheetId="7359">
        <row r="1">
          <cell r="B1" t="str">
            <v>220 kV SUB-STATION</v>
          </cell>
        </row>
      </sheetData>
      <sheetData sheetId="7360">
        <row r="1">
          <cell r="B1" t="str">
            <v>220 kV SUB-STATION</v>
          </cell>
        </row>
      </sheetData>
      <sheetData sheetId="7361">
        <row r="1">
          <cell r="B1" t="str">
            <v>220 kV SUB-STATION</v>
          </cell>
        </row>
      </sheetData>
      <sheetData sheetId="7362">
        <row r="1">
          <cell r="B1" t="str">
            <v>220 kV SUB-STATION</v>
          </cell>
        </row>
      </sheetData>
      <sheetData sheetId="7363">
        <row r="1">
          <cell r="B1" t="str">
            <v>220 kV SUB-STATION</v>
          </cell>
        </row>
      </sheetData>
      <sheetData sheetId="7364">
        <row r="1">
          <cell r="B1" t="str">
            <v>220 kV SUB-STATION</v>
          </cell>
        </row>
      </sheetData>
      <sheetData sheetId="7365">
        <row r="1">
          <cell r="B1" t="str">
            <v>220 kV SUB-STATION</v>
          </cell>
        </row>
      </sheetData>
      <sheetData sheetId="7366">
        <row r="1">
          <cell r="B1" t="str">
            <v>220 kV SUB-STATION</v>
          </cell>
        </row>
      </sheetData>
      <sheetData sheetId="7367">
        <row r="1">
          <cell r="B1" t="str">
            <v>220 kV SUB-STATION</v>
          </cell>
        </row>
      </sheetData>
      <sheetData sheetId="7368">
        <row r="1">
          <cell r="B1" t="str">
            <v>220 kV SUB-STATION</v>
          </cell>
        </row>
      </sheetData>
      <sheetData sheetId="7369"/>
      <sheetData sheetId="7370">
        <row r="1">
          <cell r="B1" t="str">
            <v>220 kV SUB-STATION</v>
          </cell>
        </row>
      </sheetData>
      <sheetData sheetId="7371"/>
      <sheetData sheetId="7372"/>
      <sheetData sheetId="7373"/>
      <sheetData sheetId="7374"/>
      <sheetData sheetId="7375"/>
      <sheetData sheetId="7376"/>
      <sheetData sheetId="7377"/>
      <sheetData sheetId="7378"/>
      <sheetData sheetId="7379"/>
      <sheetData sheetId="7380"/>
      <sheetData sheetId="7381">
        <row r="1">
          <cell r="B1" t="str">
            <v>220 kV SUB-STATION</v>
          </cell>
        </row>
      </sheetData>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row r="1">
          <cell r="B1" t="str">
            <v>220 kV SUB-STATION</v>
          </cell>
        </row>
      </sheetData>
      <sheetData sheetId="7396"/>
      <sheetData sheetId="7397"/>
      <sheetData sheetId="7398"/>
      <sheetData sheetId="7399"/>
      <sheetData sheetId="7400">
        <row r="1">
          <cell r="B1" t="str">
            <v>220 kV SUB-STATION</v>
          </cell>
        </row>
      </sheetData>
      <sheetData sheetId="7401"/>
      <sheetData sheetId="7402"/>
      <sheetData sheetId="7403"/>
      <sheetData sheetId="7404">
        <row r="1">
          <cell r="B1" t="str">
            <v>220 kV SUB-STATION</v>
          </cell>
        </row>
      </sheetData>
      <sheetData sheetId="7405"/>
      <sheetData sheetId="7406">
        <row r="1">
          <cell r="B1" t="str">
            <v>220 kV SUB-STATION</v>
          </cell>
        </row>
      </sheetData>
      <sheetData sheetId="7407"/>
      <sheetData sheetId="7408"/>
      <sheetData sheetId="7409">
        <row r="1">
          <cell r="B1" t="str">
            <v>220 kV SUB-STATION</v>
          </cell>
        </row>
      </sheetData>
      <sheetData sheetId="7410"/>
      <sheetData sheetId="7411">
        <row r="1">
          <cell r="B1" t="str">
            <v>220 kV SUB-STATION</v>
          </cell>
        </row>
      </sheetData>
      <sheetData sheetId="7412">
        <row r="1">
          <cell r="B1" t="str">
            <v>220 kV SUB-STATION</v>
          </cell>
        </row>
      </sheetData>
      <sheetData sheetId="7413">
        <row r="1">
          <cell r="B1" t="str">
            <v>220 kV SUB-STATION</v>
          </cell>
        </row>
      </sheetData>
      <sheetData sheetId="7414"/>
      <sheetData sheetId="7415">
        <row r="1">
          <cell r="B1" t="str">
            <v>220 kV SUB-STATION</v>
          </cell>
        </row>
      </sheetData>
      <sheetData sheetId="7416"/>
      <sheetData sheetId="7417"/>
      <sheetData sheetId="7418">
        <row r="1">
          <cell r="B1" t="str">
            <v>220 kV SUB-STATION</v>
          </cell>
        </row>
      </sheetData>
      <sheetData sheetId="7419"/>
      <sheetData sheetId="7420">
        <row r="1">
          <cell r="B1" t="str">
            <v>220 kV SUB-STATION</v>
          </cell>
        </row>
      </sheetData>
      <sheetData sheetId="7421">
        <row r="1">
          <cell r="B1" t="str">
            <v>220 kV SUB-STATION</v>
          </cell>
        </row>
      </sheetData>
      <sheetData sheetId="7422"/>
      <sheetData sheetId="7423"/>
      <sheetData sheetId="7424">
        <row r="1">
          <cell r="B1" t="str">
            <v>220 kV SUB-STATION</v>
          </cell>
        </row>
      </sheetData>
      <sheetData sheetId="7425">
        <row r="1">
          <cell r="B1" t="str">
            <v>220 kV SUB-STATION</v>
          </cell>
        </row>
      </sheetData>
      <sheetData sheetId="7426">
        <row r="1">
          <cell r="B1" t="str">
            <v>220 kV SUB-STATION</v>
          </cell>
        </row>
      </sheetData>
      <sheetData sheetId="7427">
        <row r="1">
          <cell r="B1" t="str">
            <v>220 kV SUB-STATION</v>
          </cell>
        </row>
      </sheetData>
      <sheetData sheetId="7428"/>
      <sheetData sheetId="7429"/>
      <sheetData sheetId="7430"/>
      <sheetData sheetId="7431"/>
      <sheetData sheetId="7432"/>
      <sheetData sheetId="7433"/>
      <sheetData sheetId="7434"/>
      <sheetData sheetId="7435"/>
      <sheetData sheetId="7436"/>
      <sheetData sheetId="7437"/>
      <sheetData sheetId="7438"/>
      <sheetData sheetId="7439">
        <row r="1">
          <cell r="B1" t="str">
            <v>220 kV SUB-STATION</v>
          </cell>
        </row>
      </sheetData>
      <sheetData sheetId="7440"/>
      <sheetData sheetId="7441"/>
      <sheetData sheetId="7442"/>
      <sheetData sheetId="7443"/>
      <sheetData sheetId="7444"/>
      <sheetData sheetId="7445"/>
      <sheetData sheetId="7446"/>
      <sheetData sheetId="7447"/>
      <sheetData sheetId="7448">
        <row r="1">
          <cell r="B1" t="str">
            <v>220 kV SUB-STATION</v>
          </cell>
        </row>
      </sheetData>
      <sheetData sheetId="7449"/>
      <sheetData sheetId="7450"/>
      <sheetData sheetId="7451"/>
      <sheetData sheetId="7452"/>
      <sheetData sheetId="7453"/>
      <sheetData sheetId="7454"/>
      <sheetData sheetId="7455"/>
      <sheetData sheetId="7456"/>
      <sheetData sheetId="7457">
        <row r="1">
          <cell r="B1" t="str">
            <v>220 kV SUB-STATION</v>
          </cell>
        </row>
      </sheetData>
      <sheetData sheetId="7458"/>
      <sheetData sheetId="7459"/>
      <sheetData sheetId="7460"/>
      <sheetData sheetId="7461"/>
      <sheetData sheetId="7462"/>
      <sheetData sheetId="7463"/>
      <sheetData sheetId="7464"/>
      <sheetData sheetId="7465"/>
      <sheetData sheetId="7466"/>
      <sheetData sheetId="7467"/>
      <sheetData sheetId="7468"/>
      <sheetData sheetId="7469">
        <row r="1">
          <cell r="B1" t="str">
            <v>220 kV SUB-STATION</v>
          </cell>
        </row>
      </sheetData>
      <sheetData sheetId="7470">
        <row r="1">
          <cell r="B1" t="str">
            <v>220 kV SUB-STATION</v>
          </cell>
        </row>
      </sheetData>
      <sheetData sheetId="7471"/>
      <sheetData sheetId="7472"/>
      <sheetData sheetId="7473">
        <row r="1">
          <cell r="B1" t="str">
            <v>220 kV SUB-STATION</v>
          </cell>
        </row>
      </sheetData>
      <sheetData sheetId="7474"/>
      <sheetData sheetId="7475"/>
      <sheetData sheetId="7476"/>
      <sheetData sheetId="7477"/>
      <sheetData sheetId="7478"/>
      <sheetData sheetId="7479">
        <row r="1">
          <cell r="B1" t="str">
            <v>220 kV SUB-STATION</v>
          </cell>
        </row>
      </sheetData>
      <sheetData sheetId="7480"/>
      <sheetData sheetId="7481">
        <row r="1">
          <cell r="B1" t="str">
            <v>220 kV SUB-STATION</v>
          </cell>
        </row>
      </sheetData>
      <sheetData sheetId="7482">
        <row r="1">
          <cell r="B1" t="str">
            <v>220 kV SUB-STATION</v>
          </cell>
        </row>
      </sheetData>
      <sheetData sheetId="7483"/>
      <sheetData sheetId="7484"/>
      <sheetData sheetId="7485">
        <row r="1">
          <cell r="B1" t="str">
            <v>220 kV SUB-STATION</v>
          </cell>
        </row>
      </sheetData>
      <sheetData sheetId="7486"/>
      <sheetData sheetId="7487">
        <row r="1">
          <cell r="B1" t="str">
            <v>220 kV SUB-STATION</v>
          </cell>
        </row>
      </sheetData>
      <sheetData sheetId="7488"/>
      <sheetData sheetId="7489">
        <row r="1">
          <cell r="B1" t="str">
            <v>220 kV SUB-STATION</v>
          </cell>
        </row>
      </sheetData>
      <sheetData sheetId="7490">
        <row r="1">
          <cell r="B1" t="str">
            <v>220 kV SUB-STATION</v>
          </cell>
        </row>
      </sheetData>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refreshError="1"/>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row r="1">
          <cell r="B1" t="str">
            <v>220 kV SUB-STATION</v>
          </cell>
        </row>
      </sheetData>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row r="1">
          <cell r="B1" t="str">
            <v>220 kV SUB-STATION</v>
          </cell>
        </row>
      </sheetData>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row r="1">
          <cell r="B1" t="str">
            <v>220 kV SUB-STATION</v>
          </cell>
        </row>
      </sheetData>
      <sheetData sheetId="7617">
        <row r="1">
          <cell r="B1" t="str">
            <v>220 kV SUB-STATION</v>
          </cell>
        </row>
      </sheetData>
      <sheetData sheetId="7618">
        <row r="1">
          <cell r="B1" t="str">
            <v>220 kV SUB-STATION</v>
          </cell>
        </row>
      </sheetData>
      <sheetData sheetId="7619">
        <row r="1">
          <cell r="B1" t="str">
            <v>220 kV SUB-STATION</v>
          </cell>
        </row>
      </sheetData>
      <sheetData sheetId="7620"/>
      <sheetData sheetId="7621">
        <row r="1">
          <cell r="B1" t="str">
            <v>220 kV SUB-STATION</v>
          </cell>
        </row>
      </sheetData>
      <sheetData sheetId="7622">
        <row r="1">
          <cell r="B1" t="str">
            <v>220 kV SUB-STATION</v>
          </cell>
        </row>
      </sheetData>
      <sheetData sheetId="7623">
        <row r="1">
          <cell r="B1" t="str">
            <v>220 kV SUB-STATION</v>
          </cell>
        </row>
      </sheetData>
      <sheetData sheetId="7624">
        <row r="1">
          <cell r="B1" t="str">
            <v>220 kV SUB-STATION</v>
          </cell>
        </row>
      </sheetData>
      <sheetData sheetId="7625">
        <row r="1">
          <cell r="B1" t="str">
            <v>220 kV SUB-STATION</v>
          </cell>
        </row>
      </sheetData>
      <sheetData sheetId="7626">
        <row r="1">
          <cell r="B1" t="str">
            <v>220 kV SUB-STATION</v>
          </cell>
        </row>
      </sheetData>
      <sheetData sheetId="7627">
        <row r="1">
          <cell r="B1" t="str">
            <v>220 kV SUB-STATION</v>
          </cell>
        </row>
      </sheetData>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row r="1">
          <cell r="B1" t="str">
            <v>220 kV SUB-STATION</v>
          </cell>
        </row>
      </sheetData>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row r="1">
          <cell r="B1" t="str">
            <v>220 kV SUB-STATION</v>
          </cell>
        </row>
      </sheetData>
      <sheetData sheetId="7663"/>
      <sheetData sheetId="7664"/>
      <sheetData sheetId="7665"/>
      <sheetData sheetId="7666"/>
      <sheetData sheetId="7667">
        <row r="1">
          <cell r="B1" t="str">
            <v>220 kV SUB-STATION</v>
          </cell>
        </row>
      </sheetData>
      <sheetData sheetId="7668">
        <row r="1">
          <cell r="B1" t="str">
            <v>220 kV SUB-STATION</v>
          </cell>
        </row>
      </sheetData>
      <sheetData sheetId="7669">
        <row r="1">
          <cell r="B1" t="str">
            <v>220 kV SUB-STATION</v>
          </cell>
        </row>
      </sheetData>
      <sheetData sheetId="7670">
        <row r="1">
          <cell r="B1" t="str">
            <v>220 kV SUB-STATION</v>
          </cell>
        </row>
      </sheetData>
      <sheetData sheetId="7671">
        <row r="1">
          <cell r="B1" t="str">
            <v>220 kV SUB-STATION</v>
          </cell>
        </row>
      </sheetData>
      <sheetData sheetId="7672">
        <row r="1">
          <cell r="B1" t="str">
            <v>220 kV SUB-STATION</v>
          </cell>
        </row>
      </sheetData>
      <sheetData sheetId="7673">
        <row r="1">
          <cell r="B1" t="str">
            <v>220 kV SUB-STATION</v>
          </cell>
        </row>
      </sheetData>
      <sheetData sheetId="7674">
        <row r="1">
          <cell r="B1" t="str">
            <v>220 kV SUB-STATION</v>
          </cell>
        </row>
      </sheetData>
      <sheetData sheetId="7675">
        <row r="1">
          <cell r="B1" t="str">
            <v>220 kV SUB-STATION</v>
          </cell>
        </row>
      </sheetData>
      <sheetData sheetId="7676">
        <row r="1">
          <cell r="B1" t="str">
            <v>220 kV SUB-STATION</v>
          </cell>
        </row>
      </sheetData>
      <sheetData sheetId="7677">
        <row r="1">
          <cell r="B1" t="str">
            <v>220 kV SUB-STATION</v>
          </cell>
        </row>
      </sheetData>
      <sheetData sheetId="7678">
        <row r="1">
          <cell r="B1" t="str">
            <v>220 kV SUB-STATION</v>
          </cell>
        </row>
      </sheetData>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row r="1">
          <cell r="B1" t="str">
            <v>220 kV SUB-STATION</v>
          </cell>
        </row>
      </sheetData>
      <sheetData sheetId="7689">
        <row r="1">
          <cell r="B1" t="str">
            <v>220 kV SUB-STATION</v>
          </cell>
        </row>
      </sheetData>
      <sheetData sheetId="7690">
        <row r="1">
          <cell r="B1" t="str">
            <v>220 kV SUB-STATION</v>
          </cell>
        </row>
      </sheetData>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sheetData sheetId="7696">
        <row r="1">
          <cell r="B1" t="str">
            <v>220 kV SUB-STATION</v>
          </cell>
        </row>
      </sheetData>
      <sheetData sheetId="7697">
        <row r="1">
          <cell r="B1" t="str">
            <v>220 kV SUB-STATION</v>
          </cell>
        </row>
      </sheetData>
      <sheetData sheetId="7698">
        <row r="1">
          <cell r="B1" t="str">
            <v>220 kV SUB-STATION</v>
          </cell>
        </row>
      </sheetData>
      <sheetData sheetId="7699">
        <row r="1">
          <cell r="B1" t="str">
            <v>220 kV SUB-STATION</v>
          </cell>
        </row>
      </sheetData>
      <sheetData sheetId="7700"/>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row r="1">
          <cell r="B1" t="str">
            <v>220 kV SUB-STATION</v>
          </cell>
        </row>
      </sheetData>
      <sheetData sheetId="7706">
        <row r="1">
          <cell r="B1" t="str">
            <v>220 kV SUB-STATION</v>
          </cell>
        </row>
      </sheetData>
      <sheetData sheetId="7707">
        <row r="1">
          <cell r="B1" t="str">
            <v>220 kV SUB-STATION</v>
          </cell>
        </row>
      </sheetData>
      <sheetData sheetId="7708">
        <row r="1">
          <cell r="B1" t="str">
            <v>220 kV SUB-STATION</v>
          </cell>
        </row>
      </sheetData>
      <sheetData sheetId="7709">
        <row r="1">
          <cell r="B1" t="str">
            <v>220 kV SUB-STATION</v>
          </cell>
        </row>
      </sheetData>
      <sheetData sheetId="7710">
        <row r="1">
          <cell r="B1" t="str">
            <v>220 kV SUB-STATION</v>
          </cell>
        </row>
      </sheetData>
      <sheetData sheetId="7711">
        <row r="1">
          <cell r="B1" t="str">
            <v>220 kV SUB-STATION</v>
          </cell>
        </row>
      </sheetData>
      <sheetData sheetId="7712">
        <row r="1">
          <cell r="B1" t="str">
            <v>220 kV SUB-STATION</v>
          </cell>
        </row>
      </sheetData>
      <sheetData sheetId="7713">
        <row r="1">
          <cell r="B1" t="str">
            <v>220 kV SUB-STATION</v>
          </cell>
        </row>
      </sheetData>
      <sheetData sheetId="7714">
        <row r="1">
          <cell r="B1" t="str">
            <v>220 kV SUB-STATION</v>
          </cell>
        </row>
      </sheetData>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row r="1">
          <cell r="B1" t="str">
            <v>220 kV SUB-STATION</v>
          </cell>
        </row>
      </sheetData>
      <sheetData sheetId="7722">
        <row r="1">
          <cell r="B1" t="str">
            <v>220 kV SUB-STATION</v>
          </cell>
        </row>
      </sheetData>
      <sheetData sheetId="7723">
        <row r="1">
          <cell r="B1" t="str">
            <v>220 kV SUB-STATION</v>
          </cell>
        </row>
      </sheetData>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row r="1">
          <cell r="B1" t="str">
            <v>220 kV SUB-STATION</v>
          </cell>
        </row>
      </sheetData>
      <sheetData sheetId="7729">
        <row r="1">
          <cell r="B1" t="str">
            <v>220 kV SUB-STATION</v>
          </cell>
        </row>
      </sheetData>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row r="1">
          <cell r="B1" t="str">
            <v>220 kV SUB-STATION</v>
          </cell>
        </row>
      </sheetData>
      <sheetData sheetId="7740">
        <row r="1">
          <cell r="B1" t="str">
            <v>220 kV SUB-STATION</v>
          </cell>
        </row>
      </sheetData>
      <sheetData sheetId="7741">
        <row r="1">
          <cell r="B1" t="str">
            <v>220 kV SUB-STATION</v>
          </cell>
        </row>
      </sheetData>
      <sheetData sheetId="7742">
        <row r="1">
          <cell r="B1" t="str">
            <v>220 kV SUB-STATION</v>
          </cell>
        </row>
      </sheetData>
      <sheetData sheetId="7743">
        <row r="1">
          <cell r="B1" t="str">
            <v>220 kV SUB-STATION</v>
          </cell>
        </row>
      </sheetData>
      <sheetData sheetId="7744">
        <row r="1">
          <cell r="B1" t="str">
            <v>220 kV SUB-STATION</v>
          </cell>
        </row>
      </sheetData>
      <sheetData sheetId="7745">
        <row r="1">
          <cell r="B1" t="str">
            <v>220 kV SUB-STATION</v>
          </cell>
        </row>
      </sheetData>
      <sheetData sheetId="7746">
        <row r="1">
          <cell r="B1" t="str">
            <v>220 kV SUB-STATION</v>
          </cell>
        </row>
      </sheetData>
      <sheetData sheetId="7747">
        <row r="1">
          <cell r="B1" t="str">
            <v>220 kV SUB-STATION</v>
          </cell>
        </row>
      </sheetData>
      <sheetData sheetId="7748">
        <row r="1">
          <cell r="B1" t="str">
            <v>220 kV SUB-STATION</v>
          </cell>
        </row>
      </sheetData>
      <sheetData sheetId="7749">
        <row r="1">
          <cell r="B1" t="str">
            <v>220 kV SUB-STATION</v>
          </cell>
        </row>
      </sheetData>
      <sheetData sheetId="7750">
        <row r="1">
          <cell r="B1" t="str">
            <v>220 kV SUB-STATION</v>
          </cell>
        </row>
      </sheetData>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row r="1">
          <cell r="B1" t="str">
            <v>220 kV SUB-STATION</v>
          </cell>
        </row>
      </sheetData>
      <sheetData sheetId="7756">
        <row r="1">
          <cell r="B1" t="str">
            <v>220 kV SUB-STATION</v>
          </cell>
        </row>
      </sheetData>
      <sheetData sheetId="7757">
        <row r="1">
          <cell r="B1" t="str">
            <v>220 kV SUB-STATION</v>
          </cell>
        </row>
      </sheetData>
      <sheetData sheetId="7758">
        <row r="1">
          <cell r="B1" t="str">
            <v>220 kV SUB-STATION</v>
          </cell>
        </row>
      </sheetData>
      <sheetData sheetId="7759">
        <row r="1">
          <cell r="B1" t="str">
            <v>220 kV SUB-STATION</v>
          </cell>
        </row>
      </sheetData>
      <sheetData sheetId="7760">
        <row r="1">
          <cell r="B1" t="str">
            <v>220 kV SUB-STATION</v>
          </cell>
        </row>
      </sheetData>
      <sheetData sheetId="7761">
        <row r="1">
          <cell r="B1" t="str">
            <v>220 kV SUB-STATION</v>
          </cell>
        </row>
      </sheetData>
      <sheetData sheetId="7762">
        <row r="1">
          <cell r="B1" t="str">
            <v>220 kV SUB-STATION</v>
          </cell>
        </row>
      </sheetData>
      <sheetData sheetId="7763">
        <row r="1">
          <cell r="B1" t="str">
            <v>220 kV SUB-STATION</v>
          </cell>
        </row>
      </sheetData>
      <sheetData sheetId="7764">
        <row r="1">
          <cell r="B1" t="str">
            <v>220 kV SUB-STATION</v>
          </cell>
        </row>
      </sheetData>
      <sheetData sheetId="7765">
        <row r="1">
          <cell r="B1" t="str">
            <v>220 kV SUB-STATION</v>
          </cell>
        </row>
      </sheetData>
      <sheetData sheetId="7766">
        <row r="1">
          <cell r="B1" t="str">
            <v>220 kV SUB-STATION</v>
          </cell>
        </row>
      </sheetData>
      <sheetData sheetId="7767">
        <row r="1">
          <cell r="B1" t="str">
            <v>220 kV SUB-STATION</v>
          </cell>
        </row>
      </sheetData>
      <sheetData sheetId="7768">
        <row r="1">
          <cell r="B1" t="str">
            <v>220 kV SUB-STATION</v>
          </cell>
        </row>
      </sheetData>
      <sheetData sheetId="7769">
        <row r="1">
          <cell r="B1" t="str">
            <v>220 kV SUB-STATION</v>
          </cell>
        </row>
      </sheetData>
      <sheetData sheetId="7770">
        <row r="1">
          <cell r="B1" t="str">
            <v>220 kV SUB-STATION</v>
          </cell>
        </row>
      </sheetData>
      <sheetData sheetId="7771">
        <row r="1">
          <cell r="B1" t="str">
            <v>220 kV SUB-STATION</v>
          </cell>
        </row>
      </sheetData>
      <sheetData sheetId="7772">
        <row r="1">
          <cell r="B1" t="str">
            <v>220 kV SUB-STATION</v>
          </cell>
        </row>
      </sheetData>
      <sheetData sheetId="7773">
        <row r="1">
          <cell r="B1" t="str">
            <v>220 kV SUB-STATION</v>
          </cell>
        </row>
      </sheetData>
      <sheetData sheetId="7774">
        <row r="1">
          <cell r="B1" t="str">
            <v>220 kV SUB-STATION</v>
          </cell>
        </row>
      </sheetData>
      <sheetData sheetId="7775">
        <row r="1">
          <cell r="B1" t="str">
            <v>220 kV SUB-STATION</v>
          </cell>
        </row>
      </sheetData>
      <sheetData sheetId="7776">
        <row r="1">
          <cell r="B1" t="str">
            <v>220 kV SUB-STATION</v>
          </cell>
        </row>
      </sheetData>
      <sheetData sheetId="7777">
        <row r="1">
          <cell r="B1" t="str">
            <v>220 kV SUB-STATION</v>
          </cell>
        </row>
      </sheetData>
      <sheetData sheetId="7778">
        <row r="1">
          <cell r="B1" t="str">
            <v>220 kV SUB-STATION</v>
          </cell>
        </row>
      </sheetData>
      <sheetData sheetId="7779">
        <row r="1">
          <cell r="B1" t="str">
            <v>220 kV SUB-STATION</v>
          </cell>
        </row>
      </sheetData>
      <sheetData sheetId="7780">
        <row r="1">
          <cell r="B1" t="str">
            <v>220 kV SUB-STATION</v>
          </cell>
        </row>
      </sheetData>
      <sheetData sheetId="7781">
        <row r="1">
          <cell r="B1" t="str">
            <v>220 kV SUB-STATION</v>
          </cell>
        </row>
      </sheetData>
      <sheetData sheetId="7782">
        <row r="1">
          <cell r="B1" t="str">
            <v>220 kV SUB-STATION</v>
          </cell>
        </row>
      </sheetData>
      <sheetData sheetId="7783">
        <row r="1">
          <cell r="B1" t="str">
            <v>220 kV SUB-STATION</v>
          </cell>
        </row>
      </sheetData>
      <sheetData sheetId="7784">
        <row r="1">
          <cell r="B1" t="str">
            <v>220 kV SUB-STATION</v>
          </cell>
        </row>
      </sheetData>
      <sheetData sheetId="7785">
        <row r="1">
          <cell r="B1" t="str">
            <v>220 kV SUB-STATION</v>
          </cell>
        </row>
      </sheetData>
      <sheetData sheetId="7786">
        <row r="1">
          <cell r="B1" t="str">
            <v>220 kV SUB-STATION</v>
          </cell>
        </row>
      </sheetData>
      <sheetData sheetId="7787">
        <row r="1">
          <cell r="B1" t="str">
            <v>220 kV SUB-STATION</v>
          </cell>
        </row>
      </sheetData>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sheetData sheetId="8458">
        <row r="1">
          <cell r="B1" t="str">
            <v>220 kV SUB-STATION</v>
          </cell>
        </row>
      </sheetData>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ow r="1">
          <cell r="B1" t="str">
            <v>220 kV SUB-STATION</v>
          </cell>
        </row>
      </sheetData>
      <sheetData sheetId="8502" refreshError="1"/>
      <sheetData sheetId="8503">
        <row r="1">
          <cell r="B1" t="str">
            <v>220 kV SUB-STATION</v>
          </cell>
        </row>
      </sheetData>
      <sheetData sheetId="8504" refreshError="1"/>
      <sheetData sheetId="8505" refreshError="1"/>
      <sheetData sheetId="8506" refreshError="1"/>
      <sheetData sheetId="8507" refreshError="1"/>
      <sheetData sheetId="8508">
        <row r="1">
          <cell r="B1" t="str">
            <v>220 kV SUB-STATION</v>
          </cell>
        </row>
      </sheetData>
      <sheetData sheetId="8509" refreshError="1"/>
      <sheetData sheetId="8510">
        <row r="1">
          <cell r="B1" t="str">
            <v>220 kV SUB-STATION</v>
          </cell>
        </row>
      </sheetData>
      <sheetData sheetId="8511">
        <row r="1">
          <cell r="B1" t="str">
            <v>220 kV SUB-STATION</v>
          </cell>
        </row>
      </sheetData>
      <sheetData sheetId="8512">
        <row r="1">
          <cell r="B1" t="str">
            <v>220 kV SUB-STATION</v>
          </cell>
        </row>
      </sheetData>
      <sheetData sheetId="8513">
        <row r="1">
          <cell r="B1" t="str">
            <v>220 kV SUB-STATION</v>
          </cell>
        </row>
      </sheetData>
      <sheetData sheetId="8514">
        <row r="1">
          <cell r="B1" t="str">
            <v>220 kV SUB-STATION</v>
          </cell>
        </row>
      </sheetData>
      <sheetData sheetId="8515">
        <row r="1">
          <cell r="B1" t="str">
            <v>220 kV SUB-STATION</v>
          </cell>
        </row>
      </sheetData>
      <sheetData sheetId="8516">
        <row r="1">
          <cell r="B1" t="str">
            <v>220 kV SUB-STATION</v>
          </cell>
        </row>
      </sheetData>
      <sheetData sheetId="8517">
        <row r="1">
          <cell r="B1" t="str">
            <v>220 kV SUB-STATION</v>
          </cell>
        </row>
      </sheetData>
      <sheetData sheetId="8518">
        <row r="1">
          <cell r="B1" t="str">
            <v>220 kV SUB-STATION</v>
          </cell>
        </row>
      </sheetData>
      <sheetData sheetId="8519">
        <row r="1">
          <cell r="B1" t="str">
            <v>220 kV SUB-STATION</v>
          </cell>
        </row>
      </sheetData>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row r="1">
          <cell r="B1" t="str">
            <v>220 kV SUB-STATION</v>
          </cell>
        </row>
      </sheetData>
      <sheetData sheetId="8549">
        <row r="1">
          <cell r="B1" t="str">
            <v>220 kV SUB-STATION</v>
          </cell>
        </row>
      </sheetData>
      <sheetData sheetId="8550">
        <row r="1">
          <cell r="B1" t="str">
            <v>220 kV SUB-STATION</v>
          </cell>
        </row>
      </sheetData>
      <sheetData sheetId="8551">
        <row r="1">
          <cell r="B1" t="str">
            <v>220 kV SUB-STATION</v>
          </cell>
        </row>
      </sheetData>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row r="1">
          <cell r="B1" t="str">
            <v>220 kV SUB-STATION</v>
          </cell>
        </row>
      </sheetData>
      <sheetData sheetId="8593">
        <row r="1">
          <cell r="B1" t="str">
            <v>220 kV SUB-STATION</v>
          </cell>
        </row>
      </sheetData>
      <sheetData sheetId="8594"/>
      <sheetData sheetId="8595"/>
      <sheetData sheetId="8596"/>
      <sheetData sheetId="8597">
        <row r="1">
          <cell r="B1" t="str">
            <v>220 kV SUB-STATION</v>
          </cell>
        </row>
      </sheetData>
      <sheetData sheetId="8598">
        <row r="1">
          <cell r="B1" t="str">
            <v>220 kV SUB-STATION</v>
          </cell>
        </row>
      </sheetData>
      <sheetData sheetId="8599"/>
      <sheetData sheetId="8600"/>
      <sheetData sheetId="8601">
        <row r="1">
          <cell r="B1" t="str">
            <v>220 kV SUB-STATION</v>
          </cell>
        </row>
      </sheetData>
      <sheetData sheetId="8602">
        <row r="1">
          <cell r="B1" t="str">
            <v>220 kV SUB-STATION</v>
          </cell>
        </row>
      </sheetData>
      <sheetData sheetId="8603">
        <row r="1">
          <cell r="B1" t="str">
            <v>220 kV SUB-STATION</v>
          </cell>
        </row>
      </sheetData>
      <sheetData sheetId="8604">
        <row r="1">
          <cell r="B1" t="str">
            <v>220 kV SUB-STATION</v>
          </cell>
        </row>
      </sheetData>
      <sheetData sheetId="8605"/>
      <sheetData sheetId="8606">
        <row r="1">
          <cell r="B1" t="str">
            <v>220 kV SUB-STATION</v>
          </cell>
        </row>
      </sheetData>
      <sheetData sheetId="8607">
        <row r="1">
          <cell r="B1" t="str">
            <v>220 kV SUB-STATION</v>
          </cell>
        </row>
      </sheetData>
      <sheetData sheetId="8608">
        <row r="1">
          <cell r="B1" t="str">
            <v>220 kV SUB-STATION</v>
          </cell>
        </row>
      </sheetData>
      <sheetData sheetId="8609">
        <row r="1">
          <cell r="B1" t="str">
            <v>220 kV SUB-STATION</v>
          </cell>
        </row>
      </sheetData>
      <sheetData sheetId="8610">
        <row r="1">
          <cell r="B1" t="str">
            <v>220 kV SUB-STATION</v>
          </cell>
        </row>
      </sheetData>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row r="1">
          <cell r="B1" t="str">
            <v>220 kV SUB-STATION</v>
          </cell>
        </row>
      </sheetData>
      <sheetData sheetId="8642">
        <row r="1">
          <cell r="B1" t="str">
            <v>220 kV SUB-STATION</v>
          </cell>
        </row>
      </sheetData>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row r="1">
          <cell r="B1" t="str">
            <v>220 kV SUB-STATION</v>
          </cell>
        </row>
      </sheetData>
      <sheetData sheetId="8808">
        <row r="1">
          <cell r="B1" t="str">
            <v>220 kV SUB-STATION</v>
          </cell>
        </row>
      </sheetData>
      <sheetData sheetId="8809">
        <row r="1">
          <cell r="B1" t="str">
            <v>220 kV SUB-STATION</v>
          </cell>
        </row>
      </sheetData>
      <sheetData sheetId="8810">
        <row r="1">
          <cell r="B1" t="str">
            <v>220 kV SUB-STATION</v>
          </cell>
        </row>
      </sheetData>
      <sheetData sheetId="8811"/>
      <sheetData sheetId="8812">
        <row r="1">
          <cell r="B1" t="str">
            <v>220 kV SUB-STATION</v>
          </cell>
        </row>
      </sheetData>
      <sheetData sheetId="8813">
        <row r="1">
          <cell r="B1" t="str">
            <v>220 kV SUB-STATION</v>
          </cell>
        </row>
      </sheetData>
      <sheetData sheetId="8814">
        <row r="1">
          <cell r="B1" t="str">
            <v>220 kV SUB-STATION</v>
          </cell>
        </row>
      </sheetData>
      <sheetData sheetId="8815">
        <row r="1">
          <cell r="B1" t="str">
            <v>220 kV SUB-STATION</v>
          </cell>
        </row>
      </sheetData>
      <sheetData sheetId="8816">
        <row r="1">
          <cell r="B1" t="str">
            <v>220 kV SUB-STATION</v>
          </cell>
        </row>
      </sheetData>
      <sheetData sheetId="8817">
        <row r="1">
          <cell r="B1" t="str">
            <v>220 kV SUB-STATION</v>
          </cell>
        </row>
      </sheetData>
      <sheetData sheetId="8818">
        <row r="1">
          <cell r="B1" t="str">
            <v>220 kV SUB-STATION</v>
          </cell>
        </row>
      </sheetData>
      <sheetData sheetId="8819">
        <row r="1">
          <cell r="B1" t="str">
            <v>220 kV SUB-STATION</v>
          </cell>
        </row>
      </sheetData>
      <sheetData sheetId="8820">
        <row r="1">
          <cell r="B1" t="str">
            <v>220 kV SUB-STATION</v>
          </cell>
        </row>
      </sheetData>
      <sheetData sheetId="8821">
        <row r="1">
          <cell r="B1" t="str">
            <v>220 kV SUB-STATION</v>
          </cell>
        </row>
      </sheetData>
      <sheetData sheetId="8822">
        <row r="1">
          <cell r="B1" t="str">
            <v>220 kV SUB-STATION</v>
          </cell>
        </row>
      </sheetData>
      <sheetData sheetId="8823">
        <row r="1">
          <cell r="B1" t="str">
            <v>220 kV SUB-STATION</v>
          </cell>
        </row>
      </sheetData>
      <sheetData sheetId="8824">
        <row r="1">
          <cell r="B1" t="str">
            <v>220 kV SUB-STATION</v>
          </cell>
        </row>
      </sheetData>
      <sheetData sheetId="8825">
        <row r="1">
          <cell r="B1" t="str">
            <v>220 kV SUB-STATION</v>
          </cell>
        </row>
      </sheetData>
      <sheetData sheetId="8826">
        <row r="1">
          <cell r="B1" t="str">
            <v>220 kV SUB-STATION</v>
          </cell>
        </row>
      </sheetData>
      <sheetData sheetId="8827">
        <row r="1">
          <cell r="B1" t="str">
            <v>220 kV SUB-STATION</v>
          </cell>
        </row>
      </sheetData>
      <sheetData sheetId="8828"/>
      <sheetData sheetId="8829"/>
      <sheetData sheetId="8830"/>
      <sheetData sheetId="8831"/>
      <sheetData sheetId="8832"/>
      <sheetData sheetId="8833"/>
      <sheetData sheetId="8834"/>
      <sheetData sheetId="8835"/>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row r="1">
          <cell r="B1" t="str">
            <v>220 kV SUB-STATION</v>
          </cell>
        </row>
      </sheetData>
      <sheetData sheetId="8857">
        <row r="1">
          <cell r="B1" t="str">
            <v>220 kV SUB-STATION</v>
          </cell>
        </row>
      </sheetData>
      <sheetData sheetId="8858">
        <row r="1">
          <cell r="B1" t="str">
            <v>220 kV SUB-STATION</v>
          </cell>
        </row>
      </sheetData>
      <sheetData sheetId="8859">
        <row r="1">
          <cell r="B1" t="str">
            <v>220 kV SUB-STATION</v>
          </cell>
        </row>
      </sheetData>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row r="1">
          <cell r="B1" t="str">
            <v>220 kV SUB-STATION</v>
          </cell>
        </row>
      </sheetData>
      <sheetData sheetId="8902"/>
      <sheetData sheetId="8903"/>
      <sheetData sheetId="8904"/>
      <sheetData sheetId="8905"/>
      <sheetData sheetId="8906">
        <row r="1">
          <cell r="B1" t="str">
            <v>220 kV SUB-STATION</v>
          </cell>
        </row>
      </sheetData>
      <sheetData sheetId="8907"/>
      <sheetData sheetId="8908">
        <row r="1">
          <cell r="B1" t="str">
            <v>220 kV SUB-STATION</v>
          </cell>
        </row>
      </sheetData>
      <sheetData sheetId="8909"/>
      <sheetData sheetId="8910">
        <row r="1">
          <cell r="B1" t="str">
            <v>220 kV SUB-STATION</v>
          </cell>
        </row>
      </sheetData>
      <sheetData sheetId="8911"/>
      <sheetData sheetId="8912">
        <row r="1">
          <cell r="B1" t="str">
            <v>220 kV SUB-STATION</v>
          </cell>
        </row>
      </sheetData>
      <sheetData sheetId="8913">
        <row r="1">
          <cell r="B1" t="str">
            <v>220 kV SUB-STATION</v>
          </cell>
        </row>
      </sheetData>
      <sheetData sheetId="8914"/>
      <sheetData sheetId="8915">
        <row r="1">
          <cell r="B1" t="str">
            <v>220 kV SUB-STATION</v>
          </cell>
        </row>
      </sheetData>
      <sheetData sheetId="8916"/>
      <sheetData sheetId="8917">
        <row r="1">
          <cell r="B1" t="str">
            <v>220 kV SUB-STATION</v>
          </cell>
        </row>
      </sheetData>
      <sheetData sheetId="8918">
        <row r="1">
          <cell r="B1" t="str">
            <v>220 kV SUB-STATION</v>
          </cell>
        </row>
      </sheetData>
      <sheetData sheetId="8919">
        <row r="1">
          <cell r="B1" t="str">
            <v>220 kV SUB-STATION</v>
          </cell>
        </row>
      </sheetData>
      <sheetData sheetId="8920">
        <row r="1">
          <cell r="B1" t="str">
            <v>220 kV SUB-STATION</v>
          </cell>
        </row>
      </sheetData>
      <sheetData sheetId="8921"/>
      <sheetData sheetId="8922">
        <row r="1">
          <cell r="B1" t="str">
            <v>220 kV SUB-STATION</v>
          </cell>
        </row>
      </sheetData>
      <sheetData sheetId="8923"/>
      <sheetData sheetId="8924">
        <row r="1">
          <cell r="B1" t="str">
            <v>220 kV SUB-STATION</v>
          </cell>
        </row>
      </sheetData>
      <sheetData sheetId="8925">
        <row r="1">
          <cell r="B1" t="str">
            <v>220 kV SUB-STATION</v>
          </cell>
        </row>
      </sheetData>
      <sheetData sheetId="8926">
        <row r="1">
          <cell r="B1" t="str">
            <v>220 kV SUB-STATION</v>
          </cell>
        </row>
      </sheetData>
      <sheetData sheetId="8927"/>
      <sheetData sheetId="8928"/>
      <sheetData sheetId="8929">
        <row r="1">
          <cell r="B1" t="str">
            <v>220 kV SUB-STATION</v>
          </cell>
        </row>
      </sheetData>
      <sheetData sheetId="8930"/>
      <sheetData sheetId="8931">
        <row r="1">
          <cell r="B1" t="str">
            <v>220 kV SUB-STATION</v>
          </cell>
        </row>
      </sheetData>
      <sheetData sheetId="8932">
        <row r="1">
          <cell r="B1" t="str">
            <v>220 kV SUB-STATION</v>
          </cell>
        </row>
      </sheetData>
      <sheetData sheetId="8933"/>
      <sheetData sheetId="8934"/>
      <sheetData sheetId="8935"/>
      <sheetData sheetId="8936"/>
      <sheetData sheetId="8937"/>
      <sheetData sheetId="8938"/>
      <sheetData sheetId="8939"/>
      <sheetData sheetId="8940"/>
      <sheetData sheetId="8941"/>
      <sheetData sheetId="8942"/>
      <sheetData sheetId="8943"/>
      <sheetData sheetId="8944"/>
      <sheetData sheetId="8945"/>
      <sheetData sheetId="8946">
        <row r="1">
          <cell r="B1" t="str">
            <v>220 kV SUB-STATION</v>
          </cell>
        </row>
      </sheetData>
      <sheetData sheetId="8947">
        <row r="1">
          <cell r="B1" t="str">
            <v>220 kV SUB-STATION</v>
          </cell>
        </row>
      </sheetData>
      <sheetData sheetId="8948">
        <row r="1">
          <cell r="B1" t="str">
            <v>220 kV SUB-STATION</v>
          </cell>
        </row>
      </sheetData>
      <sheetData sheetId="8949">
        <row r="1">
          <cell r="B1" t="str">
            <v>220 kV SUB-STATION</v>
          </cell>
        </row>
      </sheetData>
      <sheetData sheetId="8950">
        <row r="1">
          <cell r="B1" t="str">
            <v>220 kV SUB-STATION</v>
          </cell>
        </row>
      </sheetData>
      <sheetData sheetId="8951">
        <row r="1">
          <cell r="B1" t="str">
            <v>220 kV SUB-STATION</v>
          </cell>
        </row>
      </sheetData>
      <sheetData sheetId="8952">
        <row r="1">
          <cell r="B1" t="str">
            <v>220 kV SUB-STATION</v>
          </cell>
        </row>
      </sheetData>
      <sheetData sheetId="8953">
        <row r="1">
          <cell r="B1" t="str">
            <v>220 kV SUB-STATION</v>
          </cell>
        </row>
      </sheetData>
      <sheetData sheetId="8954">
        <row r="1">
          <cell r="B1" t="str">
            <v>220 kV SUB-STATION</v>
          </cell>
        </row>
      </sheetData>
      <sheetData sheetId="8955">
        <row r="1">
          <cell r="B1" t="str">
            <v>220 kV SUB-STATION</v>
          </cell>
        </row>
      </sheetData>
      <sheetData sheetId="8956">
        <row r="1">
          <cell r="B1" t="str">
            <v>220 kV SUB-STATION</v>
          </cell>
        </row>
      </sheetData>
      <sheetData sheetId="8957">
        <row r="1">
          <cell r="B1" t="str">
            <v>220 kV SUB-STATION</v>
          </cell>
        </row>
      </sheetData>
      <sheetData sheetId="8958">
        <row r="1">
          <cell r="B1" t="str">
            <v>220 kV SUB-STATION</v>
          </cell>
        </row>
      </sheetData>
      <sheetData sheetId="8959">
        <row r="1">
          <cell r="B1" t="str">
            <v>220 kV SUB-STATION</v>
          </cell>
        </row>
      </sheetData>
      <sheetData sheetId="8960">
        <row r="1">
          <cell r="B1" t="str">
            <v>220 kV SUB-STATION</v>
          </cell>
        </row>
      </sheetData>
      <sheetData sheetId="8961">
        <row r="1">
          <cell r="B1" t="str">
            <v>220 kV SUB-STATION</v>
          </cell>
        </row>
      </sheetData>
      <sheetData sheetId="8962">
        <row r="1">
          <cell r="B1" t="str">
            <v>220 kV SUB-STATION</v>
          </cell>
        </row>
      </sheetData>
      <sheetData sheetId="8963">
        <row r="1">
          <cell r="B1" t="str">
            <v>220 kV SUB-STATION</v>
          </cell>
        </row>
      </sheetData>
      <sheetData sheetId="8964">
        <row r="1">
          <cell r="B1" t="str">
            <v>220 kV SUB-STATION</v>
          </cell>
        </row>
      </sheetData>
      <sheetData sheetId="8965">
        <row r="1">
          <cell r="B1" t="str">
            <v>220 kV SUB-STATION</v>
          </cell>
        </row>
      </sheetData>
      <sheetData sheetId="8966">
        <row r="1">
          <cell r="B1" t="str">
            <v>220 kV SUB-STATION</v>
          </cell>
        </row>
      </sheetData>
      <sheetData sheetId="8967">
        <row r="1">
          <cell r="B1" t="str">
            <v>220 kV SUB-STATION</v>
          </cell>
        </row>
      </sheetData>
      <sheetData sheetId="8968">
        <row r="1">
          <cell r="B1" t="str">
            <v>220 kV SUB-STATION</v>
          </cell>
        </row>
      </sheetData>
      <sheetData sheetId="8969">
        <row r="1">
          <cell r="B1" t="str">
            <v>220 kV SUB-STATION</v>
          </cell>
        </row>
      </sheetData>
      <sheetData sheetId="8970">
        <row r="1">
          <cell r="B1" t="str">
            <v>220 kV SUB-STATION</v>
          </cell>
        </row>
      </sheetData>
      <sheetData sheetId="8971">
        <row r="1">
          <cell r="B1" t="str">
            <v>220 kV SUB-STATION</v>
          </cell>
        </row>
      </sheetData>
      <sheetData sheetId="8972">
        <row r="1">
          <cell r="B1" t="str">
            <v>220 kV SUB-STATION</v>
          </cell>
        </row>
      </sheetData>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row r="1">
          <cell r="B1" t="str">
            <v>220 kV SUB-STATION</v>
          </cell>
        </row>
      </sheetData>
      <sheetData sheetId="8996">
        <row r="1">
          <cell r="B1" t="str">
            <v>220 kV SUB-STATION</v>
          </cell>
        </row>
      </sheetData>
      <sheetData sheetId="8997">
        <row r="1">
          <cell r="B1" t="str">
            <v>220 kV SUB-STATION</v>
          </cell>
        </row>
      </sheetData>
      <sheetData sheetId="8998">
        <row r="1">
          <cell r="B1" t="str">
            <v>220 kV SUB-STATION</v>
          </cell>
        </row>
      </sheetData>
      <sheetData sheetId="8999">
        <row r="1">
          <cell r="B1" t="str">
            <v>220 kV SUB-STATION</v>
          </cell>
        </row>
      </sheetData>
      <sheetData sheetId="9000">
        <row r="1">
          <cell r="B1" t="str">
            <v>220 kV SUB-STATION</v>
          </cell>
        </row>
      </sheetData>
      <sheetData sheetId="9001">
        <row r="1">
          <cell r="B1" t="str">
            <v>220 kV SUB-STATION</v>
          </cell>
        </row>
      </sheetData>
      <sheetData sheetId="9002">
        <row r="1">
          <cell r="B1" t="str">
            <v>220 kV SUB-STATION</v>
          </cell>
        </row>
      </sheetData>
      <sheetData sheetId="9003">
        <row r="1">
          <cell r="B1" t="str">
            <v>220 kV SUB-STATION</v>
          </cell>
        </row>
      </sheetData>
      <sheetData sheetId="9004">
        <row r="1">
          <cell r="B1" t="str">
            <v>220 kV SUB-STATION</v>
          </cell>
        </row>
      </sheetData>
      <sheetData sheetId="9005"/>
      <sheetData sheetId="9006"/>
      <sheetData sheetId="9007">
        <row r="1">
          <cell r="B1" t="str">
            <v>220 kV SUB-STATION</v>
          </cell>
        </row>
      </sheetData>
      <sheetData sheetId="9008"/>
      <sheetData sheetId="9009"/>
      <sheetData sheetId="9010"/>
      <sheetData sheetId="9011">
        <row r="1">
          <cell r="B1" t="str">
            <v>220 kV SUB-STATION</v>
          </cell>
        </row>
      </sheetData>
      <sheetData sheetId="9012">
        <row r="1">
          <cell r="B1" t="str">
            <v>220 kV SUB-STATION</v>
          </cell>
        </row>
      </sheetData>
      <sheetData sheetId="9013">
        <row r="1">
          <cell r="B1" t="str">
            <v>220 kV SUB-STATION</v>
          </cell>
        </row>
      </sheetData>
      <sheetData sheetId="9014">
        <row r="1">
          <cell r="B1" t="str">
            <v>220 kV SUB-STATION</v>
          </cell>
        </row>
      </sheetData>
      <sheetData sheetId="9015">
        <row r="1">
          <cell r="B1" t="str">
            <v>220 kV SUB-STATION</v>
          </cell>
        </row>
      </sheetData>
      <sheetData sheetId="9016">
        <row r="1">
          <cell r="B1" t="str">
            <v>220 kV SUB-STATION</v>
          </cell>
        </row>
      </sheetData>
      <sheetData sheetId="9017">
        <row r="1">
          <cell r="B1" t="str">
            <v>220 kV SUB-STATION</v>
          </cell>
        </row>
      </sheetData>
      <sheetData sheetId="9018">
        <row r="1">
          <cell r="B1" t="str">
            <v>220 kV SUB-STATION</v>
          </cell>
        </row>
      </sheetData>
      <sheetData sheetId="9019">
        <row r="1">
          <cell r="B1" t="str">
            <v>220 kV SUB-STATION</v>
          </cell>
        </row>
      </sheetData>
      <sheetData sheetId="9020">
        <row r="1">
          <cell r="B1" t="str">
            <v>220 kV SUB-STATION</v>
          </cell>
        </row>
      </sheetData>
      <sheetData sheetId="9021">
        <row r="1">
          <cell r="B1" t="str">
            <v>220 kV SUB-STATION</v>
          </cell>
        </row>
      </sheetData>
      <sheetData sheetId="9022">
        <row r="1">
          <cell r="B1" t="str">
            <v>220 kV SUB-STATION</v>
          </cell>
        </row>
      </sheetData>
      <sheetData sheetId="9023">
        <row r="1">
          <cell r="B1" t="str">
            <v>220 kV SUB-STATION</v>
          </cell>
        </row>
      </sheetData>
      <sheetData sheetId="9024">
        <row r="1">
          <cell r="B1" t="str">
            <v>220 kV SUB-STATION</v>
          </cell>
        </row>
      </sheetData>
      <sheetData sheetId="9025">
        <row r="1">
          <cell r="B1" t="str">
            <v>220 kV SUB-STATION</v>
          </cell>
        </row>
      </sheetData>
      <sheetData sheetId="9026">
        <row r="1">
          <cell r="B1" t="str">
            <v>220 kV SUB-STATION</v>
          </cell>
        </row>
      </sheetData>
      <sheetData sheetId="9027">
        <row r="1">
          <cell r="B1" t="str">
            <v>220 kV SUB-STATION</v>
          </cell>
        </row>
      </sheetData>
      <sheetData sheetId="9028">
        <row r="1">
          <cell r="B1" t="str">
            <v>220 kV SUB-STATION</v>
          </cell>
        </row>
      </sheetData>
      <sheetData sheetId="9029">
        <row r="1">
          <cell r="B1" t="str">
            <v>220 kV SUB-STATION</v>
          </cell>
        </row>
      </sheetData>
      <sheetData sheetId="9030">
        <row r="1">
          <cell r="B1" t="str">
            <v>220 kV SUB-STATION</v>
          </cell>
        </row>
      </sheetData>
      <sheetData sheetId="9031">
        <row r="1">
          <cell r="B1" t="str">
            <v>220 kV SUB-STATION</v>
          </cell>
        </row>
      </sheetData>
      <sheetData sheetId="9032">
        <row r="1">
          <cell r="B1" t="str">
            <v>220 kV SUB-STATION</v>
          </cell>
        </row>
      </sheetData>
      <sheetData sheetId="9033">
        <row r="1">
          <cell r="B1" t="str">
            <v>220 kV SUB-STATION</v>
          </cell>
        </row>
      </sheetData>
      <sheetData sheetId="9034">
        <row r="1">
          <cell r="B1" t="str">
            <v>220 kV SUB-STATION</v>
          </cell>
        </row>
      </sheetData>
      <sheetData sheetId="9035">
        <row r="1">
          <cell r="B1" t="str">
            <v>220 kV SUB-STATION</v>
          </cell>
        </row>
      </sheetData>
      <sheetData sheetId="9036">
        <row r="1">
          <cell r="B1" t="str">
            <v>220 kV SUB-STATION</v>
          </cell>
        </row>
      </sheetData>
      <sheetData sheetId="9037">
        <row r="1">
          <cell r="B1" t="str">
            <v>220 kV SUB-STATION</v>
          </cell>
        </row>
      </sheetData>
      <sheetData sheetId="9038">
        <row r="1">
          <cell r="B1" t="str">
            <v>220 kV SUB-STATION</v>
          </cell>
        </row>
      </sheetData>
      <sheetData sheetId="9039">
        <row r="1">
          <cell r="B1" t="str">
            <v>220 kV SUB-STATION</v>
          </cell>
        </row>
      </sheetData>
      <sheetData sheetId="9040">
        <row r="1">
          <cell r="B1" t="str">
            <v>220 kV SUB-STATION</v>
          </cell>
        </row>
      </sheetData>
      <sheetData sheetId="9041"/>
      <sheetData sheetId="9042"/>
      <sheetData sheetId="9043">
        <row r="1">
          <cell r="B1" t="str">
            <v>220 kV SUB-STATION</v>
          </cell>
        </row>
      </sheetData>
      <sheetData sheetId="9044"/>
      <sheetData sheetId="9045">
        <row r="1">
          <cell r="B1" t="str">
            <v>220 kV SUB-STATION</v>
          </cell>
        </row>
      </sheetData>
      <sheetData sheetId="9046">
        <row r="1">
          <cell r="B1" t="str">
            <v>220 kV SUB-STATION</v>
          </cell>
        </row>
      </sheetData>
      <sheetData sheetId="9047"/>
      <sheetData sheetId="9048">
        <row r="1">
          <cell r="B1" t="str">
            <v>220 kV SUB-STATION</v>
          </cell>
        </row>
      </sheetData>
      <sheetData sheetId="9049"/>
      <sheetData sheetId="9050">
        <row r="1">
          <cell r="B1" t="str">
            <v>220 kV SUB-STATION</v>
          </cell>
        </row>
      </sheetData>
      <sheetData sheetId="9051">
        <row r="1">
          <cell r="B1" t="str">
            <v>220 kV SUB-STATION</v>
          </cell>
        </row>
      </sheetData>
      <sheetData sheetId="9052"/>
      <sheetData sheetId="9053"/>
      <sheetData sheetId="9054"/>
      <sheetData sheetId="9055"/>
      <sheetData sheetId="9056"/>
      <sheetData sheetId="9057"/>
      <sheetData sheetId="9058"/>
      <sheetData sheetId="9059"/>
      <sheetData sheetId="9060"/>
      <sheetData sheetId="9061">
        <row r="1">
          <cell r="B1" t="str">
            <v>220 kV SUB-STATION</v>
          </cell>
        </row>
      </sheetData>
      <sheetData sheetId="9062">
        <row r="1">
          <cell r="B1" t="str">
            <v>220 kV SUB-STATION</v>
          </cell>
        </row>
      </sheetData>
      <sheetData sheetId="9063">
        <row r="1">
          <cell r="B1" t="str">
            <v>220 kV SUB-STATION</v>
          </cell>
        </row>
      </sheetData>
      <sheetData sheetId="9064">
        <row r="1">
          <cell r="B1" t="str">
            <v>220 kV SUB-STATION</v>
          </cell>
        </row>
      </sheetData>
      <sheetData sheetId="9065">
        <row r="1">
          <cell r="B1" t="str">
            <v>220 kV SUB-STATION</v>
          </cell>
        </row>
      </sheetData>
      <sheetData sheetId="9066">
        <row r="1">
          <cell r="B1" t="str">
            <v>220 kV SUB-STATION</v>
          </cell>
        </row>
      </sheetData>
      <sheetData sheetId="9067"/>
      <sheetData sheetId="9068"/>
      <sheetData sheetId="9069">
        <row r="1">
          <cell r="B1" t="str">
            <v>220 kV SUB-STATION</v>
          </cell>
        </row>
      </sheetData>
      <sheetData sheetId="9070">
        <row r="1">
          <cell r="B1" t="str">
            <v>220 kV SUB-STATION</v>
          </cell>
        </row>
      </sheetData>
      <sheetData sheetId="9071"/>
      <sheetData sheetId="9072">
        <row r="1">
          <cell r="B1" t="str">
            <v>220 kV SUB-STATION</v>
          </cell>
        </row>
      </sheetData>
      <sheetData sheetId="9073"/>
      <sheetData sheetId="9074"/>
      <sheetData sheetId="9075"/>
      <sheetData sheetId="9076"/>
      <sheetData sheetId="9077"/>
      <sheetData sheetId="9078">
        <row r="1">
          <cell r="B1" t="str">
            <v>220 kV SUB-STATION</v>
          </cell>
        </row>
      </sheetData>
      <sheetData sheetId="9079"/>
      <sheetData sheetId="9080"/>
      <sheetData sheetId="9081">
        <row r="1">
          <cell r="B1" t="str">
            <v>220 kV SUB-STATION</v>
          </cell>
        </row>
      </sheetData>
      <sheetData sheetId="9082">
        <row r="1">
          <cell r="B1" t="str">
            <v>220 kV SUB-STATION</v>
          </cell>
        </row>
      </sheetData>
      <sheetData sheetId="9083">
        <row r="1">
          <cell r="B1" t="str">
            <v>220 kV SUB-STATION</v>
          </cell>
        </row>
      </sheetData>
      <sheetData sheetId="9084"/>
      <sheetData sheetId="9085"/>
      <sheetData sheetId="9086">
        <row r="1">
          <cell r="B1" t="str">
            <v>220 kV SUB-STATION</v>
          </cell>
        </row>
      </sheetData>
      <sheetData sheetId="9087">
        <row r="1">
          <cell r="B1" t="str">
            <v>220 kV SUB-STATION</v>
          </cell>
        </row>
      </sheetData>
      <sheetData sheetId="9088"/>
      <sheetData sheetId="9089">
        <row r="1">
          <cell r="B1" t="str">
            <v>220 kV SUB-STATION</v>
          </cell>
        </row>
      </sheetData>
      <sheetData sheetId="9090">
        <row r="1">
          <cell r="B1" t="str">
            <v>220 kV SUB-STATION</v>
          </cell>
        </row>
      </sheetData>
      <sheetData sheetId="9091">
        <row r="1">
          <cell r="B1" t="str">
            <v>220 kV SUB-STATION</v>
          </cell>
        </row>
      </sheetData>
      <sheetData sheetId="9092">
        <row r="1">
          <cell r="B1" t="str">
            <v>220 kV SUB-STATION</v>
          </cell>
        </row>
      </sheetData>
      <sheetData sheetId="9093">
        <row r="1">
          <cell r="B1" t="str">
            <v>220 kV SUB-STATION</v>
          </cell>
        </row>
      </sheetData>
      <sheetData sheetId="9094">
        <row r="1">
          <cell r="B1" t="str">
            <v>220 kV SUB-STATION</v>
          </cell>
        </row>
      </sheetData>
      <sheetData sheetId="9095">
        <row r="1">
          <cell r="B1" t="str">
            <v>220 kV SUB-STATION</v>
          </cell>
        </row>
      </sheetData>
      <sheetData sheetId="9096">
        <row r="1">
          <cell r="B1" t="str">
            <v>220 kV SUB-STATION</v>
          </cell>
        </row>
      </sheetData>
      <sheetData sheetId="9097">
        <row r="1">
          <cell r="B1" t="str">
            <v>220 kV SUB-STATION</v>
          </cell>
        </row>
      </sheetData>
      <sheetData sheetId="9098">
        <row r="1">
          <cell r="B1" t="str">
            <v>220 kV SUB-STATION</v>
          </cell>
        </row>
      </sheetData>
      <sheetData sheetId="9099">
        <row r="1">
          <cell r="B1" t="str">
            <v>220 kV SUB-STATION</v>
          </cell>
        </row>
      </sheetData>
      <sheetData sheetId="9100">
        <row r="1">
          <cell r="B1" t="str">
            <v>220 kV SUB-STATION</v>
          </cell>
        </row>
      </sheetData>
      <sheetData sheetId="9101">
        <row r="1">
          <cell r="B1" t="str">
            <v>220 kV SUB-STATION</v>
          </cell>
        </row>
      </sheetData>
      <sheetData sheetId="9102">
        <row r="1">
          <cell r="B1" t="str">
            <v>220 kV SUB-STATION</v>
          </cell>
        </row>
      </sheetData>
      <sheetData sheetId="9103">
        <row r="1">
          <cell r="B1" t="str">
            <v>220 kV SUB-STATION</v>
          </cell>
        </row>
      </sheetData>
      <sheetData sheetId="9104">
        <row r="1">
          <cell r="B1" t="str">
            <v>220 kV SUB-STATION</v>
          </cell>
        </row>
      </sheetData>
      <sheetData sheetId="9105">
        <row r="1">
          <cell r="B1" t="str">
            <v>220 kV SUB-STATION</v>
          </cell>
        </row>
      </sheetData>
      <sheetData sheetId="9106">
        <row r="1">
          <cell r="B1" t="str">
            <v>220 kV SUB-STATION</v>
          </cell>
        </row>
      </sheetData>
      <sheetData sheetId="9107">
        <row r="1">
          <cell r="B1" t="str">
            <v>220 kV SUB-STATION</v>
          </cell>
        </row>
      </sheetData>
      <sheetData sheetId="9108">
        <row r="1">
          <cell r="B1" t="str">
            <v>220 kV SUB-STATION</v>
          </cell>
        </row>
      </sheetData>
      <sheetData sheetId="9109">
        <row r="1">
          <cell r="B1" t="str">
            <v>220 kV SUB-STATION</v>
          </cell>
        </row>
      </sheetData>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row r="1">
          <cell r="B1" t="str">
            <v>220 kV SUB-STATION</v>
          </cell>
        </row>
      </sheetData>
      <sheetData sheetId="9131">
        <row r="1">
          <cell r="B1" t="str">
            <v>220 kV SUB-STATION</v>
          </cell>
        </row>
      </sheetData>
      <sheetData sheetId="9132"/>
      <sheetData sheetId="9133"/>
      <sheetData sheetId="9134"/>
      <sheetData sheetId="9135"/>
      <sheetData sheetId="9136"/>
      <sheetData sheetId="9137"/>
      <sheetData sheetId="9138">
        <row r="1">
          <cell r="B1" t="str">
            <v>220 kV SUB-STATION</v>
          </cell>
        </row>
      </sheetData>
      <sheetData sheetId="9139">
        <row r="1">
          <cell r="B1" t="str">
            <v>220 kV SUB-STATION</v>
          </cell>
        </row>
      </sheetData>
      <sheetData sheetId="9140">
        <row r="1">
          <cell r="B1" t="str">
            <v>220 kV SUB-STATION</v>
          </cell>
        </row>
      </sheetData>
      <sheetData sheetId="9141">
        <row r="1">
          <cell r="B1" t="str">
            <v>220 kV SUB-STATION</v>
          </cell>
        </row>
      </sheetData>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row r="1">
          <cell r="B1" t="str">
            <v>220 kV SUB-STATION</v>
          </cell>
        </row>
      </sheetData>
      <sheetData sheetId="9184"/>
      <sheetData sheetId="9185"/>
      <sheetData sheetId="9186"/>
      <sheetData sheetId="9187"/>
      <sheetData sheetId="9188">
        <row r="1">
          <cell r="B1" t="str">
            <v>220 kV SUB-STATION</v>
          </cell>
        </row>
      </sheetData>
      <sheetData sheetId="9189"/>
      <sheetData sheetId="9190">
        <row r="1">
          <cell r="B1" t="str">
            <v>220 kV SUB-STATION</v>
          </cell>
        </row>
      </sheetData>
      <sheetData sheetId="9191"/>
      <sheetData sheetId="9192">
        <row r="1">
          <cell r="B1" t="str">
            <v>220 kV SUB-STATION</v>
          </cell>
        </row>
      </sheetData>
      <sheetData sheetId="9193"/>
      <sheetData sheetId="9194">
        <row r="1">
          <cell r="B1" t="str">
            <v>220 kV SUB-STATION</v>
          </cell>
        </row>
      </sheetData>
      <sheetData sheetId="9195">
        <row r="1">
          <cell r="B1" t="str">
            <v>220 kV SUB-STATION</v>
          </cell>
        </row>
      </sheetData>
      <sheetData sheetId="9196"/>
      <sheetData sheetId="9197">
        <row r="1">
          <cell r="B1" t="str">
            <v>220 kV SUB-STATION</v>
          </cell>
        </row>
      </sheetData>
      <sheetData sheetId="9198"/>
      <sheetData sheetId="9199">
        <row r="1">
          <cell r="B1" t="str">
            <v>220 kV SUB-STATION</v>
          </cell>
        </row>
      </sheetData>
      <sheetData sheetId="9200">
        <row r="1">
          <cell r="B1" t="str">
            <v>220 kV SUB-STATION</v>
          </cell>
        </row>
      </sheetData>
      <sheetData sheetId="9201">
        <row r="1">
          <cell r="B1" t="str">
            <v>220 kV SUB-STATION</v>
          </cell>
        </row>
      </sheetData>
      <sheetData sheetId="9202">
        <row r="1">
          <cell r="B1" t="str">
            <v>220 kV SUB-STATION</v>
          </cell>
        </row>
      </sheetData>
      <sheetData sheetId="9203"/>
      <sheetData sheetId="9204">
        <row r="1">
          <cell r="B1" t="str">
            <v>220 kV SUB-STATION</v>
          </cell>
        </row>
      </sheetData>
      <sheetData sheetId="9205"/>
      <sheetData sheetId="9206">
        <row r="1">
          <cell r="B1" t="str">
            <v>220 kV SUB-STATION</v>
          </cell>
        </row>
      </sheetData>
      <sheetData sheetId="9207">
        <row r="1">
          <cell r="B1" t="str">
            <v>220 kV SUB-STATION</v>
          </cell>
        </row>
      </sheetData>
      <sheetData sheetId="9208">
        <row r="1">
          <cell r="B1" t="str">
            <v>220 kV SUB-STATION</v>
          </cell>
        </row>
      </sheetData>
      <sheetData sheetId="9209"/>
      <sheetData sheetId="9210"/>
      <sheetData sheetId="9211">
        <row r="1">
          <cell r="B1" t="str">
            <v>220 kV SUB-STATION</v>
          </cell>
        </row>
      </sheetData>
      <sheetData sheetId="9212"/>
      <sheetData sheetId="9213">
        <row r="1">
          <cell r="B1" t="str">
            <v>220 kV SUB-STATION</v>
          </cell>
        </row>
      </sheetData>
      <sheetData sheetId="9214">
        <row r="1">
          <cell r="B1" t="str">
            <v>220 kV SUB-STATION</v>
          </cell>
        </row>
      </sheetData>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row r="1">
          <cell r="B1" t="str">
            <v>220 kV SUB-STATION</v>
          </cell>
        </row>
      </sheetData>
      <sheetData sheetId="9229">
        <row r="1">
          <cell r="B1" t="str">
            <v>220 kV SUB-STATION</v>
          </cell>
        </row>
      </sheetData>
      <sheetData sheetId="9230">
        <row r="1">
          <cell r="B1" t="str">
            <v>220 kV SUB-STATION</v>
          </cell>
        </row>
      </sheetData>
      <sheetData sheetId="9231">
        <row r="1">
          <cell r="B1" t="str">
            <v>220 kV SUB-STATION</v>
          </cell>
        </row>
      </sheetData>
      <sheetData sheetId="9232">
        <row r="1">
          <cell r="B1" t="str">
            <v>220 kV SUB-STATION</v>
          </cell>
        </row>
      </sheetData>
      <sheetData sheetId="9233">
        <row r="1">
          <cell r="B1" t="str">
            <v>220 kV SUB-STATION</v>
          </cell>
        </row>
      </sheetData>
      <sheetData sheetId="9234">
        <row r="1">
          <cell r="B1" t="str">
            <v>220 kV SUB-STATION</v>
          </cell>
        </row>
      </sheetData>
      <sheetData sheetId="9235">
        <row r="1">
          <cell r="B1" t="str">
            <v>220 kV SUB-STATION</v>
          </cell>
        </row>
      </sheetData>
      <sheetData sheetId="9236">
        <row r="1">
          <cell r="B1" t="str">
            <v>220 kV SUB-STATION</v>
          </cell>
        </row>
      </sheetData>
      <sheetData sheetId="9237">
        <row r="1">
          <cell r="B1" t="str">
            <v>220 kV SUB-STATION</v>
          </cell>
        </row>
      </sheetData>
      <sheetData sheetId="9238">
        <row r="1">
          <cell r="B1" t="str">
            <v>220 kV SUB-STATION</v>
          </cell>
        </row>
      </sheetData>
      <sheetData sheetId="9239">
        <row r="1">
          <cell r="B1" t="str">
            <v>220 kV SUB-STATION</v>
          </cell>
        </row>
      </sheetData>
      <sheetData sheetId="9240">
        <row r="1">
          <cell r="B1" t="str">
            <v>220 kV SUB-STATION</v>
          </cell>
        </row>
      </sheetData>
      <sheetData sheetId="9241">
        <row r="1">
          <cell r="B1" t="str">
            <v>220 kV SUB-STATION</v>
          </cell>
        </row>
      </sheetData>
      <sheetData sheetId="9242">
        <row r="1">
          <cell r="B1" t="str">
            <v>220 kV SUB-STATION</v>
          </cell>
        </row>
      </sheetData>
      <sheetData sheetId="9243">
        <row r="1">
          <cell r="B1" t="str">
            <v>220 kV SUB-STATION</v>
          </cell>
        </row>
      </sheetData>
      <sheetData sheetId="9244">
        <row r="1">
          <cell r="B1" t="str">
            <v>220 kV SUB-STATION</v>
          </cell>
        </row>
      </sheetData>
      <sheetData sheetId="9245">
        <row r="1">
          <cell r="B1" t="str">
            <v>220 kV SUB-STATION</v>
          </cell>
        </row>
      </sheetData>
      <sheetData sheetId="9246">
        <row r="1">
          <cell r="B1" t="str">
            <v>220 kV SUB-STATION</v>
          </cell>
        </row>
      </sheetData>
      <sheetData sheetId="9247">
        <row r="1">
          <cell r="B1" t="str">
            <v>220 kV SUB-STATION</v>
          </cell>
        </row>
      </sheetData>
      <sheetData sheetId="9248">
        <row r="1">
          <cell r="B1" t="str">
            <v>220 kV SUB-STATION</v>
          </cell>
        </row>
      </sheetData>
      <sheetData sheetId="9249">
        <row r="1">
          <cell r="B1" t="str">
            <v>220 kV SUB-STATION</v>
          </cell>
        </row>
      </sheetData>
      <sheetData sheetId="9250">
        <row r="1">
          <cell r="B1" t="str">
            <v>220 kV SUB-STATION</v>
          </cell>
        </row>
      </sheetData>
      <sheetData sheetId="9251">
        <row r="1">
          <cell r="B1" t="str">
            <v>220 kV SUB-STATION</v>
          </cell>
        </row>
      </sheetData>
      <sheetData sheetId="9252">
        <row r="1">
          <cell r="B1" t="str">
            <v>220 kV SUB-STATION</v>
          </cell>
        </row>
      </sheetData>
      <sheetData sheetId="9253">
        <row r="1">
          <cell r="B1" t="str">
            <v>220 kV SUB-STATION</v>
          </cell>
        </row>
      </sheetData>
      <sheetData sheetId="9254">
        <row r="1">
          <cell r="B1" t="str">
            <v>220 kV SUB-STATION</v>
          </cell>
        </row>
      </sheetData>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row r="1">
          <cell r="B1" t="str">
            <v>220 kV SUB-STATION</v>
          </cell>
        </row>
      </sheetData>
      <sheetData sheetId="9278">
        <row r="1">
          <cell r="B1" t="str">
            <v>220 kV SUB-STATION</v>
          </cell>
        </row>
      </sheetData>
      <sheetData sheetId="9279">
        <row r="1">
          <cell r="B1" t="str">
            <v>220 kV SUB-STATION</v>
          </cell>
        </row>
      </sheetData>
      <sheetData sheetId="9280">
        <row r="1">
          <cell r="B1" t="str">
            <v>220 kV SUB-STATION</v>
          </cell>
        </row>
      </sheetData>
      <sheetData sheetId="9281">
        <row r="1">
          <cell r="B1" t="str">
            <v>220 kV SUB-STATION</v>
          </cell>
        </row>
      </sheetData>
      <sheetData sheetId="9282">
        <row r="1">
          <cell r="B1" t="str">
            <v>220 kV SUB-STATION</v>
          </cell>
        </row>
      </sheetData>
      <sheetData sheetId="9283">
        <row r="1">
          <cell r="B1" t="str">
            <v>220 kV SUB-STATION</v>
          </cell>
        </row>
      </sheetData>
      <sheetData sheetId="9284">
        <row r="1">
          <cell r="B1" t="str">
            <v>220 kV SUB-STATION</v>
          </cell>
        </row>
      </sheetData>
      <sheetData sheetId="9285">
        <row r="1">
          <cell r="B1" t="str">
            <v>220 kV SUB-STATION</v>
          </cell>
        </row>
      </sheetData>
      <sheetData sheetId="9286">
        <row r="1">
          <cell r="B1" t="str">
            <v>220 kV SUB-STATION</v>
          </cell>
        </row>
      </sheetData>
      <sheetData sheetId="9287"/>
      <sheetData sheetId="9288"/>
      <sheetData sheetId="9289">
        <row r="1">
          <cell r="B1" t="str">
            <v>220 kV SUB-STATION</v>
          </cell>
        </row>
      </sheetData>
      <sheetData sheetId="9290"/>
      <sheetData sheetId="9291">
        <row r="1">
          <cell r="B1" t="str">
            <v>220 kV SUB-STATION</v>
          </cell>
        </row>
      </sheetData>
      <sheetData sheetId="9292"/>
      <sheetData sheetId="9293">
        <row r="1">
          <cell r="B1" t="str">
            <v>220 kV SUB-STATION</v>
          </cell>
        </row>
      </sheetData>
      <sheetData sheetId="9294">
        <row r="1">
          <cell r="B1" t="str">
            <v>220 kV SUB-STATION</v>
          </cell>
        </row>
      </sheetData>
      <sheetData sheetId="9295">
        <row r="1">
          <cell r="B1" t="str">
            <v>220 kV SUB-STATION</v>
          </cell>
        </row>
      </sheetData>
      <sheetData sheetId="9296">
        <row r="1">
          <cell r="B1" t="str">
            <v>220 kV SUB-STATION</v>
          </cell>
        </row>
      </sheetData>
      <sheetData sheetId="9297">
        <row r="1">
          <cell r="B1" t="str">
            <v>220 kV SUB-STATION</v>
          </cell>
        </row>
      </sheetData>
      <sheetData sheetId="9298">
        <row r="1">
          <cell r="B1" t="str">
            <v>220 kV SUB-STATION</v>
          </cell>
        </row>
      </sheetData>
      <sheetData sheetId="9299">
        <row r="1">
          <cell r="B1" t="str">
            <v>220 kV SUB-STATION</v>
          </cell>
        </row>
      </sheetData>
      <sheetData sheetId="9300">
        <row r="1">
          <cell r="B1" t="str">
            <v>220 kV SUB-STATION</v>
          </cell>
        </row>
      </sheetData>
      <sheetData sheetId="9301">
        <row r="1">
          <cell r="B1" t="str">
            <v>220 kV SUB-STATION</v>
          </cell>
        </row>
      </sheetData>
      <sheetData sheetId="9302">
        <row r="1">
          <cell r="B1" t="str">
            <v>220 kV SUB-STATION</v>
          </cell>
        </row>
      </sheetData>
      <sheetData sheetId="9303">
        <row r="1">
          <cell r="B1" t="str">
            <v>220 kV SUB-STATION</v>
          </cell>
        </row>
      </sheetData>
      <sheetData sheetId="9304">
        <row r="1">
          <cell r="B1" t="str">
            <v>220 kV SUB-STATION</v>
          </cell>
        </row>
      </sheetData>
      <sheetData sheetId="9305">
        <row r="1">
          <cell r="B1" t="str">
            <v>220 kV SUB-STATION</v>
          </cell>
        </row>
      </sheetData>
      <sheetData sheetId="9306">
        <row r="1">
          <cell r="B1" t="str">
            <v>220 kV SUB-STATION</v>
          </cell>
        </row>
      </sheetData>
      <sheetData sheetId="9307">
        <row r="1">
          <cell r="B1" t="str">
            <v>220 kV SUB-STATION</v>
          </cell>
        </row>
      </sheetData>
      <sheetData sheetId="9308">
        <row r="1">
          <cell r="B1" t="str">
            <v>220 kV SUB-STATION</v>
          </cell>
        </row>
      </sheetData>
      <sheetData sheetId="9309">
        <row r="1">
          <cell r="B1" t="str">
            <v>220 kV SUB-STATION</v>
          </cell>
        </row>
      </sheetData>
      <sheetData sheetId="9310">
        <row r="1">
          <cell r="B1" t="str">
            <v>220 kV SUB-STATION</v>
          </cell>
        </row>
      </sheetData>
      <sheetData sheetId="9311">
        <row r="1">
          <cell r="B1" t="str">
            <v>220 kV SUB-STATION</v>
          </cell>
        </row>
      </sheetData>
      <sheetData sheetId="9312">
        <row r="1">
          <cell r="B1" t="str">
            <v>220 kV SUB-STATION</v>
          </cell>
        </row>
      </sheetData>
      <sheetData sheetId="9313">
        <row r="1">
          <cell r="B1" t="str">
            <v>220 kV SUB-STATION</v>
          </cell>
        </row>
      </sheetData>
      <sheetData sheetId="9314">
        <row r="1">
          <cell r="B1" t="str">
            <v>220 kV SUB-STATION</v>
          </cell>
        </row>
      </sheetData>
      <sheetData sheetId="9315">
        <row r="1">
          <cell r="B1" t="str">
            <v>220 kV SUB-STATION</v>
          </cell>
        </row>
      </sheetData>
      <sheetData sheetId="9316">
        <row r="1">
          <cell r="B1" t="str">
            <v>220 kV SUB-STATION</v>
          </cell>
        </row>
      </sheetData>
      <sheetData sheetId="9317">
        <row r="1">
          <cell r="B1" t="str">
            <v>220 kV SUB-STATION</v>
          </cell>
        </row>
      </sheetData>
      <sheetData sheetId="9318">
        <row r="1">
          <cell r="B1" t="str">
            <v>220 kV SUB-STATION</v>
          </cell>
        </row>
      </sheetData>
      <sheetData sheetId="9319">
        <row r="1">
          <cell r="B1" t="str">
            <v>220 kV SUB-STATION</v>
          </cell>
        </row>
      </sheetData>
      <sheetData sheetId="9320">
        <row r="1">
          <cell r="B1" t="str">
            <v>220 kV SUB-STATION</v>
          </cell>
        </row>
      </sheetData>
      <sheetData sheetId="9321">
        <row r="1">
          <cell r="B1" t="str">
            <v>220 kV SUB-STATION</v>
          </cell>
        </row>
      </sheetData>
      <sheetData sheetId="9322">
        <row r="1">
          <cell r="B1" t="str">
            <v>220 kV SUB-STATION</v>
          </cell>
        </row>
      </sheetData>
      <sheetData sheetId="9323">
        <row r="1">
          <cell r="B1" t="str">
            <v>220 kV SUB-STATION</v>
          </cell>
        </row>
      </sheetData>
      <sheetData sheetId="9324">
        <row r="1">
          <cell r="B1" t="str">
            <v>220 kV SUB-STATION</v>
          </cell>
        </row>
      </sheetData>
      <sheetData sheetId="9325">
        <row r="1">
          <cell r="B1" t="str">
            <v>220 kV SUB-STATION</v>
          </cell>
        </row>
      </sheetData>
      <sheetData sheetId="9326">
        <row r="1">
          <cell r="B1" t="str">
            <v>220 kV SUB-STATION</v>
          </cell>
        </row>
      </sheetData>
      <sheetData sheetId="9327">
        <row r="1">
          <cell r="B1" t="str">
            <v>220 kV SUB-STATION</v>
          </cell>
        </row>
      </sheetData>
      <sheetData sheetId="9328">
        <row r="1">
          <cell r="B1" t="str">
            <v>220 kV SUB-STATION</v>
          </cell>
        </row>
      </sheetData>
      <sheetData sheetId="9329">
        <row r="1">
          <cell r="B1" t="str">
            <v>220 kV SUB-STATION</v>
          </cell>
        </row>
      </sheetData>
      <sheetData sheetId="9330">
        <row r="1">
          <cell r="B1" t="str">
            <v>220 kV SUB-STATION</v>
          </cell>
        </row>
      </sheetData>
      <sheetData sheetId="9331">
        <row r="1">
          <cell r="B1" t="str">
            <v>220 kV SUB-STATION</v>
          </cell>
        </row>
      </sheetData>
      <sheetData sheetId="9332">
        <row r="1">
          <cell r="B1" t="str">
            <v>220 kV SUB-STATION</v>
          </cell>
        </row>
      </sheetData>
      <sheetData sheetId="9333">
        <row r="1">
          <cell r="B1" t="str">
            <v>220 kV SUB-STATION</v>
          </cell>
        </row>
      </sheetData>
      <sheetData sheetId="9334"/>
      <sheetData sheetId="9335">
        <row r="1">
          <cell r="B1" t="str">
            <v>220 kV SUB-STATION</v>
          </cell>
        </row>
      </sheetData>
      <sheetData sheetId="9336"/>
      <sheetData sheetId="9337"/>
      <sheetData sheetId="9338"/>
      <sheetData sheetId="9339"/>
      <sheetData sheetId="9340"/>
      <sheetData sheetId="9341"/>
      <sheetData sheetId="9342">
        <row r="1">
          <cell r="B1" t="str">
            <v>220 kV SUB-STATION</v>
          </cell>
        </row>
      </sheetData>
      <sheetData sheetId="9343">
        <row r="1">
          <cell r="B1" t="str">
            <v>220 kV SUB-STATION</v>
          </cell>
        </row>
      </sheetData>
      <sheetData sheetId="9344">
        <row r="1">
          <cell r="B1" t="str">
            <v>220 kV SUB-STATION</v>
          </cell>
        </row>
      </sheetData>
      <sheetData sheetId="9345">
        <row r="1">
          <cell r="B1" t="str">
            <v>220 kV SUB-STATION</v>
          </cell>
        </row>
      </sheetData>
      <sheetData sheetId="9346">
        <row r="1">
          <cell r="B1" t="str">
            <v>220 kV SUB-STATION</v>
          </cell>
        </row>
      </sheetData>
      <sheetData sheetId="9347">
        <row r="1">
          <cell r="B1" t="str">
            <v>220 kV SUB-STATION</v>
          </cell>
        </row>
      </sheetData>
      <sheetData sheetId="9348">
        <row r="1">
          <cell r="B1" t="str">
            <v>220 kV SUB-STATION</v>
          </cell>
        </row>
      </sheetData>
      <sheetData sheetId="9349">
        <row r="1">
          <cell r="B1" t="str">
            <v>220 kV SUB-STATION</v>
          </cell>
        </row>
      </sheetData>
      <sheetData sheetId="9350">
        <row r="1">
          <cell r="B1" t="str">
            <v>220 kV SUB-STATION</v>
          </cell>
        </row>
      </sheetData>
      <sheetData sheetId="9351">
        <row r="1">
          <cell r="B1" t="str">
            <v>220 kV SUB-STATION</v>
          </cell>
        </row>
      </sheetData>
      <sheetData sheetId="9352">
        <row r="1">
          <cell r="B1" t="str">
            <v>220 kV SUB-STATION</v>
          </cell>
        </row>
      </sheetData>
      <sheetData sheetId="9353">
        <row r="1">
          <cell r="B1" t="str">
            <v>220 kV SUB-STATION</v>
          </cell>
        </row>
      </sheetData>
      <sheetData sheetId="9354">
        <row r="1">
          <cell r="B1" t="str">
            <v>220 kV SUB-STATION</v>
          </cell>
        </row>
      </sheetData>
      <sheetData sheetId="9355">
        <row r="1">
          <cell r="B1" t="str">
            <v>220 kV SUB-STATION</v>
          </cell>
        </row>
      </sheetData>
      <sheetData sheetId="9356">
        <row r="1">
          <cell r="B1" t="str">
            <v>220 kV SUB-STATION</v>
          </cell>
        </row>
      </sheetData>
      <sheetData sheetId="9357">
        <row r="1">
          <cell r="B1" t="str">
            <v>220 kV SUB-STATION</v>
          </cell>
        </row>
      </sheetData>
      <sheetData sheetId="9358">
        <row r="1">
          <cell r="B1" t="str">
            <v>220 kV SUB-STATION</v>
          </cell>
        </row>
      </sheetData>
      <sheetData sheetId="9359">
        <row r="1">
          <cell r="B1" t="str">
            <v>220 kV SUB-STATION</v>
          </cell>
        </row>
      </sheetData>
      <sheetData sheetId="9360">
        <row r="1">
          <cell r="B1" t="str">
            <v>220 kV SUB-STATION</v>
          </cell>
        </row>
      </sheetData>
      <sheetData sheetId="9361">
        <row r="1">
          <cell r="B1" t="str">
            <v>220 kV SUB-STATION</v>
          </cell>
        </row>
      </sheetData>
      <sheetData sheetId="9362">
        <row r="1">
          <cell r="B1" t="str">
            <v>220 kV SUB-STATION</v>
          </cell>
        </row>
      </sheetData>
      <sheetData sheetId="9363">
        <row r="1">
          <cell r="B1" t="str">
            <v>220 kV SUB-STATION</v>
          </cell>
        </row>
      </sheetData>
      <sheetData sheetId="9364">
        <row r="1">
          <cell r="B1" t="str">
            <v>220 kV SUB-STATION</v>
          </cell>
        </row>
      </sheetData>
      <sheetData sheetId="9365">
        <row r="1">
          <cell r="B1" t="str">
            <v>220 kV SUB-STATION</v>
          </cell>
        </row>
      </sheetData>
      <sheetData sheetId="9366"/>
      <sheetData sheetId="9367"/>
      <sheetData sheetId="9368">
        <row r="1">
          <cell r="B1" t="str">
            <v>220 kV SUB-STATION</v>
          </cell>
        </row>
      </sheetData>
      <sheetData sheetId="9369">
        <row r="1">
          <cell r="B1" t="str">
            <v>220 kV SUB-STATION</v>
          </cell>
        </row>
      </sheetData>
      <sheetData sheetId="9370"/>
      <sheetData sheetId="9371"/>
      <sheetData sheetId="9372">
        <row r="1">
          <cell r="B1" t="str">
            <v>220 kV SUB-STATION</v>
          </cell>
        </row>
      </sheetData>
      <sheetData sheetId="9373">
        <row r="1">
          <cell r="B1" t="str">
            <v>220 kV SUB-STATION</v>
          </cell>
        </row>
      </sheetData>
      <sheetData sheetId="9374">
        <row r="1">
          <cell r="B1" t="str">
            <v>220 kV SUB-STATION</v>
          </cell>
        </row>
      </sheetData>
      <sheetData sheetId="9375">
        <row r="1">
          <cell r="B1" t="str">
            <v>220 kV SUB-STATION</v>
          </cell>
        </row>
      </sheetData>
      <sheetData sheetId="9376"/>
      <sheetData sheetId="9377">
        <row r="1">
          <cell r="B1" t="str">
            <v>220 kV SUB-STATION</v>
          </cell>
        </row>
      </sheetData>
      <sheetData sheetId="9378">
        <row r="1">
          <cell r="B1" t="str">
            <v>220 kV SUB-STATION</v>
          </cell>
        </row>
      </sheetData>
      <sheetData sheetId="9379">
        <row r="1">
          <cell r="B1" t="str">
            <v>220 kV SUB-STATION</v>
          </cell>
        </row>
      </sheetData>
      <sheetData sheetId="9380">
        <row r="1">
          <cell r="B1" t="str">
            <v>220 kV SUB-STATION</v>
          </cell>
        </row>
      </sheetData>
      <sheetData sheetId="9381">
        <row r="1">
          <cell r="B1" t="str">
            <v>220 kV SUB-STATION</v>
          </cell>
        </row>
      </sheetData>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row r="1">
          <cell r="B1" t="str">
            <v>220 kV SUB-STATION</v>
          </cell>
        </row>
      </sheetData>
      <sheetData sheetId="9413">
        <row r="1">
          <cell r="B1" t="str">
            <v>220 kV SUB-STATION</v>
          </cell>
        </row>
      </sheetData>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refreshError="1"/>
      <sheetData sheetId="10023" refreshError="1"/>
      <sheetData sheetId="10024" refreshError="1"/>
      <sheetData sheetId="10025" refreshError="1"/>
      <sheetData sheetId="10026" refreshError="1"/>
      <sheetData sheetId="10027" refreshError="1"/>
      <sheetData sheetId="10028"/>
      <sheetData sheetId="10029"/>
      <sheetData sheetId="10030"/>
      <sheetData sheetId="10031"/>
      <sheetData sheetId="10032"/>
      <sheetData sheetId="10033"/>
      <sheetData sheetId="10034"/>
      <sheetData sheetId="10035"/>
      <sheetData sheetId="10036"/>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ow r="1">
          <cell r="B1" t="str">
            <v>220 kV SUB-STATION</v>
          </cell>
        </row>
      </sheetData>
      <sheetData sheetId="10057">
        <row r="1">
          <cell r="B1" t="str">
            <v>220 kV SUB-STATION</v>
          </cell>
        </row>
      </sheetData>
      <sheetData sheetId="10058"/>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ow r="1">
          <cell r="B1" t="str">
            <v>220 kV SUB-STATION</v>
          </cell>
        </row>
      </sheetData>
      <sheetData sheetId="10067">
        <row r="1">
          <cell r="B1" t="str">
            <v>220 kV SUB-STATION</v>
          </cell>
        </row>
      </sheetData>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t_prsr"/>
      <sheetName val="id"/>
      <sheetName val="sch"/>
      <sheetName val="Material"/>
      <sheetName val="BWSCPlt"/>
      <sheetName val="CI"/>
      <sheetName val="DI"/>
      <sheetName val="G.R.P"/>
      <sheetName val="HDPE"/>
      <sheetName val="PSC REVISED"/>
      <sheetName val="pvc"/>
      <sheetName val="Main sheet"/>
      <sheetName val="Legal Risk Analysis"/>
      <sheetName val="CC Road"/>
      <sheetName val="PH High Lift Sump@SS.Tank-D"/>
      <sheetName val="Road Detail Est."/>
      <sheetName val="INPUT-DATA"/>
      <sheetName val="Lead statement"/>
      <sheetName val="factors"/>
      <sheetName val="Boq Block A"/>
      <sheetName val="Work_sheet"/>
      <sheetName val="SSR 2014-15 Rates"/>
      <sheetName val="estimate "/>
      <sheetName val="segments-details"/>
      <sheetName val="int-Dia-hdpe"/>
      <sheetName val="int-Dia-pvc"/>
      <sheetName val="TBAL9697 -group wise  sdpl"/>
      <sheetName val="dBase"/>
      <sheetName val="DATA_PRG"/>
      <sheetName val="Lead"/>
      <sheetName val="Sheet2"/>
      <sheetName val="Lead "/>
      <sheetName val="Data EW"/>
      <sheetName val="Labour"/>
      <sheetName val="Plant &amp;  Machinery"/>
      <sheetName val="data existing_do not delete"/>
      <sheetName val="pvc_basic"/>
      <sheetName val="Levels"/>
      <sheetName val="Leads"/>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C&amp;S monthwise"/>
      <sheetName val="WT AVG LEAD"/>
      <sheetName val="EDWise"/>
      <sheetName val="maya"/>
      <sheetName val="sup dat"/>
      <sheetName val="Sheet3"/>
      <sheetName val="CCTV_EST1"/>
      <sheetName val="Abs"/>
      <sheetName val="final abstract"/>
      <sheetName val="TS memo"/>
      <sheetName val="habs-list"/>
      <sheetName val="C&amp;S"/>
      <sheetName val="Materials"/>
      <sheetName val="Rates"/>
      <sheetName val="Leads Entry"/>
      <sheetName val="Class IV Qtr. Ele"/>
      <sheetName val="Sheet1 (2)"/>
      <sheetName val="DATA-BASE"/>
      <sheetName val="DATA-ABSTRACT"/>
      <sheetName val="data_existing_do_not_delete"/>
      <sheetName val="Bitumen_trunk"/>
      <sheetName val="R99_etc"/>
      <sheetName val="Trunk_unpaved"/>
      <sheetName val="Lead_"/>
      <sheetName val="Data_EW"/>
      <sheetName val="Class_IV_Qtr__Ele"/>
      <sheetName val="Road_data1"/>
      <sheetName val="Staff_Acco_2"/>
      <sheetName val="Staff_Acco_3"/>
      <sheetName val="GROUND_FLOOR1"/>
      <sheetName val="Data_F8_BTR1"/>
      <sheetName val="abs_road1"/>
      <sheetName val="Bridge_Data_2005-061"/>
      <sheetName val="Common_1"/>
      <sheetName val="data_existing_do_not_delete1"/>
      <sheetName val="G_R_P1"/>
      <sheetName val="PSC_REVISED1"/>
      <sheetName val="Legal_Risk_Analysis1"/>
      <sheetName val="CC_Road1"/>
      <sheetName val="Main_sheet1"/>
      <sheetName val="Lead_statement1"/>
      <sheetName val="PH_High_Lift_Sump@SS_Tank-D1"/>
      <sheetName val="Road_Detail_Est_1"/>
      <sheetName val="pvc-pipe-rates"/>
      <sheetName val="Boq"/>
      <sheetName val="VATTE_PALEM_CD3_WORKS"/>
      <sheetName val="Basicrates"/>
      <sheetName val="0000000000000"/>
      <sheetName val="GenAbst"/>
      <sheetName val="C-1"/>
      <sheetName val="C-2"/>
      <sheetName val="C-3"/>
      <sheetName val="C-4"/>
      <sheetName val="C-5"/>
      <sheetName val="C-6"/>
      <sheetName val="C-7"/>
      <sheetName val="C-8"/>
      <sheetName val="C-9"/>
      <sheetName val="Bld.SoR-21-22"/>
      <sheetName val="Pipes &amp; Valves-SSR-21-22"/>
      <sheetName val="data-RCC-PE &amp; SS-SRC cement."/>
      <sheetName val="data-SWG pipes"/>
      <sheetName val="MH-0.90m dia-1.10m to 1.60m"/>
      <sheetName val="MH-1.20m dia-1.65 to 2.30m"/>
      <sheetName val="MH.1.5m dia-2.40 to 3m"/>
      <sheetName val="data-MH"/>
      <sheetName val="data-WS-20-21"/>
      <sheetName val="data-DI &amp; MS pipes"/>
      <sheetName val="DI &amp; CI-Spe-1"/>
      <sheetName val="Valves"/>
      <sheetName val="data-Chamber-1"/>
      <sheetName val="Lead-21-22"/>
      <sheetName val="Convey -21-22"/>
      <sheetName val="Mortars"/>
      <sheetName val="1-Pop Proj"/>
      <sheetName val="MS Rates"/>
      <sheetName val="WT_AVG_LEAD"/>
      <sheetName val="Plant_&amp;__Machinery"/>
      <sheetName val="Boq_Block_A"/>
      <sheetName val="TBAL9697_-group_wise__sdpl"/>
      <sheetName val="other_rates"/>
      <sheetName val="Leads_Entry"/>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v"/>
      <sheetName val="TOP SLAB-beams"/>
      <sheetName val="DATA_PRG"/>
      <sheetName val="Class IV Qtr. Ele"/>
      <sheetName val="t_prsr"/>
      <sheetName val="id"/>
      <sheetName val="HDPE"/>
      <sheetName val="DI"/>
      <sheetName val="pvc"/>
      <sheetName val="pvc_basic"/>
      <sheetName val="hdpe_basic"/>
      <sheetName val="C-data"/>
      <sheetName val="GN-ST-10"/>
      <sheetName val="Levels"/>
      <sheetName val="GF SB Ok "/>
      <sheetName val="Estimate "/>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DATA-2005-06"/>
      <sheetName val="_5wgdhabfinal00_01"/>
      <sheetName val="CI"/>
      <sheetName val="G.R.P"/>
      <sheetName val="PSC REVISED"/>
      <sheetName val="MRATES"/>
      <sheetName val="Suppl-data"/>
      <sheetName val="SSR"/>
      <sheetName val="Labels"/>
      <sheetName val="DATA SHEET FOR 2016-17"/>
      <sheetName val="maya"/>
      <sheetName val="BM-HOOP"/>
      <sheetName val="Basicrates"/>
      <sheetName val="mlead"/>
      <sheetName val="sup dat"/>
      <sheetName val="Global factors"/>
      <sheetName val="hdpe weights"/>
      <sheetName val="PVC weights"/>
      <sheetName val="index"/>
      <sheetName val="COST"/>
      <sheetName val="basdat"/>
      <sheetName val="CONNECT"/>
      <sheetName val="mlead "/>
      <sheetName val="C.D.Abs.Est."/>
      <sheetName val="GR.slab-reinft"/>
      <sheetName val="Bill-12"/>
      <sheetName val="LABOUR RATE"/>
      <sheetName val="Material Rate"/>
      <sheetName val="Flanged Beams"/>
      <sheetName val="Rectangular Beam"/>
      <sheetName val="Valves"/>
      <sheetName val="MS Rates"/>
      <sheetName val="IDCCALHYD_GOO"/>
      <sheetName val="NEW "/>
      <sheetName val="Rates"/>
      <sheetName val="Input"/>
      <sheetName val="EDWise"/>
      <sheetName val="1-Pop Proj"/>
      <sheetName val="slab"/>
      <sheetName val="app2"/>
      <sheetName val="VIP03"/>
      <sheetName val="VIP_02"/>
      <sheetName val="INPUT SHEET"/>
      <sheetName val="RES-PLANNING"/>
      <sheetName val="Macro1"/>
      <sheetName val="(1)FILL FIRST"/>
      <sheetName val="(2)PROGRESIV EXP."/>
      <sheetName val="(4)F-81 Exp.side"/>
      <sheetName val="(3)F-81 RECV."/>
      <sheetName val="INPUT-DATA"/>
      <sheetName val="final abstract"/>
      <sheetName val="BASE_ALL"/>
      <sheetName val="Below_Earth"/>
      <sheetName val="Designs"/>
      <sheetName val="rate analysis "/>
      <sheetName val="Pier Design(with offset)"/>
      <sheetName val="Main sheet"/>
      <sheetName val="Common "/>
      <sheetName val="FACE"/>
      <sheetName val="Check List"/>
      <sheetName val="Consumption"/>
      <sheetName val="Recovery"/>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ssr_common"/>
      <sheetName val="master_lead"/>
      <sheetName val="conveyance_common"/>
      <sheetName val="handling_common"/>
      <sheetName val="labour_charges_2005-06"/>
      <sheetName val="data_existing_do_not_delete"/>
      <sheetName val="background_data"/>
      <sheetName val="Rotary_bore_well_source"/>
      <sheetName val="ohsr_verticals_20_9_55_"/>
      <sheetName val="verticals_jointing_20kl_9_55"/>
      <sheetName val="lead_20kl_ohsr"/>
      <sheetName val="data_20kl_ohsr"/>
      <sheetName val="vc_150mm_20kl_ohsr"/>
      <sheetName val="20kl_ohsr_item_wise"/>
      <sheetName val="master_data"/>
      <sheetName val="lpm_inlet_relation"/>
      <sheetName val="ohsr_litre_rate_estimate"/>
      <sheetName val="ohsr_vertical_specials_data"/>
      <sheetName val="ohsr_verticals_jointing"/>
      <sheetName val="ohsr_litre_rate_data"/>
      <sheetName val="lead_vc_ohsr"/>
      <sheetName val="data_vc_ohsr"/>
      <sheetName val="vc_ohsr"/>
      <sheetName val="lead_vc_pipe_line"/>
      <sheetName val="data_vc_pipe_line"/>
      <sheetName val="vc_150_pipe_line_estimate"/>
      <sheetName val="pipe_line_sub_estimate"/>
      <sheetName val="pvc_pipe_line_data"/>
      <sheetName val="std_flange_dimensions"/>
      <sheetName val="lead_pipe_lines"/>
      <sheetName val="pvc_pipes_rates_dgs_d_formula"/>
      <sheetName val="general_abstract"/>
      <sheetName val="cover_page"/>
      <sheetName val="pvc_pipe_details"/>
      <sheetName val="hydraulic_designs"/>
      <sheetName val="Filter_point"/>
      <sheetName val="pedestal_"/>
      <sheetName val="pumpset_submersible"/>
      <sheetName val="common_conveyance"/>
      <sheetName val="ssr_"/>
      <sheetName val="Hab_leads"/>
      <sheetName val="data_existing_do_not_delet"/>
      <sheetName val="data_existing_do_not_dele"/>
      <sheetName val="data_existing_do_not_del"/>
      <sheetName val="data_existing_do_not_de"/>
      <sheetName val="data_existing_do_not_d"/>
      <sheetName val="data_existing_do_not_"/>
      <sheetName val="data_existing_do_not"/>
      <sheetName val="data_existing_do_no"/>
      <sheetName val="data_existing_do_n"/>
      <sheetName val="data_existing_do_"/>
      <sheetName val="data_existing_do"/>
      <sheetName val="data_existing_d"/>
      <sheetName val="data_existing_"/>
      <sheetName val="data_existing"/>
      <sheetName val="data_existin"/>
      <sheetName val="data_existi"/>
      <sheetName val="data_exist"/>
      <sheetName val="data_exis"/>
      <sheetName val="data_exi"/>
      <sheetName val="data_ex"/>
      <sheetName val="data_e"/>
      <sheetName val="data_"/>
      <sheetName val="master_lead1"/>
      <sheetName val="master_ead1"/>
      <sheetName val="maste_Lead1"/>
      <sheetName val="mast_Lead1"/>
      <sheetName val="mas_Lead1"/>
      <sheetName val="ma_Lead1"/>
      <sheetName val="m_Lead1"/>
      <sheetName val="_Lead1"/>
      <sheetName val="maste_lead"/>
      <sheetName val="mast_lead"/>
      <sheetName val="mas_lead"/>
      <sheetName val="ma_lead"/>
      <sheetName val="m_lead"/>
      <sheetName val="_lead"/>
      <sheetName val="cover_pag"/>
      <sheetName val="cover_pa"/>
      <sheetName val="cover_p"/>
      <sheetName val="cover_"/>
      <sheetName val="master_leadO"/>
      <sheetName val="master_lead-O"/>
      <sheetName val="maste_Lead-O"/>
      <sheetName val="mast_Lead-O"/>
      <sheetName val="mas_Lead-O"/>
      <sheetName val="ma_Lead-O"/>
      <sheetName val="m_Lead-O"/>
      <sheetName val="_Lead-O"/>
      <sheetName val="Bridge_Data_2005-06"/>
      <sheetName val="ssr_common1"/>
      <sheetName val="master_lead2"/>
      <sheetName val="conveyance_common1"/>
      <sheetName val="handling_common1"/>
      <sheetName val="labour_charges_2005-061"/>
      <sheetName val="data_existing_do_not_delete1"/>
      <sheetName val="background_data1"/>
      <sheetName val="Rotary_bore_well_source1"/>
      <sheetName val="ohsr_verticals_20_9_55_1"/>
      <sheetName val="verticals_jointing_20kl_9_551"/>
      <sheetName val="lead_20kl_ohsr1"/>
      <sheetName val="data_20kl_ohsr1"/>
      <sheetName val="vc_150mm_20kl_ohsr1"/>
      <sheetName val="20kl_ohsr_item_wise1"/>
      <sheetName val="master_data1"/>
      <sheetName val="lpm_inlet_relation1"/>
      <sheetName val="ohsr_litre_rate_estimate1"/>
      <sheetName val="ohsr_vertical_specials_data1"/>
      <sheetName val="ohsr_verticals_jointing1"/>
      <sheetName val="ohsr_litre_rate_data1"/>
      <sheetName val="lead_vc_ohsr1"/>
      <sheetName val="data_vc_ohsr1"/>
      <sheetName val="vc_ohsr1"/>
      <sheetName val="lead_vc_pipe_line1"/>
      <sheetName val="data_vc_pipe_line1"/>
      <sheetName val="vc_150_pipe_line_estimate1"/>
      <sheetName val="pipe_line_sub_estimate1"/>
      <sheetName val="pvc_pipe_line_data1"/>
      <sheetName val="std_flange_dimensions1"/>
      <sheetName val="lead_pipe_lines1"/>
      <sheetName val="pvc_pipes_rates_dgs_d_formula1"/>
      <sheetName val="general_abstract1"/>
      <sheetName val="cover_page1"/>
      <sheetName val="pvc_pipe_details1"/>
      <sheetName val="hydraulic_designs1"/>
      <sheetName val="Filter_point1"/>
      <sheetName val="pedestal_1"/>
      <sheetName val="pumpset_submersible1"/>
      <sheetName val="common_conveyance1"/>
      <sheetName val="ssr_1"/>
      <sheetName val="Hab_leads1"/>
      <sheetName val="data_existing_do_not_delet1"/>
      <sheetName val="data_existing_do_not_dele1"/>
      <sheetName val="data_existing_do_not_del1"/>
      <sheetName val="data_existing_do_not_de1"/>
      <sheetName val="data_existing_do_not_d1"/>
      <sheetName val="data_existing_do_not_1"/>
      <sheetName val="data_existing_do_not1"/>
      <sheetName val="data_existing_do_no1"/>
      <sheetName val="data_existing_do_n1"/>
      <sheetName val="data_existing_do_1"/>
      <sheetName val="data_existing_do1"/>
      <sheetName val="data_existing_d1"/>
      <sheetName val="data_existing_1"/>
      <sheetName val="data_existing1"/>
      <sheetName val="data_existin1"/>
      <sheetName val="data_existi1"/>
      <sheetName val="data_exist1"/>
      <sheetName val="data_exis1"/>
      <sheetName val="data_exi1"/>
      <sheetName val="data_ex1"/>
      <sheetName val="data_e1"/>
      <sheetName val="data_1"/>
      <sheetName val="master_lead11"/>
      <sheetName val="master_ead11"/>
      <sheetName val="maste_Lead11"/>
      <sheetName val="mast_Lead11"/>
      <sheetName val="mas_Lead11"/>
      <sheetName val="ma_Lead11"/>
      <sheetName val="m_Lead11"/>
      <sheetName val="_Lead11"/>
      <sheetName val="cover_pag1"/>
      <sheetName val="cover_pa1"/>
      <sheetName val="cover_p1"/>
      <sheetName val="cover_1"/>
      <sheetName val="master_leadO1"/>
      <sheetName val="master_lead-O1"/>
      <sheetName val="maste_Lead-O1"/>
      <sheetName val="mast_Lead-O1"/>
      <sheetName val="mas_Lead-O1"/>
      <sheetName val="ma_Lead-O1"/>
      <sheetName val="m_Lead-O1"/>
      <sheetName val="_Lead-O1"/>
      <sheetName val="Bridge_Data_2005-061"/>
      <sheetName val="Build-up"/>
      <sheetName val="ewst"/>
      <sheetName val="Plant_&amp;__Machinery"/>
      <sheetName val="Specification_report"/>
      <sheetName val="Gen_Abs"/>
      <sheetName val="other_rates"/>
      <sheetName val="Rates_SSR_2008-09"/>
      <sheetName val="Data_F8_BTR"/>
      <sheetName val="Bitumen_trunk"/>
      <sheetName val="R99_etc"/>
      <sheetName val="Trunk_unpaved"/>
      <sheetName val="Road_data"/>
      <sheetName val="2006-07_estimate"/>
      <sheetName val="Lead_statement"/>
      <sheetName val="abs_road"/>
      <sheetName val="Works_-_Quote_Sheet"/>
      <sheetName val="boredetails"/>
      <sheetName val="SSR 2016-17 Rates"/>
      <sheetName val="SOR 2011  2012 FOR DATAS"/>
      <sheetName val="pt-cw"/>
      <sheetName val="19.air valves basic data"/>
      <sheetName val="17.basic data"/>
      <sheetName val="18.back bone"/>
      <sheetName val="41.econ pm background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row>
        <row r="3">
          <cell r="D3" t="str">
            <v>cc(1:3:6)</v>
          </cell>
        </row>
        <row r="4">
          <cell r="D4" t="str">
            <v>cc(1:4:8)</v>
          </cell>
        </row>
        <row r="5">
          <cell r="D5" t="str">
            <v>cc(1:5:10)</v>
          </cell>
        </row>
        <row r="6">
          <cell r="D6" t="str">
            <v>cc(1:5:8)</v>
          </cell>
        </row>
        <row r="7">
          <cell r="D7" t="str">
            <v>cc(1:6:10)</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7">
          <cell r="A27" t="str">
            <v>0.00-4.00m</v>
          </cell>
        </row>
        <row r="28">
          <cell r="A28" t="str">
            <v>4.00-6.00m</v>
          </cell>
        </row>
        <row r="29">
          <cell r="A29" t="str">
            <v>6.00-8.00m</v>
          </cell>
        </row>
        <row r="30">
          <cell r="A30" t="str">
            <v>8.00-10.00m</v>
          </cell>
        </row>
        <row r="31">
          <cell r="A31" t="str">
            <v>10.00-12.00m</v>
          </cell>
        </row>
        <row r="32">
          <cell r="A32" t="str">
            <v>12.00-14.00m</v>
          </cell>
        </row>
        <row r="33">
          <cell r="A33" t="str">
            <v>14.00-16.00m</v>
          </cell>
        </row>
        <row r="34">
          <cell r="A34" t="str">
            <v>16.00-18.00m</v>
          </cell>
        </row>
        <row r="35">
          <cell r="A35" t="str">
            <v>18.00-20.00m</v>
          </cell>
        </row>
        <row r="36">
          <cell r="A36" t="str">
            <v>20.00-22.00m</v>
          </cell>
        </row>
        <row r="37">
          <cell r="A37" t="str">
            <v>22.00-24.00m</v>
          </cell>
        </row>
        <row r="38">
          <cell r="A38" t="str">
            <v>24.00-26.00m</v>
          </cell>
        </row>
        <row r="39">
          <cell r="A39" t="str">
            <v>26.00-28.00m</v>
          </cell>
        </row>
        <row r="40">
          <cell r="A40" t="str">
            <v>28.00-30.00m</v>
          </cell>
        </row>
        <row r="43">
          <cell r="A43" t="str">
            <v>0.00-5.00m</v>
          </cell>
        </row>
        <row r="44">
          <cell r="A44" t="str">
            <v>5.00-8.00m</v>
          </cell>
        </row>
        <row r="45">
          <cell r="A45" t="str">
            <v>8.00-11.00m</v>
          </cell>
        </row>
        <row r="46">
          <cell r="A46" t="str">
            <v>11.00-14.00m</v>
          </cell>
        </row>
        <row r="47">
          <cell r="A47" t="str">
            <v>14.00-17.00m</v>
          </cell>
        </row>
        <row r="48">
          <cell r="A48" t="str">
            <v>17.00-20.00m</v>
          </cell>
        </row>
        <row r="49">
          <cell r="A49" t="str">
            <v>20.00-23.00m</v>
          </cell>
        </row>
        <row r="50">
          <cell r="A50" t="str">
            <v>23.00-26.00m</v>
          </cell>
        </row>
        <row r="51">
          <cell r="A51" t="str">
            <v>26.00-29.00m</v>
          </cell>
        </row>
        <row r="52">
          <cell r="A52" t="str">
            <v>29.00-32.00m</v>
          </cell>
        </row>
        <row r="53">
          <cell r="A53" t="str">
            <v>32.00-35.00m</v>
          </cell>
        </row>
        <row r="54">
          <cell r="A54" t="str">
            <v>35.00-38.00m</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Staff Acco."/>
      <sheetName val="Boq"/>
      <sheetName val="Data-Road "/>
      <sheetName val="Side Drains"/>
      <sheetName val="DATA-CD "/>
      <sheetName val="Retaining walls "/>
      <sheetName val="banilad"/>
      <sheetName val="BWSCPlt"/>
      <sheetName val="CI"/>
      <sheetName val="DI"/>
      <sheetName val="G.R.P"/>
      <sheetName val="HDPE"/>
      <sheetName val="PSC REVISED"/>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m1"/>
      <sheetName val="DATA"/>
      <sheetName val="Detailed"/>
      <sheetName val="Road Detail Est."/>
      <sheetName val="Labour"/>
      <sheetName val="FIRE ESTIMATE"/>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data_existing_do_not_delete"/>
      <sheetName val="Road_Detail_Est_"/>
      <sheetName val="FIRE_ESTIMATE"/>
      <sheetName val="m"/>
      <sheetName val="Mactan"/>
      <sheetName val="Mandaue"/>
      <sheetName val="Data-Road "/>
      <sheetName val="Side Drains"/>
      <sheetName val="DATA-CD "/>
      <sheetName val="Retaining walls "/>
      <sheetName val="Lead statement"/>
      <sheetName val="DATA-BASE"/>
      <sheetName val="DATA-ABSTRACT"/>
      <sheetName val="bundqty"/>
      <sheetName val="CCTV_EST1"/>
      <sheetName val="Legal Risk Analysis"/>
      <sheetName val="CC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TBAL9697 -group wise  sdpl"/>
      <sheetName val="p&amp;m"/>
      <sheetName val="segments-details"/>
      <sheetName val="int-Dia-hdpe"/>
      <sheetName val="habs-list"/>
      <sheetName val="int-Dia-pvc"/>
      <sheetName val="gen"/>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comp-st(GEN)"/>
      <sheetName val="CD_Data"/>
    </sheetNames>
    <sheetDataSet>
      <sheetData sheetId="0"/>
      <sheetData sheetId="1" refreshError="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Nspt-smp-final-ORIGINAL"/>
      <sheetName val="detls"/>
      <sheetName val="t_prsr"/>
      <sheetName val="MRATES"/>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PUMP_DATA"/>
      <sheetName val="Sheet2"/>
      <sheetName val="wh_data_R"/>
      <sheetName val="gen"/>
      <sheetName val="leads"/>
      <sheetName val="DATA_PRG"/>
      <sheetName val="WATER-HAMMER"/>
      <sheetName val="DATA-BASE"/>
      <sheetName val="DATA-ABSTRACT"/>
      <sheetName val="3405-2014"/>
      <sheetName val="Qty"/>
      <sheetName val="Lead Distance"/>
      <sheetName val="hdpe weights"/>
      <sheetName val="C-data"/>
      <sheetName val="pvc_basic"/>
      <sheetName val="hdpe_basic"/>
      <sheetName val="Staff Acco."/>
      <sheetName val="data existing_do not delete"/>
      <sheetName val="Material"/>
      <sheetName val="Main sheet"/>
      <sheetName val="data-WS &amp; Sanitary-18-19."/>
      <sheetName val="TBAL9697 -group wise  sdpl"/>
      <sheetName val="p&amp;m"/>
      <sheetName val="PH data"/>
      <sheetName val="Work_sheet"/>
      <sheetName val="wh"/>
      <sheetName val="pumping main"/>
      <sheetName val="AV-HDPE"/>
      <sheetName val="Di_gate-HDPE"/>
      <sheetName val="zone-8"/>
      <sheetName val="MHNO_LEV"/>
      <sheetName val="PVC_dia"/>
      <sheetName val="nodes"/>
      <sheetName val="int-Di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Buildings"/>
      <sheetName val="co_5"/>
      <sheetName val="Labour"/>
      <sheetName val="inWords"/>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GROUND"/>
      <sheetName val="DATA-2005-06"/>
      <sheetName val="r"/>
      <sheetName val="l"/>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GM&amp;PM EST"/>
      <sheetName val="water-hammar-strenght"/>
      <sheetName val="Civil Works"/>
      <sheetName val="habs-details"/>
      <sheetName val="hab-details"/>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HPC Bill (1) 1st"/>
      <sheetName val="m"/>
      <sheetName val="Estimate"/>
      <sheetName val="1V800"/>
      <sheetName val="HEAD"/>
      <sheetName val="maya"/>
      <sheetName val="DISCOUNT"/>
      <sheetName val="VC rate"/>
      <sheetName val="labour rates"/>
      <sheetName val="I-CO"/>
      <sheetName val="Bridge Data 2005-06"/>
      <sheetName val="Sheet3"/>
      <sheetName val="comp-st(GEN)"/>
      <sheetName val="pop"/>
      <sheetName val="JAWAHAR-hyd-original"/>
      <sheetName val="CD_Data"/>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economic PM"/>
      <sheetName val="Mp-team 1"/>
      <sheetName val="PM&amp;GM"/>
      <sheetName val="AV-DI"/>
      <sheetName val="DIgate_PVC "/>
      <sheetName val="scour-DI-CI"/>
      <sheetName val="scour-pvc-hdpe-psc-bwsc"/>
      <sheetName val="mlead"/>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 val="quarry"/>
      <sheetName val="Conveyance"/>
      <sheetName val="ST-O"/>
      <sheetName val="CG -St"/>
      <sheetName val="Detailed"/>
      <sheetName val="LEAD S 10-11"/>
      <sheetName val="10"/>
      <sheetName val="banilad"/>
      <sheetName val="11"/>
      <sheetName val="6A"/>
      <sheetName val="6B"/>
      <sheetName val="5"/>
      <sheetName val="13"/>
      <sheetName val="Mactan"/>
      <sheetName val="Mandaue"/>
      <sheetName val="1"/>
      <sheetName val="14"/>
      <sheetName val="RMR "/>
      <sheetName val="R2"/>
      <sheetName val="capacity-ohsrs"/>
      <sheetName val="Legal Risk Analysis"/>
      <sheetName val="Detailed Estimate"/>
      <sheetName val="BC data"/>
      <sheetName val="Rates SSR 2008-09"/>
      <sheetName val="RAMAPPA-Out_Flow2"/>
      <sheetName val="Specification_report1"/>
      <sheetName val="Sheet1_(2)1"/>
      <sheetName val="Common_1"/>
      <sheetName val="Data_F8_BTR1"/>
      <sheetName val="Lead_statement1"/>
      <sheetName val="GF_SB_Ok_1"/>
      <sheetName val="Bitumen_trunk1"/>
      <sheetName val="R99_etc1"/>
      <sheetName val="Trunk_unpaved1"/>
      <sheetName val="G_R_P1"/>
      <sheetName val="PSC_REVISED1"/>
      <sheetName val="Class_IV_Qtr__Ele1"/>
      <sheetName val="Road_data1"/>
      <sheetName val="abs_road1"/>
      <sheetName val="Staff_Acco_1"/>
      <sheetName val="data_existing_do_not_delete1"/>
      <sheetName val="Lead_Distance1"/>
      <sheetName val="hdpe_weights1"/>
      <sheetName val="Main_sheet1"/>
      <sheetName val="PH_data1"/>
      <sheetName val="pumping_main1"/>
      <sheetName val="data-WS_&amp;_Sanitary-18-19_1"/>
      <sheetName val="_"/>
      <sheetName val="TBAL9697_-group_wise__sdpl1"/>
      <sheetName val="DATA_SHEET"/>
      <sheetName val="PVC_weights"/>
      <sheetName val="Plant_&amp;__Machinery"/>
      <sheetName val="GM&amp;PM_EST"/>
      <sheetName val="VC_rate"/>
      <sheetName val="labour_rates"/>
      <sheetName val="Cover_Page"/>
      <sheetName val="Abs_working"/>
      <sheetName val="Dist_working"/>
      <sheetName val="OFC_working"/>
      <sheetName val="House_Hold_working"/>
      <sheetName val="HHC_COMP"/>
      <sheetName val="Civil_Works"/>
      <sheetName val="SEGMENTS_"/>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page"/>
      <sheetName val="Spn report"/>
      <sheetName val="Sheet5"/>
      <sheetName val="BTR"/>
      <sheetName val="RMR"/>
      <sheetName val="Sheet2"/>
      <sheetName val="Sheet1"/>
      <sheetName val="Road data"/>
      <sheetName val="gen"/>
      <sheetName val="segments-details"/>
      <sheetName val="int-Dia-hdpe"/>
      <sheetName val="habs-list"/>
      <sheetName val="int-Dia-pvc"/>
      <sheetName val="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aterial"/>
      <sheetName val="Lead statement"/>
      <sheetName val="CI"/>
      <sheetName val="DI"/>
      <sheetName val="HPC Bill (1) 1st"/>
    </sheetNames>
    <sheetDataSet>
      <sheetData sheetId="0" refreshError="1"/>
      <sheetData sheetId="1" refreshError="1"/>
      <sheetData sheetId="2" refreshError="1"/>
      <sheetData sheetId="3" refreshError="1">
        <row r="27">
          <cell r="E27" t="str">
            <v>Khammam</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Sheet1"/>
      <sheetName val="Intake well-corrected"/>
      <sheetName val="350mm RW -P.Main-2"/>
      <sheetName val="Intake well-Maneru"/>
      <sheetName val="GA-Kagaz Nagar."/>
      <sheetName val="Infiltration Wells-Kzn"/>
      <sheetName val="Inf.Well (2)"/>
      <sheetName val="Infiltration Wells"/>
      <sheetName val="Collection well-Kzn"/>
      <sheetName val="RCC-Pipe line-Kzn"/>
      <sheetName val="Pumping mains -Kzn"/>
      <sheetName val="1675 KL -ELSR-Z-I-Kzn"/>
      <sheetName val="Dist-HDPE-DI-110 to 500-final."/>
      <sheetName val="GA-Kagaz Nagar"/>
      <sheetName val="Collection Well -Estl"/>
      <sheetName val="Kagaz Nagar-Dist-Z-1 "/>
      <sheetName val="Kagaz Nagar-Dist-Z-2"/>
      <sheetName val="Kagaz Nagar-Dist-Z-3"/>
      <sheetName val="Kagaz Nagar-Pumping mains"/>
      <sheetName val="1400 KL Sump.SLPally"/>
      <sheetName val=" SL.Pally-Feeder mains"/>
      <sheetName val="Compound Walls-SLPally"/>
      <sheetName val="Pump room-12x5.SL.Pally"/>
      <sheetName val="Staff.Qrt-Kzn"/>
      <sheetName val="Elec- Est-SQ.Kzn"/>
      <sheetName val="Sanitay-Est-SQ.Kzn"/>
      <sheetName val="Office-lab.SLP"/>
      <sheetName val="Elec- Est-Office-SLP"/>
      <sheetName val="Sanitay-Est-office-SLP"/>
      <sheetName val="Generator Room.8x5.Kzn"/>
      <sheetName val="Pump sets-Kzn"/>
      <sheetName val="Gen sets -Kzn"/>
      <sheetName val="Transformers -Kzn"/>
      <sheetName val="Elec,lines-Kzn"/>
      <sheetName val=" SL.Pally-Dist-Z-1"/>
      <sheetName val="HSC (EXT)-Kzn"/>
      <sheetName val="HSC (NEW) Kzn"/>
      <sheetName val="6900 KL GLSR-Z-X"/>
      <sheetName val="500 KL Sump-Z-V"/>
      <sheetName val="600 KL Sump-Z-VI"/>
      <sheetName val="Office-lab"/>
      <sheetName val="Elec- Est-Office"/>
      <sheetName val="Sanitay-Est-office"/>
      <sheetName val="Pump room-16x5.L.B.Nagar"/>
      <sheetName val="Pump room-6x4"/>
      <sheetName val="Generator Room.9x5.LB.Nagar"/>
      <sheetName val="Transformers -est"/>
      <sheetName val=" LB.nagar-Pumping mains"/>
      <sheetName val="Pumping main-300 -Z-5"/>
      <sheetName val="Pumping main-400 -Z-6"/>
      <sheetName val=" LB.nagar-feeder mains"/>
      <sheetName val=" LB.nagar-Dist-Model-DI &amp; MS"/>
      <sheetName val="W.man.Qrt-Dubbak (2)"/>
      <sheetName val=" LB.nagar-Dist-Model-DI-final"/>
      <sheetName val="1000 KL Sump  "/>
      <sheetName val="DI-Pumping main-600."/>
      <sheetName val=" Feeder mains Patancheruvu DI "/>
      <sheetName val="HMWS&amp;SB-Main Esti"/>
      <sheetName val=" Feeder mains -RC.Puram-DI"/>
      <sheetName val="1500 KL GLSR-Test "/>
      <sheetName val="Vehicles"/>
      <sheetName val="data-Water Supply"/>
      <sheetName val="DI pipes"/>
      <sheetName val="DI-Spe-1"/>
      <sheetName val="HDPE pipes"/>
      <sheetName val="HDPE-Spe"/>
      <sheetName val="data-Lowering"/>
      <sheetName val="CI Spe."/>
      <sheetName val="data-Valves"/>
      <sheetName val="data-ELSR "/>
      <sheetName val="data-ELSR-"/>
      <sheetName val="data-Chamber-1"/>
      <sheetName val="Bld up to 3F"/>
      <sheetName val="Data-Gen sets (2)"/>
      <sheetName val="Data-Transformers 13-14"/>
      <sheetName val="Elc-data-new"/>
      <sheetName val="data-Sump &amp; ST"/>
      <sheetName val=" SL.Pally-Dist-DI&amp;MS"/>
      <sheetName val="Wt.of DI Spe."/>
      <sheetName val="CI weights"/>
      <sheetName val="CI Spe.AC"/>
      <sheetName val="info-1"/>
      <sheetName val="Model Feeder mains-DI-100 to700"/>
      <sheetName val="Feeder mains -Dubbak"/>
      <sheetName val="Pumping mains -150-450"/>
      <sheetName val="350mm RW -P.Main-1"/>
      <sheetName val="Dist-HDPE-Mini-100 to 225"/>
      <sheetName val="Amendments"/>
      <sheetName val="GA-Tandur.."/>
      <sheetName val="Irri-SSR-13-14"/>
      <sheetName val="Bld.SSR-13-14"/>
      <sheetName val="SSR -Sani-13-14 "/>
      <sheetName val="Elec.SSR-13-14"/>
      <sheetName val="PH- SSR-13-14"/>
      <sheetName val="drains-data"/>
      <sheetName val="Restore - data"/>
      <sheetName val="AC Pipes"/>
      <sheetName val="E-2 (RSJ)"/>
      <sheetName val="Ele.data"/>
      <sheetName val="Data-Transformers-MR"/>
      <sheetName val="GA-Suryapet  (2)"/>
      <sheetName val="Intake well-20m. H"/>
      <sheetName val="700mm P.Main-1"/>
      <sheetName val="700mm P.Main-2"/>
      <sheetName val="Gravity mains-350-700-DI"/>
      <sheetName val="600 KL sump"/>
      <sheetName val="400mm RW -P.Main-2"/>
      <sheetName val="350mm RW -P.Main-3"/>
      <sheetName val="Dist-Zone-AC-DI"/>
      <sheetName val="HUZURNAGAR"/>
      <sheetName val="Approach Roads"/>
      <sheetName val="W.man.Qrt-M.Office"/>
      <sheetName val="Pump sets-HRN"/>
      <sheetName val="Elec,lines-HNR"/>
      <sheetName val="Data-Gen.sets"/>
      <sheetName val="ELSR-2"/>
      <sheetName val="GA-Suryapet "/>
      <sheetName val="Intake well-Paleru"/>
      <sheetName val="650 KL GLSR"/>
      <sheetName val="Elec,lines (2)"/>
      <sheetName val="R &amp; B.SSR"/>
      <sheetName val="MS-Pipe"/>
      <sheetName val="PH-GRP"/>
      <sheetName val="RCC Pipes"/>
      <sheetName val="PH-AC pipes"/>
      <sheetName val="PH-BWSC"/>
      <sheetName val="PH-HDPE"/>
      <sheetName val="PH-PVC"/>
      <sheetName val="DI-Pipes &amp; Spe"/>
      <sheetName val="CI.Spe"/>
      <sheetName val="WHCD"/>
      <sheetName val="CI-Valves"/>
      <sheetName val="DI Valves"/>
      <sheetName val="MH-Covers"/>
      <sheetName val="D.Joints"/>
      <sheetName val="Bolts&amp; rings"/>
      <sheetName val="BT-road - data (2)"/>
      <sheetName val="Cent'g-1-13-14"/>
      <sheetName val="Cent'g-2-13-14"/>
      <sheetName val="Abstract of Rates"/>
      <sheetName val="ELSR-data"/>
      <sheetName val="PH data"/>
      <sheetName val="RCC-PE"/>
      <sheetName val="MS pipe"/>
      <sheetName val="RCC-PE."/>
      <sheetName val="RCC SS"/>
      <sheetName val="PVC-WS&amp;Sani"/>
      <sheetName val="BWSC-Cal"/>
      <sheetName val="BWSC-Rate"/>
      <sheetName val="Data-Gallery"/>
      <sheetName val="data-SS Tanks &amp; WTPs"/>
      <sheetName val="ELSR-Ses"/>
      <sheetName val="Data- Street light"/>
      <sheetName val="data-MH"/>
      <sheetName val="MH-est"/>
      <sheetName val="Loading"/>
      <sheetName val="Site clearence-data"/>
      <sheetName val="data-EWE-Roads"/>
      <sheetName val="R4-Sub base"/>
      <sheetName val="data-CC road"/>
      <sheetName val="Data -O&amp;M"/>
      <sheetName val="GA-Gajwel"/>
      <sheetName val="13 Mld-WTP"/>
      <sheetName val="GA-Tandur (2)"/>
      <sheetName val="Intake well-Est-1"/>
      <sheetName val="Pumping Main-600mm"/>
      <sheetName val="Feeder mains up to 500"/>
      <sheetName val="Feeder mains -450"/>
      <sheetName val="Dist-Zone-below 50000"/>
      <sheetName val="Dist-HDPE &amp; DI-mini=100"/>
      <sheetName val="Dist-HDPE-min-110 to 160"/>
      <sheetName val="App,Road-1"/>
      <sheetName val="data-Borewells"/>
      <sheetName val="GA-Tandur -Compare"/>
      <sheetName val="Nuts&amp;Bolts"/>
      <sheetName val="Spe-Z1"/>
      <sheetName val="Sheet1 (2)"/>
      <sheetName val="Dist-Zone-II"/>
      <sheetName val="Dist-Zone-III"/>
      <sheetName val="Dist-Zone-I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data-Sewer"/>
      <sheetName val="Toilet block"/>
      <sheetName val="Sewer"/>
      <sheetName val="SP for O&amp;M-CPHEO"/>
      <sheetName val="Wind Pressure-ELSR"/>
      <sheetName val="DATA"/>
      <sheetName val="ST-20 users"/>
      <sheetName val="TLT"/>
      <sheetName val="Inf.Gallary-Est"/>
      <sheetName val="Pumping main-250-new"/>
      <sheetName val="Feeder mains -"/>
      <sheetName val="Feeder mains -DI-up to 450"/>
      <sheetName val="Repairs to AC line"/>
      <sheetName val="Dist-Zone-I"/>
      <sheetName val="Dist-Zone-II."/>
      <sheetName val="Dist-Zone-III."/>
      <sheetName val="Dist-Zone-IV."/>
      <sheetName val="500 KL MBR -21m"/>
      <sheetName val="App road-2"/>
      <sheetName val="Est- Checkdam"/>
      <sheetName val="Rates-ELSR,Filters"/>
      <sheetName val="ELSR-below-500"/>
      <sheetName val="Pumping main-350mm"/>
      <sheetName val="Pumping main-300 (2)"/>
      <sheetName val="Data-Check dam."/>
      <sheetName val="O &amp;M"/>
      <sheetName val="HSC"/>
      <sheetName val="HSC (2)"/>
      <sheetName val="BT Road"/>
      <sheetName val="BT-road - data"/>
      <sheetName val="Dist-AC-DI-100 to 400"/>
      <sheetName val="Sheet3"/>
      <sheetName val="PSC"/>
      <sheetName val="Thurst"/>
      <sheetName val="Elec.SSR-13-14 (2)"/>
      <sheetName val="data-Filters"/>
      <sheetName val="Rates (2)"/>
      <sheetName val="1000 (2)"/>
      <sheetName val="Data-MS-pipe-final"/>
      <sheetName val="200"/>
      <sheetName val="150"/>
      <sheetName val="100"/>
      <sheetName val="Flange"/>
      <sheetName val="Tee"/>
      <sheetName val="bends"/>
      <sheetName val="Tapers"/>
      <sheetName val="S.Valves"/>
      <sheetName val="AV"/>
      <sheetName val="ELSR &amp; GLSR(2026)"/>
      <sheetName val="GA-Huzur Nagar"/>
      <sheetName val="CC-Drains-C"/>
      <sheetName val="Elc.Stnd.Data "/>
      <sheetName val="Generator Room.12x6 (3)"/>
      <sheetName val="Model F. mains-DI-100 to 700"/>
      <sheetName val="MS-Pumping main-600"/>
      <sheetName val="Compare-MS Vs DI"/>
      <sheetName val="Inspection Wells"/>
      <sheetName val="C-Mat-Gen"/>
      <sheetName val="Rates"/>
      <sheetName val="Mortars,"/>
      <sheetName val="Convey -13-14"/>
      <sheetName val="Lead"/>
      <sheetName val="labour 13-14"/>
      <sheetName val="Hire-13-14"/>
      <sheetName val="data-Intake well"/>
      <sheetName val="Infiltration Wells-Sinking"/>
      <sheetName val="Sanitay-Est (2)"/>
      <sheetName val="1650 KL -ELSR-Z-I-Kzn"/>
      <sheetName val="coverpage"/>
      <sheetName val="Staff Acco_"/>
      <sheetName val="Lead statement"/>
      <sheetName val="gen"/>
      <sheetName val="segments-details"/>
      <sheetName val="int-Dia-hdpe"/>
      <sheetName val="habs-list"/>
      <sheetName val="int-Dia-pvc"/>
      <sheetName val="Road data"/>
      <sheetName val="Material"/>
    </sheetNames>
    <sheetDataSet>
      <sheetData sheetId="0"/>
      <sheetData sheetId="1"/>
      <sheetData sheetId="2"/>
      <sheetData sheetId="3"/>
      <sheetData sheetId="4"/>
      <sheetData sheetId="5"/>
      <sheetData sheetId="6">
        <row r="1">
          <cell r="A1" t="str">
            <v>KAGAZ NAGAR MUNICIPALITY</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ow r="657">
          <cell r="H657">
            <v>50</v>
          </cell>
        </row>
      </sheetData>
      <sheetData sheetId="64">
        <row r="136">
          <cell r="H136">
            <v>4.4000000000000004</v>
          </cell>
        </row>
      </sheetData>
      <sheetData sheetId="65"/>
      <sheetData sheetId="66"/>
      <sheetData sheetId="67"/>
      <sheetData sheetId="68">
        <row r="3">
          <cell r="D3">
            <v>0.2</v>
          </cell>
        </row>
      </sheetData>
      <sheetData sheetId="69"/>
      <sheetData sheetId="70">
        <row r="33">
          <cell r="H33">
            <v>91.78</v>
          </cell>
        </row>
      </sheetData>
      <sheetData sheetId="71">
        <row r="657">
          <cell r="H657">
            <v>50</v>
          </cell>
        </row>
      </sheetData>
      <sheetData sheetId="72"/>
      <sheetData sheetId="73"/>
      <sheetData sheetId="74">
        <row r="110">
          <cell r="H110">
            <v>139.43</v>
          </cell>
        </row>
      </sheetData>
      <sheetData sheetId="75"/>
      <sheetData sheetId="76"/>
      <sheetData sheetId="77"/>
      <sheetData sheetId="78">
        <row r="407">
          <cell r="H407">
            <v>1724.02</v>
          </cell>
        </row>
      </sheetData>
      <sheetData sheetId="79"/>
      <sheetData sheetId="80"/>
      <sheetData sheetId="81"/>
      <sheetData sheetId="82">
        <row r="110">
          <cell r="H110">
            <v>139.43</v>
          </cell>
        </row>
      </sheetData>
      <sheetData sheetId="83"/>
      <sheetData sheetId="84"/>
      <sheetData sheetId="85"/>
      <sheetData sheetId="86">
        <row r="407">
          <cell r="H407">
            <v>1724.02</v>
          </cell>
        </row>
      </sheetData>
      <sheetData sheetId="87"/>
      <sheetData sheetId="88"/>
      <sheetData sheetId="89"/>
      <sheetData sheetId="90"/>
      <sheetData sheetId="91"/>
      <sheetData sheetId="92"/>
      <sheetData sheetId="93"/>
      <sheetData sheetId="94">
        <row r="1518">
          <cell r="F1518">
            <v>165000</v>
          </cell>
        </row>
      </sheetData>
      <sheetData sheetId="95"/>
      <sheetData sheetId="96"/>
      <sheetData sheetId="97"/>
      <sheetData sheetId="98"/>
      <sheetData sheetId="99"/>
      <sheetData sheetId="100"/>
      <sheetData sheetId="101"/>
      <sheetData sheetId="102">
        <row r="1518">
          <cell r="F1518">
            <v>165000</v>
          </cell>
        </row>
      </sheetData>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ow r="207">
          <cell r="E207">
            <v>435</v>
          </cell>
        </row>
      </sheetData>
      <sheetData sheetId="124"/>
      <sheetData sheetId="125"/>
      <sheetData sheetId="126"/>
      <sheetData sheetId="127">
        <row r="20">
          <cell r="F20">
            <v>253</v>
          </cell>
        </row>
      </sheetData>
      <sheetData sheetId="128"/>
      <sheetData sheetId="129"/>
      <sheetData sheetId="130"/>
      <sheetData sheetId="131">
        <row r="207">
          <cell r="E207">
            <v>435</v>
          </cell>
        </row>
      </sheetData>
      <sheetData sheetId="132"/>
      <sheetData sheetId="133"/>
      <sheetData sheetId="134"/>
      <sheetData sheetId="135">
        <row r="20">
          <cell r="F20">
            <v>253</v>
          </cell>
        </row>
      </sheetData>
      <sheetData sheetId="136"/>
      <sheetData sheetId="137"/>
      <sheetData sheetId="138"/>
      <sheetData sheetId="139"/>
      <sheetData sheetId="140"/>
      <sheetData sheetId="141"/>
      <sheetData sheetId="142"/>
      <sheetData sheetId="143">
        <row r="213">
          <cell r="G213">
            <v>0.46</v>
          </cell>
        </row>
        <row r="2749">
          <cell r="G2749">
            <v>2.11</v>
          </cell>
        </row>
      </sheetData>
      <sheetData sheetId="144"/>
      <sheetData sheetId="145"/>
      <sheetData sheetId="146"/>
      <sheetData sheetId="147"/>
      <sheetData sheetId="148"/>
      <sheetData sheetId="149"/>
      <sheetData sheetId="150"/>
      <sheetData sheetId="151">
        <row r="213">
          <cell r="G213">
            <v>0.46</v>
          </cell>
        </row>
      </sheetData>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ow r="14">
          <cell r="J14">
            <v>475.40000000000003</v>
          </cell>
        </row>
      </sheetData>
      <sheetData sheetId="184"/>
      <sheetData sheetId="185"/>
      <sheetData sheetId="186"/>
      <sheetData sheetId="187"/>
      <sheetData sheetId="188"/>
      <sheetData sheetId="189"/>
      <sheetData sheetId="190"/>
      <sheetData sheetId="191">
        <row r="14">
          <cell r="J14">
            <v>475.40000000000003</v>
          </cell>
        </row>
      </sheetData>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ow r="6">
          <cell r="F6">
            <v>45000</v>
          </cell>
        </row>
      </sheetData>
      <sheetData sheetId="235"/>
      <sheetData sheetId="236">
        <row r="15">
          <cell r="C15">
            <v>45000</v>
          </cell>
        </row>
      </sheetData>
      <sheetData sheetId="237"/>
      <sheetData sheetId="238">
        <row r="58">
          <cell r="H58">
            <v>3007</v>
          </cell>
        </row>
      </sheetData>
      <sheetData sheetId="239">
        <row r="58">
          <cell r="H58">
            <v>2191</v>
          </cell>
        </row>
      </sheetData>
      <sheetData sheetId="240"/>
      <sheetData sheetId="241"/>
      <sheetData sheetId="242">
        <row r="6">
          <cell r="F6">
            <v>45000</v>
          </cell>
        </row>
      </sheetData>
      <sheetData sheetId="243"/>
      <sheetData sheetId="244"/>
      <sheetData sheetId="245"/>
      <sheetData sheetId="246">
        <row r="58">
          <cell r="H58">
            <v>3007</v>
          </cell>
        </row>
      </sheetData>
      <sheetData sheetId="247">
        <row r="58">
          <cell r="H58">
            <v>2191</v>
          </cell>
        </row>
      </sheetData>
      <sheetData sheetId="248">
        <row r="166">
          <cell r="C166">
            <v>0</v>
          </cell>
        </row>
      </sheetData>
      <sheetData sheetId="249">
        <row r="303">
          <cell r="J303">
            <v>67.12</v>
          </cell>
        </row>
      </sheetData>
      <sheetData sheetId="250"/>
      <sheetData sheetId="251"/>
      <sheetData sheetId="252"/>
      <sheetData sheetId="253"/>
      <sheetData sheetId="254"/>
      <sheetData sheetId="255"/>
      <sheetData sheetId="256">
        <row r="136">
          <cell r="H136">
            <v>4.4000000000000004</v>
          </cell>
        </row>
      </sheetData>
      <sheetData sheetId="257">
        <row r="303">
          <cell r="J303">
            <v>67.12</v>
          </cell>
        </row>
      </sheetData>
      <sheetData sheetId="258"/>
      <sheetData sheetId="259"/>
      <sheetData sheetId="260">
        <row r="3">
          <cell r="D3">
            <v>0.2</v>
          </cell>
        </row>
      </sheetData>
      <sheetData sheetId="261"/>
      <sheetData sheetId="262">
        <row r="33">
          <cell r="H33">
            <v>91.78</v>
          </cell>
        </row>
      </sheetData>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1"/>
      <sheetName val="E22"/>
      <sheetName val="E23"/>
      <sheetName val="E24"/>
      <sheetName val="E25"/>
      <sheetName val="E26"/>
      <sheetName val="E27"/>
      <sheetName val="E28"/>
      <sheetName val="E29"/>
      <sheetName val="E30"/>
      <sheetName val="E31"/>
      <sheetName val="E32"/>
      <sheetName val="E33"/>
      <sheetName val="E35"/>
      <sheetName val="Civil Works"/>
      <sheetName val="basic-data"/>
      <sheetName val="mem-property"/>
      <sheetName val="Civil_Works"/>
      <sheetName val="pilecap"/>
      <sheetName val="gen"/>
      <sheetName val="concrete"/>
      <sheetName val="beam-reinft-IIInd floor"/>
      <sheetName val="TBAL9697 -group wise  sdpl"/>
      <sheetName val="key dates"/>
      <sheetName val="Actuals"/>
      <sheetName val="Factors"/>
      <sheetName val="Fin Sum"/>
      <sheetName val="환율"/>
      <sheetName val="Summary_Bank"/>
      <sheetName val="Sheet1"/>
      <sheetName val="Staff Acco."/>
      <sheetName val="Mat.-Rates"/>
      <sheetName val="DESIGN"/>
      <sheetName val="RATE ANALYSIS HYDRAULIC 17-03-2"/>
      <sheetName val="Assumptions"/>
      <sheetName val="refer"/>
      <sheetName val="cables - Warmshell"/>
      <sheetName val="Config"/>
      <sheetName val="Break Dw"/>
      <sheetName val="zone-8"/>
      <sheetName val="MHNO_LEV"/>
      <sheetName val="CCTV_EST1"/>
      <sheetName val="GR.slab-reinft"/>
      <sheetName val="Name List"/>
      <sheetName val="Data sheet"/>
      <sheetName val="Sheet3"/>
      <sheetName val="Assmpns"/>
      <sheetName val="Civil_Works1"/>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final abstract"/>
      <sheetName val="VALIDATIONS"/>
      <sheetName val="labour rates"/>
      <sheetName val="Profile"/>
      <sheetName val="co_5"/>
      <sheetName val="Cash Flow Input Data_ISC"/>
      <sheetName val="Interface_SC"/>
      <sheetName val="Calc_ISC"/>
      <sheetName val="Calc_SC"/>
      <sheetName val="Interface_ISC"/>
      <sheetName val="GD"/>
      <sheetName val="zone-2"/>
      <sheetName val="key info"/>
      <sheetName val="Res Sheet"/>
      <sheetName val="Civil BOQ"/>
      <sheetName val="Cash Flow"/>
      <sheetName val="VCH-SLC"/>
      <sheetName val="Supplier"/>
      <sheetName val="coa_ramco_168"/>
      <sheetName val="Costing"/>
      <sheetName val="Civil &amp; design"/>
      <sheetName val="COA-17"/>
      <sheetName val="C-18"/>
      <sheetName val="Break_Dw"/>
      <sheetName val="Break_Dw1"/>
      <sheetName val="PRECAST_lightconc-II2"/>
      <sheetName val="FINOLEX"/>
      <sheetName val="Sheet 1"/>
      <sheetName val="Set"/>
      <sheetName val="계정"/>
      <sheetName val="Map"/>
      <sheetName val="Driveway Beams"/>
      <sheetName val="Door"/>
      <sheetName val="Per Unit"/>
      <sheetName val="Window"/>
      <sheetName val="220 11  BS "/>
      <sheetName val="Footings"/>
      <sheetName val="Pay_Sep06"/>
      <sheetName val="Pacakges split"/>
      <sheetName val="Cashflow projection"/>
      <sheetName val="BOQ"/>
      <sheetName val="data"/>
      <sheetName val="RA-markate"/>
      <sheetName val="VL"/>
      <sheetName val="TN"/>
      <sheetName val="ND"/>
      <sheetName val="sc-mar2000"/>
      <sheetName val="Build-up"/>
      <sheetName val="p&amp;m"/>
      <sheetName val="C-12"/>
      <sheetName val="Meas.-Hotel Part"/>
      <sheetName val="IDC"/>
      <sheetName val="System Summary"/>
      <sheetName val="Fill this out first..."/>
      <sheetName val="4 CIS"/>
      <sheetName val="Components"/>
      <sheetName val="RCC,Ret. Wall"/>
      <sheetName val="P&amp;L_summary_sub_Fund"/>
      <sheetName val="Co-Inf"/>
      <sheetName val="INPUT SHEET"/>
      <sheetName val="R2"/>
      <sheetName val="analysis"/>
      <sheetName val="\\Basant\projects\PROJECTS\Proj"/>
      <sheetName val="Civil_Works4"/>
      <sheetName val="key_dates"/>
      <sheetName val="TBAL9697_-group_wise__sdpl2"/>
      <sheetName val="Fin_Sum"/>
      <sheetName val="beam-reinft-IIInd_floor3"/>
      <sheetName val="Staff_Acco_"/>
      <sheetName val="Mat_-Rates"/>
      <sheetName val="RATE_ANALYSIS_HYDRAULIC_17-03-2"/>
      <sheetName val="cables_-_Warmshell"/>
      <sheetName val="Break_Dw2"/>
      <sheetName val="GR_slab-reinft"/>
      <sheetName val="Name_List"/>
      <sheetName val="Pacakges_split"/>
      <sheetName val="Data_sheet"/>
      <sheetName val="Sheet_1"/>
      <sheetName val="Per_Unit"/>
      <sheetName val="Cash_Flow_Input_Data_ISC"/>
      <sheetName val="key_info"/>
      <sheetName val="Cashflow_projection"/>
      <sheetName val="220_11__BS_"/>
      <sheetName val="2_civil-RA1"/>
      <sheetName val="final_abstract"/>
      <sheetName val="labour_rates"/>
      <sheetName val="Civil_&amp;_design"/>
      <sheetName val="Res_Sheet"/>
      <sheetName val="Civil_BOQ"/>
      <sheetName val="Cash_Flow"/>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Civil_Works5"/>
      <sheetName val="key_dates1"/>
      <sheetName val="TBAL9697_-group_wise__sdpl3"/>
      <sheetName val="Fin_Sum1"/>
      <sheetName val="beam-reinft-IIInd_floor4"/>
      <sheetName val="Staff_Acco_1"/>
      <sheetName val="Mat_-Rates1"/>
      <sheetName val="RATE_ANALYSIS_HYDRAULIC_17-03-1"/>
      <sheetName val="cables_-_Warmshell1"/>
      <sheetName val="Break_Dw3"/>
      <sheetName val="GR_slab-reinft1"/>
      <sheetName val="Name_List1"/>
      <sheetName val="Pacakges_split1"/>
      <sheetName val="Data_sheet1"/>
      <sheetName val="Sheet_11"/>
      <sheetName val="Per_Unit1"/>
      <sheetName val="Cash_Flow_Input_Data_ISC1"/>
      <sheetName val="key_info1"/>
      <sheetName val="Cashflow_projection1"/>
      <sheetName val="220_11__BS_1"/>
      <sheetName val="2_civil-RA2"/>
      <sheetName val="final_abstract1"/>
      <sheetName val="labour_rates1"/>
      <sheetName val="Civil_&amp;_design1"/>
      <sheetName val="Res_Sheet1"/>
      <sheetName val="Civil_BOQ1"/>
      <sheetName val="Cash_Flow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INPUT_SHEET"/>
      <sheetName val="INPUT_SHEET1"/>
      <sheetName val="RATE.XLS"/>
      <sheetName val="PMS"/>
      <sheetName val="SCF"/>
      <sheetName val="Nu_2"/>
      <sheetName val="Ve"/>
      <sheetName val="E15"/>
      <sheetName val="AOR"/>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Mat_Cost"/>
      <sheetName val="foot-slab reinft"/>
      <sheetName val=""/>
      <sheetName val="P&amp;LSum"/>
      <sheetName val="Code Map"/>
      <sheetName val="PointNo.5"/>
      <sheetName val=" COP 100%"/>
      <sheetName val="INTIME PROJECT AREA"/>
      <sheetName val="Rates Basic"/>
      <sheetName val="[RATE ANALYSIS HYDRAULIC 17-03-"/>
      <sheetName val="Cash_Flow_Input_Data_ISC11"/>
      <sheetName val="key_info11"/>
      <sheetName val="Schedules"/>
      <sheetName val="Cashflow_projection11"/>
      <sheetName val="220_11__BS_11"/>
      <sheetName val="2_civil-RA12"/>
      <sheetName val="final_abstract11"/>
      <sheetName val="labour_rates11"/>
      <sheetName val="Civil_&amp;_design11"/>
      <sheetName val="Res_Sheet11"/>
      <sheetName val="Civil_BOQ11"/>
      <sheetName val="Cash_Flow11"/>
      <sheetName val="Fill_this_out_first___11"/>
      <sheetName val="Driveway_Beams11"/>
      <sheetName val="SILICATE"/>
      <sheetName val="Control"/>
      <sheetName val="INDIGINEOUS ITEMS "/>
      <sheetName val="LEAD"/>
      <sheetName val="BOQ Distribution"/>
      <sheetName val="Lead statement"/>
      <sheetName val="PH data"/>
      <sheetName val="Civil_Works16"/>
      <sheetName val="key_dates12"/>
      <sheetName val="TBAL9697_-group_wise__sdpl14"/>
      <sheetName val="Fin_Sum12"/>
      <sheetName val="beam-reinft-IIInd_floor15"/>
      <sheetName val="Staff_Acco_12"/>
      <sheetName val="Mat_-Rates12"/>
      <sheetName val="RATE_ANALYSIS_HYDRAULIC_17-0313"/>
      <sheetName val="cables_-_Warmshell12"/>
      <sheetName val="Break_Dw14"/>
      <sheetName val="GR_slab-reinft12"/>
      <sheetName val="Name_List12"/>
      <sheetName val="Pacakges_split12"/>
      <sheetName val="Data_sheet12"/>
      <sheetName val="Sheet_112"/>
      <sheetName val="Per_Unit12"/>
      <sheetName val="Cash_Flow_Input_Data_ISC12"/>
      <sheetName val="key_info12"/>
      <sheetName val="Cashflow_projection12"/>
      <sheetName val="220_11__BS_12"/>
      <sheetName val="2_civil-RA13"/>
      <sheetName val="final_abstract12"/>
      <sheetName val="labour_rates12"/>
      <sheetName val="Civil_&amp;_design12"/>
      <sheetName val="Res_Sheet12"/>
      <sheetName val="Civil_BOQ12"/>
      <sheetName val="Cash_Flow12"/>
      <sheetName val="Fill_this_out_first___12"/>
      <sheetName val="Driveway_Beams12"/>
      <sheetName val="Civil_Works17"/>
      <sheetName val="key_dates13"/>
      <sheetName val="TBAL9697_-group_wise__sdpl15"/>
      <sheetName val="Fin_Sum13"/>
      <sheetName val="beam-reinft-IIInd_floor16"/>
      <sheetName val="Staff_Acco_13"/>
      <sheetName val="Mat_-Rates13"/>
      <sheetName val="RATE_ANALYSIS_HYDRAULIC_17-0314"/>
      <sheetName val="cables_-_Warmshell13"/>
      <sheetName val="Break_Dw15"/>
      <sheetName val="GR_slab-reinft13"/>
      <sheetName val="Name_List13"/>
      <sheetName val="Pacakges_split13"/>
      <sheetName val="Data_sheet13"/>
      <sheetName val="Sheet_113"/>
      <sheetName val="Per_Unit13"/>
      <sheetName val="Cash_Flow_Input_Data_ISC13"/>
      <sheetName val="key_info13"/>
      <sheetName val="Cashflow_projection13"/>
      <sheetName val="220_11__BS_13"/>
      <sheetName val="2_civil-RA14"/>
      <sheetName val="final_abstract13"/>
      <sheetName val="labour_rates13"/>
      <sheetName val="Civil_&amp;_design13"/>
      <sheetName val="Res_Sheet13"/>
      <sheetName val="Civil_BOQ13"/>
      <sheetName val="Cash_Flow13"/>
      <sheetName val="Fill_this_out_first___13"/>
      <sheetName val="Driveway_Beams13"/>
      <sheetName val="Civil_Works24"/>
      <sheetName val="key_dates20"/>
      <sheetName val="TBAL9697_-group_wise__sdpl22"/>
      <sheetName val="Fin_Sum20"/>
      <sheetName val="beam-reinft-IIInd_floor23"/>
      <sheetName val="Staff_Acco_20"/>
      <sheetName val="Mat_-Rates20"/>
      <sheetName val="RATE_ANALYSIS_HYDRAULIC_17-0321"/>
      <sheetName val="cables_-_Warmshell20"/>
      <sheetName val="Break_Dw22"/>
      <sheetName val="GR_slab-reinft20"/>
      <sheetName val="Name_List20"/>
      <sheetName val="Pacakges_split20"/>
      <sheetName val="Data_sheet20"/>
      <sheetName val="Sheet_120"/>
      <sheetName val="Per_Unit20"/>
      <sheetName val="Cash_Flow_Input_Data_ISC20"/>
      <sheetName val="key_info20"/>
      <sheetName val="Cashflow_projection20"/>
      <sheetName val="220_11__BS_20"/>
      <sheetName val="2_civil-RA21"/>
      <sheetName val="final_abstract20"/>
      <sheetName val="labour_rates20"/>
      <sheetName val="Civil_&amp;_design20"/>
      <sheetName val="Res_Sheet20"/>
      <sheetName val="Civil_BOQ20"/>
      <sheetName val="Cash_Flow20"/>
      <sheetName val="Fill_this_out_first___20"/>
      <sheetName val="Driveway_Beams20"/>
      <sheetName val="Civil_Works19"/>
      <sheetName val="key_dates15"/>
      <sheetName val="TBAL9697_-group_wise__sdpl17"/>
      <sheetName val="Fin_Sum15"/>
      <sheetName val="beam-reinft-IIInd_floor18"/>
      <sheetName val="Staff_Acco_15"/>
      <sheetName val="Mat_-Rates15"/>
      <sheetName val="RATE_ANALYSIS_HYDRAULIC_17-0316"/>
      <sheetName val="cables_-_Warmshell15"/>
      <sheetName val="Break_Dw17"/>
      <sheetName val="GR_slab-reinft15"/>
      <sheetName val="Name_List15"/>
      <sheetName val="Pacakges_split15"/>
      <sheetName val="Data_sheet15"/>
      <sheetName val="Sheet_115"/>
      <sheetName val="Per_Unit15"/>
      <sheetName val="Cash_Flow_Input_Data_ISC15"/>
      <sheetName val="key_info15"/>
      <sheetName val="Cashflow_projection15"/>
      <sheetName val="220_11__BS_15"/>
      <sheetName val="2_civil-RA16"/>
      <sheetName val="final_abstract15"/>
      <sheetName val="labour_rates15"/>
      <sheetName val="Civil_&amp;_design15"/>
      <sheetName val="Res_Sheet15"/>
      <sheetName val="Civil_BOQ15"/>
      <sheetName val="Cash_Flow15"/>
      <sheetName val="Fill_this_out_first___15"/>
      <sheetName val="Driveway_Beams15"/>
      <sheetName val="Civil_Works20"/>
      <sheetName val="key_dates16"/>
      <sheetName val="TBAL9697_-group_wise__sdpl18"/>
      <sheetName val="Fin_Sum16"/>
      <sheetName val="beam-reinft-IIInd_floor19"/>
      <sheetName val="Staff_Acco_16"/>
      <sheetName val="Mat_-Rates16"/>
      <sheetName val="RATE_ANALYSIS_HYDRAULIC_17-0317"/>
      <sheetName val="cables_-_Warmshell16"/>
      <sheetName val="Break_Dw18"/>
      <sheetName val="GR_slab-reinft16"/>
      <sheetName val="Name_List16"/>
      <sheetName val="Pacakges_split16"/>
      <sheetName val="Data_sheet16"/>
      <sheetName val="Sheet_116"/>
      <sheetName val="Per_Unit16"/>
      <sheetName val="Cash_Flow_Input_Data_ISC16"/>
      <sheetName val="key_info16"/>
      <sheetName val="Cashflow_projection16"/>
      <sheetName val="220_11__BS_16"/>
      <sheetName val="2_civil-RA17"/>
      <sheetName val="final_abstract16"/>
      <sheetName val="labour_rates16"/>
      <sheetName val="Civil_&amp;_design16"/>
      <sheetName val="Res_Sheet16"/>
      <sheetName val="Civil_BOQ16"/>
      <sheetName val="Cash_Flow16"/>
      <sheetName val="Fill_this_out_first___16"/>
      <sheetName val="Driveway_Beams16"/>
      <sheetName val="RCC,Ret__Wall3"/>
      <sheetName val="Civil_Works21"/>
      <sheetName val="key_dates17"/>
      <sheetName val="TBAL9697_-group_wise__sdpl19"/>
      <sheetName val="Fin_Sum17"/>
      <sheetName val="beam-reinft-IIInd_floor20"/>
      <sheetName val="Staff_Acco_17"/>
      <sheetName val="Mat_-Rates17"/>
      <sheetName val="RATE_ANALYSIS_HYDRAULIC_17-0318"/>
      <sheetName val="cables_-_Warmshell17"/>
      <sheetName val="Break_Dw19"/>
      <sheetName val="GR_slab-reinft17"/>
      <sheetName val="Name_List17"/>
      <sheetName val="Pacakges_split17"/>
      <sheetName val="Data_sheet17"/>
      <sheetName val="Sheet_117"/>
      <sheetName val="Per_Unit17"/>
      <sheetName val="Cash_Flow_Input_Data_ISC17"/>
      <sheetName val="key_info17"/>
      <sheetName val="Cashflow_projection17"/>
      <sheetName val="220_11__BS_17"/>
      <sheetName val="2_civil-RA18"/>
      <sheetName val="final_abstract17"/>
      <sheetName val="labour_rates17"/>
      <sheetName val="Civil_&amp;_design17"/>
      <sheetName val="Res_Sheet17"/>
      <sheetName val="Civil_BOQ17"/>
      <sheetName val="Cash_Flow17"/>
      <sheetName val="Fill_this_out_first___17"/>
      <sheetName val="Driveway_Beams17"/>
      <sheetName val="RCC,Ret__Wall"/>
      <sheetName val="Civil_Works22"/>
      <sheetName val="key_dates18"/>
      <sheetName val="TBAL9697_-group_wise__sdpl20"/>
      <sheetName val="Fin_Sum18"/>
      <sheetName val="beam-reinft-IIInd_floor21"/>
      <sheetName val="Staff_Acco_18"/>
      <sheetName val="Mat_-Rates18"/>
      <sheetName val="RATE_ANALYSIS_HYDRAULIC_17-0319"/>
      <sheetName val="cables_-_Warmshell18"/>
      <sheetName val="Break_Dw20"/>
      <sheetName val="GR_slab-reinft18"/>
      <sheetName val="Name_List18"/>
      <sheetName val="Pacakges_split18"/>
      <sheetName val="Data_sheet18"/>
      <sheetName val="Sheet_118"/>
      <sheetName val="Per_Unit18"/>
      <sheetName val="Cash_Flow_Input_Data_ISC18"/>
      <sheetName val="key_info18"/>
      <sheetName val="Cashflow_projection18"/>
      <sheetName val="220_11__BS_18"/>
      <sheetName val="2_civil-RA19"/>
      <sheetName val="final_abstract18"/>
      <sheetName val="labour_rates18"/>
      <sheetName val="Civil_&amp;_design18"/>
      <sheetName val="Res_Sheet18"/>
      <sheetName val="Civil_BOQ18"/>
      <sheetName val="Cash_Flow18"/>
      <sheetName val="Fill_this_out_first___18"/>
      <sheetName val="Driveway_Beams18"/>
      <sheetName val="RCC,Ret__Wall1"/>
      <sheetName val="Civil_Works23"/>
      <sheetName val="key_dates19"/>
      <sheetName val="TBAL9697_-group_wise__sdpl21"/>
      <sheetName val="Fin_Sum19"/>
      <sheetName val="beam-reinft-IIInd_floor22"/>
      <sheetName val="Staff_Acco_19"/>
      <sheetName val="Mat_-Rates19"/>
      <sheetName val="RATE_ANALYSIS_HYDRAULIC_17-0320"/>
      <sheetName val="cables_-_Warmshell19"/>
      <sheetName val="Break_Dw21"/>
      <sheetName val="GR_slab-reinft19"/>
      <sheetName val="Name_List19"/>
      <sheetName val="Pacakges_split19"/>
      <sheetName val="Data_sheet19"/>
      <sheetName val="Sheet_119"/>
      <sheetName val="Per_Unit19"/>
      <sheetName val="Cash_Flow_Input_Data_ISC19"/>
      <sheetName val="key_info19"/>
      <sheetName val="Cashflow_projection19"/>
      <sheetName val="220_11__BS_19"/>
      <sheetName val="2_civil-RA20"/>
      <sheetName val="final_abstract19"/>
      <sheetName val="labour_rates19"/>
      <sheetName val="Civil_&amp;_design19"/>
      <sheetName val="Res_Sheet19"/>
      <sheetName val="Civil_BOQ19"/>
      <sheetName val="Cash_Flow19"/>
      <sheetName val="Fill_this_out_first___19"/>
      <sheetName val="Driveway_Beams19"/>
      <sheetName val="RCC,Ret__Wall2"/>
      <sheetName val="Civil_Works25"/>
      <sheetName val="key_dates21"/>
      <sheetName val="TBAL9697_-group_wise__sdpl23"/>
      <sheetName val="Fin_Sum21"/>
      <sheetName val="beam-reinft-IIInd_floor24"/>
      <sheetName val="Staff_Acco_21"/>
      <sheetName val="Mat_-Rates21"/>
      <sheetName val="RATE_ANALYSIS_HYDRAULIC_17-0322"/>
      <sheetName val="cables_-_Warmshell21"/>
      <sheetName val="Break_Dw23"/>
      <sheetName val="GR_slab-reinft21"/>
      <sheetName val="Name_List21"/>
      <sheetName val="Pacakges_split21"/>
      <sheetName val="Data_sheet21"/>
      <sheetName val="Sheet_121"/>
      <sheetName val="Per_Unit21"/>
      <sheetName val="Cash_Flow_Input_Data_ISC21"/>
      <sheetName val="key_info21"/>
      <sheetName val="Cashflow_projection21"/>
      <sheetName val="220_11__BS_21"/>
      <sheetName val="2_civil-RA22"/>
      <sheetName val="final_abstract21"/>
      <sheetName val="labour_rates21"/>
      <sheetName val="Civil_&amp;_design21"/>
      <sheetName val="Res_Sheet21"/>
      <sheetName val="Civil_BOQ21"/>
      <sheetName val="Cash_Flow21"/>
      <sheetName val="Fill_this_out_first___21"/>
      <sheetName val="Driveway_Beams21"/>
      <sheetName val="RCC,Ret__Wall4"/>
      <sheetName val="Civil_Works26"/>
      <sheetName val="key_dates22"/>
      <sheetName val="TBAL9697_-group_wise__sdpl24"/>
      <sheetName val="Fin_Sum22"/>
      <sheetName val="beam-reinft-IIInd_floor25"/>
      <sheetName val="Staff_Acco_22"/>
      <sheetName val="Mat_-Rates22"/>
      <sheetName val="RATE_ANALYSIS_HYDRAULIC_17-0323"/>
      <sheetName val="cables_-_Warmshell22"/>
      <sheetName val="Break_Dw24"/>
      <sheetName val="GR_slab-reinft22"/>
      <sheetName val="Name_List22"/>
      <sheetName val="Pacakges_split22"/>
      <sheetName val="Data_sheet22"/>
      <sheetName val="Sheet_122"/>
      <sheetName val="Per_Unit22"/>
      <sheetName val="Cash_Flow_Input_Data_ISC22"/>
      <sheetName val="key_info22"/>
      <sheetName val="Cashflow_projection22"/>
      <sheetName val="220_11__BS_22"/>
      <sheetName val="2_civil-RA23"/>
      <sheetName val="final_abstract22"/>
      <sheetName val="labour_rates22"/>
      <sheetName val="Civil_&amp;_design22"/>
      <sheetName val="Res_Sheet22"/>
      <sheetName val="Civil_BOQ22"/>
      <sheetName val="Cash_Flow22"/>
      <sheetName val="Fill_this_out_first___22"/>
      <sheetName val="Driveway_Beams22"/>
      <sheetName val="RCC,Ret__Wall5"/>
      <sheetName val="Civil_Works27"/>
      <sheetName val="key_dates23"/>
      <sheetName val="TBAL9697_-group_wise__sdpl25"/>
      <sheetName val="Fin_Sum23"/>
      <sheetName val="beam-reinft-IIInd_floor26"/>
      <sheetName val="Staff_Acco_23"/>
      <sheetName val="Mat_-Rates23"/>
      <sheetName val="RATE_ANALYSIS_HYDRAULIC_17-0324"/>
      <sheetName val="cables_-_Warmshell23"/>
      <sheetName val="Break_Dw25"/>
      <sheetName val="GR_slab-reinft23"/>
      <sheetName val="Name_List23"/>
      <sheetName val="Pacakges_split23"/>
      <sheetName val="Data_sheet23"/>
      <sheetName val="Sheet_123"/>
      <sheetName val="Per_Unit23"/>
      <sheetName val="Cash_Flow_Input_Data_ISC23"/>
      <sheetName val="key_info23"/>
      <sheetName val="Cashflow_projection23"/>
      <sheetName val="220_11__BS_23"/>
      <sheetName val="2_civil-RA24"/>
      <sheetName val="final_abstract23"/>
      <sheetName val="labour_rates23"/>
      <sheetName val="Civil_&amp;_design23"/>
      <sheetName val="Res_Sheet23"/>
      <sheetName val="Civil_BOQ23"/>
      <sheetName val="Cash_Flow23"/>
      <sheetName val="Fill_this_out_first___23"/>
      <sheetName val="Driveway_Beams23"/>
      <sheetName val="RCC,Ret__Wall6"/>
      <sheetName val="Civil_Works28"/>
      <sheetName val="key_dates24"/>
      <sheetName val="TBAL9697_-group_wise__sdpl26"/>
      <sheetName val="Fin_Sum24"/>
      <sheetName val="beam-reinft-IIInd_floor27"/>
      <sheetName val="Staff_Acco_24"/>
      <sheetName val="Mat_-Rates24"/>
      <sheetName val="RATE_ANALYSIS_HYDRAULIC_17-0325"/>
      <sheetName val="cables_-_Warmshell24"/>
      <sheetName val="Break_Dw26"/>
      <sheetName val="GR_slab-reinft24"/>
      <sheetName val="Name_List24"/>
      <sheetName val="Pacakges_split24"/>
      <sheetName val="Data_sheet24"/>
      <sheetName val="Sheet_124"/>
      <sheetName val="Per_Unit24"/>
      <sheetName val="Cash_Flow_Input_Data_ISC24"/>
      <sheetName val="key_info24"/>
      <sheetName val="Cashflow_projection24"/>
      <sheetName val="220_11__BS_24"/>
      <sheetName val="2_civil-RA25"/>
      <sheetName val="final_abstract24"/>
      <sheetName val="labour_rates24"/>
      <sheetName val="Civil_&amp;_design24"/>
      <sheetName val="Res_Sheet24"/>
      <sheetName val="Civil_BOQ24"/>
      <sheetName val="Cash_Flow24"/>
      <sheetName val="Fill_this_out_first___24"/>
      <sheetName val="Driveway_Beams24"/>
      <sheetName val="RCC,Ret__Wall7"/>
      <sheetName val="Meas_-Hotel_Part"/>
      <sheetName val="4_CIS"/>
      <sheetName val="COP Final"/>
      <sheetName val="Conversions Final"/>
      <sheetName val="BOQ-Part1"/>
      <sheetName val="17"/>
      <sheetName val="DETAILED  BOQ"/>
      <sheetName val="2A"/>
      <sheetName val="2B"/>
      <sheetName val="2C"/>
      <sheetName val="2D"/>
      <sheetName val="2E"/>
      <sheetName val="2F"/>
      <sheetName val="2G"/>
      <sheetName val="2H"/>
      <sheetName val="3A"/>
      <sheetName val="3B"/>
      <sheetName val="4"/>
      <sheetName val="8A"/>
      <sheetName val="8B"/>
      <sheetName val="9A"/>
      <sheetName val="9B"/>
      <sheetName val="9C"/>
      <sheetName val="9D"/>
      <sheetName val="9E"/>
      <sheetName val="9F"/>
      <sheetName val="9G"/>
      <sheetName val="9H"/>
      <sheetName val="9I"/>
      <sheetName val="9J"/>
      <sheetName val="9K"/>
      <sheetName val="Sheet2 (2)"/>
      <sheetName val="Basic Material Rates(7)"/>
      <sheetName val="CABLE DATA"/>
      <sheetName val="CFForecast detail"/>
      <sheetName val="SPILL OVER"/>
      <sheetName val="Clipsal"/>
      <sheetName val="Legrand DB"/>
      <sheetName val="DG"/>
      <sheetName val="BEC MS "/>
      <sheetName val="Earthing"/>
      <sheetName val="Endtermination"/>
      <sheetName val="Fire"/>
      <sheetName val="Legrand Popular"/>
      <sheetName val="DPX LEGRAND"/>
      <sheetName val="Margin"/>
      <sheetName val="mccb"/>
      <sheetName val="Mosac"/>
      <sheetName val="Myline"/>
      <sheetName val="Wiring"/>
      <sheetName val="Roma"/>
      <sheetName val="Tray &amp; trunking"/>
      <sheetName val="titles"/>
      <sheetName val="B1"/>
      <sheetName val="CDC-4"/>
      <sheetName val="ZIC"/>
      <sheetName val="labour coeff"/>
      <sheetName val="Section 2"/>
      <sheetName val="SUMMARY-client"/>
      <sheetName val="A"/>
      <sheetName val="Factor Sheet"/>
      <sheetName val="RA"/>
      <sheetName val="Plumbing  BOQ_Pune"/>
      <sheetName val="INPUT_SHEET2"/>
      <sheetName val="System_Summary"/>
      <sheetName val="RATE_XLS"/>
      <sheetName val="Cleaning_&amp;_Grubbing"/>
      <sheetName val="PRECAST_lightconc-II"/>
      <sheetName val="foot-slab_reinft"/>
      <sheetName val="Code_Map"/>
      <sheetName val="PointNo_5"/>
      <sheetName val="_COP_100%"/>
      <sheetName val="INTIME_PROJECT_AREA"/>
      <sheetName val="Meas_-Hotel_Part1"/>
      <sheetName val="4_CIS1"/>
      <sheetName val="System_Summary1"/>
      <sheetName val="Meas_-Hotel_Part2"/>
      <sheetName val="System_Summary2"/>
      <sheetName val="4_CIS2"/>
      <sheetName val="Measer1"/>
      <sheetName val="Project Details"/>
      <sheetName val="Codes"/>
      <sheetName val="Annex"/>
      <sheetName val="Intro"/>
      <sheetName val="Balance Sheet Details CMC"/>
      <sheetName val="Precalculation"/>
      <sheetName val="class &amp; category"/>
      <sheetName val="dBase"/>
      <sheetName val="10"/>
      <sheetName val="11A"/>
      <sheetName val="11B "/>
      <sheetName val="12A"/>
      <sheetName val="12B"/>
      <sheetName val="6A"/>
      <sheetName val="6B"/>
      <sheetName val="7A"/>
      <sheetName val="7B"/>
      <sheetName val="5"/>
      <sheetName val="13"/>
      <sheetName val="1"/>
      <sheetName val="14"/>
      <sheetName val="SSG"/>
      <sheetName val="COA"/>
      <sheetName val="detail"/>
      <sheetName val="Rate analysis- BOQ 1 "/>
      <sheetName val="_RATE ANALYSIS HYDRAULIC 17-03-"/>
      <sheetName val="Labour"/>
      <sheetName val="Project Charter"/>
      <sheetName val="beam-reinft"/>
      <sheetName val="FORM7"/>
      <sheetName val="sum-all"/>
      <sheetName val="CPIPE"/>
      <sheetName val="KQ Cost Controlling"/>
      <sheetName val="KQ Appropriation"/>
      <sheetName val="Detail P&amp;L"/>
      <sheetName val="Assumption Sheet"/>
      <sheetName val="EXIS-COMBINED"/>
      <sheetName val="OS"/>
      <sheetName val="Table"/>
      <sheetName val="Project Brief"/>
      <sheetName val="Area Statement"/>
      <sheetName val="Data Input"/>
      <sheetName val="Mmt"/>
      <sheetName val="banilad"/>
      <sheetName val="Mactan"/>
      <sheetName val="Mandaue"/>
      <sheetName val="Sheet4"/>
      <sheetName val="Det_Des"/>
      <sheetName val="INPUT_SHEET3"/>
      <sheetName val="INPUT_SHEET7"/>
      <sheetName val="INPUT_SHEET4"/>
      <sheetName val="INPUT_SHEET5"/>
      <sheetName val="INPUT_SHEET6"/>
      <sheetName val="Basement Budget"/>
      <sheetName val="SPT vs PHI"/>
      <sheetName val="소상 &quot;1&quot;"/>
      <sheetName val="dummy2"/>
      <sheetName val="L+M"/>
      <sheetName val="est"/>
      <sheetName val="GUT (2)"/>
      <sheetName val="ACE-OUT"/>
      <sheetName val="Civil_Works29"/>
      <sheetName val="key_dates25"/>
      <sheetName val="TBAL9697_-group_wise__sdpl27"/>
      <sheetName val="Fin_Sum25"/>
      <sheetName val="beam-reinft-IIInd_floor28"/>
      <sheetName val="Mat_-Rates25"/>
      <sheetName val="RATE_ANALYSIS_HYDRAULIC_17-0326"/>
      <sheetName val="Staff_Acco_25"/>
      <sheetName val="cables_-_Warmshell25"/>
      <sheetName val="Break_Dw27"/>
      <sheetName val="GR_slab-reinft25"/>
      <sheetName val="Name_List25"/>
      <sheetName val="Cash_Flow_Input_Data_ISC25"/>
      <sheetName val="key_info25"/>
      <sheetName val="Data_sheet25"/>
      <sheetName val="Sheet_125"/>
      <sheetName val="Per_Unit25"/>
      <sheetName val="220_11__BS_25"/>
      <sheetName val="Pacakges_split25"/>
      <sheetName val="Cashflow_projection25"/>
      <sheetName val="Res_Sheet25"/>
      <sheetName val="Civil_BOQ25"/>
      <sheetName val="Cash_Flow25"/>
      <sheetName val="labour_rates25"/>
      <sheetName val="final_abstract25"/>
      <sheetName val="2_civil-RA26"/>
      <sheetName val="Civil_&amp;_design25"/>
      <sheetName val="Driveway_Beams25"/>
      <sheetName val="RCC,Ret__Wall8"/>
      <sheetName val="Fill_this_out_first___25"/>
      <sheetName val="BOQ_Distribution"/>
      <sheetName val="Sheet2_(2)"/>
      <sheetName val="Basic_Material_Rates(7)"/>
      <sheetName val="COP_Final"/>
      <sheetName val="INDIGINEOUS_ITEMS_"/>
      <sheetName val="Conversions_Final"/>
      <sheetName val="DETAILED__BOQ"/>
      <sheetName val="Rates_Basic"/>
      <sheetName val="Factor_Sheet"/>
      <sheetName val="11B_"/>
      <sheetName val="Civil_Works30"/>
      <sheetName val="key_dates26"/>
      <sheetName val="TBAL9697_-group_wise__sdpl28"/>
      <sheetName val="Fin_Sum26"/>
      <sheetName val="beam-reinft-IIInd_floor29"/>
      <sheetName val="Mat_-Rates26"/>
      <sheetName val="RATE_ANALYSIS_HYDRAULIC_17-0327"/>
      <sheetName val="Staff_Acco_26"/>
      <sheetName val="cables_-_Warmshell26"/>
      <sheetName val="Break_Dw28"/>
      <sheetName val="GR_slab-reinft26"/>
      <sheetName val="Name_List26"/>
      <sheetName val="Cash_Flow_Input_Data_ISC26"/>
      <sheetName val="key_info26"/>
      <sheetName val="Data_sheet26"/>
      <sheetName val="Sheet_126"/>
      <sheetName val="Per_Unit26"/>
      <sheetName val="220_11__BS_26"/>
      <sheetName val="Pacakges_split26"/>
      <sheetName val="Cashflow_projection26"/>
      <sheetName val="Res_Sheet26"/>
      <sheetName val="Civil_BOQ26"/>
      <sheetName val="Cash_Flow26"/>
      <sheetName val="labour_rates26"/>
      <sheetName val="final_abstract26"/>
      <sheetName val="2_civil-RA27"/>
      <sheetName val="Civil_&amp;_design26"/>
      <sheetName val="Driveway_Beams26"/>
      <sheetName val="INTIME_PROJECT_AREA1"/>
      <sheetName val="RCC,Ret__Wall9"/>
      <sheetName val="Fill_this_out_first___26"/>
      <sheetName val="BOQ_Distribution1"/>
      <sheetName val="Cleaning_&amp;_Grubbing1"/>
      <sheetName val="PRECAST_lightconc-II1"/>
      <sheetName val="foot-slab_reinft1"/>
      <sheetName val="RATE_XLS1"/>
      <sheetName val="Sheet2_(2)1"/>
      <sheetName val="Code_Map1"/>
      <sheetName val="PointNo_51"/>
      <sheetName val="_COP_100%1"/>
      <sheetName val="Basic_Material_Rates(7)1"/>
      <sheetName val="COP_Final1"/>
      <sheetName val="INDIGINEOUS_ITEMS_1"/>
      <sheetName val="Conversions_Final1"/>
      <sheetName val="DETAILED__BOQ1"/>
      <sheetName val="Rates_Basic1"/>
      <sheetName val="Factor_Sheet1"/>
      <sheetName val="11B_1"/>
      <sheetName val="Rates 7-20"/>
      <sheetName val="Materials "/>
      <sheetName val="Traveller Details"/>
      <sheetName val="Sheet2"/>
      <sheetName val="SomeRate"/>
      <sheetName val="ItemSearched"/>
      <sheetName val="ItemList"/>
      <sheetName val="IO's"/>
      <sheetName val="SICAM"/>
      <sheetName val="Prices"/>
      <sheetName val="Daten"/>
      <sheetName val="F-DCF"/>
      <sheetName val="TEXT"/>
      <sheetName val="sheeet7"/>
      <sheetName val="Measurment"/>
      <sheetName val="A.O.R."/>
      <sheetName val="DSL-S"/>
      <sheetName val="LA- lookups"/>
      <sheetName val="Other assumptions"/>
      <sheetName val="Connections"/>
      <sheetName val="lov-COAct"/>
      <sheetName val="lov-cspl"/>
      <sheetName val="SITE OVERHEADS"/>
      <sheetName val="s"/>
      <sheetName val="Projects"/>
      <sheetName val="Structure Bills Qty"/>
      <sheetName val="inWords"/>
      <sheetName val="Control Sheet"/>
      <sheetName val="Rate analysis"/>
      <sheetName val="Material"/>
      <sheetName val="Cashflow - Con"/>
      <sheetName val="nc-m"/>
      <sheetName val="ANAL"/>
      <sheetName val="TAX INCOME"/>
      <sheetName val="Rising Main 1"/>
      <sheetName val="#REF!"/>
      <sheetName val="Flooring1"/>
      <sheetName val="DWTables"/>
      <sheetName val="Main"/>
      <sheetName val="exp-ded-jan' 06"/>
      <sheetName val="Design sheet"/>
      <sheetName val="except wiring"/>
      <sheetName val="Boq (Main Building)"/>
      <sheetName val="11 kV SWGR"/>
      <sheetName val="GI fabrication - fire exit  "/>
      <sheetName val="Up to floor"/>
      <sheetName val="External steps"/>
      <sheetName val="Ramp-1"/>
      <sheetName val="Loading unloading platform -1 "/>
      <sheetName val="Flagging concrete"/>
      <sheetName val="Flooring"/>
      <sheetName val="Perimeter walls"/>
      <sheetName val="Internal staircase"/>
      <sheetName val="MEZZANINE FLOOR "/>
      <sheetName val="doors &amp; windows "/>
      <sheetName val="Machinary foundation"/>
      <sheetName val="ABSTRCT - PRODUCTION BUILDING"/>
      <sheetName val="SubAnlysis"/>
      <sheetName val="Micro"/>
      <sheetName val="GM &amp; TA"/>
      <sheetName val="Macro"/>
      <sheetName val="Scaff-Rose"/>
      <sheetName val="3"/>
      <sheetName val="Introduction"/>
      <sheetName val="Civil_Works34"/>
      <sheetName val="TBAL9697_-group_wise__sdpl32"/>
      <sheetName val="beam-reinft-IIInd_floor33"/>
      <sheetName val="RATE_ANALYSIS_HYDRAULIC_17-0331"/>
      <sheetName val="Staff_Acco_30"/>
      <sheetName val="Name_List30"/>
      <sheetName val="Break_Dw32"/>
      <sheetName val="cables_-_Warmshell30"/>
      <sheetName val="key_dates30"/>
      <sheetName val="Fin_Sum30"/>
      <sheetName val="GR_slab-reinft30"/>
      <sheetName val="Cash_Flow_Input_Data_ISC30"/>
      <sheetName val="Mat_-Rates30"/>
      <sheetName val="Data_sheet29"/>
      <sheetName val="Sheet_129"/>
      <sheetName val="Per_Unit29"/>
      <sheetName val="220_11__BS_29"/>
      <sheetName val="key_info29"/>
      <sheetName val="Pacakges_split29"/>
      <sheetName val="Cashflow_projection29"/>
      <sheetName val="final_abstract29"/>
      <sheetName val="Res_Sheet29"/>
      <sheetName val="Civil_BOQ29"/>
      <sheetName val="2_civil-RA30"/>
      <sheetName val="labour_rates29"/>
      <sheetName val="Civil_&amp;_design29"/>
      <sheetName val="Cash_Flow29"/>
      <sheetName val="Civil_Works33"/>
      <sheetName val="beam-reinft-IIInd_floor32"/>
      <sheetName val="TBAL9697_-group_wise__sdpl31"/>
      <sheetName val="RATE_ANALYSIS_HYDRAULIC_17-0330"/>
      <sheetName val="Staff_Acco_29"/>
      <sheetName val="Name_List29"/>
      <sheetName val="Break_Dw31"/>
      <sheetName val="cables_-_Warmshell29"/>
      <sheetName val="key_dates29"/>
      <sheetName val="Fin_Sum29"/>
      <sheetName val="GR_slab-reinft29"/>
      <sheetName val="Mat_-Rates29"/>
      <sheetName val="Cash_Flow_Input_Data_ISC29"/>
      <sheetName val="final_abstract28"/>
      <sheetName val="Data_sheet28"/>
      <sheetName val="Sheet_128"/>
      <sheetName val="Per_Unit28"/>
      <sheetName val="Pacakges_split28"/>
      <sheetName val="Res_Sheet28"/>
      <sheetName val="Civil_BOQ28"/>
      <sheetName val="2_civil-RA29"/>
      <sheetName val="labour_rates28"/>
      <sheetName val="Civil_&amp;_design28"/>
      <sheetName val="key_info28"/>
      <sheetName val="Cash_Flow28"/>
      <sheetName val="220_11__BS_28"/>
      <sheetName val="Cashflow_projection28"/>
      <sheetName val="Civil_Works31"/>
      <sheetName val="beam-reinft-IIInd_floor30"/>
      <sheetName val="TBAL9697_-group_wise__sdpl29"/>
      <sheetName val="RATE_ANALYSIS_HYDRAULIC_17-0328"/>
      <sheetName val="Staff_Acco_27"/>
      <sheetName val="Name_List27"/>
      <sheetName val="Break_Dw29"/>
      <sheetName val="cables_-_Warmshell27"/>
      <sheetName val="key_dates27"/>
      <sheetName val="Fin_Sum27"/>
      <sheetName val="GR_slab-reinft27"/>
      <sheetName val="Mat_-Rates27"/>
      <sheetName val="Cash_Flow_Input_Data_ISC27"/>
      <sheetName val="Civil_Works32"/>
      <sheetName val="beam-reinft-IIInd_floor31"/>
      <sheetName val="TBAL9697_-group_wise__sdpl30"/>
      <sheetName val="RATE_ANALYSIS_HYDRAULIC_17-0329"/>
      <sheetName val="Staff_Acco_28"/>
      <sheetName val="Name_List28"/>
      <sheetName val="Break_Dw30"/>
      <sheetName val="cables_-_Warmshell28"/>
      <sheetName val="key_dates28"/>
      <sheetName val="Fin_Sum28"/>
      <sheetName val="GR_slab-reinft28"/>
      <sheetName val="Mat_-Rates28"/>
      <sheetName val="Cash_Flow_Input_Data_ISC28"/>
      <sheetName val="final_abstract27"/>
      <sheetName val="Data_sheet27"/>
      <sheetName val="Sheet_127"/>
      <sheetName val="Per_Unit27"/>
      <sheetName val="Pacakges_split27"/>
      <sheetName val="Res_Sheet27"/>
      <sheetName val="Civil_BOQ27"/>
      <sheetName val="2_civil-RA28"/>
      <sheetName val="labour_rates27"/>
      <sheetName val="Civil_&amp;_design27"/>
      <sheetName val="key_info27"/>
      <sheetName val="Cash_Flow27"/>
      <sheetName val="220_11__BS_27"/>
      <sheetName val="Cashflow_projection27"/>
      <sheetName val="Civil_Works42"/>
      <sheetName val="beam-reinft-IIInd_floor41"/>
      <sheetName val="TBAL9697_-group_wise__sdpl40"/>
      <sheetName val="RATE_ANALYSIS_HYDRAULIC_17-0339"/>
      <sheetName val="Staff_Acco_38"/>
      <sheetName val="Name_List38"/>
      <sheetName val="Break_Dw40"/>
      <sheetName val="cables_-_Warmshell38"/>
      <sheetName val="key_dates38"/>
      <sheetName val="Fin_Sum38"/>
      <sheetName val="GR_slab-reinft38"/>
      <sheetName val="Mat_-Rates38"/>
      <sheetName val="Cash_Flow_Input_Data_ISC38"/>
      <sheetName val="final_abstract37"/>
      <sheetName val="Data_sheet37"/>
      <sheetName val="Sheet_137"/>
      <sheetName val="Per_Unit37"/>
      <sheetName val="Pacakges_split37"/>
      <sheetName val="Res_Sheet37"/>
      <sheetName val="Civil_BOQ37"/>
      <sheetName val="2_civil-RA38"/>
      <sheetName val="labour_rates37"/>
      <sheetName val="Civil_&amp;_design37"/>
      <sheetName val="key_info37"/>
      <sheetName val="Cash_Flow37"/>
      <sheetName val="220_11__BS_37"/>
      <sheetName val="Cashflow_projection37"/>
      <sheetName val="Civil_Works35"/>
      <sheetName val="beam-reinft-IIInd_floor34"/>
      <sheetName val="TBAL9697_-group_wise__sdpl33"/>
      <sheetName val="RATE_ANALYSIS_HYDRAULIC_17-0332"/>
      <sheetName val="Staff_Acco_31"/>
      <sheetName val="Name_List31"/>
      <sheetName val="Break_Dw33"/>
      <sheetName val="cables_-_Warmshell31"/>
      <sheetName val="key_dates31"/>
      <sheetName val="Fin_Sum31"/>
      <sheetName val="GR_slab-reinft31"/>
      <sheetName val="Mat_-Rates31"/>
      <sheetName val="Cash_Flow_Input_Data_ISC31"/>
      <sheetName val="final_abstract30"/>
      <sheetName val="Data_sheet30"/>
      <sheetName val="Sheet_130"/>
      <sheetName val="Per_Unit30"/>
      <sheetName val="Pacakges_split30"/>
      <sheetName val="Res_Sheet30"/>
      <sheetName val="Civil_BOQ30"/>
      <sheetName val="2_civil-RA31"/>
      <sheetName val="labour_rates30"/>
      <sheetName val="Civil_&amp;_design30"/>
      <sheetName val="key_info30"/>
      <sheetName val="Cash_Flow30"/>
      <sheetName val="220_11__BS_30"/>
      <sheetName val="Cashflow_projection30"/>
      <sheetName val="Civil_Works36"/>
      <sheetName val="beam-reinft-IIInd_floor35"/>
      <sheetName val="TBAL9697_-group_wise__sdpl34"/>
      <sheetName val="RATE_ANALYSIS_HYDRAULIC_17-0333"/>
      <sheetName val="Staff_Acco_32"/>
      <sheetName val="Name_List32"/>
      <sheetName val="Break_Dw34"/>
      <sheetName val="cables_-_Warmshell32"/>
      <sheetName val="key_dates32"/>
      <sheetName val="Fin_Sum32"/>
      <sheetName val="GR_slab-reinft32"/>
      <sheetName val="Mat_-Rates32"/>
      <sheetName val="Cash_Flow_Input_Data_ISC32"/>
      <sheetName val="final_abstract31"/>
      <sheetName val="Data_sheet31"/>
      <sheetName val="Sheet_131"/>
      <sheetName val="Per_Unit31"/>
      <sheetName val="Pacakges_split31"/>
      <sheetName val="Res_Sheet31"/>
      <sheetName val="Civil_BOQ31"/>
      <sheetName val="2_civil-RA32"/>
      <sheetName val="labour_rates31"/>
      <sheetName val="Civil_&amp;_design31"/>
      <sheetName val="key_info31"/>
      <sheetName val="Cash_Flow31"/>
      <sheetName val="220_11__BS_31"/>
      <sheetName val="Cashflow_projection31"/>
      <sheetName val="Civil_Works37"/>
      <sheetName val="beam-reinft-IIInd_floor36"/>
      <sheetName val="TBAL9697_-group_wise__sdpl35"/>
      <sheetName val="RATE_ANALYSIS_HYDRAULIC_17-0334"/>
      <sheetName val="Staff_Acco_33"/>
      <sheetName val="Name_List33"/>
      <sheetName val="Break_Dw35"/>
      <sheetName val="cables_-_Warmshell33"/>
      <sheetName val="key_dates33"/>
      <sheetName val="Fin_Sum33"/>
      <sheetName val="GR_slab-reinft33"/>
      <sheetName val="Mat_-Rates33"/>
      <sheetName val="Cash_Flow_Input_Data_ISC33"/>
      <sheetName val="final_abstract32"/>
      <sheetName val="Data_sheet32"/>
      <sheetName val="Sheet_132"/>
      <sheetName val="Per_Unit32"/>
      <sheetName val="Pacakges_split32"/>
      <sheetName val="Res_Sheet32"/>
      <sheetName val="Civil_BOQ32"/>
      <sheetName val="2_civil-RA33"/>
      <sheetName val="labour_rates32"/>
      <sheetName val="Civil_&amp;_design32"/>
      <sheetName val="key_info32"/>
      <sheetName val="Cash_Flow32"/>
      <sheetName val="220_11__BS_32"/>
      <sheetName val="Cashflow_projection32"/>
      <sheetName val="Civil_Works38"/>
      <sheetName val="beam-reinft-IIInd_floor37"/>
      <sheetName val="TBAL9697_-group_wise__sdpl36"/>
      <sheetName val="RATE_ANALYSIS_HYDRAULIC_17-0335"/>
      <sheetName val="Staff_Acco_34"/>
      <sheetName val="Name_List34"/>
      <sheetName val="Break_Dw36"/>
      <sheetName val="cables_-_Warmshell34"/>
      <sheetName val="key_dates34"/>
      <sheetName val="Fin_Sum34"/>
      <sheetName val="GR_slab-reinft34"/>
      <sheetName val="Mat_-Rates34"/>
      <sheetName val="Cash_Flow_Input_Data_ISC34"/>
      <sheetName val="final_abstract33"/>
      <sheetName val="Data_sheet33"/>
      <sheetName val="Sheet_133"/>
      <sheetName val="Per_Unit33"/>
      <sheetName val="Pacakges_split33"/>
      <sheetName val="Res_Sheet33"/>
      <sheetName val="Civil_BOQ33"/>
      <sheetName val="2_civil-RA34"/>
      <sheetName val="labour_rates33"/>
      <sheetName val="Civil_&amp;_design33"/>
      <sheetName val="key_info33"/>
      <sheetName val="Cash_Flow33"/>
      <sheetName val="220_11__BS_33"/>
      <sheetName val="Cashflow_projection33"/>
      <sheetName val="Civil_Works40"/>
      <sheetName val="beam-reinft-IIInd_floor39"/>
      <sheetName val="TBAL9697_-group_wise__sdpl38"/>
      <sheetName val="RATE_ANALYSIS_HYDRAULIC_17-0337"/>
      <sheetName val="Staff_Acco_36"/>
      <sheetName val="Name_List36"/>
      <sheetName val="Break_Dw38"/>
      <sheetName val="cables_-_Warmshell36"/>
      <sheetName val="key_dates36"/>
      <sheetName val="Fin_Sum36"/>
      <sheetName val="GR_slab-reinft36"/>
      <sheetName val="Mat_-Rates36"/>
      <sheetName val="Cash_Flow_Input_Data_ISC36"/>
      <sheetName val="final_abstract35"/>
      <sheetName val="Data_sheet35"/>
      <sheetName val="Sheet_135"/>
      <sheetName val="Per_Unit35"/>
      <sheetName val="Pacakges_split35"/>
      <sheetName val="Res_Sheet35"/>
      <sheetName val="Civil_BOQ35"/>
      <sheetName val="2_civil-RA36"/>
      <sheetName val="labour_rates35"/>
      <sheetName val="Civil_&amp;_design35"/>
      <sheetName val="key_info35"/>
      <sheetName val="Cash_Flow35"/>
      <sheetName val="220_11__BS_35"/>
      <sheetName val="Cashflow_projection35"/>
      <sheetName val="Civil_Works39"/>
      <sheetName val="beam-reinft-IIInd_floor38"/>
      <sheetName val="TBAL9697_-group_wise__sdpl37"/>
      <sheetName val="RATE_ANALYSIS_HYDRAULIC_17-0336"/>
      <sheetName val="Staff_Acco_35"/>
      <sheetName val="Name_List35"/>
      <sheetName val="Break_Dw37"/>
      <sheetName val="cables_-_Warmshell35"/>
      <sheetName val="key_dates35"/>
      <sheetName val="Fin_Sum35"/>
      <sheetName val="GR_slab-reinft35"/>
      <sheetName val="Mat_-Rates35"/>
      <sheetName val="Cash_Flow_Input_Data_ISC35"/>
      <sheetName val="final_abstract34"/>
      <sheetName val="Data_sheet34"/>
      <sheetName val="Sheet_134"/>
      <sheetName val="Per_Unit34"/>
      <sheetName val="Pacakges_split34"/>
      <sheetName val="Res_Sheet34"/>
      <sheetName val="Civil_BOQ34"/>
      <sheetName val="2_civil-RA35"/>
      <sheetName val="labour_rates34"/>
      <sheetName val="Civil_&amp;_design34"/>
      <sheetName val="key_info34"/>
      <sheetName val="Cash_Flow34"/>
      <sheetName val="220_11__BS_34"/>
      <sheetName val="Cashflow_projection34"/>
      <sheetName val="Civil_Works41"/>
      <sheetName val="beam-reinft-IIInd_floor40"/>
      <sheetName val="TBAL9697_-group_wise__sdpl39"/>
      <sheetName val="RATE_ANALYSIS_HYDRAULIC_17-0338"/>
      <sheetName val="Staff_Acco_37"/>
      <sheetName val="Name_List37"/>
      <sheetName val="Break_Dw39"/>
      <sheetName val="cables_-_Warmshell37"/>
      <sheetName val="key_dates37"/>
      <sheetName val="Fin_Sum37"/>
      <sheetName val="GR_slab-reinft37"/>
      <sheetName val="Mat_-Rates37"/>
      <sheetName val="Cash_Flow_Input_Data_ISC37"/>
      <sheetName val="final_abstract36"/>
      <sheetName val="Data_sheet36"/>
      <sheetName val="Sheet_136"/>
      <sheetName val="Per_Unit36"/>
      <sheetName val="Pacakges_split36"/>
      <sheetName val="Res_Sheet36"/>
      <sheetName val="Civil_BOQ36"/>
      <sheetName val="2_civil-RA37"/>
      <sheetName val="labour_rates36"/>
      <sheetName val="Civil_&amp;_design36"/>
      <sheetName val="key_info36"/>
      <sheetName val="Cash_Flow36"/>
      <sheetName val="220_11__BS_36"/>
      <sheetName val="Cashflow_projection36"/>
      <sheetName val="Civil_Works43"/>
      <sheetName val="beam-reinft-IIInd_floor42"/>
      <sheetName val="TBAL9697_-group_wise__sdpl41"/>
      <sheetName val="RATE_ANALYSIS_HYDRAULIC_17-0340"/>
      <sheetName val="Staff_Acco_39"/>
      <sheetName val="Name_List39"/>
      <sheetName val="Break_Dw41"/>
      <sheetName val="cables_-_Warmshell39"/>
      <sheetName val="key_dates39"/>
      <sheetName val="Fin_Sum39"/>
      <sheetName val="GR_slab-reinft39"/>
      <sheetName val="Mat_-Rates39"/>
      <sheetName val="Cash_Flow_Input_Data_ISC39"/>
      <sheetName val="final_abstract38"/>
      <sheetName val="Data_sheet38"/>
      <sheetName val="Sheet_138"/>
      <sheetName val="Per_Unit38"/>
      <sheetName val="Pacakges_split38"/>
      <sheetName val="Res_Sheet38"/>
      <sheetName val="Civil_BOQ38"/>
      <sheetName val="2_civil-RA39"/>
      <sheetName val="labour_rates38"/>
      <sheetName val="Civil_&amp;_design38"/>
      <sheetName val="key_info38"/>
      <sheetName val="Cash_Flow38"/>
      <sheetName val="220_11__BS_38"/>
      <sheetName val="Cashflow_projection38"/>
      <sheetName val="Civil_Works44"/>
      <sheetName val="beam-reinft-IIInd_floor43"/>
      <sheetName val="TBAL9697_-group_wise__sdpl42"/>
      <sheetName val="RATE_ANALYSIS_HYDRAULIC_17-0341"/>
      <sheetName val="Staff_Acco_40"/>
      <sheetName val="Name_List40"/>
      <sheetName val="Break_Dw42"/>
      <sheetName val="cables_-_Warmshell40"/>
      <sheetName val="key_dates40"/>
      <sheetName val="Fin_Sum40"/>
      <sheetName val="GR_slab-reinft40"/>
      <sheetName val="Mat_-Rates40"/>
      <sheetName val="Cash_Flow_Input_Data_ISC40"/>
      <sheetName val="final_abstract39"/>
      <sheetName val="Data_sheet39"/>
      <sheetName val="Sheet_139"/>
      <sheetName val="Per_Unit39"/>
      <sheetName val="Pacakges_split39"/>
      <sheetName val="Res_Sheet39"/>
      <sheetName val="Civil_BOQ39"/>
      <sheetName val="2_civil-RA40"/>
      <sheetName val="labour_rates39"/>
      <sheetName val="Civil_&amp;_design39"/>
      <sheetName val="key_info39"/>
      <sheetName val="Cash_Flow39"/>
      <sheetName val="220_11__BS_39"/>
      <sheetName val="Cashflow_projection39"/>
      <sheetName val="Civil_Works48"/>
      <sheetName val="beam-reinft-IIInd_floor47"/>
      <sheetName val="TBAL9697_-group_wise__sdpl46"/>
      <sheetName val="RATE_ANALYSIS_HYDRAULIC_17-0345"/>
      <sheetName val="Staff_Acco_44"/>
      <sheetName val="Name_List44"/>
      <sheetName val="Break_Dw46"/>
      <sheetName val="cables_-_Warmshell44"/>
      <sheetName val="key_dates44"/>
      <sheetName val="Fin_Sum44"/>
      <sheetName val="GR_slab-reinft44"/>
      <sheetName val="Mat_-Rates44"/>
      <sheetName val="Cash_Flow_Input_Data_ISC44"/>
      <sheetName val="final_abstract43"/>
      <sheetName val="Data_sheet43"/>
      <sheetName val="Sheet_143"/>
      <sheetName val="Per_Unit43"/>
      <sheetName val="Pacakges_split43"/>
      <sheetName val="Res_Sheet43"/>
      <sheetName val="Civil_BOQ43"/>
      <sheetName val="2_civil-RA44"/>
      <sheetName val="labour_rates43"/>
      <sheetName val="Civil_&amp;_design43"/>
      <sheetName val="key_info43"/>
      <sheetName val="Cash_Flow43"/>
      <sheetName val="220_11__BS_43"/>
      <sheetName val="Cashflow_projection43"/>
      <sheetName val="Civil_Works45"/>
      <sheetName val="beam-reinft-IIInd_floor44"/>
      <sheetName val="TBAL9697_-group_wise__sdpl43"/>
      <sheetName val="RATE_ANALYSIS_HYDRAULIC_17-0342"/>
      <sheetName val="Staff_Acco_41"/>
      <sheetName val="Name_List41"/>
      <sheetName val="Break_Dw43"/>
      <sheetName val="cables_-_Warmshell41"/>
      <sheetName val="key_dates41"/>
      <sheetName val="Fin_Sum41"/>
      <sheetName val="GR_slab-reinft41"/>
      <sheetName val="Mat_-Rates41"/>
      <sheetName val="Cash_Flow_Input_Data_ISC41"/>
      <sheetName val="final_abstract40"/>
      <sheetName val="Data_sheet40"/>
      <sheetName val="Sheet_140"/>
      <sheetName val="Per_Unit40"/>
      <sheetName val="Pacakges_split40"/>
      <sheetName val="Res_Sheet40"/>
      <sheetName val="Civil_BOQ40"/>
      <sheetName val="2_civil-RA41"/>
      <sheetName val="labour_rates40"/>
      <sheetName val="Civil_&amp;_design40"/>
      <sheetName val="key_info40"/>
      <sheetName val="Cash_Flow40"/>
      <sheetName val="220_11__BS_40"/>
      <sheetName val="Cashflow_projection40"/>
      <sheetName val="Civil_Works46"/>
      <sheetName val="beam-reinft-IIInd_floor45"/>
      <sheetName val="TBAL9697_-group_wise__sdpl44"/>
      <sheetName val="RATE_ANALYSIS_HYDRAULIC_17-0343"/>
      <sheetName val="Staff_Acco_42"/>
      <sheetName val="Name_List42"/>
      <sheetName val="Break_Dw44"/>
      <sheetName val="cables_-_Warmshell42"/>
      <sheetName val="key_dates42"/>
      <sheetName val="Fin_Sum42"/>
      <sheetName val="GR_slab-reinft42"/>
      <sheetName val="Mat_-Rates42"/>
      <sheetName val="Cash_Flow_Input_Data_ISC42"/>
      <sheetName val="final_abstract41"/>
      <sheetName val="Data_sheet41"/>
      <sheetName val="Sheet_141"/>
      <sheetName val="Per_Unit41"/>
      <sheetName val="Pacakges_split41"/>
      <sheetName val="Res_Sheet41"/>
      <sheetName val="Civil_BOQ41"/>
      <sheetName val="2_civil-RA42"/>
      <sheetName val="labour_rates41"/>
      <sheetName val="Civil_&amp;_design41"/>
      <sheetName val="key_info41"/>
      <sheetName val="Cash_Flow41"/>
      <sheetName val="220_11__BS_41"/>
      <sheetName val="Cashflow_projection41"/>
      <sheetName val="Civil_Works47"/>
      <sheetName val="beam-reinft-IIInd_floor46"/>
      <sheetName val="TBAL9697_-group_wise__sdpl45"/>
      <sheetName val="RATE_ANALYSIS_HYDRAULIC_17-0344"/>
      <sheetName val="Staff_Acco_43"/>
      <sheetName val="Name_List43"/>
      <sheetName val="Break_Dw45"/>
      <sheetName val="cables_-_Warmshell43"/>
      <sheetName val="key_dates43"/>
      <sheetName val="Fin_Sum43"/>
      <sheetName val="GR_slab-reinft43"/>
      <sheetName val="Mat_-Rates43"/>
      <sheetName val="Cash_Flow_Input_Data_ISC43"/>
      <sheetName val="final_abstract42"/>
      <sheetName val="Data_sheet42"/>
      <sheetName val="Sheet_142"/>
      <sheetName val="Per_Unit42"/>
      <sheetName val="Pacakges_split42"/>
      <sheetName val="Res_Sheet42"/>
      <sheetName val="Civil_BOQ42"/>
      <sheetName val="2_civil-RA43"/>
      <sheetName val="labour_rates42"/>
      <sheetName val="Civil_&amp;_design42"/>
      <sheetName val="key_info42"/>
      <sheetName val="Cash_Flow42"/>
      <sheetName val="220_11__BS_42"/>
      <sheetName val="Cashflow_projection42"/>
      <sheetName val="Civil_Works51"/>
      <sheetName val="beam-reinft-IIInd_floor50"/>
      <sheetName val="TBAL9697_-group_wise__sdpl49"/>
      <sheetName val="RATE_ANALYSIS_HYDRAULIC_17-0348"/>
      <sheetName val="Staff_Acco_47"/>
      <sheetName val="Name_List47"/>
      <sheetName val="Break_Dw49"/>
      <sheetName val="cables_-_Warmshell47"/>
      <sheetName val="key_dates47"/>
      <sheetName val="Fin_Sum47"/>
      <sheetName val="GR_slab-reinft47"/>
      <sheetName val="Mat_-Rates47"/>
      <sheetName val="Cash_Flow_Input_Data_ISC47"/>
      <sheetName val="final_abstract46"/>
      <sheetName val="Data_sheet46"/>
      <sheetName val="Sheet_146"/>
      <sheetName val="Per_Unit46"/>
      <sheetName val="Pacakges_split46"/>
      <sheetName val="Res_Sheet46"/>
      <sheetName val="Civil_BOQ46"/>
      <sheetName val="2_civil-RA47"/>
      <sheetName val="labour_rates46"/>
      <sheetName val="Civil_&amp;_design46"/>
      <sheetName val="key_info46"/>
      <sheetName val="Cash_Flow46"/>
      <sheetName val="220_11__BS_46"/>
      <sheetName val="Cashflow_projection46"/>
      <sheetName val="Civil_Works50"/>
      <sheetName val="beam-reinft-IIInd_floor49"/>
      <sheetName val="TBAL9697_-group_wise__sdpl48"/>
      <sheetName val="RATE_ANALYSIS_HYDRAULIC_17-0347"/>
      <sheetName val="Staff_Acco_46"/>
      <sheetName val="Name_List46"/>
      <sheetName val="Break_Dw48"/>
      <sheetName val="cables_-_Warmshell46"/>
      <sheetName val="key_dates46"/>
      <sheetName val="Fin_Sum46"/>
      <sheetName val="GR_slab-reinft46"/>
      <sheetName val="Mat_-Rates46"/>
      <sheetName val="Cash_Flow_Input_Data_ISC46"/>
      <sheetName val="final_abstract45"/>
      <sheetName val="Data_sheet45"/>
      <sheetName val="Sheet_145"/>
      <sheetName val="Per_Unit45"/>
      <sheetName val="Pacakges_split45"/>
      <sheetName val="Res_Sheet45"/>
      <sheetName val="Civil_BOQ45"/>
      <sheetName val="2_civil-RA46"/>
      <sheetName val="labour_rates45"/>
      <sheetName val="Civil_&amp;_design45"/>
      <sheetName val="key_info45"/>
      <sheetName val="Cash_Flow45"/>
      <sheetName val="220_11__BS_45"/>
      <sheetName val="Cashflow_projection45"/>
      <sheetName val="Civil_Works49"/>
      <sheetName val="beam-reinft-IIInd_floor48"/>
      <sheetName val="TBAL9697_-group_wise__sdpl47"/>
      <sheetName val="RATE_ANALYSIS_HYDRAULIC_17-0346"/>
      <sheetName val="Staff_Acco_45"/>
      <sheetName val="Name_List45"/>
      <sheetName val="Break_Dw47"/>
      <sheetName val="cables_-_Warmshell45"/>
      <sheetName val="key_dates45"/>
      <sheetName val="Fin_Sum45"/>
      <sheetName val="GR_slab-reinft45"/>
      <sheetName val="Mat_-Rates45"/>
      <sheetName val="Cash_Flow_Input_Data_ISC45"/>
      <sheetName val="final_abstract44"/>
      <sheetName val="Data_sheet44"/>
      <sheetName val="Sheet_144"/>
      <sheetName val="Per_Unit44"/>
      <sheetName val="Pacakges_split44"/>
      <sheetName val="Res_Sheet44"/>
      <sheetName val="Civil_BOQ44"/>
      <sheetName val="2_civil-RA45"/>
      <sheetName val="labour_rates44"/>
      <sheetName val="Civil_&amp;_design44"/>
      <sheetName val="key_info44"/>
      <sheetName val="Cash_Flow44"/>
      <sheetName val="220_11__BS_44"/>
      <sheetName val="Cashflow_projection44"/>
      <sheetName val="Civil_Works52"/>
      <sheetName val="beam-reinft-IIInd_floor51"/>
      <sheetName val="TBAL9697_-group_wise__sdpl50"/>
      <sheetName val="RATE_ANALYSIS_HYDRAULIC_17-0349"/>
      <sheetName val="Staff_Acco_48"/>
      <sheetName val="Name_List48"/>
      <sheetName val="Break_Dw50"/>
      <sheetName val="cables_-_Warmshell48"/>
      <sheetName val="key_dates48"/>
      <sheetName val="Fin_Sum48"/>
      <sheetName val="GR_slab-reinft48"/>
      <sheetName val="Mat_-Rates48"/>
      <sheetName val="Cash_Flow_Input_Data_ISC48"/>
      <sheetName val="final_abstract47"/>
      <sheetName val="Data_sheet47"/>
      <sheetName val="Sheet_147"/>
      <sheetName val="Per_Unit47"/>
      <sheetName val="Pacakges_split47"/>
      <sheetName val="Res_Sheet47"/>
      <sheetName val="Civil_BOQ47"/>
      <sheetName val="2_civil-RA48"/>
      <sheetName val="labour_rates47"/>
      <sheetName val="Civil_&amp;_design47"/>
      <sheetName val="key_info47"/>
      <sheetName val="Cash_Flow47"/>
      <sheetName val="220_11__BS_47"/>
      <sheetName val="Cashflow_projection47"/>
      <sheetName val="Civil_Works53"/>
      <sheetName val="beam-reinft-IIInd_floor52"/>
      <sheetName val="TBAL9697_-group_wise__sdpl51"/>
      <sheetName val="RATE_ANALYSIS_HYDRAULIC_17-0350"/>
      <sheetName val="Staff_Acco_49"/>
      <sheetName val="Name_List49"/>
      <sheetName val="Break_Dw51"/>
      <sheetName val="cables_-_Warmshell49"/>
      <sheetName val="key_dates49"/>
      <sheetName val="Fin_Sum49"/>
      <sheetName val="GR_slab-reinft49"/>
      <sheetName val="Mat_-Rates49"/>
      <sheetName val="Cash_Flow_Input_Data_ISC49"/>
      <sheetName val="final_abstract48"/>
      <sheetName val="Data_sheet48"/>
      <sheetName val="Sheet_148"/>
      <sheetName val="Per_Unit48"/>
      <sheetName val="Pacakges_split48"/>
      <sheetName val="Res_Sheet48"/>
      <sheetName val="Civil_BOQ48"/>
      <sheetName val="2_civil-RA49"/>
      <sheetName val="labour_rates48"/>
      <sheetName val="Civil_&amp;_design48"/>
      <sheetName val="key_info48"/>
      <sheetName val="Cash_Flow48"/>
      <sheetName val="220_11__BS_48"/>
      <sheetName val="Cashflow_projection48"/>
      <sheetName val="Civil_Works54"/>
      <sheetName val="beam-reinft-IIInd_floor53"/>
      <sheetName val="TBAL9697_-group_wise__sdpl52"/>
      <sheetName val="RATE_ANALYSIS_HYDRAULIC_17-0351"/>
      <sheetName val="Staff_Acco_50"/>
      <sheetName val="Name_List50"/>
      <sheetName val="Break_Dw52"/>
      <sheetName val="cables_-_Warmshell50"/>
      <sheetName val="key_dates50"/>
      <sheetName val="Fin_Sum50"/>
      <sheetName val="GR_slab-reinft50"/>
      <sheetName val="Mat_-Rates50"/>
      <sheetName val="Cash_Flow_Input_Data_ISC50"/>
      <sheetName val="final_abstract49"/>
      <sheetName val="Data_sheet49"/>
      <sheetName val="Sheet_149"/>
      <sheetName val="Per_Unit49"/>
      <sheetName val="Pacakges_split49"/>
      <sheetName val="Res_Sheet49"/>
      <sheetName val="Civil_BOQ49"/>
      <sheetName val="2_civil-RA50"/>
      <sheetName val="labour_rates49"/>
      <sheetName val="Civil_&amp;_design49"/>
      <sheetName val="key_info49"/>
      <sheetName val="Cash_Flow49"/>
      <sheetName val="220_11__BS_49"/>
      <sheetName val="Cashflow_projection49"/>
      <sheetName val="Civil_Works55"/>
      <sheetName val="beam-reinft-IIInd_floor54"/>
      <sheetName val="TBAL9697_-group_wise__sdpl53"/>
      <sheetName val="RATE_ANALYSIS_HYDRAULIC_17-0352"/>
      <sheetName val="Staff_Acco_51"/>
      <sheetName val="Name_List51"/>
      <sheetName val="Break_Dw53"/>
      <sheetName val="cables_-_Warmshell51"/>
      <sheetName val="key_dates51"/>
      <sheetName val="Fin_Sum51"/>
      <sheetName val="GR_slab-reinft51"/>
      <sheetName val="Mat_-Rates51"/>
      <sheetName val="Cash_Flow_Input_Data_ISC51"/>
      <sheetName val="final_abstract50"/>
      <sheetName val="Data_sheet50"/>
      <sheetName val="Sheet_150"/>
      <sheetName val="Per_Unit50"/>
      <sheetName val="Pacakges_split50"/>
      <sheetName val="Res_Sheet50"/>
      <sheetName val="Civil_BOQ50"/>
      <sheetName val="2_civil-RA51"/>
      <sheetName val="labour_rates50"/>
      <sheetName val="Civil_&amp;_design50"/>
      <sheetName val="key_info50"/>
      <sheetName val="Cash_Flow50"/>
      <sheetName val="220_11__BS_50"/>
      <sheetName val="Cashflow_projection50"/>
      <sheetName val="Civil_Works58"/>
      <sheetName val="beam-reinft-IIInd_floor57"/>
      <sheetName val="TBAL9697_-group_wise__sdpl56"/>
      <sheetName val="RATE_ANALYSIS_HYDRAULIC_17-0355"/>
      <sheetName val="Staff_Acco_54"/>
      <sheetName val="Name_List54"/>
      <sheetName val="Break_Dw56"/>
      <sheetName val="cables_-_Warmshell54"/>
      <sheetName val="key_dates54"/>
      <sheetName val="Fin_Sum54"/>
      <sheetName val="GR_slab-reinft54"/>
      <sheetName val="Mat_-Rates54"/>
      <sheetName val="Cash_Flow_Input_Data_ISC54"/>
      <sheetName val="final_abstract53"/>
      <sheetName val="Data_sheet53"/>
      <sheetName val="Sheet_153"/>
      <sheetName val="Per_Unit53"/>
      <sheetName val="Pacakges_split53"/>
      <sheetName val="Res_Sheet53"/>
      <sheetName val="Civil_BOQ53"/>
      <sheetName val="2_civil-RA54"/>
      <sheetName val="labour_rates53"/>
      <sheetName val="Civil_&amp;_design53"/>
      <sheetName val="key_info53"/>
      <sheetName val="Cash_Flow53"/>
      <sheetName val="220_11__BS_53"/>
      <sheetName val="Cashflow_projection53"/>
      <sheetName val="Civil_Works57"/>
      <sheetName val="beam-reinft-IIInd_floor56"/>
      <sheetName val="TBAL9697_-group_wise__sdpl55"/>
      <sheetName val="RATE_ANALYSIS_HYDRAULIC_17-0354"/>
      <sheetName val="Staff_Acco_53"/>
      <sheetName val="Name_List53"/>
      <sheetName val="Break_Dw55"/>
      <sheetName val="cables_-_Warmshell53"/>
      <sheetName val="key_dates53"/>
      <sheetName val="Fin_Sum53"/>
      <sheetName val="GR_slab-reinft53"/>
      <sheetName val="Mat_-Rates53"/>
      <sheetName val="Cash_Flow_Input_Data_ISC53"/>
      <sheetName val="final_abstract52"/>
      <sheetName val="Data_sheet52"/>
      <sheetName val="Sheet_152"/>
      <sheetName val="Per_Unit52"/>
      <sheetName val="Pacakges_split52"/>
      <sheetName val="Res_Sheet52"/>
      <sheetName val="Civil_BOQ52"/>
      <sheetName val="2_civil-RA53"/>
      <sheetName val="labour_rates52"/>
      <sheetName val="Civil_&amp;_design52"/>
      <sheetName val="key_info52"/>
      <sheetName val="Cash_Flow52"/>
      <sheetName val="220_11__BS_52"/>
      <sheetName val="Cashflow_projection52"/>
      <sheetName val="Civil_Works56"/>
      <sheetName val="beam-reinft-IIInd_floor55"/>
      <sheetName val="TBAL9697_-group_wise__sdpl54"/>
      <sheetName val="RATE_ANALYSIS_HYDRAULIC_17-0353"/>
      <sheetName val="Staff_Acco_52"/>
      <sheetName val="Name_List52"/>
      <sheetName val="Break_Dw54"/>
      <sheetName val="cables_-_Warmshell52"/>
      <sheetName val="key_dates52"/>
      <sheetName val="Fin_Sum52"/>
      <sheetName val="GR_slab-reinft52"/>
      <sheetName val="Mat_-Rates52"/>
      <sheetName val="Cash_Flow_Input_Data_ISC52"/>
      <sheetName val="final_abstract51"/>
      <sheetName val="Data_sheet51"/>
      <sheetName val="Sheet_151"/>
      <sheetName val="Per_Unit51"/>
      <sheetName val="Pacakges_split51"/>
      <sheetName val="Res_Sheet51"/>
      <sheetName val="Civil_BOQ51"/>
      <sheetName val="2_civil-RA52"/>
      <sheetName val="labour_rates51"/>
      <sheetName val="Civil_&amp;_design51"/>
      <sheetName val="key_info51"/>
      <sheetName val="Cash_Flow51"/>
      <sheetName val="220_11__BS_51"/>
      <sheetName val="Cashflow_projection51"/>
      <sheetName val="Civil_Works59"/>
      <sheetName val="beam-reinft-IIInd_floor58"/>
      <sheetName val="TBAL9697_-group_wise__sdpl57"/>
      <sheetName val="RATE_ANALYSIS_HYDRAULIC_17-0356"/>
      <sheetName val="Staff_Acco_55"/>
      <sheetName val="Name_List55"/>
      <sheetName val="Break_Dw57"/>
      <sheetName val="cables_-_Warmshell55"/>
      <sheetName val="key_dates55"/>
      <sheetName val="Fin_Sum55"/>
      <sheetName val="GR_slab-reinft55"/>
      <sheetName val="Mat_-Rates55"/>
      <sheetName val="Cash_Flow_Input_Data_ISC55"/>
      <sheetName val="final_abstract54"/>
      <sheetName val="Data_sheet54"/>
      <sheetName val="Sheet_154"/>
      <sheetName val="Per_Unit54"/>
      <sheetName val="Pacakges_split54"/>
      <sheetName val="Res_Sheet54"/>
      <sheetName val="Civil_BOQ54"/>
      <sheetName val="2_civil-RA55"/>
      <sheetName val="labour_rates54"/>
      <sheetName val="Civil_&amp;_design54"/>
      <sheetName val="key_info54"/>
      <sheetName val="Cash_Flow54"/>
      <sheetName val="220_11__BS_54"/>
      <sheetName val="Cashflow_projection54"/>
      <sheetName val="R.A."/>
      <sheetName val="C_link"/>
      <sheetName val="P_link"/>
      <sheetName val="CIVIL MB"/>
      <sheetName val="Manager"/>
      <sheetName val="Assumption "/>
      <sheetName val="Basic Rates"/>
      <sheetName val="9"/>
      <sheetName val="COLUMN-CR"/>
      <sheetName val="CFForecast_detail"/>
      <sheetName val="SPILL_OVER"/>
      <sheetName val="CABLE_DATA"/>
      <sheetName val="Legrand_DB"/>
      <sheetName val="BEC_MS_"/>
      <sheetName val="Legrand_Popular"/>
      <sheetName val="DPX_LEGRAND"/>
      <sheetName val="Tray_&amp;_trunking"/>
      <sheetName val="class_&amp;_category"/>
      <sheetName val="[RATE_ANALYSIS_HYDRAULIC_17-03-"/>
      <sheetName val="KQ_Cost_Controlling"/>
      <sheetName val="KQ_Appropriation"/>
      <sheetName val="Detail_P&amp;L"/>
      <sheetName val="Assumption_Sheet"/>
      <sheetName val="Project_Brief"/>
      <sheetName val="Area_Statement"/>
      <sheetName val="Data_Input"/>
      <sheetName val="Project_Charter"/>
      <sheetName val="Lookup"/>
      <sheetName val="[RATE_ANALYSIS_HYDRAULIC_17-031"/>
      <sheetName val="CABLE_DATA1"/>
      <sheetName val="CFForecast_detail1"/>
      <sheetName val="SPILL_OVER1"/>
      <sheetName val="Legrand_DB1"/>
      <sheetName val="BEC_MS_1"/>
      <sheetName val="Legrand_Popular1"/>
      <sheetName val="DPX_LEGRAND1"/>
      <sheetName val="Tray_&amp;_trunking1"/>
      <sheetName val="labour_coeff1"/>
      <sheetName val="Section_21"/>
      <sheetName val="labour_coeff"/>
      <sheetName val="Section_2"/>
      <sheetName val="#REF"/>
      <sheetName val="Index"/>
      <sheetName val="csdim"/>
      <sheetName val="cdsload"/>
      <sheetName val="chsload"/>
      <sheetName val="CLAMP"/>
      <sheetName val="cvsload"/>
      <sheetName val="pipe"/>
      <sheetName val="Gen Info"/>
      <sheetName val="01"/>
      <sheetName val="02"/>
      <sheetName val="03"/>
      <sheetName val="04"/>
      <sheetName val="BOQ. SUB-ST."/>
      <sheetName val="BOQ. SUB STATION"/>
      <sheetName val="BOQ. CCTV SYS."/>
      <sheetName val="Cash2"/>
      <sheetName val="Z"/>
      <sheetName val="GM 000"/>
      <sheetName val="Pipe Bedding"/>
      <sheetName val="_RATE_ANALYSIS_HYDRAULIC_17_0_2"/>
      <sheetName val="Ref"/>
      <sheetName val="Cash Estimate Local"/>
      <sheetName val="C&amp;IEVA"/>
      <sheetName val="Labels"/>
      <sheetName val="Summary Part 1"/>
      <sheetName val="TPL_RECEIPTS MB51"/>
      <sheetName val="Brazil-Russia-EuropeDecToMar-05"/>
      <sheetName val="ROW Orders for March 05"/>
      <sheetName val="PKG PO"/>
      <sheetName val="LLM DPRECEIPTS MB51"/>
      <sheetName val="PHS_RECEIPTS"/>
      <sheetName val="ZSEM stock (ympc038)"/>
      <sheetName val="MFG PO"/>
      <sheetName val="11-hsd"/>
      <sheetName val="13-septic"/>
      <sheetName val="7-ug"/>
      <sheetName val="2-utility"/>
      <sheetName val="18-misc"/>
      <sheetName val="5-pipe"/>
      <sheetName val="D2_CO"/>
      <sheetName val="Z1_DATA"/>
      <sheetName val="CAT_5"/>
      <sheetName val="D1_CO"/>
      <sheetName val="Basic"/>
      <sheetName val="Conc-BP"/>
      <sheetName val="DetEst"/>
      <sheetName val="Approved MTD Proj #'s"/>
      <sheetName val="Meas_-Hotel_Part3"/>
      <sheetName val="4_CIS3"/>
      <sheetName val="System_Summary3"/>
      <sheetName val="Plumbing__BOQ_Pune"/>
      <sheetName val="Project_Details"/>
      <sheetName val="Rate_analysis-_BOQ_1_"/>
      <sheetName val="_RATE_ANALYSIS_HYDRAULIC_17-03-"/>
      <sheetName val="Allg. Angaben"/>
      <sheetName val="Mengengerüst Beheizung"/>
      <sheetName val="Liste"/>
      <sheetName val="Mengengerüst"/>
      <sheetName val="Montageüberwachung"/>
      <sheetName val="Faktoren"/>
      <sheetName val="SBI(Siliguri)"/>
      <sheetName val="Elect."/>
      <sheetName val="TBAL9697 _group wise  sdpl"/>
      <sheetName val="Input Sheet (Main)"/>
      <sheetName val="PPAP LOG"/>
      <sheetName val=" AT-1-220 "/>
      <sheetName val=" BC-220"/>
      <sheetName val="BHIWANI LINE"/>
      <sheetName val="INTIME_PROJECT_AREA2"/>
      <sheetName val="Driveway_Beams27"/>
      <sheetName val="RCC,Ret__Wall10"/>
      <sheetName val="Fill_this_out_first___27"/>
      <sheetName val="BOQ_Distribution2"/>
      <sheetName val="Cleaning_&amp;_Grubbing2"/>
      <sheetName val="PRECAST_lightconc-II3"/>
      <sheetName val="foot-slab_reinft2"/>
      <sheetName val="RATE_XLS2"/>
      <sheetName val="Code_Map2"/>
      <sheetName val="PointNo_52"/>
      <sheetName val="_COP_100%2"/>
      <sheetName val="Sheet2_(2)2"/>
      <sheetName val="Basic_Material_Rates(7)2"/>
      <sheetName val="[RATE_ANALYSIS_HYDRAULIC_17-032"/>
      <sheetName val="COP_Final2"/>
      <sheetName val="INDIGINEOUS_ITEMS_2"/>
      <sheetName val="Rates_Basic2"/>
      <sheetName val="Conversions_Final2"/>
      <sheetName val="Factor_Sheet2"/>
      <sheetName val="DETAILED__BOQ2"/>
      <sheetName val="class_&amp;_category2"/>
      <sheetName val="CABLE_DATA2"/>
      <sheetName val="CFForecast_detail2"/>
      <sheetName val="class_&amp;_category1"/>
      <sheetName val="INTIME_PROJECT_AREA5"/>
      <sheetName val="Driveway_Beams30"/>
      <sheetName val="4_CIS6"/>
      <sheetName val="Meas_-Hotel_Part6"/>
      <sheetName val="RCC,Ret__Wall13"/>
      <sheetName val="System_Summary5"/>
      <sheetName val="Fill_this_out_first___30"/>
      <sheetName val="BOQ_Distribution5"/>
      <sheetName val="Cleaning_&amp;_Grubbing5"/>
      <sheetName val="PRECAST_lightconc-II6"/>
      <sheetName val="foot-slab_reinft5"/>
      <sheetName val="RATE_XLS5"/>
      <sheetName val="Code_Map5"/>
      <sheetName val="PointNo_55"/>
      <sheetName val="_COP_100%5"/>
      <sheetName val="Sheet2_(2)5"/>
      <sheetName val="Basic_Material_Rates(7)5"/>
      <sheetName val="[RATE_ANALYSIS_HYDRAULIC_17-035"/>
      <sheetName val="COP_Final5"/>
      <sheetName val="INDIGINEOUS_ITEMS_5"/>
      <sheetName val="Rates_Basic5"/>
      <sheetName val="Conversions_Final5"/>
      <sheetName val="Factor_Sheet5"/>
      <sheetName val="DETAILED__BOQ5"/>
      <sheetName val="class_&amp;_category5"/>
      <sheetName val="CABLE_DATA5"/>
      <sheetName val="CFForecast_detail5"/>
      <sheetName val="INTIME_PROJECT_AREA4"/>
      <sheetName val="Driveway_Beams29"/>
      <sheetName val="4_CIS5"/>
      <sheetName val="Meas_-Hotel_Part5"/>
      <sheetName val="RCC,Ret__Wall12"/>
      <sheetName val="System_Summary4"/>
      <sheetName val="Fill_this_out_first___29"/>
      <sheetName val="BOQ_Distribution4"/>
      <sheetName val="Cleaning_&amp;_Grubbing4"/>
      <sheetName val="PRECAST_lightconc-II5"/>
      <sheetName val="foot-slab_reinft4"/>
      <sheetName val="RATE_XLS4"/>
      <sheetName val="Code_Map4"/>
      <sheetName val="PointNo_54"/>
      <sheetName val="_COP_100%4"/>
      <sheetName val="Sheet2_(2)4"/>
      <sheetName val="Basic_Material_Rates(7)4"/>
      <sheetName val="[RATE_ANALYSIS_HYDRAULIC_17-034"/>
      <sheetName val="COP_Final4"/>
      <sheetName val="INDIGINEOUS_ITEMS_4"/>
      <sheetName val="Rates_Basic4"/>
      <sheetName val="Conversions_Final4"/>
      <sheetName val="Factor_Sheet4"/>
      <sheetName val="DETAILED__BOQ4"/>
      <sheetName val="class_&amp;_category4"/>
      <sheetName val="CABLE_DATA4"/>
      <sheetName val="CFForecast_detail4"/>
      <sheetName val="INTIME_PROJECT_AREA3"/>
      <sheetName val="Driveway_Beams28"/>
      <sheetName val="4_CIS4"/>
      <sheetName val="Meas_-Hotel_Part4"/>
      <sheetName val="RCC,Ret__Wall11"/>
      <sheetName val="Fill_this_out_first___28"/>
      <sheetName val="BOQ_Distribution3"/>
      <sheetName val="Cleaning_&amp;_Grubbing3"/>
      <sheetName val="PRECAST_lightconc-II4"/>
      <sheetName val="foot-slab_reinft3"/>
      <sheetName val="RATE_XLS3"/>
      <sheetName val="Code_Map3"/>
      <sheetName val="PointNo_53"/>
      <sheetName val="_COP_100%3"/>
      <sheetName val="Sheet2_(2)3"/>
      <sheetName val="Basic_Material_Rates(7)3"/>
      <sheetName val="[RATE_ANALYSIS_HYDRAULIC_17-033"/>
      <sheetName val="COP_Final3"/>
      <sheetName val="INDIGINEOUS_ITEMS_3"/>
      <sheetName val="Rates_Basic3"/>
      <sheetName val="Conversions_Final3"/>
      <sheetName val="Factor_Sheet3"/>
      <sheetName val="DETAILED__BOQ3"/>
      <sheetName val="class_&amp;_category3"/>
      <sheetName val="CABLE_DATA3"/>
      <sheetName val="CFForecast_detail3"/>
      <sheetName val="INPUT_SHEET11"/>
      <sheetName val="INTIME_PROJECT_AREA9"/>
      <sheetName val="Driveway_Beams34"/>
      <sheetName val="4_CIS10"/>
      <sheetName val="Meas_-Hotel_Part10"/>
      <sheetName val="RCC,Ret__Wall17"/>
      <sheetName val="System_Summary9"/>
      <sheetName val="Fill_this_out_first___34"/>
      <sheetName val="BOQ_Distribution9"/>
      <sheetName val="Cleaning_&amp;_Grubbing9"/>
      <sheetName val="PRECAST_lightconc-II10"/>
      <sheetName val="foot-slab_reinft9"/>
      <sheetName val="RATE_XLS9"/>
      <sheetName val="Code_Map9"/>
      <sheetName val="PointNo_59"/>
      <sheetName val="_COP_100%9"/>
      <sheetName val="Sheet2_(2)9"/>
      <sheetName val="Basic_Material_Rates(7)9"/>
      <sheetName val="[RATE_ANALYSIS_HYDRAULIC_17-039"/>
      <sheetName val="COP_Final9"/>
      <sheetName val="INDIGINEOUS_ITEMS_9"/>
      <sheetName val="Rates_Basic9"/>
      <sheetName val="Conversions_Final9"/>
      <sheetName val="Factor_Sheet9"/>
      <sheetName val="DETAILED__BOQ9"/>
      <sheetName val="class_&amp;_category9"/>
      <sheetName val="CABLE_DATA9"/>
      <sheetName val="CFForecast_detail9"/>
      <sheetName val="INPUT_SHEET8"/>
      <sheetName val="INTIME_PROJECT_AREA6"/>
      <sheetName val="Driveway_Beams31"/>
      <sheetName val="4_CIS7"/>
      <sheetName val="Meas_-Hotel_Part7"/>
      <sheetName val="RCC,Ret__Wall14"/>
      <sheetName val="System_Summary6"/>
      <sheetName val="Fill_this_out_first___31"/>
      <sheetName val="BOQ_Distribution6"/>
      <sheetName val="Cleaning_&amp;_Grubbing6"/>
      <sheetName val="PRECAST_lightconc-II7"/>
      <sheetName val="foot-slab_reinft6"/>
      <sheetName val="RATE_XLS6"/>
      <sheetName val="Code_Map6"/>
      <sheetName val="PointNo_56"/>
      <sheetName val="_COP_100%6"/>
      <sheetName val="Sheet2_(2)6"/>
      <sheetName val="Basic_Material_Rates(7)6"/>
      <sheetName val="[RATE_ANALYSIS_HYDRAULIC_17-036"/>
      <sheetName val="COP_Final6"/>
      <sheetName val="INDIGINEOUS_ITEMS_6"/>
      <sheetName val="Rates_Basic6"/>
      <sheetName val="Conversions_Final6"/>
      <sheetName val="Factor_Sheet6"/>
      <sheetName val="DETAILED__BOQ6"/>
      <sheetName val="class_&amp;_category6"/>
      <sheetName val="CABLE_DATA6"/>
      <sheetName val="CFForecast_detail6"/>
      <sheetName val="INPUT_SHEET9"/>
      <sheetName val="INTIME_PROJECT_AREA7"/>
      <sheetName val="Driveway_Beams32"/>
      <sheetName val="4_CIS8"/>
      <sheetName val="Meas_-Hotel_Part8"/>
      <sheetName val="RCC,Ret__Wall15"/>
      <sheetName val="System_Summary7"/>
      <sheetName val="Fill_this_out_first___32"/>
      <sheetName val="BOQ_Distribution7"/>
      <sheetName val="Cleaning_&amp;_Grubbing7"/>
      <sheetName val="PRECAST_lightconc-II8"/>
      <sheetName val="foot-slab_reinft7"/>
      <sheetName val="RATE_XLS7"/>
      <sheetName val="Code_Map7"/>
      <sheetName val="PointNo_57"/>
      <sheetName val="_COP_100%7"/>
      <sheetName val="Sheet2_(2)7"/>
      <sheetName val="Basic_Material_Rates(7)7"/>
      <sheetName val="[RATE_ANALYSIS_HYDRAULIC_17-037"/>
      <sheetName val="COP_Final7"/>
      <sheetName val="INDIGINEOUS_ITEMS_7"/>
      <sheetName val="Rates_Basic7"/>
      <sheetName val="Conversions_Final7"/>
      <sheetName val="Factor_Sheet7"/>
      <sheetName val="DETAILED__BOQ7"/>
      <sheetName val="class_&amp;_category7"/>
      <sheetName val="CABLE_DATA7"/>
      <sheetName val="CFForecast_detail7"/>
      <sheetName val="INPUT_SHEET10"/>
      <sheetName val="INTIME_PROJECT_AREA8"/>
      <sheetName val="Driveway_Beams33"/>
      <sheetName val="4_CIS9"/>
      <sheetName val="Meas_-Hotel_Part9"/>
      <sheetName val="RCC,Ret__Wall16"/>
      <sheetName val="System_Summary8"/>
      <sheetName val="Fill_this_out_first___33"/>
      <sheetName val="BOQ_Distribution8"/>
      <sheetName val="Cleaning_&amp;_Grubbing8"/>
      <sheetName val="PRECAST_lightconc-II9"/>
      <sheetName val="foot-slab_reinft8"/>
      <sheetName val="RATE_XLS8"/>
      <sheetName val="Code_Map8"/>
      <sheetName val="PointNo_58"/>
      <sheetName val="_COP_100%8"/>
      <sheetName val="Sheet2_(2)8"/>
      <sheetName val="Basic_Material_Rates(7)8"/>
      <sheetName val="[RATE_ANALYSIS_HYDRAULIC_17-038"/>
      <sheetName val="COP_Final8"/>
      <sheetName val="INDIGINEOUS_ITEMS_8"/>
      <sheetName val="Rates_Basic8"/>
      <sheetName val="Conversions_Final8"/>
      <sheetName val="Factor_Sheet8"/>
      <sheetName val="DETAILED__BOQ8"/>
      <sheetName val="class_&amp;_category8"/>
      <sheetName val="CABLE_DATA8"/>
      <sheetName val="CFForecast_detail8"/>
      <sheetName val="INPUT_SHEET12"/>
      <sheetName val="INTIME_PROJECT_AREA10"/>
      <sheetName val="Driveway_Beams35"/>
      <sheetName val="4_CIS11"/>
      <sheetName val="Meas_-Hotel_Part11"/>
      <sheetName val="RCC,Ret__Wall18"/>
      <sheetName val="System_Summary10"/>
      <sheetName val="Fill_this_out_first___35"/>
      <sheetName val="BOQ_Distribution10"/>
      <sheetName val="Cleaning_&amp;_Grubbing10"/>
      <sheetName val="PRECAST_lightconc-II11"/>
      <sheetName val="foot-slab_reinft10"/>
      <sheetName val="RATE_XLS10"/>
      <sheetName val="Code_Map10"/>
      <sheetName val="PointNo_510"/>
      <sheetName val="_COP_100%10"/>
      <sheetName val="Sheet2_(2)10"/>
      <sheetName val="Basic_Material_Rates(7)10"/>
      <sheetName val="[RATE_ANALYSIS_HYDRAULIC_17-010"/>
      <sheetName val="COP_Final10"/>
      <sheetName val="INDIGINEOUS_ITEMS_10"/>
      <sheetName val="Rates_Basic10"/>
      <sheetName val="Conversions_Final10"/>
      <sheetName val="Factor_Sheet10"/>
      <sheetName val="DETAILED__BOQ10"/>
      <sheetName val="class_&amp;_category10"/>
      <sheetName val="CABLE_DATA10"/>
      <sheetName val="CFForecast_detail10"/>
      <sheetName val="coverpage"/>
      <sheetName val="Road data"/>
      <sheetName val="procurement"/>
      <sheetName val="REFERANCE DATA"/>
      <sheetName val="DOOR WINDOW"/>
      <sheetName val="Customize Your Invoice"/>
      <sheetName val="Tender Summary"/>
      <sheetName val="LTG-STG"/>
      <sheetName val="upa"/>
      <sheetName val="Insts"/>
      <sheetName val="HT Cable "/>
      <sheetName val="35"/>
      <sheetName val="Summary"/>
      <sheetName val="BTB"/>
      <sheetName val="cf"/>
      <sheetName val="orders"/>
      <sheetName val="Customer Information"/>
      <sheetName val="IDCCALHYD_GOO"/>
      <sheetName val="Bed Class"/>
      <sheetName val="TOS-F"/>
      <sheetName val="Attach-3 (QR)"/>
      <sheetName val="Cd"/>
      <sheetName val="Civil_Works60"/>
      <sheetName val="Cash_Flow_Input_Data_ISC56"/>
      <sheetName val="Fin_Sum56"/>
      <sheetName val="beam-reinft-IIInd_floor59"/>
      <sheetName val="TBAL9697_-group_wise__sdpl58"/>
      <sheetName val="Break_Dw58"/>
      <sheetName val="cables_-_Warmshell56"/>
      <sheetName val="RATE_ANALYSIS_HYDRAULIC_17-0357"/>
      <sheetName val="key_dates56"/>
      <sheetName val="Staff_Acco_56"/>
      <sheetName val="GR_slab-reinft56"/>
      <sheetName val="Name_List56"/>
      <sheetName val="key_info55"/>
      <sheetName val="Res_Sheet55"/>
      <sheetName val="Civil_BOQ55"/>
      <sheetName val="Cash_Flow55"/>
      <sheetName val="labour_rates55"/>
      <sheetName val="Data_sheet55"/>
      <sheetName val="Mat_-Rates56"/>
      <sheetName val="Sheet_155"/>
      <sheetName val="INTIME_PROJECT_AREA11"/>
      <sheetName val="2_civil-RA56"/>
      <sheetName val="final_abstract55"/>
      <sheetName val="Civil_&amp;_design55"/>
      <sheetName val="Per_Unit55"/>
      <sheetName val="220_11__BS_55"/>
      <sheetName val="Pacakges_split55"/>
      <sheetName val="Cashflow_projection55"/>
      <sheetName val="Driveway_Beams36"/>
      <sheetName val="4_CIS12"/>
      <sheetName val="INPUT_SHEET13"/>
      <sheetName val="Meas_-Hotel_Part12"/>
      <sheetName val="RCC,Ret__Wall19"/>
      <sheetName val="System_Summary11"/>
      <sheetName val="Fill_this_out_first___36"/>
      <sheetName val="BOQ_Distribution11"/>
      <sheetName val="Cleaning_&amp;_Grubbing11"/>
      <sheetName val="PRECAST_lightconc-II12"/>
      <sheetName val="RATE_XLS11"/>
      <sheetName val="foot-slab_reinft11"/>
      <sheetName val="Code_Map11"/>
      <sheetName val="PointNo_511"/>
      <sheetName val="_COP_100%11"/>
      <sheetName val="Sheet2_(2)11"/>
      <sheetName val="Basic_Material_Rates(7)11"/>
      <sheetName val="COP_Final11"/>
      <sheetName val="INDIGINEOUS_ITEMS_11"/>
      <sheetName val="Conversions_Final11"/>
      <sheetName val="Factor_Sheet11"/>
      <sheetName val="Rates_Basic11"/>
      <sheetName val="DETAILED__BOQ11"/>
      <sheetName val="class_&amp;_category11"/>
      <sheetName val="[RATE_ANALYSIS_HYDRAULIC_17-011"/>
      <sheetName val="CABLE_DATA11"/>
      <sheetName val="CFForecast_detail11"/>
      <sheetName val="KQ_Cost_Controlling1"/>
      <sheetName val="KQ_Appropriation1"/>
      <sheetName val="Detail_P&amp;L1"/>
      <sheetName val="Assumption_Sheet1"/>
      <sheetName val="Project_Brief1"/>
      <sheetName val="Area_Statement1"/>
      <sheetName val="11B_2"/>
      <sheetName val="Data_Input1"/>
      <sheetName val="Project_Charter1"/>
      <sheetName val="GUT_(2)"/>
      <sheetName val="SPT_vs_PHI"/>
      <sheetName val="소상_&quot;1&quot;"/>
      <sheetName val="SITE_OVERHEADS"/>
      <sheetName val="_AT-1-220_"/>
      <sheetName val="_BC-220"/>
      <sheetName val="BHIWANI_LINE"/>
      <sheetName val="Balance_Sheet_Details_CMC"/>
      <sheetName val="Materials_"/>
      <sheetName val="Rising_Main_1"/>
      <sheetName val="Basic_Rates"/>
      <sheetName val="Rates_7-20"/>
      <sheetName val="Traveller_Details"/>
      <sheetName val="Basement_Budget"/>
      <sheetName val="A_O_R_"/>
      <sheetName val="LA-_lookups"/>
      <sheetName val="Other_assumptions"/>
      <sheetName val="Structure_Bills_Qty"/>
      <sheetName val="Control_Sheet"/>
      <sheetName val="Rate_analysis"/>
      <sheetName val="exp-ded-jan'_06"/>
      <sheetName val="Design_sheet"/>
      <sheetName val="except_wiring"/>
      <sheetName val="Boq_(Main_Building)"/>
      <sheetName val="11_kV_SWGR"/>
      <sheetName val="R_A_"/>
      <sheetName val="Pipe_Bedding"/>
      <sheetName val="Cabinet details"/>
      <sheetName val="INPUT_SHEET14"/>
      <sheetName val="INTIME_PROJECT_AREA12"/>
      <sheetName val="Driveway_Beams37"/>
      <sheetName val="4_CIS13"/>
      <sheetName val="Meas_-Hotel_Part13"/>
      <sheetName val="RCC,Ret__Wall20"/>
      <sheetName val="System_Summary12"/>
      <sheetName val="Fill_this_out_first___37"/>
      <sheetName val="BOQ_Distribution12"/>
      <sheetName val="Cleaning_&amp;_Grubbing12"/>
      <sheetName val="PRECAST_lightconc-II13"/>
      <sheetName val="foot-slab_reinft12"/>
      <sheetName val="RATE_XLS12"/>
      <sheetName val="Code_Map12"/>
      <sheetName val="PointNo_512"/>
      <sheetName val="_COP_100%12"/>
      <sheetName val="Sheet2_(2)12"/>
      <sheetName val="Basic_Material_Rates(7)12"/>
      <sheetName val="[RATE_ANALYSIS_HYDRAULIC_17-012"/>
      <sheetName val="COP_Final12"/>
      <sheetName val="INDIGINEOUS_ITEMS_12"/>
      <sheetName val="Rates_Basic12"/>
      <sheetName val="Conversions_Final12"/>
      <sheetName val="Factor_Sheet12"/>
      <sheetName val="DETAILED__BOQ12"/>
      <sheetName val="class_&amp;_category12"/>
      <sheetName val="CABLE_DATA12"/>
      <sheetName val="CFForecast_detail12"/>
      <sheetName val="Settings"/>
      <sheetName val="t_prsr"/>
      <sheetName val="id"/>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7">
          <cell r="K7">
            <v>150</v>
          </cell>
        </row>
      </sheetData>
      <sheetData sheetId="15" refreshError="1"/>
      <sheetData sheetId="16" refreshError="1"/>
      <sheetData sheetId="17">
        <row r="7">
          <cell r="K7">
            <v>150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ow r="7">
          <cell r="K7">
            <v>150</v>
          </cell>
        </row>
      </sheetData>
      <sheetData sheetId="128">
        <row r="7">
          <cell r="K7">
            <v>150</v>
          </cell>
        </row>
      </sheetData>
      <sheetData sheetId="129">
        <row r="7">
          <cell r="K7">
            <v>150</v>
          </cell>
        </row>
      </sheetData>
      <sheetData sheetId="130">
        <row r="7">
          <cell r="K7">
            <v>150</v>
          </cell>
        </row>
      </sheetData>
      <sheetData sheetId="131">
        <row r="7">
          <cell r="K7">
            <v>150</v>
          </cell>
        </row>
      </sheetData>
      <sheetData sheetId="132">
        <row r="7">
          <cell r="K7">
            <v>150</v>
          </cell>
        </row>
      </sheetData>
      <sheetData sheetId="133">
        <row r="7">
          <cell r="K7">
            <v>150</v>
          </cell>
        </row>
      </sheetData>
      <sheetData sheetId="134"/>
      <sheetData sheetId="135"/>
      <sheetData sheetId="136"/>
      <sheetData sheetId="137"/>
      <sheetData sheetId="138"/>
      <sheetData sheetId="139"/>
      <sheetData sheetId="140"/>
      <sheetData sheetId="141"/>
      <sheetData sheetId="142"/>
      <sheetData sheetId="143"/>
      <sheetData sheetId="144">
        <row r="7">
          <cell r="K7">
            <v>150</v>
          </cell>
        </row>
      </sheetData>
      <sheetData sheetId="145">
        <row r="7">
          <cell r="K7">
            <v>150</v>
          </cell>
        </row>
      </sheetData>
      <sheetData sheetId="146">
        <row r="7">
          <cell r="K7">
            <v>150</v>
          </cell>
        </row>
      </sheetData>
      <sheetData sheetId="147">
        <row r="7">
          <cell r="K7">
            <v>150</v>
          </cell>
        </row>
      </sheetData>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ow r="7">
          <cell r="K7">
            <v>150</v>
          </cell>
        </row>
      </sheetData>
      <sheetData sheetId="162">
        <row r="7">
          <cell r="K7">
            <v>150</v>
          </cell>
        </row>
      </sheetData>
      <sheetData sheetId="163">
        <row r="7">
          <cell r="K7">
            <v>150</v>
          </cell>
        </row>
      </sheetData>
      <sheetData sheetId="164">
        <row r="7">
          <cell r="K7">
            <v>150</v>
          </cell>
        </row>
      </sheetData>
      <sheetData sheetId="165">
        <row r="7">
          <cell r="K7">
            <v>150</v>
          </cell>
        </row>
      </sheetData>
      <sheetData sheetId="166">
        <row r="7">
          <cell r="K7">
            <v>150</v>
          </cell>
        </row>
      </sheetData>
      <sheetData sheetId="167">
        <row r="7">
          <cell r="K7">
            <v>150</v>
          </cell>
        </row>
      </sheetData>
      <sheetData sheetId="168">
        <row r="7">
          <cell r="K7">
            <v>150</v>
          </cell>
        </row>
      </sheetData>
      <sheetData sheetId="169">
        <row r="7">
          <cell r="K7">
            <v>150</v>
          </cell>
        </row>
      </sheetData>
      <sheetData sheetId="170">
        <row r="7">
          <cell r="K7">
            <v>150</v>
          </cell>
        </row>
      </sheetData>
      <sheetData sheetId="171">
        <row r="7">
          <cell r="K7">
            <v>150</v>
          </cell>
        </row>
      </sheetData>
      <sheetData sheetId="172">
        <row r="7">
          <cell r="K7">
            <v>150</v>
          </cell>
        </row>
      </sheetData>
      <sheetData sheetId="173">
        <row r="7">
          <cell r="K7">
            <v>150</v>
          </cell>
        </row>
      </sheetData>
      <sheetData sheetId="174">
        <row r="7">
          <cell r="K7">
            <v>150</v>
          </cell>
        </row>
      </sheetData>
      <sheetData sheetId="175">
        <row r="7">
          <cell r="K7">
            <v>150</v>
          </cell>
        </row>
      </sheetData>
      <sheetData sheetId="176">
        <row r="7">
          <cell r="K7">
            <v>150</v>
          </cell>
        </row>
      </sheetData>
      <sheetData sheetId="177">
        <row r="7">
          <cell r="K7">
            <v>150</v>
          </cell>
        </row>
      </sheetData>
      <sheetData sheetId="178">
        <row r="7">
          <cell r="K7">
            <v>150</v>
          </cell>
        </row>
      </sheetData>
      <sheetData sheetId="179">
        <row r="7">
          <cell r="K7">
            <v>150</v>
          </cell>
        </row>
      </sheetData>
      <sheetData sheetId="180">
        <row r="7">
          <cell r="K7">
            <v>150</v>
          </cell>
        </row>
      </sheetData>
      <sheetData sheetId="181">
        <row r="7">
          <cell r="K7">
            <v>150</v>
          </cell>
        </row>
      </sheetData>
      <sheetData sheetId="182">
        <row r="7">
          <cell r="K7">
            <v>150</v>
          </cell>
        </row>
      </sheetData>
      <sheetData sheetId="183">
        <row r="7">
          <cell r="K7">
            <v>150</v>
          </cell>
        </row>
      </sheetData>
      <sheetData sheetId="184">
        <row r="7">
          <cell r="K7">
            <v>150</v>
          </cell>
        </row>
      </sheetData>
      <sheetData sheetId="185">
        <row r="7">
          <cell r="K7">
            <v>150</v>
          </cell>
        </row>
      </sheetData>
      <sheetData sheetId="186" refreshError="1"/>
      <sheetData sheetId="187" refreshError="1"/>
      <sheetData sheetId="188" refreshError="1"/>
      <sheetData sheetId="189" refreshError="1"/>
      <sheetData sheetId="190" refreshError="1"/>
      <sheetData sheetId="191"/>
      <sheetData sheetId="192">
        <row r="7">
          <cell r="K7">
            <v>150</v>
          </cell>
        </row>
      </sheetData>
      <sheetData sheetId="193">
        <row r="7">
          <cell r="K7">
            <v>150</v>
          </cell>
        </row>
      </sheetData>
      <sheetData sheetId="194">
        <row r="7">
          <cell r="K7">
            <v>150</v>
          </cell>
        </row>
      </sheetData>
      <sheetData sheetId="195">
        <row r="7">
          <cell r="K7">
            <v>150</v>
          </cell>
        </row>
      </sheetData>
      <sheetData sheetId="196">
        <row r="7">
          <cell r="K7">
            <v>150</v>
          </cell>
        </row>
      </sheetData>
      <sheetData sheetId="197">
        <row r="7">
          <cell r="K7">
            <v>150</v>
          </cell>
        </row>
      </sheetData>
      <sheetData sheetId="198">
        <row r="7">
          <cell r="K7">
            <v>150</v>
          </cell>
        </row>
      </sheetData>
      <sheetData sheetId="199">
        <row r="7">
          <cell r="K7">
            <v>150</v>
          </cell>
        </row>
      </sheetData>
      <sheetData sheetId="200">
        <row r="7">
          <cell r="K7">
            <v>150</v>
          </cell>
        </row>
      </sheetData>
      <sheetData sheetId="201">
        <row r="7">
          <cell r="K7">
            <v>150</v>
          </cell>
        </row>
      </sheetData>
      <sheetData sheetId="202">
        <row r="7">
          <cell r="K7">
            <v>150</v>
          </cell>
        </row>
      </sheetData>
      <sheetData sheetId="203">
        <row r="7">
          <cell r="K7">
            <v>150</v>
          </cell>
        </row>
      </sheetData>
      <sheetData sheetId="204">
        <row r="7">
          <cell r="K7">
            <v>150</v>
          </cell>
        </row>
      </sheetData>
      <sheetData sheetId="205">
        <row r="7">
          <cell r="K7">
            <v>150</v>
          </cell>
        </row>
      </sheetData>
      <sheetData sheetId="206">
        <row r="7">
          <cell r="K7">
            <v>150</v>
          </cell>
        </row>
      </sheetData>
      <sheetData sheetId="207">
        <row r="7">
          <cell r="K7">
            <v>150</v>
          </cell>
        </row>
      </sheetData>
      <sheetData sheetId="208">
        <row r="7">
          <cell r="K7">
            <v>150</v>
          </cell>
        </row>
      </sheetData>
      <sheetData sheetId="209">
        <row r="7">
          <cell r="K7">
            <v>150</v>
          </cell>
        </row>
      </sheetData>
      <sheetData sheetId="210">
        <row r="7">
          <cell r="K7">
            <v>150</v>
          </cell>
        </row>
      </sheetData>
      <sheetData sheetId="211">
        <row r="7">
          <cell r="K7">
            <v>150</v>
          </cell>
        </row>
      </sheetData>
      <sheetData sheetId="212">
        <row r="7">
          <cell r="K7">
            <v>150</v>
          </cell>
        </row>
      </sheetData>
      <sheetData sheetId="213">
        <row r="7">
          <cell r="K7">
            <v>150</v>
          </cell>
        </row>
      </sheetData>
      <sheetData sheetId="214">
        <row r="7">
          <cell r="K7">
            <v>150</v>
          </cell>
        </row>
      </sheetData>
      <sheetData sheetId="215">
        <row r="7">
          <cell r="K7">
            <v>150</v>
          </cell>
        </row>
      </sheetData>
      <sheetData sheetId="216">
        <row r="7">
          <cell r="K7">
            <v>150</v>
          </cell>
        </row>
      </sheetData>
      <sheetData sheetId="217">
        <row r="7">
          <cell r="K7">
            <v>150</v>
          </cell>
        </row>
      </sheetData>
      <sheetData sheetId="218">
        <row r="7">
          <cell r="K7">
            <v>150</v>
          </cell>
        </row>
      </sheetData>
      <sheetData sheetId="219">
        <row r="7">
          <cell r="K7">
            <v>150</v>
          </cell>
        </row>
      </sheetData>
      <sheetData sheetId="220">
        <row r="7">
          <cell r="K7">
            <v>150</v>
          </cell>
        </row>
      </sheetData>
      <sheetData sheetId="221">
        <row r="7">
          <cell r="K7">
            <v>150</v>
          </cell>
        </row>
      </sheetData>
      <sheetData sheetId="222">
        <row r="7">
          <cell r="K7">
            <v>150</v>
          </cell>
        </row>
      </sheetData>
      <sheetData sheetId="223">
        <row r="7">
          <cell r="K7">
            <v>150</v>
          </cell>
        </row>
      </sheetData>
      <sheetData sheetId="224">
        <row r="7">
          <cell r="K7">
            <v>150</v>
          </cell>
        </row>
      </sheetData>
      <sheetData sheetId="225">
        <row r="7">
          <cell r="K7">
            <v>150</v>
          </cell>
        </row>
      </sheetData>
      <sheetData sheetId="226">
        <row r="7">
          <cell r="K7">
            <v>150</v>
          </cell>
        </row>
      </sheetData>
      <sheetData sheetId="227">
        <row r="7">
          <cell r="K7">
            <v>150</v>
          </cell>
        </row>
      </sheetData>
      <sheetData sheetId="228">
        <row r="7">
          <cell r="K7">
            <v>150</v>
          </cell>
        </row>
      </sheetData>
      <sheetData sheetId="229">
        <row r="7">
          <cell r="K7">
            <v>150</v>
          </cell>
        </row>
      </sheetData>
      <sheetData sheetId="230">
        <row r="7">
          <cell r="K7">
            <v>150</v>
          </cell>
        </row>
      </sheetData>
      <sheetData sheetId="231">
        <row r="7">
          <cell r="K7">
            <v>150</v>
          </cell>
        </row>
      </sheetData>
      <sheetData sheetId="232">
        <row r="7">
          <cell r="K7">
            <v>150</v>
          </cell>
        </row>
      </sheetData>
      <sheetData sheetId="233">
        <row r="7">
          <cell r="K7">
            <v>150</v>
          </cell>
        </row>
      </sheetData>
      <sheetData sheetId="234">
        <row r="7">
          <cell r="K7">
            <v>150</v>
          </cell>
        </row>
      </sheetData>
      <sheetData sheetId="235">
        <row r="7">
          <cell r="K7">
            <v>150</v>
          </cell>
        </row>
      </sheetData>
      <sheetData sheetId="236">
        <row r="7">
          <cell r="K7">
            <v>150</v>
          </cell>
        </row>
      </sheetData>
      <sheetData sheetId="237">
        <row r="7">
          <cell r="K7">
            <v>150</v>
          </cell>
        </row>
      </sheetData>
      <sheetData sheetId="238">
        <row r="7">
          <cell r="K7">
            <v>150</v>
          </cell>
        </row>
      </sheetData>
      <sheetData sheetId="239">
        <row r="7">
          <cell r="K7">
            <v>150</v>
          </cell>
        </row>
      </sheetData>
      <sheetData sheetId="240">
        <row r="7">
          <cell r="K7">
            <v>150</v>
          </cell>
        </row>
      </sheetData>
      <sheetData sheetId="241">
        <row r="7">
          <cell r="K7">
            <v>150</v>
          </cell>
        </row>
      </sheetData>
      <sheetData sheetId="242">
        <row r="7">
          <cell r="K7">
            <v>150</v>
          </cell>
        </row>
      </sheetData>
      <sheetData sheetId="243">
        <row r="7">
          <cell r="K7">
            <v>150</v>
          </cell>
        </row>
      </sheetData>
      <sheetData sheetId="244">
        <row r="7">
          <cell r="K7">
            <v>150</v>
          </cell>
        </row>
      </sheetData>
      <sheetData sheetId="245">
        <row r="7">
          <cell r="K7">
            <v>150</v>
          </cell>
        </row>
      </sheetData>
      <sheetData sheetId="246">
        <row r="7">
          <cell r="K7">
            <v>150</v>
          </cell>
        </row>
      </sheetData>
      <sheetData sheetId="247">
        <row r="7">
          <cell r="K7">
            <v>150</v>
          </cell>
        </row>
      </sheetData>
      <sheetData sheetId="248">
        <row r="7">
          <cell r="K7">
            <v>150</v>
          </cell>
        </row>
      </sheetData>
      <sheetData sheetId="249">
        <row r="7">
          <cell r="K7">
            <v>150</v>
          </cell>
        </row>
      </sheetData>
      <sheetData sheetId="250">
        <row r="7">
          <cell r="K7">
            <v>150</v>
          </cell>
        </row>
      </sheetData>
      <sheetData sheetId="251">
        <row r="7">
          <cell r="K7">
            <v>150</v>
          </cell>
        </row>
      </sheetData>
      <sheetData sheetId="252">
        <row r="7">
          <cell r="K7">
            <v>150</v>
          </cell>
        </row>
      </sheetData>
      <sheetData sheetId="253">
        <row r="7">
          <cell r="K7">
            <v>150</v>
          </cell>
        </row>
      </sheetData>
      <sheetData sheetId="254">
        <row r="7">
          <cell r="K7">
            <v>150</v>
          </cell>
        </row>
      </sheetData>
      <sheetData sheetId="255">
        <row r="7">
          <cell r="K7">
            <v>150</v>
          </cell>
        </row>
      </sheetData>
      <sheetData sheetId="256">
        <row r="7">
          <cell r="K7">
            <v>150</v>
          </cell>
        </row>
      </sheetData>
      <sheetData sheetId="257">
        <row r="7">
          <cell r="K7">
            <v>150</v>
          </cell>
        </row>
      </sheetData>
      <sheetData sheetId="258">
        <row r="7">
          <cell r="K7">
            <v>150</v>
          </cell>
        </row>
      </sheetData>
      <sheetData sheetId="259">
        <row r="7">
          <cell r="K7">
            <v>150</v>
          </cell>
        </row>
      </sheetData>
      <sheetData sheetId="260">
        <row r="7">
          <cell r="K7">
            <v>150</v>
          </cell>
        </row>
      </sheetData>
      <sheetData sheetId="261">
        <row r="7">
          <cell r="K7">
            <v>150</v>
          </cell>
        </row>
      </sheetData>
      <sheetData sheetId="262">
        <row r="7">
          <cell r="K7">
            <v>150</v>
          </cell>
        </row>
      </sheetData>
      <sheetData sheetId="263">
        <row r="7">
          <cell r="K7">
            <v>150</v>
          </cell>
        </row>
      </sheetData>
      <sheetData sheetId="264">
        <row r="7">
          <cell r="K7">
            <v>150</v>
          </cell>
        </row>
      </sheetData>
      <sheetData sheetId="265">
        <row r="7">
          <cell r="K7">
            <v>150</v>
          </cell>
        </row>
      </sheetData>
      <sheetData sheetId="266">
        <row r="7">
          <cell r="K7">
            <v>150</v>
          </cell>
        </row>
      </sheetData>
      <sheetData sheetId="267">
        <row r="7">
          <cell r="K7">
            <v>150</v>
          </cell>
        </row>
      </sheetData>
      <sheetData sheetId="268">
        <row r="7">
          <cell r="K7">
            <v>150</v>
          </cell>
        </row>
      </sheetData>
      <sheetData sheetId="269">
        <row r="7">
          <cell r="K7">
            <v>150</v>
          </cell>
        </row>
      </sheetData>
      <sheetData sheetId="270">
        <row r="7">
          <cell r="K7">
            <v>150</v>
          </cell>
        </row>
      </sheetData>
      <sheetData sheetId="271">
        <row r="7">
          <cell r="K7">
            <v>150</v>
          </cell>
        </row>
      </sheetData>
      <sheetData sheetId="272">
        <row r="7">
          <cell r="K7">
            <v>150</v>
          </cell>
        </row>
      </sheetData>
      <sheetData sheetId="273">
        <row r="7">
          <cell r="K7">
            <v>150</v>
          </cell>
        </row>
      </sheetData>
      <sheetData sheetId="274">
        <row r="7">
          <cell r="K7">
            <v>150</v>
          </cell>
        </row>
      </sheetData>
      <sheetData sheetId="275">
        <row r="7">
          <cell r="K7">
            <v>150</v>
          </cell>
        </row>
      </sheetData>
      <sheetData sheetId="276">
        <row r="7">
          <cell r="K7">
            <v>150</v>
          </cell>
        </row>
      </sheetData>
      <sheetData sheetId="277">
        <row r="7">
          <cell r="K7">
            <v>150</v>
          </cell>
        </row>
      </sheetData>
      <sheetData sheetId="278">
        <row r="7">
          <cell r="K7">
            <v>150</v>
          </cell>
        </row>
      </sheetData>
      <sheetData sheetId="279">
        <row r="7">
          <cell r="K7">
            <v>150</v>
          </cell>
        </row>
      </sheetData>
      <sheetData sheetId="280">
        <row r="7">
          <cell r="K7">
            <v>150</v>
          </cell>
        </row>
      </sheetData>
      <sheetData sheetId="281">
        <row r="7">
          <cell r="K7">
            <v>150</v>
          </cell>
        </row>
      </sheetData>
      <sheetData sheetId="282">
        <row r="7">
          <cell r="K7">
            <v>150</v>
          </cell>
        </row>
      </sheetData>
      <sheetData sheetId="283">
        <row r="7">
          <cell r="K7">
            <v>150</v>
          </cell>
        </row>
      </sheetData>
      <sheetData sheetId="284">
        <row r="7">
          <cell r="K7">
            <v>150</v>
          </cell>
        </row>
      </sheetData>
      <sheetData sheetId="285">
        <row r="7">
          <cell r="K7">
            <v>150</v>
          </cell>
        </row>
      </sheetData>
      <sheetData sheetId="286">
        <row r="7">
          <cell r="K7">
            <v>150</v>
          </cell>
        </row>
      </sheetData>
      <sheetData sheetId="287">
        <row r="7">
          <cell r="K7">
            <v>150</v>
          </cell>
        </row>
      </sheetData>
      <sheetData sheetId="288">
        <row r="7">
          <cell r="K7">
            <v>150</v>
          </cell>
        </row>
      </sheetData>
      <sheetData sheetId="289">
        <row r="7">
          <cell r="K7">
            <v>150</v>
          </cell>
        </row>
      </sheetData>
      <sheetData sheetId="290">
        <row r="7">
          <cell r="K7">
            <v>150</v>
          </cell>
        </row>
      </sheetData>
      <sheetData sheetId="291">
        <row r="7">
          <cell r="K7">
            <v>150</v>
          </cell>
        </row>
      </sheetData>
      <sheetData sheetId="292">
        <row r="7">
          <cell r="K7">
            <v>150</v>
          </cell>
        </row>
      </sheetData>
      <sheetData sheetId="293">
        <row r="7">
          <cell r="K7">
            <v>150</v>
          </cell>
        </row>
      </sheetData>
      <sheetData sheetId="294">
        <row r="7">
          <cell r="K7">
            <v>150</v>
          </cell>
        </row>
      </sheetData>
      <sheetData sheetId="295">
        <row r="7">
          <cell r="K7">
            <v>150</v>
          </cell>
        </row>
      </sheetData>
      <sheetData sheetId="296">
        <row r="7">
          <cell r="K7">
            <v>150</v>
          </cell>
        </row>
      </sheetData>
      <sheetData sheetId="297">
        <row r="7">
          <cell r="K7">
            <v>150</v>
          </cell>
        </row>
      </sheetData>
      <sheetData sheetId="298">
        <row r="7">
          <cell r="K7">
            <v>150</v>
          </cell>
        </row>
      </sheetData>
      <sheetData sheetId="299">
        <row r="7">
          <cell r="K7">
            <v>150</v>
          </cell>
        </row>
      </sheetData>
      <sheetData sheetId="300">
        <row r="7">
          <cell r="K7">
            <v>150</v>
          </cell>
        </row>
      </sheetData>
      <sheetData sheetId="301">
        <row r="7">
          <cell r="K7">
            <v>150</v>
          </cell>
        </row>
      </sheetData>
      <sheetData sheetId="302">
        <row r="7">
          <cell r="K7">
            <v>150</v>
          </cell>
        </row>
      </sheetData>
      <sheetData sheetId="303">
        <row r="7">
          <cell r="K7">
            <v>150</v>
          </cell>
        </row>
      </sheetData>
      <sheetData sheetId="304">
        <row r="7">
          <cell r="K7">
            <v>150</v>
          </cell>
        </row>
      </sheetData>
      <sheetData sheetId="305">
        <row r="7">
          <cell r="K7">
            <v>150</v>
          </cell>
        </row>
      </sheetData>
      <sheetData sheetId="306">
        <row r="7">
          <cell r="K7">
            <v>150</v>
          </cell>
        </row>
      </sheetData>
      <sheetData sheetId="307">
        <row r="7">
          <cell r="K7">
            <v>150</v>
          </cell>
        </row>
      </sheetData>
      <sheetData sheetId="308">
        <row r="7">
          <cell r="K7">
            <v>150</v>
          </cell>
        </row>
      </sheetData>
      <sheetData sheetId="309">
        <row r="7">
          <cell r="K7">
            <v>150</v>
          </cell>
        </row>
      </sheetData>
      <sheetData sheetId="310">
        <row r="7">
          <cell r="K7">
            <v>150</v>
          </cell>
        </row>
      </sheetData>
      <sheetData sheetId="311">
        <row r="7">
          <cell r="K7">
            <v>150</v>
          </cell>
        </row>
      </sheetData>
      <sheetData sheetId="312">
        <row r="7">
          <cell r="K7">
            <v>150</v>
          </cell>
        </row>
      </sheetData>
      <sheetData sheetId="313">
        <row r="7">
          <cell r="K7">
            <v>150</v>
          </cell>
        </row>
      </sheetData>
      <sheetData sheetId="314">
        <row r="7">
          <cell r="K7">
            <v>150</v>
          </cell>
        </row>
      </sheetData>
      <sheetData sheetId="315">
        <row r="7">
          <cell r="K7">
            <v>150</v>
          </cell>
        </row>
      </sheetData>
      <sheetData sheetId="316">
        <row r="7">
          <cell r="K7">
            <v>150</v>
          </cell>
        </row>
      </sheetData>
      <sheetData sheetId="317">
        <row r="7">
          <cell r="K7">
            <v>150</v>
          </cell>
        </row>
      </sheetData>
      <sheetData sheetId="318">
        <row r="7">
          <cell r="K7">
            <v>150</v>
          </cell>
        </row>
      </sheetData>
      <sheetData sheetId="319">
        <row r="7">
          <cell r="K7">
            <v>150</v>
          </cell>
        </row>
      </sheetData>
      <sheetData sheetId="320">
        <row r="7">
          <cell r="K7">
            <v>150</v>
          </cell>
        </row>
      </sheetData>
      <sheetData sheetId="321">
        <row r="7">
          <cell r="K7">
            <v>150</v>
          </cell>
        </row>
      </sheetData>
      <sheetData sheetId="322">
        <row r="7">
          <cell r="K7">
            <v>150</v>
          </cell>
        </row>
      </sheetData>
      <sheetData sheetId="323">
        <row r="7">
          <cell r="K7">
            <v>150</v>
          </cell>
        </row>
      </sheetData>
      <sheetData sheetId="324">
        <row r="7">
          <cell r="K7">
            <v>150</v>
          </cell>
        </row>
      </sheetData>
      <sheetData sheetId="325">
        <row r="7">
          <cell r="K7">
            <v>150</v>
          </cell>
        </row>
      </sheetData>
      <sheetData sheetId="326">
        <row r="7">
          <cell r="K7">
            <v>150</v>
          </cell>
        </row>
      </sheetData>
      <sheetData sheetId="327">
        <row r="7">
          <cell r="K7">
            <v>150</v>
          </cell>
        </row>
      </sheetData>
      <sheetData sheetId="328">
        <row r="7">
          <cell r="K7">
            <v>150</v>
          </cell>
        </row>
      </sheetData>
      <sheetData sheetId="329">
        <row r="7">
          <cell r="K7">
            <v>150</v>
          </cell>
        </row>
      </sheetData>
      <sheetData sheetId="330">
        <row r="7">
          <cell r="K7">
            <v>150</v>
          </cell>
        </row>
      </sheetData>
      <sheetData sheetId="331">
        <row r="7">
          <cell r="K7">
            <v>150</v>
          </cell>
        </row>
      </sheetData>
      <sheetData sheetId="332">
        <row r="7">
          <cell r="K7">
            <v>150</v>
          </cell>
        </row>
      </sheetData>
      <sheetData sheetId="333">
        <row r="7">
          <cell r="K7">
            <v>150</v>
          </cell>
        </row>
      </sheetData>
      <sheetData sheetId="334">
        <row r="7">
          <cell r="K7">
            <v>150</v>
          </cell>
        </row>
      </sheetData>
      <sheetData sheetId="335">
        <row r="7">
          <cell r="K7">
            <v>150</v>
          </cell>
        </row>
      </sheetData>
      <sheetData sheetId="336">
        <row r="7">
          <cell r="K7">
            <v>150</v>
          </cell>
        </row>
      </sheetData>
      <sheetData sheetId="337">
        <row r="7">
          <cell r="K7">
            <v>150</v>
          </cell>
        </row>
      </sheetData>
      <sheetData sheetId="338">
        <row r="7">
          <cell r="K7">
            <v>150</v>
          </cell>
        </row>
      </sheetData>
      <sheetData sheetId="339">
        <row r="7">
          <cell r="K7">
            <v>150</v>
          </cell>
        </row>
      </sheetData>
      <sheetData sheetId="340">
        <row r="7">
          <cell r="K7">
            <v>150</v>
          </cell>
        </row>
      </sheetData>
      <sheetData sheetId="341">
        <row r="7">
          <cell r="K7">
            <v>150</v>
          </cell>
        </row>
      </sheetData>
      <sheetData sheetId="342">
        <row r="7">
          <cell r="K7">
            <v>150</v>
          </cell>
        </row>
      </sheetData>
      <sheetData sheetId="343">
        <row r="7">
          <cell r="K7">
            <v>150</v>
          </cell>
        </row>
      </sheetData>
      <sheetData sheetId="344">
        <row r="7">
          <cell r="K7">
            <v>150</v>
          </cell>
        </row>
      </sheetData>
      <sheetData sheetId="345">
        <row r="7">
          <cell r="K7">
            <v>150</v>
          </cell>
        </row>
      </sheetData>
      <sheetData sheetId="346">
        <row r="7">
          <cell r="K7">
            <v>150</v>
          </cell>
        </row>
      </sheetData>
      <sheetData sheetId="347">
        <row r="7">
          <cell r="K7">
            <v>150</v>
          </cell>
        </row>
      </sheetData>
      <sheetData sheetId="348">
        <row r="7">
          <cell r="K7">
            <v>150</v>
          </cell>
        </row>
      </sheetData>
      <sheetData sheetId="349">
        <row r="7">
          <cell r="K7">
            <v>150</v>
          </cell>
        </row>
      </sheetData>
      <sheetData sheetId="350">
        <row r="7">
          <cell r="K7">
            <v>150</v>
          </cell>
        </row>
      </sheetData>
      <sheetData sheetId="351">
        <row r="7">
          <cell r="K7">
            <v>150</v>
          </cell>
        </row>
      </sheetData>
      <sheetData sheetId="352">
        <row r="7">
          <cell r="K7">
            <v>150</v>
          </cell>
        </row>
      </sheetData>
      <sheetData sheetId="353">
        <row r="7">
          <cell r="K7">
            <v>150</v>
          </cell>
        </row>
      </sheetData>
      <sheetData sheetId="354">
        <row r="7">
          <cell r="K7">
            <v>150</v>
          </cell>
        </row>
      </sheetData>
      <sheetData sheetId="355">
        <row r="7">
          <cell r="K7">
            <v>150</v>
          </cell>
        </row>
      </sheetData>
      <sheetData sheetId="356">
        <row r="7">
          <cell r="K7">
            <v>150</v>
          </cell>
        </row>
      </sheetData>
      <sheetData sheetId="357">
        <row r="7">
          <cell r="K7">
            <v>150</v>
          </cell>
        </row>
      </sheetData>
      <sheetData sheetId="358">
        <row r="7">
          <cell r="K7">
            <v>150</v>
          </cell>
        </row>
      </sheetData>
      <sheetData sheetId="359">
        <row r="7">
          <cell r="K7">
            <v>150</v>
          </cell>
        </row>
      </sheetData>
      <sheetData sheetId="360">
        <row r="7">
          <cell r="K7">
            <v>150</v>
          </cell>
        </row>
      </sheetData>
      <sheetData sheetId="361">
        <row r="7">
          <cell r="K7">
            <v>150</v>
          </cell>
        </row>
      </sheetData>
      <sheetData sheetId="362">
        <row r="7">
          <cell r="K7">
            <v>150</v>
          </cell>
        </row>
      </sheetData>
      <sheetData sheetId="363">
        <row r="7">
          <cell r="K7">
            <v>150</v>
          </cell>
        </row>
      </sheetData>
      <sheetData sheetId="364">
        <row r="7">
          <cell r="K7">
            <v>150</v>
          </cell>
        </row>
      </sheetData>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row r="7">
          <cell r="K7">
            <v>150</v>
          </cell>
        </row>
      </sheetData>
      <sheetData sheetId="397">
        <row r="7">
          <cell r="K7">
            <v>150</v>
          </cell>
        </row>
      </sheetData>
      <sheetData sheetId="398">
        <row r="7">
          <cell r="K7">
            <v>150</v>
          </cell>
        </row>
      </sheetData>
      <sheetData sheetId="399">
        <row r="7">
          <cell r="K7">
            <v>150</v>
          </cell>
        </row>
      </sheetData>
      <sheetData sheetId="400">
        <row r="7">
          <cell r="K7">
            <v>150</v>
          </cell>
        </row>
      </sheetData>
      <sheetData sheetId="401">
        <row r="7">
          <cell r="K7">
            <v>150</v>
          </cell>
        </row>
      </sheetData>
      <sheetData sheetId="402">
        <row r="7">
          <cell r="K7">
            <v>150</v>
          </cell>
        </row>
      </sheetData>
      <sheetData sheetId="403">
        <row r="7">
          <cell r="K7">
            <v>150</v>
          </cell>
        </row>
      </sheetData>
      <sheetData sheetId="404">
        <row r="7">
          <cell r="K7">
            <v>150</v>
          </cell>
        </row>
      </sheetData>
      <sheetData sheetId="405">
        <row r="7">
          <cell r="K7">
            <v>150</v>
          </cell>
        </row>
      </sheetData>
      <sheetData sheetId="406">
        <row r="7">
          <cell r="K7">
            <v>150</v>
          </cell>
        </row>
      </sheetData>
      <sheetData sheetId="407">
        <row r="7">
          <cell r="K7">
            <v>150</v>
          </cell>
        </row>
      </sheetData>
      <sheetData sheetId="408">
        <row r="7">
          <cell r="K7">
            <v>150</v>
          </cell>
        </row>
      </sheetData>
      <sheetData sheetId="409">
        <row r="7">
          <cell r="K7">
            <v>150</v>
          </cell>
        </row>
      </sheetData>
      <sheetData sheetId="410">
        <row r="7">
          <cell r="K7">
            <v>150</v>
          </cell>
        </row>
      </sheetData>
      <sheetData sheetId="411">
        <row r="7">
          <cell r="K7">
            <v>150</v>
          </cell>
        </row>
      </sheetData>
      <sheetData sheetId="412">
        <row r="7">
          <cell r="K7">
            <v>150</v>
          </cell>
        </row>
      </sheetData>
      <sheetData sheetId="413">
        <row r="7">
          <cell r="K7">
            <v>150</v>
          </cell>
        </row>
      </sheetData>
      <sheetData sheetId="414">
        <row r="7">
          <cell r="K7">
            <v>150</v>
          </cell>
        </row>
      </sheetData>
      <sheetData sheetId="415">
        <row r="7">
          <cell r="K7">
            <v>150</v>
          </cell>
        </row>
      </sheetData>
      <sheetData sheetId="416">
        <row r="7">
          <cell r="K7">
            <v>150</v>
          </cell>
        </row>
      </sheetData>
      <sheetData sheetId="417">
        <row r="7">
          <cell r="K7">
            <v>150</v>
          </cell>
        </row>
      </sheetData>
      <sheetData sheetId="418">
        <row r="7">
          <cell r="K7">
            <v>150</v>
          </cell>
        </row>
      </sheetData>
      <sheetData sheetId="419">
        <row r="7">
          <cell r="K7">
            <v>150</v>
          </cell>
        </row>
      </sheetData>
      <sheetData sheetId="420">
        <row r="7">
          <cell r="K7">
            <v>150</v>
          </cell>
        </row>
      </sheetData>
      <sheetData sheetId="421">
        <row r="7">
          <cell r="K7">
            <v>150</v>
          </cell>
        </row>
      </sheetData>
      <sheetData sheetId="422">
        <row r="7">
          <cell r="K7">
            <v>150</v>
          </cell>
        </row>
      </sheetData>
      <sheetData sheetId="423">
        <row r="7">
          <cell r="K7">
            <v>150</v>
          </cell>
        </row>
      </sheetData>
      <sheetData sheetId="424">
        <row r="7">
          <cell r="K7">
            <v>150</v>
          </cell>
        </row>
      </sheetData>
      <sheetData sheetId="425">
        <row r="7">
          <cell r="K7">
            <v>150</v>
          </cell>
        </row>
      </sheetData>
      <sheetData sheetId="426">
        <row r="7">
          <cell r="K7">
            <v>150</v>
          </cell>
        </row>
      </sheetData>
      <sheetData sheetId="427">
        <row r="7">
          <cell r="K7">
            <v>150</v>
          </cell>
        </row>
      </sheetData>
      <sheetData sheetId="428">
        <row r="7">
          <cell r="K7">
            <v>150</v>
          </cell>
        </row>
      </sheetData>
      <sheetData sheetId="429">
        <row r="7">
          <cell r="K7">
            <v>150</v>
          </cell>
        </row>
      </sheetData>
      <sheetData sheetId="430">
        <row r="7">
          <cell r="K7">
            <v>150</v>
          </cell>
        </row>
      </sheetData>
      <sheetData sheetId="431">
        <row r="7">
          <cell r="K7">
            <v>150</v>
          </cell>
        </row>
      </sheetData>
      <sheetData sheetId="432">
        <row r="7">
          <cell r="K7">
            <v>150</v>
          </cell>
        </row>
      </sheetData>
      <sheetData sheetId="433">
        <row r="7">
          <cell r="K7">
            <v>150</v>
          </cell>
        </row>
      </sheetData>
      <sheetData sheetId="434">
        <row r="7">
          <cell r="K7">
            <v>150</v>
          </cell>
        </row>
      </sheetData>
      <sheetData sheetId="435">
        <row r="7">
          <cell r="K7">
            <v>150</v>
          </cell>
        </row>
      </sheetData>
      <sheetData sheetId="436">
        <row r="7">
          <cell r="K7">
            <v>150</v>
          </cell>
        </row>
      </sheetData>
      <sheetData sheetId="437">
        <row r="7">
          <cell r="K7">
            <v>150</v>
          </cell>
        </row>
      </sheetData>
      <sheetData sheetId="438">
        <row r="7">
          <cell r="K7">
            <v>150</v>
          </cell>
        </row>
      </sheetData>
      <sheetData sheetId="439">
        <row r="7">
          <cell r="K7">
            <v>150</v>
          </cell>
        </row>
      </sheetData>
      <sheetData sheetId="440">
        <row r="7">
          <cell r="K7">
            <v>150</v>
          </cell>
        </row>
      </sheetData>
      <sheetData sheetId="441">
        <row r="7">
          <cell r="K7">
            <v>150</v>
          </cell>
        </row>
      </sheetData>
      <sheetData sheetId="442">
        <row r="7">
          <cell r="K7">
            <v>150</v>
          </cell>
        </row>
      </sheetData>
      <sheetData sheetId="443">
        <row r="7">
          <cell r="K7">
            <v>150</v>
          </cell>
        </row>
      </sheetData>
      <sheetData sheetId="444">
        <row r="7">
          <cell r="K7">
            <v>150</v>
          </cell>
        </row>
      </sheetData>
      <sheetData sheetId="445">
        <row r="7">
          <cell r="K7">
            <v>150</v>
          </cell>
        </row>
      </sheetData>
      <sheetData sheetId="446">
        <row r="7">
          <cell r="K7">
            <v>150</v>
          </cell>
        </row>
      </sheetData>
      <sheetData sheetId="447">
        <row r="7">
          <cell r="K7">
            <v>150</v>
          </cell>
        </row>
      </sheetData>
      <sheetData sheetId="448">
        <row r="7">
          <cell r="K7">
            <v>150</v>
          </cell>
        </row>
      </sheetData>
      <sheetData sheetId="449">
        <row r="7">
          <cell r="K7">
            <v>150</v>
          </cell>
        </row>
      </sheetData>
      <sheetData sheetId="450">
        <row r="7">
          <cell r="K7">
            <v>150</v>
          </cell>
        </row>
      </sheetData>
      <sheetData sheetId="451">
        <row r="7">
          <cell r="K7">
            <v>150</v>
          </cell>
        </row>
      </sheetData>
      <sheetData sheetId="452">
        <row r="7">
          <cell r="K7">
            <v>150</v>
          </cell>
        </row>
      </sheetData>
      <sheetData sheetId="453">
        <row r="7">
          <cell r="K7">
            <v>150</v>
          </cell>
        </row>
      </sheetData>
      <sheetData sheetId="454">
        <row r="7">
          <cell r="K7">
            <v>150</v>
          </cell>
        </row>
      </sheetData>
      <sheetData sheetId="455">
        <row r="7">
          <cell r="K7">
            <v>150</v>
          </cell>
        </row>
      </sheetData>
      <sheetData sheetId="456">
        <row r="7">
          <cell r="K7">
            <v>150</v>
          </cell>
        </row>
      </sheetData>
      <sheetData sheetId="457">
        <row r="7">
          <cell r="K7">
            <v>150</v>
          </cell>
        </row>
      </sheetData>
      <sheetData sheetId="458">
        <row r="7">
          <cell r="K7">
            <v>150</v>
          </cell>
        </row>
      </sheetData>
      <sheetData sheetId="459">
        <row r="7">
          <cell r="K7">
            <v>150</v>
          </cell>
        </row>
      </sheetData>
      <sheetData sheetId="460">
        <row r="7">
          <cell r="K7">
            <v>150</v>
          </cell>
        </row>
      </sheetData>
      <sheetData sheetId="461">
        <row r="7">
          <cell r="K7">
            <v>150</v>
          </cell>
        </row>
      </sheetData>
      <sheetData sheetId="462">
        <row r="7">
          <cell r="K7">
            <v>150</v>
          </cell>
        </row>
      </sheetData>
      <sheetData sheetId="463">
        <row r="7">
          <cell r="K7">
            <v>150</v>
          </cell>
        </row>
      </sheetData>
      <sheetData sheetId="464">
        <row r="7">
          <cell r="K7">
            <v>150</v>
          </cell>
        </row>
      </sheetData>
      <sheetData sheetId="465">
        <row r="7">
          <cell r="K7">
            <v>150</v>
          </cell>
        </row>
      </sheetData>
      <sheetData sheetId="466">
        <row r="7">
          <cell r="K7">
            <v>150</v>
          </cell>
        </row>
      </sheetData>
      <sheetData sheetId="467">
        <row r="7">
          <cell r="K7">
            <v>150</v>
          </cell>
        </row>
      </sheetData>
      <sheetData sheetId="468">
        <row r="7">
          <cell r="K7">
            <v>150</v>
          </cell>
        </row>
      </sheetData>
      <sheetData sheetId="469">
        <row r="7">
          <cell r="K7">
            <v>150</v>
          </cell>
        </row>
      </sheetData>
      <sheetData sheetId="470">
        <row r="7">
          <cell r="K7">
            <v>150</v>
          </cell>
        </row>
      </sheetData>
      <sheetData sheetId="471">
        <row r="7">
          <cell r="K7">
            <v>150</v>
          </cell>
        </row>
      </sheetData>
      <sheetData sheetId="472">
        <row r="7">
          <cell r="K7">
            <v>150</v>
          </cell>
        </row>
      </sheetData>
      <sheetData sheetId="473">
        <row r="7">
          <cell r="K7">
            <v>150</v>
          </cell>
        </row>
      </sheetData>
      <sheetData sheetId="474">
        <row r="7">
          <cell r="K7">
            <v>150</v>
          </cell>
        </row>
      </sheetData>
      <sheetData sheetId="475">
        <row r="7">
          <cell r="K7">
            <v>150</v>
          </cell>
        </row>
      </sheetData>
      <sheetData sheetId="476">
        <row r="7">
          <cell r="K7">
            <v>150</v>
          </cell>
        </row>
      </sheetData>
      <sheetData sheetId="477">
        <row r="7">
          <cell r="K7">
            <v>150</v>
          </cell>
        </row>
      </sheetData>
      <sheetData sheetId="478">
        <row r="7">
          <cell r="K7">
            <v>150</v>
          </cell>
        </row>
      </sheetData>
      <sheetData sheetId="479">
        <row r="7">
          <cell r="K7">
            <v>150</v>
          </cell>
        </row>
      </sheetData>
      <sheetData sheetId="480">
        <row r="7">
          <cell r="K7">
            <v>150</v>
          </cell>
        </row>
      </sheetData>
      <sheetData sheetId="481">
        <row r="7">
          <cell r="K7">
            <v>150</v>
          </cell>
        </row>
      </sheetData>
      <sheetData sheetId="482">
        <row r="7">
          <cell r="K7">
            <v>150</v>
          </cell>
        </row>
      </sheetData>
      <sheetData sheetId="483">
        <row r="7">
          <cell r="K7">
            <v>150</v>
          </cell>
        </row>
      </sheetData>
      <sheetData sheetId="484">
        <row r="7">
          <cell r="K7">
            <v>150</v>
          </cell>
        </row>
      </sheetData>
      <sheetData sheetId="485">
        <row r="7">
          <cell r="K7">
            <v>150</v>
          </cell>
        </row>
      </sheetData>
      <sheetData sheetId="486">
        <row r="7">
          <cell r="K7">
            <v>150</v>
          </cell>
        </row>
      </sheetData>
      <sheetData sheetId="487">
        <row r="7">
          <cell r="K7">
            <v>150</v>
          </cell>
        </row>
      </sheetData>
      <sheetData sheetId="488">
        <row r="7">
          <cell r="K7">
            <v>150</v>
          </cell>
        </row>
      </sheetData>
      <sheetData sheetId="489">
        <row r="7">
          <cell r="K7">
            <v>150</v>
          </cell>
        </row>
      </sheetData>
      <sheetData sheetId="490">
        <row r="7">
          <cell r="K7">
            <v>150</v>
          </cell>
        </row>
      </sheetData>
      <sheetData sheetId="491">
        <row r="7">
          <cell r="K7">
            <v>150</v>
          </cell>
        </row>
      </sheetData>
      <sheetData sheetId="492">
        <row r="7">
          <cell r="K7">
            <v>150</v>
          </cell>
        </row>
      </sheetData>
      <sheetData sheetId="493">
        <row r="7">
          <cell r="K7">
            <v>150</v>
          </cell>
        </row>
      </sheetData>
      <sheetData sheetId="494">
        <row r="7">
          <cell r="K7">
            <v>150</v>
          </cell>
        </row>
      </sheetData>
      <sheetData sheetId="495">
        <row r="7">
          <cell r="K7">
            <v>150</v>
          </cell>
        </row>
      </sheetData>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ow r="7">
          <cell r="K7">
            <v>150</v>
          </cell>
        </row>
      </sheetData>
      <sheetData sheetId="507">
        <row r="7">
          <cell r="K7">
            <v>150</v>
          </cell>
        </row>
      </sheetData>
      <sheetData sheetId="508" refreshError="1"/>
      <sheetData sheetId="509">
        <row r="7">
          <cell r="K7">
            <v>150</v>
          </cell>
        </row>
      </sheetData>
      <sheetData sheetId="510">
        <row r="7">
          <cell r="K7">
            <v>150</v>
          </cell>
        </row>
      </sheetData>
      <sheetData sheetId="511">
        <row r="7">
          <cell r="K7">
            <v>150</v>
          </cell>
        </row>
      </sheetData>
      <sheetData sheetId="512">
        <row r="7">
          <cell r="K7">
            <v>150</v>
          </cell>
        </row>
      </sheetData>
      <sheetData sheetId="513">
        <row r="7">
          <cell r="K7">
            <v>150</v>
          </cell>
        </row>
      </sheetData>
      <sheetData sheetId="514">
        <row r="7">
          <cell r="K7">
            <v>150</v>
          </cell>
        </row>
      </sheetData>
      <sheetData sheetId="515">
        <row r="7">
          <cell r="K7">
            <v>150</v>
          </cell>
        </row>
      </sheetData>
      <sheetData sheetId="516">
        <row r="7">
          <cell r="K7">
            <v>150</v>
          </cell>
        </row>
      </sheetData>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ow r="7">
          <cell r="K7">
            <v>150</v>
          </cell>
        </row>
      </sheetData>
      <sheetData sheetId="526">
        <row r="7">
          <cell r="K7">
            <v>150</v>
          </cell>
        </row>
      </sheetData>
      <sheetData sheetId="527">
        <row r="7">
          <cell r="K7">
            <v>150</v>
          </cell>
        </row>
      </sheetData>
      <sheetData sheetId="528">
        <row r="7">
          <cell r="K7">
            <v>150</v>
          </cell>
        </row>
      </sheetData>
      <sheetData sheetId="529">
        <row r="7">
          <cell r="K7">
            <v>150</v>
          </cell>
        </row>
      </sheetData>
      <sheetData sheetId="530">
        <row r="7">
          <cell r="K7">
            <v>150</v>
          </cell>
        </row>
      </sheetData>
      <sheetData sheetId="531">
        <row r="7">
          <cell r="K7">
            <v>150</v>
          </cell>
        </row>
      </sheetData>
      <sheetData sheetId="532">
        <row r="7">
          <cell r="K7">
            <v>150</v>
          </cell>
        </row>
      </sheetData>
      <sheetData sheetId="533">
        <row r="7">
          <cell r="K7">
            <v>150</v>
          </cell>
        </row>
      </sheetData>
      <sheetData sheetId="534">
        <row r="7">
          <cell r="K7">
            <v>150</v>
          </cell>
        </row>
      </sheetData>
      <sheetData sheetId="535">
        <row r="7">
          <cell r="K7">
            <v>150</v>
          </cell>
        </row>
      </sheetData>
      <sheetData sheetId="536">
        <row r="7">
          <cell r="K7">
            <v>150</v>
          </cell>
        </row>
      </sheetData>
      <sheetData sheetId="537">
        <row r="7">
          <cell r="K7">
            <v>150</v>
          </cell>
        </row>
      </sheetData>
      <sheetData sheetId="538">
        <row r="7">
          <cell r="K7">
            <v>150</v>
          </cell>
        </row>
      </sheetData>
      <sheetData sheetId="539">
        <row r="7">
          <cell r="K7">
            <v>150</v>
          </cell>
        </row>
      </sheetData>
      <sheetData sheetId="540">
        <row r="7">
          <cell r="K7">
            <v>150</v>
          </cell>
        </row>
      </sheetData>
      <sheetData sheetId="541">
        <row r="7">
          <cell r="K7">
            <v>150</v>
          </cell>
        </row>
      </sheetData>
      <sheetData sheetId="542">
        <row r="7">
          <cell r="K7">
            <v>150</v>
          </cell>
        </row>
      </sheetData>
      <sheetData sheetId="543">
        <row r="7">
          <cell r="K7">
            <v>150</v>
          </cell>
        </row>
      </sheetData>
      <sheetData sheetId="544">
        <row r="7">
          <cell r="K7">
            <v>150</v>
          </cell>
        </row>
      </sheetData>
      <sheetData sheetId="545">
        <row r="7">
          <cell r="K7">
            <v>150</v>
          </cell>
        </row>
      </sheetData>
      <sheetData sheetId="546">
        <row r="7">
          <cell r="K7">
            <v>150</v>
          </cell>
        </row>
      </sheetData>
      <sheetData sheetId="547">
        <row r="7">
          <cell r="K7">
            <v>150</v>
          </cell>
        </row>
      </sheetData>
      <sheetData sheetId="548">
        <row r="7">
          <cell r="K7">
            <v>150</v>
          </cell>
        </row>
      </sheetData>
      <sheetData sheetId="549">
        <row r="7">
          <cell r="K7">
            <v>150</v>
          </cell>
        </row>
      </sheetData>
      <sheetData sheetId="550">
        <row r="7">
          <cell r="K7">
            <v>150</v>
          </cell>
        </row>
      </sheetData>
      <sheetData sheetId="551">
        <row r="7">
          <cell r="K7">
            <v>150</v>
          </cell>
        </row>
      </sheetData>
      <sheetData sheetId="552">
        <row r="7">
          <cell r="K7">
            <v>150</v>
          </cell>
        </row>
      </sheetData>
      <sheetData sheetId="553">
        <row r="7">
          <cell r="K7">
            <v>150</v>
          </cell>
        </row>
      </sheetData>
      <sheetData sheetId="554">
        <row r="7">
          <cell r="K7">
            <v>150</v>
          </cell>
        </row>
      </sheetData>
      <sheetData sheetId="555">
        <row r="7">
          <cell r="K7">
            <v>150</v>
          </cell>
        </row>
      </sheetData>
      <sheetData sheetId="556">
        <row r="7">
          <cell r="K7">
            <v>150</v>
          </cell>
        </row>
      </sheetData>
      <sheetData sheetId="557">
        <row r="7">
          <cell r="K7">
            <v>150</v>
          </cell>
        </row>
      </sheetData>
      <sheetData sheetId="558">
        <row r="7">
          <cell r="K7">
            <v>150</v>
          </cell>
        </row>
      </sheetData>
      <sheetData sheetId="559">
        <row r="7">
          <cell r="K7">
            <v>150</v>
          </cell>
        </row>
      </sheetData>
      <sheetData sheetId="560">
        <row r="7">
          <cell r="K7">
            <v>150</v>
          </cell>
        </row>
      </sheetData>
      <sheetData sheetId="561">
        <row r="7">
          <cell r="K7">
            <v>150</v>
          </cell>
        </row>
      </sheetData>
      <sheetData sheetId="562">
        <row r="7">
          <cell r="K7">
            <v>150</v>
          </cell>
        </row>
      </sheetData>
      <sheetData sheetId="563">
        <row r="7">
          <cell r="K7">
            <v>150</v>
          </cell>
        </row>
      </sheetData>
      <sheetData sheetId="564">
        <row r="7">
          <cell r="K7">
            <v>150</v>
          </cell>
        </row>
      </sheetData>
      <sheetData sheetId="565">
        <row r="7">
          <cell r="K7">
            <v>150</v>
          </cell>
        </row>
      </sheetData>
      <sheetData sheetId="566">
        <row r="7">
          <cell r="K7">
            <v>150</v>
          </cell>
        </row>
      </sheetData>
      <sheetData sheetId="567">
        <row r="7">
          <cell r="K7">
            <v>150</v>
          </cell>
        </row>
      </sheetData>
      <sheetData sheetId="568">
        <row r="7">
          <cell r="K7">
            <v>150</v>
          </cell>
        </row>
      </sheetData>
      <sheetData sheetId="569">
        <row r="7">
          <cell r="K7">
            <v>150</v>
          </cell>
        </row>
      </sheetData>
      <sheetData sheetId="570">
        <row r="7">
          <cell r="K7">
            <v>150</v>
          </cell>
        </row>
      </sheetData>
      <sheetData sheetId="571">
        <row r="7">
          <cell r="K7">
            <v>150</v>
          </cell>
        </row>
      </sheetData>
      <sheetData sheetId="572">
        <row r="7">
          <cell r="K7">
            <v>150</v>
          </cell>
        </row>
      </sheetData>
      <sheetData sheetId="573">
        <row r="7">
          <cell r="K7">
            <v>150</v>
          </cell>
        </row>
      </sheetData>
      <sheetData sheetId="574">
        <row r="7">
          <cell r="K7">
            <v>150</v>
          </cell>
        </row>
      </sheetData>
      <sheetData sheetId="575">
        <row r="7">
          <cell r="K7">
            <v>150</v>
          </cell>
        </row>
      </sheetData>
      <sheetData sheetId="576">
        <row r="7">
          <cell r="K7">
            <v>150</v>
          </cell>
        </row>
      </sheetData>
      <sheetData sheetId="577">
        <row r="7">
          <cell r="K7">
            <v>150</v>
          </cell>
        </row>
      </sheetData>
      <sheetData sheetId="578">
        <row r="7">
          <cell r="K7">
            <v>150</v>
          </cell>
        </row>
      </sheetData>
      <sheetData sheetId="579">
        <row r="7">
          <cell r="K7">
            <v>150</v>
          </cell>
        </row>
      </sheetData>
      <sheetData sheetId="580">
        <row r="7">
          <cell r="K7">
            <v>150</v>
          </cell>
        </row>
      </sheetData>
      <sheetData sheetId="581">
        <row r="7">
          <cell r="K7">
            <v>150</v>
          </cell>
        </row>
      </sheetData>
      <sheetData sheetId="582">
        <row r="7">
          <cell r="K7">
            <v>150</v>
          </cell>
        </row>
      </sheetData>
      <sheetData sheetId="583">
        <row r="7">
          <cell r="K7">
            <v>150</v>
          </cell>
        </row>
      </sheetData>
      <sheetData sheetId="584">
        <row r="7">
          <cell r="K7">
            <v>150</v>
          </cell>
        </row>
      </sheetData>
      <sheetData sheetId="585">
        <row r="7">
          <cell r="K7">
            <v>150</v>
          </cell>
        </row>
      </sheetData>
      <sheetData sheetId="586">
        <row r="7">
          <cell r="K7">
            <v>150</v>
          </cell>
        </row>
      </sheetData>
      <sheetData sheetId="587">
        <row r="7">
          <cell r="K7">
            <v>150</v>
          </cell>
        </row>
      </sheetData>
      <sheetData sheetId="588">
        <row r="7">
          <cell r="K7">
            <v>150</v>
          </cell>
        </row>
      </sheetData>
      <sheetData sheetId="589">
        <row r="7">
          <cell r="K7">
            <v>150</v>
          </cell>
        </row>
      </sheetData>
      <sheetData sheetId="590">
        <row r="7">
          <cell r="K7">
            <v>150</v>
          </cell>
        </row>
      </sheetData>
      <sheetData sheetId="591">
        <row r="7">
          <cell r="K7">
            <v>150</v>
          </cell>
        </row>
      </sheetData>
      <sheetData sheetId="592">
        <row r="7">
          <cell r="K7">
            <v>150</v>
          </cell>
        </row>
      </sheetData>
      <sheetData sheetId="593">
        <row r="7">
          <cell r="K7">
            <v>150</v>
          </cell>
        </row>
      </sheetData>
      <sheetData sheetId="594">
        <row r="7">
          <cell r="K7">
            <v>150</v>
          </cell>
        </row>
      </sheetData>
      <sheetData sheetId="595">
        <row r="7">
          <cell r="K7">
            <v>150</v>
          </cell>
        </row>
      </sheetData>
      <sheetData sheetId="596">
        <row r="7">
          <cell r="K7">
            <v>150</v>
          </cell>
        </row>
      </sheetData>
      <sheetData sheetId="597">
        <row r="7">
          <cell r="K7">
            <v>150</v>
          </cell>
        </row>
      </sheetData>
      <sheetData sheetId="598">
        <row r="7">
          <cell r="K7">
            <v>150</v>
          </cell>
        </row>
      </sheetData>
      <sheetData sheetId="599">
        <row r="7">
          <cell r="K7">
            <v>150</v>
          </cell>
        </row>
      </sheetData>
      <sheetData sheetId="600">
        <row r="7">
          <cell r="K7">
            <v>150</v>
          </cell>
        </row>
      </sheetData>
      <sheetData sheetId="601">
        <row r="7">
          <cell r="K7">
            <v>150</v>
          </cell>
        </row>
      </sheetData>
      <sheetData sheetId="602">
        <row r="7">
          <cell r="K7">
            <v>150</v>
          </cell>
        </row>
      </sheetData>
      <sheetData sheetId="603">
        <row r="7">
          <cell r="K7">
            <v>150</v>
          </cell>
        </row>
      </sheetData>
      <sheetData sheetId="604">
        <row r="7">
          <cell r="K7">
            <v>150</v>
          </cell>
        </row>
      </sheetData>
      <sheetData sheetId="605">
        <row r="7">
          <cell r="K7">
            <v>150</v>
          </cell>
        </row>
      </sheetData>
      <sheetData sheetId="606">
        <row r="7">
          <cell r="K7">
            <v>150</v>
          </cell>
        </row>
      </sheetData>
      <sheetData sheetId="607">
        <row r="7">
          <cell r="K7">
            <v>150</v>
          </cell>
        </row>
      </sheetData>
      <sheetData sheetId="608">
        <row r="7">
          <cell r="K7">
            <v>150</v>
          </cell>
        </row>
      </sheetData>
      <sheetData sheetId="609">
        <row r="7">
          <cell r="K7">
            <v>150</v>
          </cell>
        </row>
      </sheetData>
      <sheetData sheetId="610">
        <row r="7">
          <cell r="K7">
            <v>150</v>
          </cell>
        </row>
      </sheetData>
      <sheetData sheetId="611">
        <row r="7">
          <cell r="K7">
            <v>150</v>
          </cell>
        </row>
      </sheetData>
      <sheetData sheetId="612">
        <row r="7">
          <cell r="K7">
            <v>150</v>
          </cell>
        </row>
      </sheetData>
      <sheetData sheetId="613">
        <row r="7">
          <cell r="K7">
            <v>150</v>
          </cell>
        </row>
      </sheetData>
      <sheetData sheetId="614">
        <row r="7">
          <cell r="K7">
            <v>150</v>
          </cell>
        </row>
      </sheetData>
      <sheetData sheetId="615">
        <row r="7">
          <cell r="K7">
            <v>150</v>
          </cell>
        </row>
      </sheetData>
      <sheetData sheetId="616">
        <row r="7">
          <cell r="K7">
            <v>150</v>
          </cell>
        </row>
      </sheetData>
      <sheetData sheetId="617">
        <row r="7">
          <cell r="K7">
            <v>150</v>
          </cell>
        </row>
      </sheetData>
      <sheetData sheetId="618">
        <row r="7">
          <cell r="K7">
            <v>150</v>
          </cell>
        </row>
      </sheetData>
      <sheetData sheetId="619">
        <row r="7">
          <cell r="K7">
            <v>150</v>
          </cell>
        </row>
      </sheetData>
      <sheetData sheetId="620">
        <row r="7">
          <cell r="K7">
            <v>150</v>
          </cell>
        </row>
      </sheetData>
      <sheetData sheetId="621">
        <row r="7">
          <cell r="K7">
            <v>150</v>
          </cell>
        </row>
      </sheetData>
      <sheetData sheetId="622">
        <row r="7">
          <cell r="K7">
            <v>150</v>
          </cell>
        </row>
      </sheetData>
      <sheetData sheetId="623">
        <row r="7">
          <cell r="K7">
            <v>150</v>
          </cell>
        </row>
      </sheetData>
      <sheetData sheetId="624">
        <row r="7">
          <cell r="K7">
            <v>150</v>
          </cell>
        </row>
      </sheetData>
      <sheetData sheetId="625">
        <row r="7">
          <cell r="K7">
            <v>150</v>
          </cell>
        </row>
      </sheetData>
      <sheetData sheetId="626">
        <row r="7">
          <cell r="K7">
            <v>150</v>
          </cell>
        </row>
      </sheetData>
      <sheetData sheetId="627">
        <row r="7">
          <cell r="K7">
            <v>150</v>
          </cell>
        </row>
      </sheetData>
      <sheetData sheetId="628">
        <row r="7">
          <cell r="K7">
            <v>150</v>
          </cell>
        </row>
      </sheetData>
      <sheetData sheetId="629">
        <row r="7">
          <cell r="K7">
            <v>150</v>
          </cell>
        </row>
      </sheetData>
      <sheetData sheetId="630">
        <row r="7">
          <cell r="K7">
            <v>150</v>
          </cell>
        </row>
      </sheetData>
      <sheetData sheetId="631">
        <row r="7">
          <cell r="K7">
            <v>150</v>
          </cell>
        </row>
      </sheetData>
      <sheetData sheetId="632">
        <row r="7">
          <cell r="K7">
            <v>150</v>
          </cell>
        </row>
      </sheetData>
      <sheetData sheetId="633">
        <row r="7">
          <cell r="K7">
            <v>150</v>
          </cell>
        </row>
      </sheetData>
      <sheetData sheetId="634">
        <row r="7">
          <cell r="K7">
            <v>150</v>
          </cell>
        </row>
      </sheetData>
      <sheetData sheetId="635">
        <row r="7">
          <cell r="K7">
            <v>150</v>
          </cell>
        </row>
      </sheetData>
      <sheetData sheetId="636">
        <row r="7">
          <cell r="K7">
            <v>150</v>
          </cell>
        </row>
      </sheetData>
      <sheetData sheetId="637">
        <row r="7">
          <cell r="K7">
            <v>150</v>
          </cell>
        </row>
      </sheetData>
      <sheetData sheetId="638">
        <row r="7">
          <cell r="K7">
            <v>150</v>
          </cell>
        </row>
      </sheetData>
      <sheetData sheetId="639">
        <row r="7">
          <cell r="K7">
            <v>150</v>
          </cell>
        </row>
      </sheetData>
      <sheetData sheetId="640">
        <row r="7">
          <cell r="K7">
            <v>150</v>
          </cell>
        </row>
      </sheetData>
      <sheetData sheetId="641">
        <row r="7">
          <cell r="K7">
            <v>150</v>
          </cell>
        </row>
      </sheetData>
      <sheetData sheetId="642">
        <row r="7">
          <cell r="K7">
            <v>150</v>
          </cell>
        </row>
      </sheetData>
      <sheetData sheetId="643">
        <row r="7">
          <cell r="K7">
            <v>150</v>
          </cell>
        </row>
      </sheetData>
      <sheetData sheetId="644">
        <row r="7">
          <cell r="K7">
            <v>150</v>
          </cell>
        </row>
      </sheetData>
      <sheetData sheetId="645">
        <row r="7">
          <cell r="K7">
            <v>150</v>
          </cell>
        </row>
      </sheetData>
      <sheetData sheetId="646">
        <row r="7">
          <cell r="K7">
            <v>150</v>
          </cell>
        </row>
      </sheetData>
      <sheetData sheetId="647">
        <row r="7">
          <cell r="K7">
            <v>150</v>
          </cell>
        </row>
      </sheetData>
      <sheetData sheetId="648">
        <row r="7">
          <cell r="K7">
            <v>150</v>
          </cell>
        </row>
      </sheetData>
      <sheetData sheetId="649">
        <row r="7">
          <cell r="K7">
            <v>150</v>
          </cell>
        </row>
      </sheetData>
      <sheetData sheetId="650">
        <row r="7">
          <cell r="K7">
            <v>150</v>
          </cell>
        </row>
      </sheetData>
      <sheetData sheetId="651">
        <row r="7">
          <cell r="K7">
            <v>150</v>
          </cell>
        </row>
      </sheetData>
      <sheetData sheetId="652">
        <row r="7">
          <cell r="K7">
            <v>150</v>
          </cell>
        </row>
      </sheetData>
      <sheetData sheetId="653">
        <row r="7">
          <cell r="K7">
            <v>150</v>
          </cell>
        </row>
      </sheetData>
      <sheetData sheetId="654">
        <row r="7">
          <cell r="K7">
            <v>150</v>
          </cell>
        </row>
      </sheetData>
      <sheetData sheetId="655">
        <row r="7">
          <cell r="K7">
            <v>150</v>
          </cell>
        </row>
      </sheetData>
      <sheetData sheetId="656">
        <row r="7">
          <cell r="K7">
            <v>150</v>
          </cell>
        </row>
      </sheetData>
      <sheetData sheetId="657">
        <row r="7">
          <cell r="K7">
            <v>150</v>
          </cell>
        </row>
      </sheetData>
      <sheetData sheetId="658">
        <row r="7">
          <cell r="K7">
            <v>150</v>
          </cell>
        </row>
      </sheetData>
      <sheetData sheetId="659">
        <row r="7">
          <cell r="K7">
            <v>150</v>
          </cell>
        </row>
      </sheetData>
      <sheetData sheetId="660">
        <row r="7">
          <cell r="K7">
            <v>150</v>
          </cell>
        </row>
      </sheetData>
      <sheetData sheetId="661">
        <row r="7">
          <cell r="K7">
            <v>150</v>
          </cell>
        </row>
      </sheetData>
      <sheetData sheetId="662">
        <row r="7">
          <cell r="K7">
            <v>150</v>
          </cell>
        </row>
      </sheetData>
      <sheetData sheetId="663">
        <row r="7">
          <cell r="K7">
            <v>150</v>
          </cell>
        </row>
      </sheetData>
      <sheetData sheetId="664">
        <row r="7">
          <cell r="K7">
            <v>150</v>
          </cell>
        </row>
      </sheetData>
      <sheetData sheetId="665">
        <row r="7">
          <cell r="K7">
            <v>150</v>
          </cell>
        </row>
      </sheetData>
      <sheetData sheetId="666">
        <row r="7">
          <cell r="K7">
            <v>150</v>
          </cell>
        </row>
      </sheetData>
      <sheetData sheetId="667">
        <row r="7">
          <cell r="K7">
            <v>150</v>
          </cell>
        </row>
      </sheetData>
      <sheetData sheetId="668">
        <row r="7">
          <cell r="K7">
            <v>150</v>
          </cell>
        </row>
      </sheetData>
      <sheetData sheetId="669">
        <row r="7">
          <cell r="K7">
            <v>150</v>
          </cell>
        </row>
      </sheetData>
      <sheetData sheetId="670">
        <row r="7">
          <cell r="K7">
            <v>150</v>
          </cell>
        </row>
      </sheetData>
      <sheetData sheetId="671">
        <row r="7">
          <cell r="K7">
            <v>150</v>
          </cell>
        </row>
      </sheetData>
      <sheetData sheetId="672">
        <row r="7">
          <cell r="K7">
            <v>150</v>
          </cell>
        </row>
      </sheetData>
      <sheetData sheetId="673">
        <row r="7">
          <cell r="K7">
            <v>150</v>
          </cell>
        </row>
      </sheetData>
      <sheetData sheetId="674">
        <row r="7">
          <cell r="K7">
            <v>150</v>
          </cell>
        </row>
      </sheetData>
      <sheetData sheetId="675">
        <row r="7">
          <cell r="K7">
            <v>150</v>
          </cell>
        </row>
      </sheetData>
      <sheetData sheetId="676">
        <row r="7">
          <cell r="K7">
            <v>150</v>
          </cell>
        </row>
      </sheetData>
      <sheetData sheetId="677">
        <row r="7">
          <cell r="K7">
            <v>150</v>
          </cell>
        </row>
      </sheetData>
      <sheetData sheetId="678">
        <row r="7">
          <cell r="K7">
            <v>150</v>
          </cell>
        </row>
      </sheetData>
      <sheetData sheetId="679">
        <row r="7">
          <cell r="K7">
            <v>150</v>
          </cell>
        </row>
      </sheetData>
      <sheetData sheetId="680">
        <row r="7">
          <cell r="K7">
            <v>150</v>
          </cell>
        </row>
      </sheetData>
      <sheetData sheetId="681">
        <row r="7">
          <cell r="K7">
            <v>150</v>
          </cell>
        </row>
      </sheetData>
      <sheetData sheetId="682">
        <row r="7">
          <cell r="K7">
            <v>150</v>
          </cell>
        </row>
      </sheetData>
      <sheetData sheetId="683">
        <row r="7">
          <cell r="K7">
            <v>150</v>
          </cell>
        </row>
      </sheetData>
      <sheetData sheetId="684">
        <row r="7">
          <cell r="K7">
            <v>150</v>
          </cell>
        </row>
      </sheetData>
      <sheetData sheetId="685">
        <row r="7">
          <cell r="K7">
            <v>150</v>
          </cell>
        </row>
      </sheetData>
      <sheetData sheetId="686">
        <row r="7">
          <cell r="K7">
            <v>150</v>
          </cell>
        </row>
      </sheetData>
      <sheetData sheetId="687">
        <row r="7">
          <cell r="K7">
            <v>150</v>
          </cell>
        </row>
      </sheetData>
      <sheetData sheetId="688">
        <row r="7">
          <cell r="K7">
            <v>150</v>
          </cell>
        </row>
      </sheetData>
      <sheetData sheetId="689">
        <row r="7">
          <cell r="K7">
            <v>150</v>
          </cell>
        </row>
      </sheetData>
      <sheetData sheetId="690">
        <row r="7">
          <cell r="K7">
            <v>150</v>
          </cell>
        </row>
      </sheetData>
      <sheetData sheetId="691">
        <row r="7">
          <cell r="K7">
            <v>150</v>
          </cell>
        </row>
      </sheetData>
      <sheetData sheetId="692">
        <row r="7">
          <cell r="K7">
            <v>150</v>
          </cell>
        </row>
      </sheetData>
      <sheetData sheetId="693">
        <row r="7">
          <cell r="K7">
            <v>150</v>
          </cell>
        </row>
      </sheetData>
      <sheetData sheetId="694">
        <row r="7">
          <cell r="K7">
            <v>150</v>
          </cell>
        </row>
      </sheetData>
      <sheetData sheetId="695">
        <row r="7">
          <cell r="K7">
            <v>150</v>
          </cell>
        </row>
      </sheetData>
      <sheetData sheetId="696">
        <row r="7">
          <cell r="K7">
            <v>150</v>
          </cell>
        </row>
      </sheetData>
      <sheetData sheetId="697">
        <row r="7">
          <cell r="K7">
            <v>150</v>
          </cell>
        </row>
      </sheetData>
      <sheetData sheetId="698">
        <row r="7">
          <cell r="K7">
            <v>150</v>
          </cell>
        </row>
      </sheetData>
      <sheetData sheetId="699">
        <row r="7">
          <cell r="K7">
            <v>150</v>
          </cell>
        </row>
      </sheetData>
      <sheetData sheetId="700">
        <row r="7">
          <cell r="K7">
            <v>150</v>
          </cell>
        </row>
      </sheetData>
      <sheetData sheetId="701">
        <row r="7">
          <cell r="K7">
            <v>150</v>
          </cell>
        </row>
      </sheetData>
      <sheetData sheetId="702">
        <row r="7">
          <cell r="K7">
            <v>150</v>
          </cell>
        </row>
      </sheetData>
      <sheetData sheetId="703">
        <row r="7">
          <cell r="K7">
            <v>150</v>
          </cell>
        </row>
      </sheetData>
      <sheetData sheetId="704">
        <row r="7">
          <cell r="K7">
            <v>150</v>
          </cell>
        </row>
      </sheetData>
      <sheetData sheetId="705">
        <row r="7">
          <cell r="K7">
            <v>150</v>
          </cell>
        </row>
      </sheetData>
      <sheetData sheetId="706">
        <row r="7">
          <cell r="K7">
            <v>150</v>
          </cell>
        </row>
      </sheetData>
      <sheetData sheetId="707">
        <row r="7">
          <cell r="K7">
            <v>150</v>
          </cell>
        </row>
      </sheetData>
      <sheetData sheetId="708">
        <row r="7">
          <cell r="K7">
            <v>150</v>
          </cell>
        </row>
      </sheetData>
      <sheetData sheetId="709">
        <row r="7">
          <cell r="K7">
            <v>150</v>
          </cell>
        </row>
      </sheetData>
      <sheetData sheetId="710">
        <row r="7">
          <cell r="K7">
            <v>150</v>
          </cell>
        </row>
      </sheetData>
      <sheetData sheetId="711">
        <row r="7">
          <cell r="K7">
            <v>150</v>
          </cell>
        </row>
      </sheetData>
      <sheetData sheetId="712">
        <row r="7">
          <cell r="K7">
            <v>150</v>
          </cell>
        </row>
      </sheetData>
      <sheetData sheetId="713">
        <row r="7">
          <cell r="K7">
            <v>150</v>
          </cell>
        </row>
      </sheetData>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ow r="7">
          <cell r="K7">
            <v>150</v>
          </cell>
        </row>
      </sheetData>
      <sheetData sheetId="812">
        <row r="7">
          <cell r="K7">
            <v>150</v>
          </cell>
        </row>
      </sheetData>
      <sheetData sheetId="813">
        <row r="7">
          <cell r="K7">
            <v>150</v>
          </cell>
        </row>
      </sheetData>
      <sheetData sheetId="814">
        <row r="7">
          <cell r="K7">
            <v>150</v>
          </cell>
        </row>
      </sheetData>
      <sheetData sheetId="815">
        <row r="7">
          <cell r="K7">
            <v>150</v>
          </cell>
        </row>
      </sheetData>
      <sheetData sheetId="816">
        <row r="7">
          <cell r="K7">
            <v>150</v>
          </cell>
        </row>
      </sheetData>
      <sheetData sheetId="817">
        <row r="7">
          <cell r="K7">
            <v>150</v>
          </cell>
        </row>
      </sheetData>
      <sheetData sheetId="818" refreshError="1"/>
      <sheetData sheetId="819" refreshError="1"/>
      <sheetData sheetId="820">
        <row r="7">
          <cell r="K7">
            <v>150</v>
          </cell>
        </row>
      </sheetData>
      <sheetData sheetId="821">
        <row r="7">
          <cell r="K7">
            <v>150</v>
          </cell>
        </row>
      </sheetData>
      <sheetData sheetId="822">
        <row r="7">
          <cell r="K7">
            <v>150</v>
          </cell>
        </row>
      </sheetData>
      <sheetData sheetId="823">
        <row r="7">
          <cell r="K7">
            <v>150</v>
          </cell>
        </row>
      </sheetData>
      <sheetData sheetId="824">
        <row r="7">
          <cell r="K7">
            <v>150</v>
          </cell>
        </row>
      </sheetData>
      <sheetData sheetId="825">
        <row r="7">
          <cell r="K7">
            <v>150</v>
          </cell>
        </row>
      </sheetData>
      <sheetData sheetId="826">
        <row r="7">
          <cell r="K7">
            <v>150</v>
          </cell>
        </row>
      </sheetData>
      <sheetData sheetId="827">
        <row r="7">
          <cell r="K7">
            <v>150</v>
          </cell>
        </row>
      </sheetData>
      <sheetData sheetId="828">
        <row r="7">
          <cell r="K7">
            <v>150</v>
          </cell>
        </row>
      </sheetData>
      <sheetData sheetId="829">
        <row r="7">
          <cell r="K7">
            <v>150</v>
          </cell>
        </row>
      </sheetData>
      <sheetData sheetId="830">
        <row r="7">
          <cell r="K7">
            <v>150</v>
          </cell>
        </row>
      </sheetData>
      <sheetData sheetId="831">
        <row r="7">
          <cell r="K7">
            <v>150</v>
          </cell>
        </row>
      </sheetData>
      <sheetData sheetId="832">
        <row r="7">
          <cell r="K7">
            <v>150</v>
          </cell>
        </row>
      </sheetData>
      <sheetData sheetId="833">
        <row r="7">
          <cell r="K7">
            <v>150</v>
          </cell>
        </row>
      </sheetData>
      <sheetData sheetId="834">
        <row r="7">
          <cell r="K7">
            <v>150</v>
          </cell>
        </row>
      </sheetData>
      <sheetData sheetId="835">
        <row r="7">
          <cell r="K7">
            <v>150</v>
          </cell>
        </row>
      </sheetData>
      <sheetData sheetId="836">
        <row r="7">
          <cell r="K7">
            <v>150</v>
          </cell>
        </row>
      </sheetData>
      <sheetData sheetId="837">
        <row r="7">
          <cell r="K7">
            <v>150</v>
          </cell>
        </row>
      </sheetData>
      <sheetData sheetId="838" refreshError="1"/>
      <sheetData sheetId="839" refreshError="1"/>
      <sheetData sheetId="840" refreshError="1"/>
      <sheetData sheetId="841" refreshError="1"/>
      <sheetData sheetId="842" refreshError="1"/>
      <sheetData sheetId="843" refreshError="1"/>
      <sheetData sheetId="844" refreshError="1"/>
      <sheetData sheetId="845">
        <row r="7">
          <cell r="K7">
            <v>150</v>
          </cell>
        </row>
      </sheetData>
      <sheetData sheetId="846">
        <row r="7">
          <cell r="K7">
            <v>150</v>
          </cell>
        </row>
      </sheetData>
      <sheetData sheetId="847">
        <row r="7">
          <cell r="K7">
            <v>150</v>
          </cell>
        </row>
      </sheetData>
      <sheetData sheetId="848">
        <row r="7">
          <cell r="K7">
            <v>150</v>
          </cell>
        </row>
      </sheetData>
      <sheetData sheetId="849">
        <row r="7">
          <cell r="K7">
            <v>150</v>
          </cell>
        </row>
      </sheetData>
      <sheetData sheetId="850">
        <row r="7">
          <cell r="K7">
            <v>150</v>
          </cell>
        </row>
      </sheetData>
      <sheetData sheetId="851">
        <row r="7">
          <cell r="K7">
            <v>150</v>
          </cell>
        </row>
      </sheetData>
      <sheetData sheetId="852">
        <row r="7">
          <cell r="K7">
            <v>150</v>
          </cell>
        </row>
      </sheetData>
      <sheetData sheetId="853">
        <row r="7">
          <cell r="K7">
            <v>150</v>
          </cell>
        </row>
      </sheetData>
      <sheetData sheetId="854">
        <row r="7">
          <cell r="K7">
            <v>150</v>
          </cell>
        </row>
      </sheetData>
      <sheetData sheetId="855">
        <row r="7">
          <cell r="K7">
            <v>150</v>
          </cell>
        </row>
      </sheetData>
      <sheetData sheetId="856">
        <row r="7">
          <cell r="K7">
            <v>150</v>
          </cell>
        </row>
      </sheetData>
      <sheetData sheetId="857">
        <row r="7">
          <cell r="K7">
            <v>150</v>
          </cell>
        </row>
      </sheetData>
      <sheetData sheetId="858">
        <row r="7">
          <cell r="K7">
            <v>150</v>
          </cell>
        </row>
      </sheetData>
      <sheetData sheetId="859">
        <row r="7">
          <cell r="K7">
            <v>150</v>
          </cell>
        </row>
      </sheetData>
      <sheetData sheetId="860">
        <row r="7">
          <cell r="K7">
            <v>150</v>
          </cell>
        </row>
      </sheetData>
      <sheetData sheetId="861">
        <row r="7">
          <cell r="K7">
            <v>150</v>
          </cell>
        </row>
      </sheetData>
      <sheetData sheetId="862">
        <row r="7">
          <cell r="K7">
            <v>150</v>
          </cell>
        </row>
      </sheetData>
      <sheetData sheetId="863">
        <row r="7">
          <cell r="K7">
            <v>150</v>
          </cell>
        </row>
      </sheetData>
      <sheetData sheetId="864">
        <row r="7">
          <cell r="K7">
            <v>150</v>
          </cell>
        </row>
      </sheetData>
      <sheetData sheetId="865">
        <row r="7">
          <cell r="K7">
            <v>150</v>
          </cell>
        </row>
      </sheetData>
      <sheetData sheetId="866">
        <row r="7">
          <cell r="K7">
            <v>150</v>
          </cell>
        </row>
      </sheetData>
      <sheetData sheetId="867">
        <row r="7">
          <cell r="K7">
            <v>150</v>
          </cell>
        </row>
      </sheetData>
      <sheetData sheetId="868">
        <row r="7">
          <cell r="K7">
            <v>150</v>
          </cell>
        </row>
      </sheetData>
      <sheetData sheetId="869">
        <row r="7">
          <cell r="K7">
            <v>150</v>
          </cell>
        </row>
      </sheetData>
      <sheetData sheetId="870">
        <row r="7">
          <cell r="K7">
            <v>150</v>
          </cell>
        </row>
      </sheetData>
      <sheetData sheetId="871">
        <row r="7">
          <cell r="K7">
            <v>150</v>
          </cell>
        </row>
      </sheetData>
      <sheetData sheetId="872">
        <row r="7">
          <cell r="K7">
            <v>150</v>
          </cell>
        </row>
      </sheetData>
      <sheetData sheetId="873">
        <row r="7">
          <cell r="K7">
            <v>150</v>
          </cell>
        </row>
      </sheetData>
      <sheetData sheetId="874">
        <row r="7">
          <cell r="K7">
            <v>150</v>
          </cell>
        </row>
      </sheetData>
      <sheetData sheetId="875">
        <row r="7">
          <cell r="K7">
            <v>150</v>
          </cell>
        </row>
      </sheetData>
      <sheetData sheetId="876">
        <row r="7">
          <cell r="K7">
            <v>150</v>
          </cell>
        </row>
      </sheetData>
      <sheetData sheetId="877" refreshError="1"/>
      <sheetData sheetId="878" refreshError="1"/>
      <sheetData sheetId="879" refreshError="1"/>
      <sheetData sheetId="880" refreshError="1"/>
      <sheetData sheetId="881" refreshError="1"/>
      <sheetData sheetId="882">
        <row r="7">
          <cell r="K7">
            <v>150</v>
          </cell>
        </row>
      </sheetData>
      <sheetData sheetId="883" refreshError="1"/>
      <sheetData sheetId="884" refreshError="1"/>
      <sheetData sheetId="885"/>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sheetData sheetId="967"/>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ow r="7">
          <cell r="K7">
            <v>150</v>
          </cell>
        </row>
      </sheetData>
      <sheetData sheetId="1010">
        <row r="7">
          <cell r="K7">
            <v>150</v>
          </cell>
        </row>
      </sheetData>
      <sheetData sheetId="1011">
        <row r="7">
          <cell r="K7">
            <v>150</v>
          </cell>
        </row>
      </sheetData>
      <sheetData sheetId="1012">
        <row r="7">
          <cell r="K7">
            <v>150</v>
          </cell>
        </row>
      </sheetData>
      <sheetData sheetId="1013">
        <row r="7">
          <cell r="K7">
            <v>150</v>
          </cell>
        </row>
      </sheetData>
      <sheetData sheetId="1014" refreshError="1"/>
      <sheetData sheetId="1015"/>
      <sheetData sheetId="1016" refreshError="1"/>
      <sheetData sheetId="1017" refreshError="1"/>
      <sheetData sheetId="1018" refreshError="1"/>
      <sheetData sheetId="1019" refreshError="1"/>
      <sheetData sheetId="1020" refreshError="1"/>
      <sheetData sheetId="1021" refreshError="1"/>
      <sheetData sheetId="1022">
        <row r="7">
          <cell r="K7">
            <v>150</v>
          </cell>
        </row>
      </sheetData>
      <sheetData sheetId="1023">
        <row r="7">
          <cell r="K7">
            <v>150</v>
          </cell>
        </row>
      </sheetData>
      <sheetData sheetId="1024">
        <row r="7">
          <cell r="K7">
            <v>150</v>
          </cell>
        </row>
      </sheetData>
      <sheetData sheetId="1025">
        <row r="7">
          <cell r="K7">
            <v>150</v>
          </cell>
        </row>
      </sheetData>
      <sheetData sheetId="1026">
        <row r="7">
          <cell r="K7">
            <v>150</v>
          </cell>
        </row>
      </sheetData>
      <sheetData sheetId="1027">
        <row r="7">
          <cell r="K7">
            <v>150</v>
          </cell>
        </row>
      </sheetData>
      <sheetData sheetId="1028">
        <row r="7">
          <cell r="K7">
            <v>150</v>
          </cell>
        </row>
      </sheetData>
      <sheetData sheetId="1029">
        <row r="7">
          <cell r="K7">
            <v>150</v>
          </cell>
        </row>
      </sheetData>
      <sheetData sheetId="1030">
        <row r="7">
          <cell r="K7">
            <v>150</v>
          </cell>
        </row>
      </sheetData>
      <sheetData sheetId="1031">
        <row r="7">
          <cell r="K7">
            <v>150</v>
          </cell>
        </row>
      </sheetData>
      <sheetData sheetId="1032">
        <row r="7">
          <cell r="K7">
            <v>150</v>
          </cell>
        </row>
      </sheetData>
      <sheetData sheetId="1033">
        <row r="7">
          <cell r="K7">
            <v>150</v>
          </cell>
        </row>
      </sheetData>
      <sheetData sheetId="1034">
        <row r="7">
          <cell r="K7">
            <v>150</v>
          </cell>
        </row>
      </sheetData>
      <sheetData sheetId="1035">
        <row r="7">
          <cell r="K7">
            <v>150</v>
          </cell>
        </row>
      </sheetData>
      <sheetData sheetId="1036">
        <row r="7">
          <cell r="K7">
            <v>150</v>
          </cell>
        </row>
      </sheetData>
      <sheetData sheetId="1037">
        <row r="7">
          <cell r="K7">
            <v>150</v>
          </cell>
        </row>
      </sheetData>
      <sheetData sheetId="1038">
        <row r="7">
          <cell r="K7">
            <v>150</v>
          </cell>
        </row>
      </sheetData>
      <sheetData sheetId="1039">
        <row r="7">
          <cell r="K7">
            <v>150</v>
          </cell>
        </row>
      </sheetData>
      <sheetData sheetId="1040">
        <row r="7">
          <cell r="K7">
            <v>150</v>
          </cell>
        </row>
      </sheetData>
      <sheetData sheetId="1041">
        <row r="7">
          <cell r="K7">
            <v>150</v>
          </cell>
        </row>
      </sheetData>
      <sheetData sheetId="1042">
        <row r="7">
          <cell r="K7">
            <v>150</v>
          </cell>
        </row>
      </sheetData>
      <sheetData sheetId="1043">
        <row r="7">
          <cell r="K7">
            <v>150</v>
          </cell>
        </row>
      </sheetData>
      <sheetData sheetId="1044">
        <row r="7">
          <cell r="K7">
            <v>150</v>
          </cell>
        </row>
      </sheetData>
      <sheetData sheetId="1045">
        <row r="7">
          <cell r="K7">
            <v>150</v>
          </cell>
        </row>
      </sheetData>
      <sheetData sheetId="1046">
        <row r="7">
          <cell r="K7">
            <v>150</v>
          </cell>
        </row>
      </sheetData>
      <sheetData sheetId="1047">
        <row r="7">
          <cell r="K7">
            <v>150</v>
          </cell>
        </row>
      </sheetData>
      <sheetData sheetId="1048">
        <row r="7">
          <cell r="K7">
            <v>150</v>
          </cell>
        </row>
      </sheetData>
      <sheetData sheetId="1049">
        <row r="7">
          <cell r="K7">
            <v>150</v>
          </cell>
        </row>
      </sheetData>
      <sheetData sheetId="1050">
        <row r="7">
          <cell r="K7">
            <v>150</v>
          </cell>
        </row>
      </sheetData>
      <sheetData sheetId="1051">
        <row r="7">
          <cell r="K7">
            <v>150</v>
          </cell>
        </row>
      </sheetData>
      <sheetData sheetId="1052">
        <row r="7">
          <cell r="K7">
            <v>150</v>
          </cell>
        </row>
      </sheetData>
      <sheetData sheetId="1053">
        <row r="7">
          <cell r="K7">
            <v>150</v>
          </cell>
        </row>
      </sheetData>
      <sheetData sheetId="1054">
        <row r="7">
          <cell r="K7">
            <v>150</v>
          </cell>
        </row>
      </sheetData>
      <sheetData sheetId="1055">
        <row r="7">
          <cell r="K7">
            <v>150</v>
          </cell>
        </row>
      </sheetData>
      <sheetData sheetId="1056">
        <row r="7">
          <cell r="K7">
            <v>150</v>
          </cell>
        </row>
      </sheetData>
      <sheetData sheetId="1057">
        <row r="7">
          <cell r="K7">
            <v>150</v>
          </cell>
        </row>
      </sheetData>
      <sheetData sheetId="1058">
        <row r="7">
          <cell r="K7">
            <v>150</v>
          </cell>
        </row>
      </sheetData>
      <sheetData sheetId="1059">
        <row r="7">
          <cell r="K7">
            <v>150</v>
          </cell>
        </row>
      </sheetData>
      <sheetData sheetId="1060">
        <row r="7">
          <cell r="K7">
            <v>150</v>
          </cell>
        </row>
      </sheetData>
      <sheetData sheetId="1061">
        <row r="7">
          <cell r="K7">
            <v>150</v>
          </cell>
        </row>
      </sheetData>
      <sheetData sheetId="1062">
        <row r="7">
          <cell r="K7">
            <v>150</v>
          </cell>
        </row>
      </sheetData>
      <sheetData sheetId="1063">
        <row r="7">
          <cell r="K7">
            <v>150</v>
          </cell>
        </row>
      </sheetData>
      <sheetData sheetId="1064">
        <row r="7">
          <cell r="K7">
            <v>150</v>
          </cell>
        </row>
      </sheetData>
      <sheetData sheetId="1065">
        <row r="7">
          <cell r="K7">
            <v>150</v>
          </cell>
        </row>
      </sheetData>
      <sheetData sheetId="1066">
        <row r="7">
          <cell r="K7">
            <v>150</v>
          </cell>
        </row>
      </sheetData>
      <sheetData sheetId="1067">
        <row r="7">
          <cell r="K7">
            <v>150</v>
          </cell>
        </row>
      </sheetData>
      <sheetData sheetId="1068">
        <row r="7">
          <cell r="K7">
            <v>150</v>
          </cell>
        </row>
      </sheetData>
      <sheetData sheetId="1069">
        <row r="7">
          <cell r="K7">
            <v>150</v>
          </cell>
        </row>
      </sheetData>
      <sheetData sheetId="1070">
        <row r="7">
          <cell r="K7">
            <v>150</v>
          </cell>
        </row>
      </sheetData>
      <sheetData sheetId="1071">
        <row r="7">
          <cell r="K7">
            <v>150</v>
          </cell>
        </row>
      </sheetData>
      <sheetData sheetId="1072">
        <row r="7">
          <cell r="K7">
            <v>150</v>
          </cell>
        </row>
      </sheetData>
      <sheetData sheetId="1073">
        <row r="7">
          <cell r="K7">
            <v>150</v>
          </cell>
        </row>
      </sheetData>
      <sheetData sheetId="1074">
        <row r="7">
          <cell r="K7">
            <v>150</v>
          </cell>
        </row>
      </sheetData>
      <sheetData sheetId="1075">
        <row r="7">
          <cell r="K7">
            <v>150</v>
          </cell>
        </row>
      </sheetData>
      <sheetData sheetId="1076">
        <row r="7">
          <cell r="K7">
            <v>150</v>
          </cell>
        </row>
      </sheetData>
      <sheetData sheetId="1077">
        <row r="7">
          <cell r="K7">
            <v>150</v>
          </cell>
        </row>
      </sheetData>
      <sheetData sheetId="1078">
        <row r="7">
          <cell r="K7">
            <v>150</v>
          </cell>
        </row>
      </sheetData>
      <sheetData sheetId="1079">
        <row r="7">
          <cell r="K7">
            <v>150</v>
          </cell>
        </row>
      </sheetData>
      <sheetData sheetId="1080">
        <row r="7">
          <cell r="K7">
            <v>150</v>
          </cell>
        </row>
      </sheetData>
      <sheetData sheetId="1081">
        <row r="7">
          <cell r="K7">
            <v>150</v>
          </cell>
        </row>
      </sheetData>
      <sheetData sheetId="1082">
        <row r="7">
          <cell r="K7">
            <v>150</v>
          </cell>
        </row>
      </sheetData>
      <sheetData sheetId="1083">
        <row r="7">
          <cell r="K7">
            <v>150</v>
          </cell>
        </row>
      </sheetData>
      <sheetData sheetId="1084">
        <row r="7">
          <cell r="K7">
            <v>150</v>
          </cell>
        </row>
      </sheetData>
      <sheetData sheetId="1085">
        <row r="7">
          <cell r="K7">
            <v>150</v>
          </cell>
        </row>
      </sheetData>
      <sheetData sheetId="1086">
        <row r="7">
          <cell r="K7">
            <v>150</v>
          </cell>
        </row>
      </sheetData>
      <sheetData sheetId="1087">
        <row r="7">
          <cell r="K7">
            <v>150</v>
          </cell>
        </row>
      </sheetData>
      <sheetData sheetId="1088">
        <row r="7">
          <cell r="K7">
            <v>150</v>
          </cell>
        </row>
      </sheetData>
      <sheetData sheetId="1089">
        <row r="7">
          <cell r="K7">
            <v>150</v>
          </cell>
        </row>
      </sheetData>
      <sheetData sheetId="1090">
        <row r="7">
          <cell r="K7">
            <v>150</v>
          </cell>
        </row>
      </sheetData>
      <sheetData sheetId="1091">
        <row r="7">
          <cell r="K7">
            <v>150</v>
          </cell>
        </row>
      </sheetData>
      <sheetData sheetId="1092">
        <row r="7">
          <cell r="K7">
            <v>150</v>
          </cell>
        </row>
      </sheetData>
      <sheetData sheetId="1093">
        <row r="7">
          <cell r="K7">
            <v>150</v>
          </cell>
        </row>
      </sheetData>
      <sheetData sheetId="1094">
        <row r="7">
          <cell r="K7">
            <v>150</v>
          </cell>
        </row>
      </sheetData>
      <sheetData sheetId="1095">
        <row r="7">
          <cell r="K7">
            <v>150</v>
          </cell>
        </row>
      </sheetData>
      <sheetData sheetId="1096">
        <row r="7">
          <cell r="K7">
            <v>150</v>
          </cell>
        </row>
      </sheetData>
      <sheetData sheetId="1097">
        <row r="7">
          <cell r="K7">
            <v>150</v>
          </cell>
        </row>
      </sheetData>
      <sheetData sheetId="1098">
        <row r="7">
          <cell r="K7">
            <v>150</v>
          </cell>
        </row>
      </sheetData>
      <sheetData sheetId="1099">
        <row r="7">
          <cell r="K7">
            <v>150</v>
          </cell>
        </row>
      </sheetData>
      <sheetData sheetId="1100">
        <row r="7">
          <cell r="K7">
            <v>150</v>
          </cell>
        </row>
      </sheetData>
      <sheetData sheetId="1101">
        <row r="7">
          <cell r="K7">
            <v>150</v>
          </cell>
        </row>
      </sheetData>
      <sheetData sheetId="1102">
        <row r="7">
          <cell r="K7">
            <v>150</v>
          </cell>
        </row>
      </sheetData>
      <sheetData sheetId="1103">
        <row r="7">
          <cell r="K7">
            <v>150</v>
          </cell>
        </row>
      </sheetData>
      <sheetData sheetId="1104">
        <row r="7">
          <cell r="K7">
            <v>150</v>
          </cell>
        </row>
      </sheetData>
      <sheetData sheetId="1105">
        <row r="7">
          <cell r="K7">
            <v>150</v>
          </cell>
        </row>
      </sheetData>
      <sheetData sheetId="1106">
        <row r="7">
          <cell r="K7">
            <v>150</v>
          </cell>
        </row>
      </sheetData>
      <sheetData sheetId="1107">
        <row r="7">
          <cell r="K7">
            <v>150</v>
          </cell>
        </row>
      </sheetData>
      <sheetData sheetId="1108">
        <row r="7">
          <cell r="K7">
            <v>150</v>
          </cell>
        </row>
      </sheetData>
      <sheetData sheetId="1109">
        <row r="7">
          <cell r="K7">
            <v>150</v>
          </cell>
        </row>
      </sheetData>
      <sheetData sheetId="1110" refreshError="1"/>
      <sheetData sheetId="1111">
        <row r="7">
          <cell r="K7">
            <v>150</v>
          </cell>
        </row>
      </sheetData>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ow r="7">
          <cell r="K7">
            <v>150</v>
          </cell>
        </row>
      </sheetData>
      <sheetData sheetId="1175">
        <row r="7">
          <cell r="K7">
            <v>150</v>
          </cell>
        </row>
      </sheetData>
      <sheetData sheetId="1176">
        <row r="7">
          <cell r="K7">
            <v>150</v>
          </cell>
        </row>
      </sheetData>
      <sheetData sheetId="1177">
        <row r="7">
          <cell r="K7">
            <v>150</v>
          </cell>
        </row>
      </sheetData>
      <sheetData sheetId="1178">
        <row r="7">
          <cell r="K7">
            <v>150</v>
          </cell>
        </row>
      </sheetData>
      <sheetData sheetId="1179">
        <row r="7">
          <cell r="K7">
            <v>150</v>
          </cell>
        </row>
      </sheetData>
      <sheetData sheetId="1180">
        <row r="7">
          <cell r="K7">
            <v>150</v>
          </cell>
        </row>
      </sheetData>
      <sheetData sheetId="1181">
        <row r="7">
          <cell r="K7">
            <v>150</v>
          </cell>
        </row>
      </sheetData>
      <sheetData sheetId="1182">
        <row r="7">
          <cell r="K7">
            <v>150</v>
          </cell>
        </row>
      </sheetData>
      <sheetData sheetId="1183">
        <row r="7">
          <cell r="K7">
            <v>150</v>
          </cell>
        </row>
      </sheetData>
      <sheetData sheetId="1184">
        <row r="7">
          <cell r="K7">
            <v>150</v>
          </cell>
        </row>
      </sheetData>
      <sheetData sheetId="1185">
        <row r="7">
          <cell r="K7">
            <v>150</v>
          </cell>
        </row>
      </sheetData>
      <sheetData sheetId="1186">
        <row r="7">
          <cell r="K7">
            <v>150</v>
          </cell>
        </row>
      </sheetData>
      <sheetData sheetId="1187">
        <row r="7">
          <cell r="K7">
            <v>150</v>
          </cell>
        </row>
      </sheetData>
      <sheetData sheetId="1188">
        <row r="7">
          <cell r="K7">
            <v>150</v>
          </cell>
        </row>
      </sheetData>
      <sheetData sheetId="1189">
        <row r="7">
          <cell r="K7">
            <v>150</v>
          </cell>
        </row>
      </sheetData>
      <sheetData sheetId="1190">
        <row r="7">
          <cell r="K7">
            <v>150</v>
          </cell>
        </row>
      </sheetData>
      <sheetData sheetId="1191">
        <row r="7">
          <cell r="K7">
            <v>150</v>
          </cell>
        </row>
      </sheetData>
      <sheetData sheetId="1192">
        <row r="7">
          <cell r="K7">
            <v>150</v>
          </cell>
        </row>
      </sheetData>
      <sheetData sheetId="1193">
        <row r="7">
          <cell r="K7">
            <v>150</v>
          </cell>
        </row>
      </sheetData>
      <sheetData sheetId="1194">
        <row r="7">
          <cell r="K7">
            <v>150</v>
          </cell>
        </row>
      </sheetData>
      <sheetData sheetId="1195">
        <row r="7">
          <cell r="K7">
            <v>150</v>
          </cell>
        </row>
      </sheetData>
      <sheetData sheetId="1196">
        <row r="7">
          <cell r="K7">
            <v>150</v>
          </cell>
        </row>
      </sheetData>
      <sheetData sheetId="1197">
        <row r="7">
          <cell r="K7">
            <v>150</v>
          </cell>
        </row>
      </sheetData>
      <sheetData sheetId="1198">
        <row r="7">
          <cell r="K7">
            <v>150</v>
          </cell>
        </row>
      </sheetData>
      <sheetData sheetId="1199">
        <row r="7">
          <cell r="K7">
            <v>150</v>
          </cell>
        </row>
      </sheetData>
      <sheetData sheetId="1200">
        <row r="7">
          <cell r="K7">
            <v>150</v>
          </cell>
        </row>
      </sheetData>
      <sheetData sheetId="1201">
        <row r="7">
          <cell r="K7">
            <v>150</v>
          </cell>
        </row>
      </sheetData>
      <sheetData sheetId="1202">
        <row r="7">
          <cell r="K7">
            <v>150</v>
          </cell>
        </row>
      </sheetData>
      <sheetData sheetId="1203">
        <row r="7">
          <cell r="K7">
            <v>150</v>
          </cell>
        </row>
      </sheetData>
      <sheetData sheetId="1204">
        <row r="7">
          <cell r="K7">
            <v>150</v>
          </cell>
        </row>
      </sheetData>
      <sheetData sheetId="1205">
        <row r="7">
          <cell r="K7">
            <v>150</v>
          </cell>
        </row>
      </sheetData>
      <sheetData sheetId="1206">
        <row r="7">
          <cell r="K7">
            <v>150</v>
          </cell>
        </row>
      </sheetData>
      <sheetData sheetId="1207">
        <row r="7">
          <cell r="K7">
            <v>150</v>
          </cell>
        </row>
      </sheetData>
      <sheetData sheetId="1208">
        <row r="7">
          <cell r="K7">
            <v>150</v>
          </cell>
        </row>
      </sheetData>
      <sheetData sheetId="1209">
        <row r="7">
          <cell r="K7">
            <v>150</v>
          </cell>
        </row>
      </sheetData>
      <sheetData sheetId="1210">
        <row r="7">
          <cell r="K7">
            <v>150</v>
          </cell>
        </row>
      </sheetData>
      <sheetData sheetId="1211">
        <row r="7">
          <cell r="K7">
            <v>150</v>
          </cell>
        </row>
      </sheetData>
      <sheetData sheetId="1212">
        <row r="7">
          <cell r="K7">
            <v>150</v>
          </cell>
        </row>
      </sheetData>
      <sheetData sheetId="1213">
        <row r="7">
          <cell r="K7">
            <v>150</v>
          </cell>
        </row>
      </sheetData>
      <sheetData sheetId="1214">
        <row r="7">
          <cell r="K7">
            <v>150</v>
          </cell>
        </row>
      </sheetData>
      <sheetData sheetId="1215">
        <row r="7">
          <cell r="K7">
            <v>150</v>
          </cell>
        </row>
      </sheetData>
      <sheetData sheetId="1216">
        <row r="7">
          <cell r="K7">
            <v>150</v>
          </cell>
        </row>
      </sheetData>
      <sheetData sheetId="1217">
        <row r="7">
          <cell r="K7">
            <v>150</v>
          </cell>
        </row>
      </sheetData>
      <sheetData sheetId="1218">
        <row r="7">
          <cell r="K7">
            <v>150</v>
          </cell>
        </row>
      </sheetData>
      <sheetData sheetId="1219">
        <row r="7">
          <cell r="K7">
            <v>150</v>
          </cell>
        </row>
      </sheetData>
      <sheetData sheetId="1220">
        <row r="7">
          <cell r="K7">
            <v>150</v>
          </cell>
        </row>
      </sheetData>
      <sheetData sheetId="1221">
        <row r="7">
          <cell r="K7">
            <v>150</v>
          </cell>
        </row>
      </sheetData>
      <sheetData sheetId="1222">
        <row r="7">
          <cell r="K7">
            <v>150</v>
          </cell>
        </row>
      </sheetData>
      <sheetData sheetId="1223">
        <row r="7">
          <cell r="K7">
            <v>150</v>
          </cell>
        </row>
      </sheetData>
      <sheetData sheetId="1224">
        <row r="7">
          <cell r="K7">
            <v>150</v>
          </cell>
        </row>
      </sheetData>
      <sheetData sheetId="1225">
        <row r="7">
          <cell r="K7">
            <v>150</v>
          </cell>
        </row>
      </sheetData>
      <sheetData sheetId="1226">
        <row r="7">
          <cell r="K7">
            <v>150</v>
          </cell>
        </row>
      </sheetData>
      <sheetData sheetId="1227">
        <row r="7">
          <cell r="K7">
            <v>150</v>
          </cell>
        </row>
      </sheetData>
      <sheetData sheetId="1228">
        <row r="7">
          <cell r="K7">
            <v>150</v>
          </cell>
        </row>
      </sheetData>
      <sheetData sheetId="1229">
        <row r="7">
          <cell r="K7">
            <v>150</v>
          </cell>
        </row>
      </sheetData>
      <sheetData sheetId="1230">
        <row r="7">
          <cell r="K7">
            <v>150</v>
          </cell>
        </row>
      </sheetData>
      <sheetData sheetId="1231">
        <row r="7">
          <cell r="K7">
            <v>150</v>
          </cell>
        </row>
      </sheetData>
      <sheetData sheetId="1232">
        <row r="7">
          <cell r="K7">
            <v>150</v>
          </cell>
        </row>
      </sheetData>
      <sheetData sheetId="1233">
        <row r="7">
          <cell r="K7">
            <v>150</v>
          </cell>
        </row>
      </sheetData>
      <sheetData sheetId="1234">
        <row r="7">
          <cell r="K7">
            <v>150</v>
          </cell>
        </row>
      </sheetData>
      <sheetData sheetId="1235">
        <row r="7">
          <cell r="K7">
            <v>150</v>
          </cell>
        </row>
      </sheetData>
      <sheetData sheetId="1236">
        <row r="7">
          <cell r="K7">
            <v>150</v>
          </cell>
        </row>
      </sheetData>
      <sheetData sheetId="1237">
        <row r="7">
          <cell r="K7">
            <v>150</v>
          </cell>
        </row>
      </sheetData>
      <sheetData sheetId="1238">
        <row r="7">
          <cell r="K7">
            <v>150</v>
          </cell>
        </row>
      </sheetData>
      <sheetData sheetId="1239">
        <row r="7">
          <cell r="K7">
            <v>150</v>
          </cell>
        </row>
      </sheetData>
      <sheetData sheetId="1240">
        <row r="7">
          <cell r="K7">
            <v>150</v>
          </cell>
        </row>
      </sheetData>
      <sheetData sheetId="1241">
        <row r="7">
          <cell r="K7">
            <v>150</v>
          </cell>
        </row>
      </sheetData>
      <sheetData sheetId="1242">
        <row r="7">
          <cell r="K7">
            <v>150</v>
          </cell>
        </row>
      </sheetData>
      <sheetData sheetId="1243">
        <row r="7">
          <cell r="K7">
            <v>150</v>
          </cell>
        </row>
      </sheetData>
      <sheetData sheetId="1244">
        <row r="7">
          <cell r="K7">
            <v>150</v>
          </cell>
        </row>
      </sheetData>
      <sheetData sheetId="1245">
        <row r="7">
          <cell r="K7">
            <v>150</v>
          </cell>
        </row>
      </sheetData>
      <sheetData sheetId="1246">
        <row r="7">
          <cell r="K7">
            <v>150</v>
          </cell>
        </row>
      </sheetData>
      <sheetData sheetId="1247">
        <row r="7">
          <cell r="K7">
            <v>150</v>
          </cell>
        </row>
      </sheetData>
      <sheetData sheetId="1248">
        <row r="7">
          <cell r="K7">
            <v>150</v>
          </cell>
        </row>
      </sheetData>
      <sheetData sheetId="1249">
        <row r="7">
          <cell r="K7">
            <v>150</v>
          </cell>
        </row>
      </sheetData>
      <sheetData sheetId="1250">
        <row r="7">
          <cell r="K7">
            <v>150</v>
          </cell>
        </row>
      </sheetData>
      <sheetData sheetId="1251">
        <row r="7">
          <cell r="K7">
            <v>150</v>
          </cell>
        </row>
      </sheetData>
      <sheetData sheetId="1252">
        <row r="7">
          <cell r="K7">
            <v>150</v>
          </cell>
        </row>
      </sheetData>
      <sheetData sheetId="1253">
        <row r="7">
          <cell r="K7">
            <v>150</v>
          </cell>
        </row>
      </sheetData>
      <sheetData sheetId="1254">
        <row r="7">
          <cell r="K7">
            <v>150</v>
          </cell>
        </row>
      </sheetData>
      <sheetData sheetId="1255">
        <row r="7">
          <cell r="K7">
            <v>150</v>
          </cell>
        </row>
      </sheetData>
      <sheetData sheetId="1256">
        <row r="7">
          <cell r="K7">
            <v>150</v>
          </cell>
        </row>
      </sheetData>
      <sheetData sheetId="1257">
        <row r="7">
          <cell r="K7">
            <v>150</v>
          </cell>
        </row>
      </sheetData>
      <sheetData sheetId="1258">
        <row r="7">
          <cell r="K7">
            <v>150</v>
          </cell>
        </row>
      </sheetData>
      <sheetData sheetId="1259">
        <row r="7">
          <cell r="K7">
            <v>150</v>
          </cell>
        </row>
      </sheetData>
      <sheetData sheetId="1260">
        <row r="7">
          <cell r="K7">
            <v>150</v>
          </cell>
        </row>
      </sheetData>
      <sheetData sheetId="1261">
        <row r="7">
          <cell r="K7">
            <v>150</v>
          </cell>
        </row>
      </sheetData>
      <sheetData sheetId="1262">
        <row r="7">
          <cell r="K7">
            <v>150</v>
          </cell>
        </row>
      </sheetData>
      <sheetData sheetId="1263">
        <row r="7">
          <cell r="K7">
            <v>150</v>
          </cell>
        </row>
      </sheetData>
      <sheetData sheetId="1264">
        <row r="7">
          <cell r="K7">
            <v>150</v>
          </cell>
        </row>
      </sheetData>
      <sheetData sheetId="1265">
        <row r="7">
          <cell r="K7">
            <v>150</v>
          </cell>
        </row>
      </sheetData>
      <sheetData sheetId="1266">
        <row r="7">
          <cell r="K7">
            <v>150</v>
          </cell>
        </row>
      </sheetData>
      <sheetData sheetId="1267">
        <row r="7">
          <cell r="K7">
            <v>150</v>
          </cell>
        </row>
      </sheetData>
      <sheetData sheetId="1268">
        <row r="7">
          <cell r="K7">
            <v>150</v>
          </cell>
        </row>
      </sheetData>
      <sheetData sheetId="1269">
        <row r="7">
          <cell r="K7">
            <v>150</v>
          </cell>
        </row>
      </sheetData>
      <sheetData sheetId="1270">
        <row r="7">
          <cell r="K7">
            <v>150</v>
          </cell>
        </row>
      </sheetData>
      <sheetData sheetId="1271">
        <row r="7">
          <cell r="K7">
            <v>150</v>
          </cell>
        </row>
      </sheetData>
      <sheetData sheetId="1272">
        <row r="7">
          <cell r="K7">
            <v>150</v>
          </cell>
        </row>
      </sheetData>
      <sheetData sheetId="1273">
        <row r="7">
          <cell r="K7">
            <v>150</v>
          </cell>
        </row>
      </sheetData>
      <sheetData sheetId="1274">
        <row r="7">
          <cell r="K7">
            <v>150</v>
          </cell>
        </row>
      </sheetData>
      <sheetData sheetId="1275">
        <row r="7">
          <cell r="K7">
            <v>150</v>
          </cell>
        </row>
      </sheetData>
      <sheetData sheetId="1276">
        <row r="7">
          <cell r="K7">
            <v>150</v>
          </cell>
        </row>
      </sheetData>
      <sheetData sheetId="1277">
        <row r="7">
          <cell r="K7">
            <v>150</v>
          </cell>
        </row>
      </sheetData>
      <sheetData sheetId="1278">
        <row r="7">
          <cell r="K7">
            <v>150</v>
          </cell>
        </row>
      </sheetData>
      <sheetData sheetId="1279">
        <row r="7">
          <cell r="K7">
            <v>150</v>
          </cell>
        </row>
      </sheetData>
      <sheetData sheetId="1280">
        <row r="7">
          <cell r="K7">
            <v>150</v>
          </cell>
        </row>
      </sheetData>
      <sheetData sheetId="1281">
        <row r="7">
          <cell r="K7">
            <v>150</v>
          </cell>
        </row>
      </sheetData>
      <sheetData sheetId="1282">
        <row r="7">
          <cell r="K7">
            <v>150</v>
          </cell>
        </row>
      </sheetData>
      <sheetData sheetId="1283">
        <row r="7">
          <cell r="K7">
            <v>150</v>
          </cell>
        </row>
      </sheetData>
      <sheetData sheetId="1284"/>
      <sheetData sheetId="1285">
        <row r="7">
          <cell r="K7">
            <v>150</v>
          </cell>
        </row>
      </sheetData>
      <sheetData sheetId="1286">
        <row r="7">
          <cell r="K7">
            <v>150</v>
          </cell>
        </row>
      </sheetData>
      <sheetData sheetId="1287"/>
      <sheetData sheetId="1288">
        <row r="7">
          <cell r="K7">
            <v>150</v>
          </cell>
        </row>
      </sheetData>
      <sheetData sheetId="1289"/>
      <sheetData sheetId="1290">
        <row r="7">
          <cell r="K7">
            <v>150</v>
          </cell>
        </row>
      </sheetData>
      <sheetData sheetId="1291">
        <row r="7">
          <cell r="K7">
            <v>150</v>
          </cell>
        </row>
      </sheetData>
      <sheetData sheetId="1292"/>
      <sheetData sheetId="1293">
        <row r="7">
          <cell r="K7">
            <v>150</v>
          </cell>
        </row>
      </sheetData>
      <sheetData sheetId="1294"/>
      <sheetData sheetId="1295">
        <row r="7">
          <cell r="K7">
            <v>150</v>
          </cell>
        </row>
      </sheetData>
      <sheetData sheetId="1296">
        <row r="7">
          <cell r="K7">
            <v>150</v>
          </cell>
        </row>
      </sheetData>
      <sheetData sheetId="1297"/>
      <sheetData sheetId="1298">
        <row r="7">
          <cell r="K7">
            <v>150</v>
          </cell>
        </row>
      </sheetData>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ow r="7">
          <cell r="K7">
            <v>150</v>
          </cell>
        </row>
      </sheetData>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row r="7">
          <cell r="K7">
            <v>150</v>
          </cell>
        </row>
      </sheetData>
      <sheetData sheetId="1347"/>
      <sheetData sheetId="1348"/>
      <sheetData sheetId="1349">
        <row r="7">
          <cell r="K7">
            <v>150</v>
          </cell>
        </row>
      </sheetData>
      <sheetData sheetId="1350"/>
      <sheetData sheetId="1351"/>
      <sheetData sheetId="1352"/>
      <sheetData sheetId="1353">
        <row r="7">
          <cell r="K7">
            <v>150</v>
          </cell>
        </row>
      </sheetData>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row r="7">
          <cell r="K7">
            <v>150</v>
          </cell>
        </row>
      </sheetData>
      <sheetData sheetId="1374"/>
      <sheetData sheetId="1375"/>
      <sheetData sheetId="1376">
        <row r="7">
          <cell r="K7">
            <v>150</v>
          </cell>
        </row>
      </sheetData>
      <sheetData sheetId="1377"/>
      <sheetData sheetId="1378"/>
      <sheetData sheetId="1379"/>
      <sheetData sheetId="1380">
        <row r="7">
          <cell r="K7">
            <v>150</v>
          </cell>
        </row>
      </sheetData>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row r="7">
          <cell r="K7">
            <v>150</v>
          </cell>
        </row>
      </sheetData>
      <sheetData sheetId="1401"/>
      <sheetData sheetId="1402"/>
      <sheetData sheetId="1403">
        <row r="7">
          <cell r="K7">
            <v>150</v>
          </cell>
        </row>
      </sheetData>
      <sheetData sheetId="1404"/>
      <sheetData sheetId="1405"/>
      <sheetData sheetId="1406"/>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ow r="7">
          <cell r="K7">
            <v>150</v>
          </cell>
        </row>
      </sheetData>
      <sheetData sheetId="2321"/>
      <sheetData sheetId="2322"/>
      <sheetData sheetId="2323"/>
      <sheetData sheetId="2324"/>
      <sheetData sheetId="2325">
        <row r="7">
          <cell r="K7">
            <v>150</v>
          </cell>
        </row>
      </sheetData>
      <sheetData sheetId="2326">
        <row r="7">
          <cell r="K7">
            <v>150</v>
          </cell>
        </row>
      </sheetData>
      <sheetData sheetId="2327"/>
      <sheetData sheetId="2328"/>
      <sheetData sheetId="2329"/>
      <sheetData sheetId="2330"/>
      <sheetData sheetId="2331"/>
      <sheetData sheetId="2332">
        <row r="7">
          <cell r="K7">
            <v>150</v>
          </cell>
        </row>
      </sheetData>
      <sheetData sheetId="2333"/>
      <sheetData sheetId="2334"/>
      <sheetData sheetId="2335"/>
      <sheetData sheetId="2336"/>
      <sheetData sheetId="2337"/>
      <sheetData sheetId="2338">
        <row r="7">
          <cell r="K7">
            <v>150</v>
          </cell>
        </row>
      </sheetData>
      <sheetData sheetId="2339">
        <row r="7">
          <cell r="K7">
            <v>150</v>
          </cell>
        </row>
      </sheetData>
      <sheetData sheetId="2340"/>
      <sheetData sheetId="2341"/>
      <sheetData sheetId="2342"/>
      <sheetData sheetId="2343"/>
      <sheetData sheetId="2344"/>
      <sheetData sheetId="2345"/>
      <sheetData sheetId="2346">
        <row r="7">
          <cell r="K7">
            <v>150</v>
          </cell>
        </row>
      </sheetData>
      <sheetData sheetId="2347">
        <row r="7">
          <cell r="K7">
            <v>150</v>
          </cell>
        </row>
      </sheetData>
      <sheetData sheetId="2348"/>
      <sheetData sheetId="2349"/>
      <sheetData sheetId="2350">
        <row r="7">
          <cell r="K7">
            <v>150</v>
          </cell>
        </row>
      </sheetData>
      <sheetData sheetId="2351">
        <row r="7">
          <cell r="K7">
            <v>150</v>
          </cell>
        </row>
      </sheetData>
      <sheetData sheetId="2352"/>
      <sheetData sheetId="2353">
        <row r="7">
          <cell r="K7">
            <v>150</v>
          </cell>
        </row>
      </sheetData>
      <sheetData sheetId="2354"/>
      <sheetData sheetId="2355"/>
      <sheetData sheetId="2356"/>
      <sheetData sheetId="2357"/>
      <sheetData sheetId="2358">
        <row r="7">
          <cell r="K7">
            <v>150</v>
          </cell>
        </row>
      </sheetData>
      <sheetData sheetId="2359">
        <row r="7">
          <cell r="K7">
            <v>150</v>
          </cell>
        </row>
      </sheetData>
      <sheetData sheetId="2360"/>
      <sheetData sheetId="2361"/>
      <sheetData sheetId="2362"/>
      <sheetData sheetId="2363"/>
      <sheetData sheetId="2364"/>
      <sheetData sheetId="2365">
        <row r="7">
          <cell r="K7">
            <v>150</v>
          </cell>
        </row>
      </sheetData>
      <sheetData sheetId="2366"/>
      <sheetData sheetId="2367"/>
      <sheetData sheetId="2368"/>
      <sheetData sheetId="2369"/>
      <sheetData sheetId="2370"/>
      <sheetData sheetId="2371">
        <row r="7">
          <cell r="K7">
            <v>150</v>
          </cell>
        </row>
      </sheetData>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refreshError="1"/>
      <sheetData sheetId="2406"/>
      <sheetData sheetId="2407"/>
      <sheetData sheetId="2408" refreshError="1"/>
      <sheetData sheetId="2409" refreshError="1"/>
      <sheetData sheetId="2410" refreshError="1"/>
      <sheetData sheetId="241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Labour"/>
      <sheetName val="Main sheet"/>
      <sheetName val="data existing_do not delete"/>
      <sheetName val="0000000000000"/>
      <sheetName val="Civil Works"/>
      <sheetName val="m"/>
      <sheetName val="Abs Estimate CIVIL (2)"/>
      <sheetName val="gen"/>
      <sheetName val="Civil (2)"/>
      <sheetName val="coverpage"/>
      <sheetName val="DataInput"/>
      <sheetName val="DataInput-1"/>
      <sheetName val="Leads"/>
      <sheetName val="DI Rate Analysis"/>
      <sheetName val="Economic RisingMain  Ph-I"/>
      <sheetName val="Data rough"/>
      <sheetName val="Common "/>
      <sheetName val="Nspt-smp-final-ORIGINAL"/>
      <sheetName val="v"/>
      <sheetName val="PH data"/>
      <sheetName val="Sheet9"/>
      <sheetName val="Sheet1 (2)"/>
      <sheetName val="Data.F8.BTR"/>
      <sheetName val="PS1"/>
      <sheetName val="labour coeff"/>
      <sheetName val="p&amp;m"/>
      <sheetName val="TBAL9697 -group wise  sdpl"/>
      <sheetName val="Staff Acco."/>
      <sheetName val="dBase"/>
      <sheetName val="GF Columns"/>
      <sheetName val="Material"/>
      <sheetName val="labour rates"/>
      <sheetName val="Lookup"/>
      <sheetName val="Estimate "/>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Data well"/>
      <sheetName val="CPHEEO"/>
      <sheetName val="wh_data_R"/>
      <sheetName val="HPC Bill (1) 1st"/>
      <sheetName val="20kL-design-final"/>
      <sheetName val="HS final-2"/>
      <sheetName val="Summary"/>
      <sheetName val="Iocount"/>
      <sheetName val="Mp-team 1"/>
      <sheetName val="COLUMN"/>
      <sheetName val="IDOC-Bifuracation Agt. (2)"/>
      <sheetName val="IDOC-Bifuracation Agt. (3)"/>
      <sheetName val="Schedule-A"/>
      <sheetName val="Bifurcation COT"/>
      <sheetName val="Bar chart"/>
      <sheetName val="IDOC-Bifuracation Agt."/>
      <sheetName val="Bifurcation Civil-Ab Est."/>
      <sheetName val="Bifurcation Civil-Det."/>
      <sheetName val="Abs"/>
      <sheetName val="Usage"/>
      <sheetName val="General"/>
      <sheetName val="Sheet5"/>
      <sheetName val="Estimate_"/>
      <sheetName val="Plant_&amp;__Machinery"/>
      <sheetName val="abs_road"/>
      <sheetName val="labour_rates"/>
      <sheetName val="Staff_Acco_"/>
      <sheetName val="Data_F8_BTR"/>
      <sheetName val="DATA_PRG__NO_SEIG1"/>
      <sheetName val="C_C__Road1"/>
      <sheetName val="SHE-A(CC_Road)1"/>
      <sheetName val="Dis-Office,_Library1"/>
      <sheetName val="E-_DATA_1"/>
      <sheetName val="Basic_Data1"/>
      <sheetName val="Specification_report1"/>
      <sheetName val="GROUND_FLOOR1"/>
      <sheetName val="Lead_statement1"/>
      <sheetName val="GF_SB_Ok_1"/>
      <sheetName val="G_R_P1"/>
      <sheetName val="PSC_REVISED1"/>
      <sheetName val="C_page1"/>
      <sheetName val="El_Data11"/>
      <sheetName val="C__Wall1"/>
      <sheetName val="obd_data1"/>
      <sheetName val="Bridge_Data_2005-061"/>
      <sheetName val="_1"/>
      <sheetName val="Road_Detail_Est_1"/>
      <sheetName val="Road_data1"/>
      <sheetName val="data_existing_do_not_delete1"/>
      <sheetName val="Civil_SSR1"/>
      <sheetName val="WS_SSR1"/>
      <sheetName val="WS_Data1"/>
      <sheetName val="MC_-WS-Abs1"/>
      <sheetName val="MC-WS-Det_1"/>
      <sheetName val="Boys_Hos-Stilt1"/>
      <sheetName val="Boys_Hos-GF1"/>
      <sheetName val="Boys-Typ_(1_-4)1"/>
      <sheetName val="Boys-fifth_floor1"/>
      <sheetName val="Boys_Terrace_1"/>
      <sheetName val="ABS-CVL-GH_1"/>
      <sheetName val="GH-Stilt_1"/>
      <sheetName val="GH-1st_&amp;_2nd1"/>
      <sheetName val="GHl-4th_1"/>
      <sheetName val="TS-Terrace__1"/>
      <sheetName val="TS-WS_1"/>
      <sheetName val="NQ-Typical_1"/>
      <sheetName val="NQ-Terrace_1"/>
      <sheetName val="CIVL-ABS(Canteen)_1"/>
      <sheetName val="Canteen-ABS-WS_1"/>
      <sheetName val="Canteen_GF1"/>
      <sheetName val="Canteen-WS-Det__1"/>
      <sheetName val="ABS-CVL-Kitchen_&amp;_Dining1"/>
      <sheetName val="Retaining_wall1"/>
      <sheetName val="M_C_ROAD1"/>
      <sheetName val="M_C_SITE_1"/>
      <sheetName val="Abs-sump_5_0_lit_&amp;_Pump)1"/>
      <sheetName val="Sump(5_0_Lack_Litr_&amp;_Pump1"/>
      <sheetName val="EST_17-18_Final_(2)1"/>
      <sheetName val="BOQ_Est-WS_1"/>
      <sheetName val="BOQ_Est-Civil1"/>
      <sheetName val="EST_17-18_Final1"/>
      <sheetName val="Estimate_1"/>
      <sheetName val="Main_sheet1"/>
      <sheetName val="Civil_Works1"/>
      <sheetName val="Abs_Estimate_CIVIL_(2)1"/>
      <sheetName val="Civil_(2)1"/>
      <sheetName val="Plant_&amp;__Machinery1"/>
      <sheetName val="abs_road1"/>
      <sheetName val="DI_Rate_Analysis1"/>
      <sheetName val="Economic_RisingMain__Ph-I1"/>
      <sheetName val="Data_rough1"/>
      <sheetName val="Common_1"/>
      <sheetName val="labour_rates1"/>
      <sheetName val="Lead statement ss5"/>
      <sheetName val="Config"/>
      <sheetName val="Break Dw"/>
      <sheetName val="Bill-12"/>
      <sheetName val="환율"/>
      <sheetName val="Estimate"/>
      <sheetName val="Habcodes"/>
      <sheetName val="comparative"/>
      <sheetName val="lead charges"/>
      <sheetName val="zone-2"/>
      <sheetName val="co_5"/>
      <sheetName val="Dayworks Bill"/>
      <sheetName val="Bills of Quantities"/>
      <sheetName val="Elc.Stnd.Data-20-21"/>
      <sheetName val="sg-clay(d)"/>
      <sheetName val="Data-ELSR"/>
      <sheetName val="hdpe_weights"/>
      <sheetName val="PVC_weights"/>
      <sheetName val="electrical_data_4"/>
      <sheetName val="Building_Data_gst_(2)"/>
      <sheetName val="Housing_Embaded_Taxes"/>
      <sheetName val="Infra_(2)"/>
      <sheetName val="Infra_Embaded_Taxes"/>
      <sheetName val="Sump_&amp;_ST_(2)"/>
      <sheetName val="B_Datas"/>
      <sheetName val="Building_Data_gst"/>
      <sheetName val="Sewer_Lines"/>
      <sheetName val="data-HDPE_&amp;_PVC_pipes_(2)"/>
      <sheetName val="Electrical_(2)"/>
      <sheetName val="Tax_statement"/>
      <sheetName val="MH-est_(2)"/>
      <sheetName val="Water_Supply"/>
      <sheetName val="Building_Data"/>
      <sheetName val="Sump_&amp;_ST"/>
      <sheetName val="data-HDPE_&amp;_PVC_pipes"/>
      <sheetName val="RC-Bore_wells-1"/>
      <sheetName val="RC-Bore_wells-3"/>
      <sheetName val="RC-Bore_wells-2"/>
      <sheetName val="drains_Data"/>
      <sheetName val="CC_Roads_Data"/>
      <sheetName val="Ele__DATA"/>
      <sheetName val="Lead-_16-17"/>
      <sheetName val="PH_data-16-17"/>
      <sheetName val="CI_Spe_"/>
      <sheetName val="BOQ+_final"/>
      <sheetName val="D_pochampally"/>
      <sheetName val="fire_fighting"/>
      <sheetName val="PH_data1"/>
      <sheetName val="Sheet1_(2)"/>
      <sheetName val="labour_coeff"/>
      <sheetName val="TBAL9697_-group_wise__sdpl"/>
      <sheetName val="GF_Columns"/>
      <sheetName val="final_abstract"/>
      <sheetName val="HS_final-2"/>
      <sheetName val="Mp-team_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rdamdata"/>
      <sheetName val="leads"/>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clvrt_data"/>
      <sheetName val="t_prsr"/>
      <sheetName val="wh"/>
      <sheetName val="Plant 㫨  Machinery"/>
      <sheetName val="Plant_㫨__Machinery"/>
      <sheetName val="DATA_PRG"/>
      <sheetName val="Sheet1"/>
      <sheetName val="Rates-May-14"/>
      <sheetName val="Nspt-smp-final-ORIGINAL"/>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TOP SLAB-beams"/>
      <sheetName val="int-Dia-pvc"/>
      <sheetName val="water-hammar-strenght"/>
      <sheetName val="hdpe weights"/>
      <sheetName val="PVC weights"/>
      <sheetName val="0000000000000"/>
      <sheetName val="SSR"/>
      <sheetName val="VC 80"/>
      <sheetName val="VC 450"/>
      <sheetName val="hdpe_basic"/>
      <sheetName val="pvc_basic"/>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data"/>
      <sheetName val="RWS"/>
      <sheetName val="Entry"/>
      <sheetName val="Quarry"/>
      <sheetName val="Line"/>
      <sheetName val="BTR"/>
      <sheetName val="CRUST"/>
      <sheetName val="QDTS"/>
      <sheetName val="Abs_CD_2"/>
      <sheetName val="road est"/>
      <sheetName val="ECV"/>
      <sheetName val="FORM-W3"/>
      <sheetName val="Design"/>
      <sheetName val="BWSCPlt"/>
      <sheetName val="CI"/>
      <sheetName val="G.R.P"/>
      <sheetName val="PSC REVISED"/>
      <sheetName val="Cover"/>
      <sheetName val="index"/>
      <sheetName val="Cash2"/>
      <sheetName val="ANAL-PIPE LINE"/>
      <sheetName val="MS Pipe Working"/>
      <sheetName val="wh_data"/>
      <sheetName val="wh_data_R"/>
      <sheetName val="CPHEEO"/>
      <sheetName val="input"/>
      <sheetName val="civ data"/>
      <sheetName val="nodes"/>
      <sheetName val="int-Dia"/>
      <sheetName val="habs-list"/>
      <sheetName val="DATA SHEET"/>
      <sheetName val="HDPE-pipe-rates"/>
      <sheetName val="pvc-pipe-rates"/>
      <sheetName val="650kL-design-final"/>
      <sheetName val="_5wgdhabfinal00_01"/>
      <sheetName val="SPT vs PHI"/>
      <sheetName val="PS1"/>
      <sheetName val="gen_abstrct"/>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sand"/>
      <sheetName val="stone"/>
      <sheetName val="Mix Design"/>
      <sheetName val="Cost of O &amp; O"/>
      <sheetName val="WATER-HAMMER"/>
      <sheetName val="Data-ELSR"/>
      <sheetName val="Bed Class"/>
      <sheetName val="CPIPE"/>
      <sheetName val="CPIPE2"/>
      <sheetName val="Cs"/>
      <sheetName val="DVALUE"/>
      <sheetName val="THK"/>
      <sheetName val="20kL-design-final"/>
      <sheetName val="Bill-12"/>
      <sheetName val="sup dat"/>
      <sheetName val="Mactan"/>
      <sheetName val="Mandaue"/>
      <sheetName val="Detail In Door Stad"/>
      <sheetName val="IDCCALHYD_GOO"/>
      <sheetName val="Detailed"/>
      <sheetName val="concrete"/>
      <sheetName val="Civil Boq"/>
      <sheetName val="Summary"/>
      <sheetName val="DATA 2021-22"/>
      <sheetName val="Staff Civil o&amp;m draft policy"/>
      <sheetName val="LEAD S 10-11"/>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Civil Works"/>
      <sheetName val="Abs"/>
      <sheetName val="X-2"/>
      <sheetName val="Exp"/>
      <sheetName val="A 3_7"/>
      <sheetName val="not req 3"/>
      <sheetName val="Cable-data"/>
      <sheetName val="GF SB Ok "/>
      <sheetName val="other rates"/>
      <sheetName val="MTC-estimate"/>
      <sheetName val="Gen Abs"/>
      <sheetName val="Data_Base"/>
      <sheetName val="Work_sheet"/>
      <sheetName val="SUMP1420KL@HW"/>
      <sheetName val="1V800"/>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MRMECADAMoad data"/>
      <sheetName val="Code"/>
      <sheetName val="BM-HOOP"/>
    </sheetNames>
    <sheetDataSet>
      <sheetData sheetId="0"/>
      <sheetData sheetId="1"/>
      <sheetData sheetId="2"/>
      <sheetData sheetId="3"/>
      <sheetData sheetId="4">
        <row r="2">
          <cell r="F2">
            <v>100</v>
          </cell>
        </row>
        <row r="30">
          <cell r="F30">
            <v>0.25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sheetData sheetId="179"/>
      <sheetData sheetId="180"/>
      <sheetData sheetId="181"/>
      <sheetData sheetId="182"/>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refreshError="1"/>
      <sheetData sheetId="333"/>
      <sheetData sheetId="334"/>
      <sheetData sheetId="335"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Relig-place"/>
      <sheetName val="DATA_PRG"/>
      <sheetName val="SPECS"/>
      <sheetName val="PH data"/>
      <sheetName val="r"/>
    </sheetNames>
    <sheetDataSet>
      <sheetData sheetId="0"/>
      <sheetData sheetId="1"/>
      <sheetData sheetId="2"/>
      <sheetData sheetId="3" refreshError="1">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egments-details"/>
      <sheetName val="int-Dia-hdpe"/>
      <sheetName val="habs-list"/>
      <sheetName val="int-Dia-pvc"/>
      <sheetName val="Material"/>
      <sheetName val="Suppl-data"/>
      <sheetName val="Relig-place"/>
      <sheetName val="Work_sheet"/>
      <sheetName val="SPECS"/>
      <sheetName val="MRATES"/>
      <sheetName val="Rates 2008-09"/>
      <sheetName val="Lead"/>
      <sheetName val="data existing_do not delete"/>
      <sheetName val="leads"/>
      <sheetName val="gen"/>
      <sheetName val="Lead statement"/>
      <sheetName val="r"/>
      <sheetName val="CC Road"/>
      <sheetName val="wordsdata"/>
      <sheetName val="Plant &amp;  Machinery"/>
      <sheetName val="C-data"/>
      <sheetName val="nodes"/>
      <sheetName val="int-Dia"/>
      <sheetName val="joinery data"/>
      <sheetName val="Road Detail Est."/>
      <sheetName val="MRoad data"/>
      <sheetName val="RateAnalysi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H data"/>
      <sheetName val="coverpage"/>
      <sheetName val="RMR"/>
      <sheetName val="BTR (2)"/>
      <sheetName val="0000000000000"/>
      <sheetName val="Civil Boq"/>
      <sheetName val="Civil AB "/>
      <sheetName val="WS- AB "/>
      <sheetName val="Com-wall Detail AB"/>
      <sheetName val="CC Raad-AB "/>
      <sheetName val="Sheet4"/>
      <sheetName val="Conveyance 2022-23"/>
      <sheetName val="Civil SoR 2022-23"/>
      <sheetName val="WS SoR 2022-23"/>
      <sheetName val="Input "/>
      <sheetName val="Joinery"/>
      <sheetName val="LEAD 2022-23"/>
      <sheetName val="C-data  2022-23"/>
      <sheetName val="Joinery 2022-23"/>
      <sheetName val="WS Data 22-23"/>
      <sheetName val="Cover "/>
      <sheetName val="Check list"/>
      <sheetName val="Gen- AB"/>
      <sheetName val="Sump Details-AB "/>
      <sheetName val="Septic tank detail - AB  "/>
      <sheetName val="Ele- AB"/>
      <sheetName val="Detail Civil "/>
      <sheetName val="Sheet7"/>
      <sheetName val="Sheet8"/>
      <sheetName val="Detail CC Road "/>
      <sheetName val="Sheet5"/>
      <sheetName val="Sheet3"/>
      <sheetName val="Sheet6"/>
      <sheetName val="p&amp;m"/>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RMR"/>
      <sheetName val="SPECS"/>
      <sheetName val="Lead statement"/>
      <sheetName val="segments-details"/>
      <sheetName val="int-Dia-hdpe"/>
      <sheetName val="int-Dia-pvc"/>
      <sheetName val="labour coeff"/>
      <sheetName val="gen"/>
      <sheetName val="Common "/>
      <sheetName val="Material"/>
      <sheetName val="m"/>
      <sheetName val="Lead"/>
      <sheetName val="nodes"/>
      <sheetName val="habs-list"/>
      <sheetName val="int-Dia"/>
      <sheetName val="Sheet2"/>
      <sheetName val="PUMP_DATA"/>
      <sheetName val="Specification report"/>
      <sheetName val="Bitumen trunk"/>
      <sheetName val="Feeder"/>
      <sheetName val="R99 etc"/>
      <sheetName val="Trunk unpaved"/>
      <sheetName val="GF SB Ok "/>
      <sheetName val="Staff Acco."/>
      <sheetName val="final abstract"/>
      <sheetName val="Usage"/>
      <sheetName val="General"/>
      <sheetName val="MRATES"/>
      <sheetName val="r"/>
      <sheetName val="C-data"/>
      <sheetName val="BWSCPlt"/>
      <sheetName val="fin_rsp_Apr2002"/>
      <sheetName val="coverpage"/>
      <sheetName val="Road data"/>
      <sheetName val="3405-2014"/>
      <sheetName val="Qty"/>
      <sheetName val="Input"/>
      <sheetName val="Civil Works"/>
      <sheetName val="Global factors"/>
      <sheetName val="Lead Distance"/>
      <sheetName val="Main sheet"/>
      <sheetName val="Relig-place"/>
      <sheetName val="Data rough"/>
      <sheetName val="BM-HOOP"/>
      <sheetName val="Levels"/>
      <sheetName val="#REF"/>
      <sheetName val="Gravity Main-Jukkal"/>
      <sheetName val="HS final-2"/>
      <sheetName val="CABLE"/>
      <sheetName val="number"/>
      <sheetName val="DATA-BASE"/>
      <sheetName val="DATA-ABSTRACT"/>
      <sheetName val="Rate"/>
      <sheetName val="sand"/>
      <sheetName val="stone"/>
      <sheetName val="index"/>
      <sheetName val="Data.F8.BTR"/>
      <sheetName val="SubAnlysis"/>
      <sheetName val="SEGMENTS "/>
      <sheetName val="SEGMENTS"/>
      <sheetName val="t_prsr"/>
      <sheetName val="id"/>
      <sheetName val="wh"/>
      <sheetName val="leads"/>
      <sheetName val="hdpe-rates"/>
      <sheetName val="hdpe weights"/>
      <sheetName val="ssr-rates"/>
      <sheetName val="pvc-rates"/>
      <sheetName val="PVC weights"/>
      <sheetName val="Rates Basic"/>
      <sheetName val="pvc_basic"/>
      <sheetName val="GA"/>
      <sheetName val="WATER-HAMMER"/>
      <sheetName val="detls"/>
      <sheetName val="ewst"/>
      <sheetName val="Labour"/>
      <sheetName val="Plant &amp;  Machinery"/>
      <sheetName val="wh_data_R"/>
      <sheetName val="mas_hab"/>
      <sheetName val="l"/>
      <sheetName val="Sheet1 (2)"/>
      <sheetName val="zone-8"/>
      <sheetName val="ESTIMATE"/>
      <sheetName val="MHNO_LEV"/>
      <sheetName val="JAWAHAR-hyd-original"/>
      <sheetName val="m1"/>
      <sheetName val="Lead statement ss5"/>
      <sheetName val="Bridge Data 2005-06"/>
      <sheetName val="Det. Secty bld"/>
      <sheetName val="v"/>
      <sheetName val="MTC-estimate"/>
      <sheetName val="other rates"/>
      <sheetName val="0000000000000"/>
      <sheetName val="Detailed"/>
      <sheetName val="AC"/>
      <sheetName val="AV-BWSC&amp;MS"/>
      <sheetName val="AV_AC"/>
      <sheetName val="di_Gate_AC"/>
      <sheetName val="Digate-BWSCP-MS"/>
      <sheetName val="DI_gate_di"/>
      <sheetName val="TOP SLAB-beams"/>
      <sheetName val="11.Habitations"/>
      <sheetName val="_5wgdhabfinal00_01"/>
      <sheetName val="MRoad data"/>
      <sheetName val="ww-march-02"/>
      <sheetName val="CBL_SIZE"/>
      <sheetName val="Load List"/>
      <sheetName val="CBL_OD"/>
      <sheetName val="pop"/>
      <sheetName val="habs-details"/>
      <sheetName val="AV-HDPE"/>
      <sheetName val="Di_gate-HDPE"/>
      <sheetName val="Cd"/>
      <sheetName val="Cs"/>
      <sheetName val="CPIPE"/>
      <sheetName val="THK"/>
      <sheetName val="CPIPE 1"/>
      <sheetName val="nandipet intra"/>
      <sheetName val="LEAD (2)"/>
      <sheetName val="armoor sd final"/>
      <sheetName val="mlead"/>
      <sheetName val="abs road"/>
      <sheetName val="Abs_CD_2"/>
      <sheetName val="road est"/>
      <sheetName val="ECV"/>
      <sheetName val="inWords"/>
      <sheetName val="SUMP1420KL@HW"/>
      <sheetName val="TBAL9697 -group wise  sdpl"/>
      <sheetName val="p&amp;m"/>
      <sheetName val="maya"/>
      <sheetName val="abst"/>
      <sheetName val="design"/>
      <sheetName val="Boq Block A"/>
      <sheetName val="Suppl-data"/>
      <sheetName val="GROUND FLOOR"/>
      <sheetName val="Road Detail E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tors"/>
      <sheetName val="IO LIST"/>
      <sheetName val="BMS-Pri"/>
      <sheetName val="Recommended Spares"/>
      <sheetName val="Civil Works"/>
      <sheetName val="TBAL9697 -group wise  sdpl"/>
      <sheetName val="Sheet3"/>
      <sheetName val="Name List"/>
      <sheetName val="VCH-SLC"/>
      <sheetName val="Supplier"/>
      <sheetName val="Input"/>
      <sheetName val="Pay_Sep06"/>
      <sheetName val="Sheet1"/>
      <sheetName val="s"/>
      <sheetName val="Pacakges split"/>
      <sheetName val="gen"/>
      <sheetName val="Costing"/>
      <sheetName val="cox"/>
      <sheetName val="cox (2)"/>
      <sheetName val="kings"/>
      <sheetName val="kings (2)"/>
      <sheetName val="Pure Liquid"/>
      <sheetName val="Mitsu"/>
      <sheetName val="Citibank"/>
      <sheetName val="Citibank (2)"/>
      <sheetName val="TCS"/>
      <sheetName val="TCS-REV"/>
      <sheetName val="VSNL"/>
      <sheetName val="VSNL (2)"/>
      <sheetName val="Raheja"/>
      <sheetName val="EMI-548"/>
      <sheetName val="EMI-057"/>
      <sheetName val="EMI-564"/>
      <sheetName val="Barber"/>
      <sheetName val="Cherry"/>
      <sheetName val="Airfreight"/>
      <sheetName val="I.T.C"/>
      <sheetName val="ITC(R-1)"/>
      <sheetName val="Vinod"/>
      <sheetName val="Ruby"/>
      <sheetName val="Ruby (2)"/>
      <sheetName val="Ruby (3)"/>
      <sheetName val="Ruby-191"/>
      <sheetName val="Ruby-286"/>
      <sheetName val="Ruby-416"/>
      <sheetName val="Ruby-231"/>
      <sheetName val="Sona-VSNL"/>
      <sheetName val="IN-VSNL"/>
      <sheetName val="ZYLOG"/>
      <sheetName val="Stenco"/>
      <sheetName val="Signa"/>
      <sheetName val="Spazzio"/>
      <sheetName val="Asian"/>
      <sheetName val="Asian (2)"/>
      <sheetName val="Airport"/>
      <sheetName val="Escorts-621"/>
      <sheetName val="Escorts-621 (R1)"/>
      <sheetName val="Escorts-(031)"/>
      <sheetName val="Escorts-(37)"/>
      <sheetName val="Escorts-(37-1)"/>
      <sheetName val="Escorts-194"/>
      <sheetName val="Escorts-621 (R2)"/>
      <sheetName val="Escorts-189"/>
      <sheetName val="Escorts-189 (R1)"/>
      <sheetName val="Escorts-189 (R2)"/>
      <sheetName val="Escorts-189 (R3)"/>
      <sheetName val="J.C PENNY"/>
      <sheetName val="J.C PENNY (2)"/>
      <sheetName val="J.C P(A)(R-1)"/>
      <sheetName val="J.C P(A)(R-2)"/>
      <sheetName val="J.C P(B)(R-2)"/>
      <sheetName val="J.C P(A)(R-3)"/>
      <sheetName val="J.C P(B)(R-3)"/>
      <sheetName val="metamorphosis"/>
      <sheetName val="sanjay"/>
      <sheetName val="BNP"/>
      <sheetName val="GUJRAT"/>
      <sheetName val="GUJRAT (2)"/>
      <sheetName val="Jaiprakash"/>
      <sheetName val="Jindal"/>
      <sheetName val="Policy"/>
      <sheetName val="parker"/>
      <sheetName val="Goldstone"/>
      <sheetName val="Eternity"/>
      <sheetName val="NDDB"/>
      <sheetName val="NDDB (2)"/>
      <sheetName val="NDDB (3)"/>
      <sheetName val="NDDB (4)"/>
      <sheetName val="GAS"/>
      <sheetName val="PCRA"/>
      <sheetName val="time"/>
      <sheetName val="purple"/>
      <sheetName val="Gherzi"/>
      <sheetName val="Ruby (4)"/>
      <sheetName val="pall"/>
      <sheetName val="pall (2)"/>
      <sheetName val="pall (3)"/>
      <sheetName val="pall (4)"/>
      <sheetName val="pall (5)"/>
      <sheetName val="pall (6)"/>
      <sheetName val="pall (7)"/>
      <sheetName val="pall (8)"/>
      <sheetName val="pall (9)"/>
      <sheetName val="pall (033)"/>
      <sheetName val="PALL-113"/>
      <sheetName val="PALL-113 (R1)"/>
      <sheetName val="PALL-230"/>
      <sheetName val="PALL-256"/>
      <sheetName val="pall-291"/>
      <sheetName val="Data sheet"/>
      <sheetName val="Fin Sum"/>
      <sheetName val="Summary year Plan"/>
      <sheetName val="Civil Boq"/>
      <sheetName val="Package split - Cost"/>
      <sheetName val="Fill this out first..."/>
      <sheetName val="Structure Bills Qty"/>
      <sheetName val="Break up Sheet"/>
      <sheetName val="Servers"/>
      <sheetName val="Digestion"/>
      <sheetName val="p&amp;m"/>
      <sheetName val="Basement Budget"/>
      <sheetName val="IO_LIST"/>
      <sheetName val="Recommended_Spares"/>
      <sheetName val="IO_LIST1"/>
      <sheetName val="Recommended_Spares1"/>
      <sheetName val="TBAL9697_-group_wise__sdpl"/>
      <sheetName val="Civil_Works"/>
      <sheetName val="Name_List"/>
      <sheetName val="IO_LIST2"/>
      <sheetName val="Recommended_Spares2"/>
      <sheetName val="TBAL9697_-group_wise__sdpl1"/>
      <sheetName val="Civil_Works1"/>
      <sheetName val="Name_List1"/>
      <sheetName val=""/>
      <sheetName val="List"/>
      <sheetName val="ducting"/>
      <sheetName val="[Offer.xls]d_m_yy_____101000_12"/>
      <sheetName val="Discount"/>
      <sheetName val="COMP"/>
      <sheetName val="d_m_yy__x0013__$-1010000_d_m_yyyy__x001e__$"/>
      <sheetName val="d_m_yy"/>
      <sheetName val="VAV"/>
      <sheetName val="Consolidated"/>
      <sheetName val="[Offer.xls]d_m_yy_____101000_13"/>
      <sheetName val="col-reinft1"/>
      <sheetName val="DJC"/>
      <sheetName val="Summary_Bank"/>
      <sheetName val="Formulas"/>
      <sheetName val="Item- Compact"/>
      <sheetName val="Driveway Beams"/>
      <sheetName val="RA"/>
      <sheetName val="Labour"/>
      <sheetName val="Config"/>
      <sheetName val="Break Dw"/>
      <sheetName val="Lookup"/>
      <sheetName val="cubes_M20"/>
      <sheetName val="Controls"/>
      <sheetName val="d_m_yy__x0013__$-1010000_d_m_yy"/>
      <sheetName val="d_m_yy_x0000__x0013__$-1010000_"/>
      <sheetName val="Per Unit"/>
      <sheetName val="Window"/>
      <sheetName val="Mantri A"/>
      <sheetName val="key dates"/>
      <sheetName val="Actuals"/>
      <sheetName val="Design"/>
      <sheetName val="13. Steel - Ratio"/>
      <sheetName val="calcul"/>
      <sheetName val="analysis"/>
      <sheetName val="BOQ"/>
      <sheetName val="Build-up"/>
      <sheetName val="Offer"/>
      <sheetName val="BOQ-Civil"/>
      <sheetName val="Works - Quote Sheet"/>
      <sheetName val="Mat_Cost"/>
      <sheetName val="d_m_yy__x005f_x0013__$-1010000_d_m_yy"/>
      <sheetName val="d_m_yy_x005f_x0000__x005f_x0013__$-1010000_"/>
      <sheetName val="Det_Des"/>
      <sheetName val="sept-plan"/>
      <sheetName val="COP Final"/>
      <sheetName val="coa_ramco_168"/>
      <sheetName val="Rates Basic"/>
      <sheetName val="Cashflow projection"/>
      <sheetName val="Components"/>
      <sheetName val="Assumptions"/>
      <sheetName val="Staff Acco."/>
      <sheetName val="Door"/>
      <sheetName val="Sheet4"/>
      <sheetName val="TEXT"/>
      <sheetName val="Sensitivity"/>
      <sheetName val="[Offer.xls]d_m_yy_____1010000_2"/>
      <sheetName val="[Offer.xls]d_m_yy_____1010000_3"/>
      <sheetName val="2.civil-RA"/>
      <sheetName val="[Offer.xls][Offer.xls][Offer.xl"/>
      <sheetName val="PRECAST lightconc-II"/>
      <sheetName val="loads at base of pier"/>
      <sheetName val="Assmpns"/>
      <sheetName val="Settings"/>
      <sheetName val="17"/>
      <sheetName val="Parameter"/>
      <sheetName val="1_Project_Profile"/>
      <sheetName val="SPILL OVER"/>
      <sheetName val="CCTV_EST1"/>
      <sheetName val="IO_LIST3"/>
      <sheetName val="Recommended_Spares3"/>
      <sheetName val="Name_List2"/>
      <sheetName val="Civil_Works2"/>
      <sheetName val="Pacakges_split"/>
      <sheetName val="TBAL9697_-group_wise__sdpl2"/>
      <sheetName val="cox_(2)"/>
      <sheetName val="kings_(2)"/>
      <sheetName val="Pure_Liquid"/>
      <sheetName val="Citibank_(2)"/>
      <sheetName val="VSNL_(2)"/>
      <sheetName val="I_T_C"/>
      <sheetName val="Ruby_(2)"/>
      <sheetName val="Ruby_(3)"/>
      <sheetName val="Asian_(2)"/>
      <sheetName val="Escorts-621_(R1)"/>
      <sheetName val="Escorts-621_(R2)"/>
      <sheetName val="Escorts-189_(R1)"/>
      <sheetName val="Escorts-189_(R2)"/>
      <sheetName val="Escorts-189_(R3)"/>
      <sheetName val="J_C_PENNY"/>
      <sheetName val="J_C_PENNY_(2)"/>
      <sheetName val="J_C_P(A)(R-1)"/>
      <sheetName val="J_C_P(A)(R-2)"/>
      <sheetName val="J_C_P(B)(R-2)"/>
      <sheetName val="J_C_P(A)(R-3)"/>
      <sheetName val="J_C_P(B)(R-3)"/>
      <sheetName val="GUJRAT_(2)"/>
      <sheetName val="NDDB_(2)"/>
      <sheetName val="NDDB_(3)"/>
      <sheetName val="NDDB_(4)"/>
      <sheetName val="Ruby_(4)"/>
      <sheetName val="pall_(2)"/>
      <sheetName val="pall_(3)"/>
      <sheetName val="pall_(4)"/>
      <sheetName val="pall_(5)"/>
      <sheetName val="pall_(6)"/>
      <sheetName val="pall_(7)"/>
      <sheetName val="pall_(8)"/>
      <sheetName val="pall_(9)"/>
      <sheetName val="pall_(033)"/>
      <sheetName val="PALL-113_(R1)"/>
      <sheetName val="Data_sheet"/>
      <sheetName val="Fin_Sum"/>
      <sheetName val="Summary_year_Plan"/>
      <sheetName val="Civil_Boq"/>
      <sheetName val="Package_split_-_Cost"/>
      <sheetName val="Fill_this_out_first___"/>
      <sheetName val="Structure_Bills_Qty"/>
      <sheetName val="Break_up_Sheet"/>
      <sheetName val="Basement_Budget"/>
      <sheetName val="Per_Unit"/>
      <sheetName val="Mantri_A"/>
      <sheetName val="key_dates"/>
      <sheetName val="13__Steel_-_Ratio"/>
      <sheetName val="Works_-_Quote_Sheet"/>
      <sheetName val="PRECAST_lightconc-II"/>
      <sheetName val="Break_Dw"/>
      <sheetName val="[Offer.xls][Offer.xls]d_m_yy__2"/>
      <sheetName val="[Offer.xls][Offer.xls]d_m_yy__3"/>
      <sheetName val="d_m_yy__$-1010000_d_m_yyyy__$"/>
      <sheetName val="Item-_Compact"/>
      <sheetName val="Driveway_Beams"/>
      <sheetName val="COP_Final"/>
      <sheetName val="loads_at_base_of_pier"/>
      <sheetName val="IO_LIST5"/>
      <sheetName val="Recommended_Spares5"/>
      <sheetName val="Name_List4"/>
      <sheetName val="Civil_Works4"/>
      <sheetName val="Pacakges_split2"/>
      <sheetName val="TBAL9697_-group_wise__sdpl4"/>
      <sheetName val="cox_(2)2"/>
      <sheetName val="kings_(2)2"/>
      <sheetName val="Pure_Liquid2"/>
      <sheetName val="Citibank_(2)2"/>
      <sheetName val="VSNL_(2)2"/>
      <sheetName val="I_T_C2"/>
      <sheetName val="Ruby_(2)2"/>
      <sheetName val="Ruby_(3)2"/>
      <sheetName val="Asian_(2)2"/>
      <sheetName val="Escorts-621_(R1)2"/>
      <sheetName val="Escorts-621_(R2)2"/>
      <sheetName val="Escorts-189_(R1)2"/>
      <sheetName val="Escorts-189_(R2)2"/>
      <sheetName val="Escorts-189_(R3)2"/>
      <sheetName val="J_C_PENNY2"/>
      <sheetName val="J_C_PENNY_(2)2"/>
      <sheetName val="J_C_P(A)(R-1)2"/>
      <sheetName val="J_C_P(A)(R-2)2"/>
      <sheetName val="J_C_P(B)(R-2)2"/>
      <sheetName val="J_C_P(A)(R-3)2"/>
      <sheetName val="J_C_P(B)(R-3)2"/>
      <sheetName val="GUJRAT_(2)2"/>
      <sheetName val="NDDB_(2)2"/>
      <sheetName val="NDDB_(3)2"/>
      <sheetName val="NDDB_(4)2"/>
      <sheetName val="Ruby_(4)2"/>
      <sheetName val="pall_(2)2"/>
      <sheetName val="pall_(3)2"/>
      <sheetName val="pall_(4)2"/>
      <sheetName val="pall_(5)2"/>
      <sheetName val="pall_(6)2"/>
      <sheetName val="pall_(7)2"/>
      <sheetName val="pall_(8)2"/>
      <sheetName val="pall_(9)2"/>
      <sheetName val="pall_(033)2"/>
      <sheetName val="PALL-113_(R1)2"/>
      <sheetName val="Data_sheet2"/>
      <sheetName val="Fin_Sum2"/>
      <sheetName val="Summary_year_Plan2"/>
      <sheetName val="Civil_Boq2"/>
      <sheetName val="Package_split_-_Cost2"/>
      <sheetName val="Fill_this_out_first___2"/>
      <sheetName val="Structure_Bills_Qty2"/>
      <sheetName val="Break_up_Sheet2"/>
      <sheetName val="Basement_Budget2"/>
      <sheetName val="Per_Unit2"/>
      <sheetName val="Mantri_A2"/>
      <sheetName val="key_dates2"/>
      <sheetName val="13__Steel_-_Ratio2"/>
      <sheetName val="Works_-_Quote_Sheet2"/>
      <sheetName val="PRECAST_lightconc-II2"/>
      <sheetName val="Break_Dw2"/>
      <sheetName val="Item-_Compact2"/>
      <sheetName val="Driveway_Beams2"/>
      <sheetName val="COP_Final2"/>
      <sheetName val="loads_at_base_of_pier2"/>
      <sheetName val="IO_LIST4"/>
      <sheetName val="Recommended_Spares4"/>
      <sheetName val="Name_List3"/>
      <sheetName val="Civil_Works3"/>
      <sheetName val="Pacakges_split1"/>
      <sheetName val="TBAL9697_-group_wise__sdpl3"/>
      <sheetName val="cox_(2)1"/>
      <sheetName val="kings_(2)1"/>
      <sheetName val="Pure_Liquid1"/>
      <sheetName val="Citibank_(2)1"/>
      <sheetName val="VSNL_(2)1"/>
      <sheetName val="I_T_C1"/>
      <sheetName val="Ruby_(2)1"/>
      <sheetName val="Ruby_(3)1"/>
      <sheetName val="Asian_(2)1"/>
      <sheetName val="Escorts-621_(R1)1"/>
      <sheetName val="Escorts-621_(R2)1"/>
      <sheetName val="Escorts-189_(R1)1"/>
      <sheetName val="Escorts-189_(R2)1"/>
      <sheetName val="Escorts-189_(R3)1"/>
      <sheetName val="J_C_PENNY1"/>
      <sheetName val="J_C_PENNY_(2)1"/>
      <sheetName val="J_C_P(A)(R-1)1"/>
      <sheetName val="J_C_P(A)(R-2)1"/>
      <sheetName val="J_C_P(B)(R-2)1"/>
      <sheetName val="J_C_P(A)(R-3)1"/>
      <sheetName val="J_C_P(B)(R-3)1"/>
      <sheetName val="GUJRAT_(2)1"/>
      <sheetName val="NDDB_(2)1"/>
      <sheetName val="NDDB_(3)1"/>
      <sheetName val="NDDB_(4)1"/>
      <sheetName val="Ruby_(4)1"/>
      <sheetName val="pall_(2)1"/>
      <sheetName val="pall_(3)1"/>
      <sheetName val="pall_(4)1"/>
      <sheetName val="pall_(5)1"/>
      <sheetName val="pall_(6)1"/>
      <sheetName val="pall_(7)1"/>
      <sheetName val="pall_(8)1"/>
      <sheetName val="pall_(9)1"/>
      <sheetName val="pall_(033)1"/>
      <sheetName val="PALL-113_(R1)1"/>
      <sheetName val="Data_sheet1"/>
      <sheetName val="Fin_Sum1"/>
      <sheetName val="Summary_year_Plan1"/>
      <sheetName val="Civil_Boq1"/>
      <sheetName val="Package_split_-_Cost1"/>
      <sheetName val="Fill_this_out_first___1"/>
      <sheetName val="Structure_Bills_Qty1"/>
      <sheetName val="Break_up_Sheet1"/>
      <sheetName val="Basement_Budget1"/>
      <sheetName val="Per_Unit1"/>
      <sheetName val="Mantri_A1"/>
      <sheetName val="key_dates1"/>
      <sheetName val="13__Steel_-_Ratio1"/>
      <sheetName val="Works_-_Quote_Sheet1"/>
      <sheetName val="PRECAST_lightconc-II1"/>
      <sheetName val="Break_Dw1"/>
      <sheetName val="Item-_Compact1"/>
      <sheetName val="Driveway_Beams1"/>
      <sheetName val="COP_Final1"/>
      <sheetName val="loads_at_base_of_pier1"/>
      <sheetName val="IO_LIST6"/>
      <sheetName val="Recommended_Spares6"/>
      <sheetName val="Name_List5"/>
      <sheetName val="Civil_Works5"/>
      <sheetName val="Pacakges_split3"/>
      <sheetName val="TBAL9697_-group_wise__sdpl5"/>
      <sheetName val="cox_(2)3"/>
      <sheetName val="kings_(2)3"/>
      <sheetName val="Pure_Liquid3"/>
      <sheetName val="Citibank_(2)3"/>
      <sheetName val="VSNL_(2)3"/>
      <sheetName val="I_T_C3"/>
      <sheetName val="Ruby_(2)3"/>
      <sheetName val="Ruby_(3)3"/>
      <sheetName val="Asian_(2)3"/>
      <sheetName val="Escorts-621_(R1)3"/>
      <sheetName val="Escorts-621_(R2)3"/>
      <sheetName val="Escorts-189_(R1)3"/>
      <sheetName val="Escorts-189_(R2)3"/>
      <sheetName val="Escorts-189_(R3)3"/>
      <sheetName val="J_C_PENNY3"/>
      <sheetName val="J_C_PENNY_(2)3"/>
      <sheetName val="J_C_P(A)(R-1)3"/>
      <sheetName val="J_C_P(A)(R-2)3"/>
      <sheetName val="J_C_P(B)(R-2)3"/>
      <sheetName val="J_C_P(A)(R-3)3"/>
      <sheetName val="J_C_P(B)(R-3)3"/>
      <sheetName val="GUJRAT_(2)3"/>
      <sheetName val="NDDB_(2)3"/>
      <sheetName val="NDDB_(3)3"/>
      <sheetName val="NDDB_(4)3"/>
      <sheetName val="Ruby_(4)3"/>
      <sheetName val="pall_(2)3"/>
      <sheetName val="pall_(3)3"/>
      <sheetName val="pall_(4)3"/>
      <sheetName val="pall_(5)3"/>
      <sheetName val="pall_(6)3"/>
      <sheetName val="pall_(7)3"/>
      <sheetName val="pall_(8)3"/>
      <sheetName val="pall_(9)3"/>
      <sheetName val="pall_(033)3"/>
      <sheetName val="PALL-113_(R1)3"/>
      <sheetName val="Data_sheet3"/>
      <sheetName val="Fin_Sum3"/>
      <sheetName val="Summary_year_Plan3"/>
      <sheetName val="Civil_Boq3"/>
      <sheetName val="Package_split_-_Cost3"/>
      <sheetName val="Fill_this_out_first___3"/>
      <sheetName val="Structure_Bills_Qty3"/>
      <sheetName val="Break_up_Sheet3"/>
      <sheetName val="Basement_Budget3"/>
      <sheetName val="Per_Unit3"/>
      <sheetName val="Mantri_A3"/>
      <sheetName val="key_dates3"/>
      <sheetName val="13__Steel_-_Ratio3"/>
      <sheetName val="Works_-_Quote_Sheet3"/>
      <sheetName val="PRECAST_lightconc-II3"/>
      <sheetName val="Break_Dw3"/>
      <sheetName val="Item-_Compact3"/>
      <sheetName val="Driveway_Beams3"/>
      <sheetName val="COP_Final3"/>
      <sheetName val="loads_at_base_of_pier3"/>
      <sheetName val="IO_LIST7"/>
      <sheetName val="Recommended_Spares7"/>
      <sheetName val="Name_List6"/>
      <sheetName val="Civil_Works6"/>
      <sheetName val="Pacakges_split4"/>
      <sheetName val="TBAL9697_-group_wise__sdpl6"/>
      <sheetName val="cox_(2)4"/>
      <sheetName val="kings_(2)4"/>
      <sheetName val="Pure_Liquid4"/>
      <sheetName val="Citibank_(2)4"/>
      <sheetName val="VSNL_(2)4"/>
      <sheetName val="I_T_C4"/>
      <sheetName val="Ruby_(2)4"/>
      <sheetName val="Ruby_(3)4"/>
      <sheetName val="Asian_(2)4"/>
      <sheetName val="Escorts-621_(R1)4"/>
      <sheetName val="Escorts-621_(R2)4"/>
      <sheetName val="Escorts-189_(R1)4"/>
      <sheetName val="Escorts-189_(R2)4"/>
      <sheetName val="Escorts-189_(R3)4"/>
      <sheetName val="J_C_PENNY4"/>
      <sheetName val="J_C_PENNY_(2)4"/>
      <sheetName val="J_C_P(A)(R-1)4"/>
      <sheetName val="J_C_P(A)(R-2)4"/>
      <sheetName val="J_C_P(B)(R-2)4"/>
      <sheetName val="J_C_P(A)(R-3)4"/>
      <sheetName val="J_C_P(B)(R-3)4"/>
      <sheetName val="GUJRAT_(2)4"/>
      <sheetName val="NDDB_(2)4"/>
      <sheetName val="NDDB_(3)4"/>
      <sheetName val="NDDB_(4)4"/>
      <sheetName val="Ruby_(4)4"/>
      <sheetName val="pall_(2)4"/>
      <sheetName val="pall_(3)4"/>
      <sheetName val="pall_(4)4"/>
      <sheetName val="pall_(5)4"/>
      <sheetName val="pall_(6)4"/>
      <sheetName val="pall_(7)4"/>
      <sheetName val="pall_(8)4"/>
      <sheetName val="pall_(9)4"/>
      <sheetName val="pall_(033)4"/>
      <sheetName val="PALL-113_(R1)4"/>
      <sheetName val="Data_sheet4"/>
      <sheetName val="Fin_Sum4"/>
      <sheetName val="Summary_year_Plan4"/>
      <sheetName val="Civil_Boq4"/>
      <sheetName val="Package_split_-_Cost4"/>
      <sheetName val="Fill_this_out_first___4"/>
      <sheetName val="Structure_Bills_Qty4"/>
      <sheetName val="Break_up_Sheet4"/>
      <sheetName val="Basement_Budget4"/>
      <sheetName val="Per_Unit4"/>
      <sheetName val="Mantri_A4"/>
      <sheetName val="key_dates4"/>
      <sheetName val="13__Steel_-_Ratio4"/>
      <sheetName val="Works_-_Quote_Sheet4"/>
      <sheetName val="PRECAST_lightconc-II4"/>
      <sheetName val="Break_Dw4"/>
      <sheetName val="Item-_Compact4"/>
      <sheetName val="Driveway_Beams4"/>
      <sheetName val="COP_Final4"/>
      <sheetName val="loads_at_base_of_pier4"/>
      <sheetName val="IO_LIST8"/>
      <sheetName val="Recommended_Spares8"/>
      <sheetName val="Name_List7"/>
      <sheetName val="Civil_Works7"/>
      <sheetName val="Pacakges_split5"/>
      <sheetName val="TBAL9697_-group_wise__sdpl7"/>
      <sheetName val="cox_(2)5"/>
      <sheetName val="kings_(2)5"/>
      <sheetName val="Pure_Liquid5"/>
      <sheetName val="Citibank_(2)5"/>
      <sheetName val="VSNL_(2)5"/>
      <sheetName val="I_T_C5"/>
      <sheetName val="Ruby_(2)5"/>
      <sheetName val="Ruby_(3)5"/>
      <sheetName val="Asian_(2)5"/>
      <sheetName val="Escorts-621_(R1)5"/>
      <sheetName val="Escorts-621_(R2)5"/>
      <sheetName val="Escorts-189_(R1)5"/>
      <sheetName val="Escorts-189_(R2)5"/>
      <sheetName val="Escorts-189_(R3)5"/>
      <sheetName val="J_C_PENNY5"/>
      <sheetName val="J_C_PENNY_(2)5"/>
      <sheetName val="J_C_P(A)(R-1)5"/>
      <sheetName val="J_C_P(A)(R-2)5"/>
      <sheetName val="J_C_P(B)(R-2)5"/>
      <sheetName val="J_C_P(A)(R-3)5"/>
      <sheetName val="J_C_P(B)(R-3)5"/>
      <sheetName val="GUJRAT_(2)5"/>
      <sheetName val="NDDB_(2)5"/>
      <sheetName val="NDDB_(3)5"/>
      <sheetName val="NDDB_(4)5"/>
      <sheetName val="Ruby_(4)5"/>
      <sheetName val="pall_(2)5"/>
      <sheetName val="pall_(3)5"/>
      <sheetName val="pall_(4)5"/>
      <sheetName val="pall_(5)5"/>
      <sheetName val="pall_(6)5"/>
      <sheetName val="pall_(7)5"/>
      <sheetName val="pall_(8)5"/>
      <sheetName val="pall_(9)5"/>
      <sheetName val="pall_(033)5"/>
      <sheetName val="PALL-113_(R1)5"/>
      <sheetName val="Data_sheet5"/>
      <sheetName val="Fin_Sum5"/>
      <sheetName val="Summary_year_Plan5"/>
      <sheetName val="Civil_Boq5"/>
      <sheetName val="[Offer.xls][Offer.xls]d/m/yy?_x0013_["/>
      <sheetName val="[Offer.xls][Offer.xls]d/m/yy_x0000__x0013_["/>
      <sheetName val="[Offer.xls][Offer.xls]d/m/yy?[$"/>
      <sheetName val="[Offer.xls][Offer.xls]d/m/yy[$-"/>
      <sheetName val="[Offer.xls]d_m_yy_____1010000_4"/>
      <sheetName val="[Offer.xls]d_m_yy_____1010000_5"/>
      <sheetName val="[Offer.xls]d_m_yy_____1010000_6"/>
      <sheetName val="[Offer.xls]d_m_yy_____1010000_7"/>
      <sheetName val="[Offer.xls]d_m_yy_____1010000_8"/>
      <sheetName val="[Offer.xls]d_m_yy_____1010000_9"/>
      <sheetName val="Rates"/>
      <sheetName val="[Offer.xls]d_m_yy_____101000_10"/>
      <sheetName val="[Offer.xls]d_m_yy_____101000_11"/>
      <sheetName val="[Offer.xls]d_m_yy_____10100_274"/>
      <sheetName val="[Offer.xls]d_m_yy_____10100_275"/>
      <sheetName val="[Offer.xls]d_m_yy_____101000_14"/>
      <sheetName val="[Offer.xls]d_m_yy_____101000_15"/>
      <sheetName val="d_m_yy__x005f_x005f_x005f_x0013__$-1010000_"/>
      <sheetName val="d_m_yy_x005f_x005f_x005f_x0000__x005f_x005f_x0013"/>
      <sheetName val="[Offer.xls][Offer.xls]d_m_y_308"/>
      <sheetName val="[Offer.xls][Offer.xls]d_m_y_309"/>
      <sheetName val="[Offer.xls][Offer.xls]d_m_yy_18"/>
      <sheetName val="[Offer.xls][Offer.xls]d_m_yy_19"/>
      <sheetName val="[Offer.xls][Offer.xls]d_m_yy__4"/>
      <sheetName val="[Offer.xls][Offer.xls]d_m_yy__5"/>
      <sheetName val="[Offer.xls]d_m_yy_____101000_24"/>
      <sheetName val="[Offer.xls]d_m_yy_____101000_25"/>
      <sheetName val="[Offer.xls]d_m_yy_____101000_16"/>
      <sheetName val="[Offer.xls]d_m_yy_____101000_17"/>
      <sheetName val="[Offer.xls]d_m_yy_____101000_18"/>
      <sheetName val="[Offer.xls]d_m_yy_____101000_19"/>
      <sheetName val="[Offer.xls]d_m_yy_____101000_20"/>
      <sheetName val="[Offer.xls]d_m_yy_____101000_21"/>
      <sheetName val="[Offer.xls]d_m_yy_____101000_22"/>
      <sheetName val="[Offer.xls]d_m_yy_____101000_23"/>
      <sheetName val="URA"/>
      <sheetName val="AOR"/>
      <sheetName val="labour rates"/>
      <sheetName val="zone-8"/>
      <sheetName val="MHNO_LEV"/>
      <sheetName val="co_5"/>
      <sheetName val="zone-2"/>
      <sheetName val="Z1_DATA"/>
      <sheetName val="D2_CO"/>
      <sheetName val="D1_CO"/>
      <sheetName val="RA-markate"/>
      <sheetName val="DOOR-WIND"/>
      <sheetName val="inWords"/>
      <sheetName val="csdim"/>
      <sheetName val="cdsload"/>
      <sheetName val="chsload"/>
      <sheetName val="CLAMP"/>
      <sheetName val="cvsload"/>
      <sheetName val="pipe"/>
      <sheetName val="nanjprofit"/>
      <sheetName val="RateAnalysis"/>
      <sheetName val="21"/>
      <sheetName val="d_m_yy_x005f_x005f_x005f_x005f_x005f_x005f_x005f_x0000_"/>
      <sheetName val="d_m_yy__x005f_x005f_x005f_x005f_x005f_x005f_x0013"/>
      <sheetName val="d_m_yy_x005f_x005f_x005f_x005f_x005f_x005f_x005f_x005f_"/>
      <sheetName val="d_m_yy?_x0013__$-1010000_"/>
      <sheetName val="INDIGINEOUS ITEMS "/>
      <sheetName val="BOQ-LAB HVAC"/>
      <sheetName val="Lab Furniture work sheet"/>
      <sheetName val="Electrical &amp; FAS"/>
      <sheetName val="LAB EXHAUST SYSTEM "/>
      <sheetName val="HVAC with VRF System"/>
      <sheetName val="FUME HOOD CONTROLS"/>
      <sheetName val="HVAC VAV Controls"/>
      <sheetName val="Electrical for HVAC"/>
      <sheetName val="Interior work sheet "/>
      <sheetName val="Clean room measurement"/>
      <sheetName val="VALIDATIONS"/>
      <sheetName val="Sheet2"/>
      <sheetName val="FTE Totals_Plan"/>
      <sheetName val="PANEL ANNEXURE"/>
      <sheetName val="collections plan 0401"/>
      <sheetName val="Data"/>
      <sheetName val="analysis-superstructure"/>
      <sheetName val="RES-PLANNING"/>
      <sheetName val="Footings"/>
      <sheetName val="환율"/>
      <sheetName val="d_m_yy__x005f_x0013__$-1010000_"/>
      <sheetName val="d_m_yy_x005f_x0000__x0013"/>
      <sheetName val="d_m_yy_$-1010000_d_m_yyyy_$"/>
      <sheetName val="R2"/>
      <sheetName val="R3"/>
      <sheetName val="Admin"/>
      <sheetName val="OS"/>
      <sheetName val="C-12"/>
      <sheetName val="Rate analysis"/>
      <sheetName val="CIVIL RATES"/>
      <sheetName val="Pipe Bedding"/>
      <sheetName val="labour coeff"/>
      <sheetName val="Table 4"/>
      <sheetName val="[Offer.xls]d_m_yy_____101000_26"/>
      <sheetName val="[Offer.xls]d_m_yy_____101000_27"/>
      <sheetName val="[Offer.xls][Offer.xls]d/m/yy"/>
      <sheetName val="[Offer.xls]d_m_yy_____101000_32"/>
      <sheetName val="[Offer.xls]d_m_yy_____101000_33"/>
      <sheetName val="[Offer.xls]d_m_yy_____101000_28"/>
      <sheetName val="[Offer.xls]d_m_yy_____101000_29"/>
      <sheetName val="[Offer.xls]d_m_yy_____101000_30"/>
      <sheetName val="[Offer.xls]d_m_yy_____101000_31"/>
      <sheetName val="[Offer.xls]d_m_yy_____101000_34"/>
      <sheetName val="[Offer.xls]d_m_yy_____101000_35"/>
      <sheetName val="[Offer.xls][Offer.xls]d_m_yy_10"/>
      <sheetName val="[Offer.xls][Offer.xls]d_m_yy_11"/>
      <sheetName val="[Offer.xls][Offer.xls]d_m_yy__6"/>
      <sheetName val="[Offer.xls][Offer.xls]d_m_yy__7"/>
      <sheetName val="[Offer.xls][Offer.xls]d_m_yy__8"/>
      <sheetName val="[Offer.xls][Offer.xls]d_m_yy__9"/>
      <sheetName val="[Offer.xls]d_m_yy_____101000_36"/>
      <sheetName val="[Offer.xls]d_m_yy_____101000_37"/>
      <sheetName val="[Offer.xls][Offer.xls]d_m_yy_14"/>
      <sheetName val="[Offer.xls][Offer.xls]d_m_yy_15"/>
      <sheetName val="[Offer.xls][Offer.xls]d_m_yy_12"/>
      <sheetName val="[Offer.xls][Offer.xls]d_m_yy_13"/>
      <sheetName val="[Offer.xls][Offer.xls]d_m_yy_16"/>
      <sheetName val="[Offer.xls][Offer.xls]d_m_yy_17"/>
      <sheetName val="[Offer.xls]d_m_yy_____101000_40"/>
      <sheetName val="[Offer.xls]d_m_yy_____101000_41"/>
      <sheetName val="[Offer.xls][Offer.xls]d_m_yy_20"/>
      <sheetName val="[Offer.xls][Offer.xls]d_m_yy_21"/>
      <sheetName val="[Offer.xls]d_m_yy_____101000_38"/>
      <sheetName val="[Offer.xls]d_m_yy_____101000_39"/>
      <sheetName val="[Offer.xls][Offer.xls]d_m_yy_22"/>
      <sheetName val="[Offer.xls][Offer.xls]d_m_yy_23"/>
      <sheetName val="Work_sheet"/>
      <sheetName val="[Offer.xls]d_m_yy_____101000_42"/>
      <sheetName val="[Offer.xls]d_m_yy_____101000_43"/>
      <sheetName val="[Offer.xls][Offer.xls]d_m_y_305"/>
      <sheetName val="[Offer.xls][Offer.xls]d_m_y_306"/>
      <sheetName val="d_m_yy_x0013__$-1010000_"/>
      <sheetName val="[Offer.xls][Offer.xls]d/m/yy_x0013_["/>
      <sheetName val="[Offer.xls][Offer.xls]d_m_y_310"/>
      <sheetName val="[Offer.xls][Offer.xls]d_m_yy_24"/>
      <sheetName val="[Offer.xls][Offer.xls]d_m_yy_25"/>
      <sheetName val="[Offer.xls][Offer.xls]d_m_yy_32"/>
      <sheetName val="[Offer.xls][Offer.xls]d_m_yy_33"/>
      <sheetName val="[Offer.xls][Offer.xls]d_m_yy_30"/>
      <sheetName val="[Offer.xls][Offer.xls]d_m_yy_31"/>
      <sheetName val="[Offer.xls][Offer.xls]d_m_yy_26"/>
      <sheetName val="[Offer.xls][Offer.xls]d_m_yy_27"/>
      <sheetName val="[Offer.xls][Offer.xls]d_m_yy_28"/>
      <sheetName val="[Offer.xls][Offer.xls]d_m_yy_29"/>
      <sheetName val="[Offer.xls][Offer.xls]d_m_yy_36"/>
      <sheetName val="[Offer.xls][Offer.xls]d_m_yy_37"/>
      <sheetName val="[Offer.xls][Offer.xls]d_m_yy_34"/>
      <sheetName val="[Offer.xls][Offer.xls]d_m_yy_35"/>
      <sheetName val="[Offer.xls][Offer.xls]d_m_yy_40"/>
      <sheetName val="[Offer.xls][Offer.xls]d_m_yy_41"/>
      <sheetName val="[Offer.xls][Offer.xls]d_m_yy_38"/>
      <sheetName val="[Offer.xls][Offer.xls]d_m_yy_39"/>
      <sheetName val="DATA_PRG"/>
      <sheetName val="[Offer.xls]d_m_yy_____101000_44"/>
      <sheetName val="[Offer.xls]d_m_yy_____101000_45"/>
      <sheetName val="[Offer.xls][Offer.xls]d_m_yy_44"/>
      <sheetName val="[Offer.xls][Offer.xls]d_m_yy_45"/>
      <sheetName val="[Offer.xls][Offer.xls]d_m_yy_46"/>
      <sheetName val="[Offer.xls][Offer.xls]d_m_yy_42"/>
      <sheetName val="[Offer.xls][Offer.xls]d_m_yy_43"/>
      <sheetName val="[Offer.xls][Offer.xls]d_m_yy_49"/>
      <sheetName val="[Offer.xls][Offer.xls]d_m_yy_50"/>
      <sheetName val="[Offer.xls][Offer.xls]d_m_yy_51"/>
      <sheetName val="[Offer.xls][Offer.xls]d_m_yy_47"/>
      <sheetName val="[Offer.xls][Offer.xls]d_m_yy_48"/>
      <sheetName val="[Offer.xls][Offer.xls]d_m_yy_54"/>
      <sheetName val="[Offer.xls][Offer.xls]d_m_yy_55"/>
      <sheetName val="[Offer.xls][Offer.xls]d_m_yy_56"/>
      <sheetName val="[Offer.xls][Offer.xls]d_m_yy_52"/>
      <sheetName val="[Offer.xls][Offer.xls]d_m_yy_53"/>
      <sheetName val="[Offer.xls]d_m_yy_____101000_46"/>
      <sheetName val="[Offer.xls]d_m_yy_____101000_47"/>
      <sheetName val="[Offer.xls]d_m_yy_____101000_48"/>
      <sheetName val="[Offer.xls]d_m_yy_____101000_49"/>
      <sheetName val="[Offer.xls]d_m_yy_____101000_50"/>
      <sheetName val="[Offer.xls]d_m_yy_____101000_51"/>
      <sheetName val="[Offer.xls][Offer.xls]d_m_yy_63"/>
      <sheetName val="[Offer.xls][Offer.xls]d_m_yy_64"/>
      <sheetName val="[Offer.xls][Offer.xls]d_m_yy_65"/>
      <sheetName val="[Offer.xls][Offer.xls]d_m_yy_60"/>
      <sheetName val="[Offer.xls][Offer.xls]d_m_yy_61"/>
      <sheetName val="[Offer.xls][Offer.xls]d_m_yy_62"/>
      <sheetName val="[Offer.xls][Offer.xls]d_m_yy_57"/>
      <sheetName val="[Offer.xls][Offer.xls]d_m_yy_58"/>
      <sheetName val="[Offer.xls][Offer.xls]d_m_yy_59"/>
      <sheetName val="[Offer.xls]d_m_yy_____101000_52"/>
      <sheetName val="[Offer.xls]d_m_yy_____101000_53"/>
      <sheetName val="[Offer.xls]d_m_yy_____101000_54"/>
      <sheetName val="[Offer.xls]d_m_yy_____101000_55"/>
      <sheetName val="[Offer.xls][Offer.xls]d_m_yy_66"/>
      <sheetName val="[Offer.xls][Offer.xls]d_m_yy_67"/>
      <sheetName val="[Offer.xls][Offer.xls]d_m_yy_68"/>
      <sheetName val="[Offer.xls]d_m_yy_____101000_56"/>
      <sheetName val="[Offer.xls]d_m_yy_____101000_57"/>
      <sheetName val="[Offer.xls]d_m_yy_____10100_230"/>
      <sheetName val="[Offer.xls]d_m_yy_____10100_231"/>
      <sheetName val="[Offer.xls][Offer.xls]d_m_y_136"/>
      <sheetName val="[Offer.xls][Offer.xls]d_m_y_137"/>
      <sheetName val="[Offer.xls][Offer.xls]d_m_y_134"/>
      <sheetName val="[Offer.xls][Offer.xls]d_m_y_135"/>
      <sheetName val="[Offer.xls][Offer.xls]d_m_y_132"/>
      <sheetName val="[Offer.xls][Offer.xls]d_m_y_133"/>
      <sheetName val="[Offer.xls][Offer.xls]d_m_y_124"/>
      <sheetName val="[Offer.xls][Offer.xls]d_m_y_125"/>
      <sheetName val="[Offer.xls]d_m_yy_____10100_228"/>
      <sheetName val="[Offer.xls]d_m_yy_____10100_229"/>
      <sheetName val="[Offer.xls][Offer.xls]d_m_y_128"/>
      <sheetName val="[Offer.xls][Offer.xls]d_m_y_129"/>
      <sheetName val="Data.F8.BTR"/>
      <sheetName val="[Offer.xls]d_m_yy_____10100_218"/>
      <sheetName val="[Offer.xls]d_m_yy_____10100_219"/>
      <sheetName val="segments-details"/>
      <sheetName val="int-Dia-hdpe"/>
      <sheetName val="habs-list"/>
      <sheetName val="int-Dia-pvc"/>
      <sheetName val="Relig-place"/>
      <sheetName val="[Offer.xls]d_m_yy_____101000_86"/>
      <sheetName val="[Offer.xls]d_m_yy_____101000_87"/>
      <sheetName val="SSR 2014-15 Rates"/>
      <sheetName val="Lead statement"/>
      <sheetName val="[Offer.xls]d_m_yy_____101000_78"/>
      <sheetName val="[Offer.xls]d_m_yy_____101000_79"/>
      <sheetName val="[Offer.xls]d_m_yy_____101000_76"/>
      <sheetName val="[Offer.xls]d_m_yy_____101000_77"/>
      <sheetName val="[Offer.xls]d_m_yy_____101000_74"/>
      <sheetName val="[Offer.xls]d_m_yy_____101000_75"/>
      <sheetName val="[Offer.xls]d_m_yy_____101000_68"/>
      <sheetName val="[Offer.xls]d_m_yy_____101000_69"/>
      <sheetName val="[Offer.xls]d_m_yy_____101000_58"/>
      <sheetName val="[Offer.xls]d_m_yy_____101000_59"/>
      <sheetName val="[Offer.xls]d_m_yy_____101000_60"/>
      <sheetName val="[Offer.xls]d_m_yy_____101000_61"/>
      <sheetName val="[Offer.xls]d_m_yy_____101000_62"/>
      <sheetName val="[Offer.xls]d_m_yy_____101000_63"/>
      <sheetName val="[Offer.xls]d_m_yy_____101000_66"/>
      <sheetName val="[Offer.xls]d_m_yy_____101000_67"/>
      <sheetName val="[Offer.xls]d_m_yy_____101000_64"/>
      <sheetName val="[Offer.xls]d_m_yy_____101000_65"/>
      <sheetName val="[Offer.xls]d_m_yy_____101000_72"/>
      <sheetName val="[Offer.xls]d_m_yy_____101000_73"/>
      <sheetName val="[Offer.xls]d_m_yy_____101000_70"/>
      <sheetName val="[Offer.xls]d_m_yy_____101000_71"/>
      <sheetName val="[Offer.xls]d_m_yy_____101000_80"/>
      <sheetName val="[Offer.xls]d_m_yy_____101000_81"/>
      <sheetName val="[Offer.xls]d_m_yy_____101000_82"/>
      <sheetName val="[Offer.xls]d_m_yy_____101000_83"/>
      <sheetName val="[Offer.xls]d_m_yy_____101000_84"/>
      <sheetName val="[Offer.xls]d_m_yy_____101000_85"/>
      <sheetName val="[Offer.xls]d_m_yy_____101000_90"/>
      <sheetName val="[Offer.xls]d_m_yy_____101000_91"/>
      <sheetName val="[Offer.xls]d_m_yy_____101000_88"/>
      <sheetName val="[Offer.xls]d_m_yy_____101000_89"/>
      <sheetName val="[Offer.xls]d_m_yy_____10100_124"/>
      <sheetName val="[Offer.xls]d_m_yy_____10100_125"/>
      <sheetName val="[Offer.xls]d_m_yy_____101000_94"/>
      <sheetName val="[Offer.xls]d_m_yy_____101000_95"/>
      <sheetName val="[Offer.xls]d_m_yy_____101000_92"/>
      <sheetName val="[Offer.xls]d_m_yy_____101000_93"/>
      <sheetName val="[Offer.xls]d_m_yy_____101000_96"/>
      <sheetName val="[Offer.xls]d_m_yy_____101000_97"/>
      <sheetName val="[Offer.xls]d_m_yy_____101000_98"/>
      <sheetName val="[Offer.xls]d_m_yy_____101000_99"/>
      <sheetName val="[Offer.xls]d_m_yy_____10100_102"/>
      <sheetName val="[Offer.xls]d_m_yy_____10100_103"/>
      <sheetName val="[Offer.xls]d_m_yy_____10100_100"/>
      <sheetName val="[Offer.xls]d_m_yy_____10100_101"/>
      <sheetName val="[Offer.xls]d_m_yy_____10100_104"/>
      <sheetName val="[Offer.xls]d_m_yy_____10100_105"/>
      <sheetName val="[Offer.xls]d_m_yy_____10100_106"/>
      <sheetName val="[Offer.xls]d_m_yy_____10100_107"/>
      <sheetName val="[Offer.xls]d_m_yy_____10100_108"/>
      <sheetName val="[Offer.xls]d_m_yy_____10100_109"/>
      <sheetName val="[Offer.xls]d_m_yy_____10100_110"/>
      <sheetName val="[Offer.xls]d_m_yy_____10100_111"/>
      <sheetName val="[Offer.xls]d_m_yy_____10100_114"/>
      <sheetName val="[Offer.xls]d_m_yy_____10100_115"/>
      <sheetName val="[Offer.xls]d_m_yy_____10100_112"/>
      <sheetName val="[Offer.xls]d_m_yy_____10100_113"/>
      <sheetName val="[Offer.xls]d_m_yy_____10100_116"/>
      <sheetName val="[Offer.xls]d_m_yy_____10100_117"/>
      <sheetName val="[Offer.xls]d_m_yy_____10100_122"/>
      <sheetName val="[Offer.xls]d_m_yy_____10100_123"/>
      <sheetName val="[Offer.xls]d_m_yy_____10100_118"/>
      <sheetName val="[Offer.xls]d_m_yy_____10100_119"/>
      <sheetName val="[Offer.xls]d_m_yy_____10100_120"/>
      <sheetName val="[Offer.xls]d_m_yy_____10100_121"/>
      <sheetName val="[Offer.xls]d_m_yy_____10100_130"/>
      <sheetName val="[Offer.xls]d_m_yy_____10100_131"/>
      <sheetName val="[Offer.xls]d_m_yy_____10100_126"/>
      <sheetName val="[Offer.xls]d_m_yy_____10100_127"/>
      <sheetName val="[Offer.xls]d_m_yy_____10100_128"/>
      <sheetName val="[Offer.xls]d_m_yy_____10100_129"/>
      <sheetName val="[Offer.xls]d_m_yy_____10100_132"/>
      <sheetName val="[Offer.xls]d_m_yy_____10100_133"/>
      <sheetName val="[Offer.xls]d_m_yy_____10100_136"/>
      <sheetName val="[Offer.xls]d_m_yy_____10100_137"/>
      <sheetName val="[Offer.xls]d_m_yy_____10100_134"/>
      <sheetName val="[Offer.xls]d_m_yy_____10100_135"/>
      <sheetName val="[Offer.xls]d_m_yy_____10100_144"/>
      <sheetName val="[Offer.xls]d_m_yy_____10100_145"/>
      <sheetName val="[Offer.xls]d_m_yy_____10100_138"/>
      <sheetName val="[Offer.xls]d_m_yy_____10100_139"/>
      <sheetName val="[Offer.xls]d_m_yy_____10100_142"/>
      <sheetName val="[Offer.xls]d_m_yy_____10100_143"/>
      <sheetName val="[Offer.xls]d_m_yy_____10100_140"/>
      <sheetName val="[Offer.xls]d_m_yy_____10100_141"/>
      <sheetName val="[Offer.xls]d_m_yy_____10100_146"/>
      <sheetName val="[Offer.xls]d_m_yy_____10100_147"/>
      <sheetName val="[Offer.xls]d_m_yy_____10100_170"/>
      <sheetName val="[Offer.xls]d_m_yy_____10100_171"/>
      <sheetName val="[Offer.xls]d_m_yy_____10100_148"/>
      <sheetName val="[Offer.xls]d_m_yy_____10100_149"/>
      <sheetName val="[Offer.xls]d_m_yy_____10100_152"/>
      <sheetName val="[Offer.xls]d_m_yy_____10100_153"/>
      <sheetName val="[Offer.xls]d_m_yy_____10100_150"/>
      <sheetName val="[Offer.xls]d_m_yy_____10100_151"/>
      <sheetName val="Main sheet"/>
      <sheetName val="2022-5-31-b.k garden"/>
      <sheetName val="[Offer.xls][Offer.xls]d_m_yy_69"/>
      <sheetName val="[Offer.xls][Offer.xls]d_m_yy_70"/>
      <sheetName val="[Offer.xls][Offer.xls]d_m_yy_71"/>
      <sheetName val="[Offer.xls][Offer.xls]d_m_yy_72"/>
      <sheetName val="[Offer.xls][Offer.xls]d_m_yy_73"/>
      <sheetName val="[Offer.xls]d_m_yy_____10100_164"/>
      <sheetName val="[Offer.xls]d_m_yy_____10100_165"/>
      <sheetName val="[Offer.xls][Offer.xls]d_m_yy_82"/>
      <sheetName val="[Offer.xls][Offer.xls]d_m_yy_83"/>
      <sheetName val="[Offer.xls]d_m_yy_____10100_154"/>
      <sheetName val="[Offer.xls]d_m_yy_____10100_155"/>
      <sheetName val="[Offer.xls]d_m_yy_____10100_156"/>
      <sheetName val="[Offer.xls]d_m_yy_____10100_157"/>
      <sheetName val="[Offer.xls][Offer.xls]d_m_yy_74"/>
      <sheetName val="[Offer.xls][Offer.xls]d_m_yy_75"/>
      <sheetName val="[Offer.xls]d_m_yy_____10100_158"/>
      <sheetName val="[Offer.xls]d_m_yy_____10100_159"/>
      <sheetName val="[Offer.xls][Offer.xls]d_m_yy_76"/>
      <sheetName val="[Offer.xls][Offer.xls]d_m_yy_77"/>
      <sheetName val="[Offer.xls]d_m_yy_____10100_160"/>
      <sheetName val="[Offer.xls]d_m_yy_____10100_161"/>
      <sheetName val="[Offer.xls][Offer.xls]d_m_yy_78"/>
      <sheetName val="[Offer.xls][Offer.xls]d_m_yy_79"/>
      <sheetName val="[Offer.xls]d_m_yy_____10100_162"/>
      <sheetName val="[Offer.xls]d_m_yy_____10100_163"/>
      <sheetName val="[Offer.xls][Offer.xls]d_m_yy_80"/>
      <sheetName val="[Offer.xls][Offer.xls]d_m_yy_81"/>
      <sheetName val="[Offer.xls]d_m_yy_____10100_166"/>
      <sheetName val="[Offer.xls]d_m_yy_____10100_167"/>
      <sheetName val="[Offer.xls][Offer.xls]d_m_yy_84"/>
      <sheetName val="[Offer.xls][Offer.xls]d_m_yy_85"/>
      <sheetName val="[Offer.xls]d_m_yy_____10100_168"/>
      <sheetName val="[Offer.xls]d_m_yy_____10100_169"/>
      <sheetName val="[Offer.xls]d_m_yy_____10100_172"/>
      <sheetName val="[Offer.xls]d_m_yy_____10100_173"/>
      <sheetName val="[Offer.xls]d_m_yy_____10100_174"/>
      <sheetName val="[Offer.xls]d_m_yy_____10100_175"/>
      <sheetName val="[Offer.xls]d_m_yy_____10100_176"/>
      <sheetName val="[Offer.xls]d_m_yy_____10100_177"/>
      <sheetName val="[Offer.xls][Offer.xls]d_m_yy_86"/>
      <sheetName val="[Offer.xls][Offer.xls]d_m_yy_87"/>
      <sheetName val="d/m/yy"/>
      <sheetName val="[Offer.xls]d_m_yy_____10100_180"/>
      <sheetName val="[Offer.xls]d_m_yy_____10100_181"/>
      <sheetName val="[Offer.xls][Offer.xls]d_m_yy_90"/>
      <sheetName val="[Offer.xls][Offer.xls]d_m_yy_91"/>
      <sheetName val="[Offer.xls]d_m_yy_____10100_178"/>
      <sheetName val="[Offer.xls]d_m_yy_____10100_179"/>
      <sheetName val="[Offer.xls][Offer.xls]d_m_yy_88"/>
      <sheetName val="[Offer.xls][Offer.xls]d_m_yy_89"/>
      <sheetName val="[Offer.xls]d_m_yy_____10100_184"/>
      <sheetName val="[Offer.xls]d_m_yy_____10100_185"/>
      <sheetName val="[Offer.xls][Offer.xls]d_m_yy_94"/>
      <sheetName val="[Offer.xls][Offer.xls]d_m_yy_95"/>
      <sheetName val="[Offer.xls]d_m_yy_____10100_182"/>
      <sheetName val="[Offer.xls]d_m_yy_____10100_183"/>
      <sheetName val="[Offer.xls][Offer.xls]d_m_yy_92"/>
      <sheetName val="[Offer.xls][Offer.xls]d_m_yy_93"/>
      <sheetName val="[Offer.xls]d_m_yy_____10100_186"/>
      <sheetName val="[Offer.xls]d_m_yy_____10100_187"/>
      <sheetName val="[Offer.xls][Offer.xls]d_m_yy_96"/>
      <sheetName val="[Offer.xls][Offer.xls]d_m_yy_97"/>
      <sheetName val="[Offer.xls]d_m_yy_____10100_188"/>
      <sheetName val="[Offer.xls]d_m_yy_____10100_189"/>
      <sheetName val="[Offer.xls][Offer.xls]d_m_yy_98"/>
      <sheetName val="[Offer.xls][Offer.xls]d_m_yy_99"/>
      <sheetName val="[Offer.xls]d_m_yy_____10100_190"/>
      <sheetName val="[Offer.xls]d_m_yy_____10100_191"/>
      <sheetName val="[Offer.xls][Offer.xls]d_m_y_100"/>
      <sheetName val="[Offer.xls][Offer.xls]d_m_y_101"/>
      <sheetName val="[Offer.xls]d_m_yy_____10100_192"/>
      <sheetName val="[Offer.xls]d_m_yy_____10100_193"/>
      <sheetName val="[Offer.xls][Offer.xls]d_m_y_102"/>
      <sheetName val="[Offer.xls][Offer.xls]d_m_y_103"/>
      <sheetName val="[Offer.xls]d_m_yy_____10100_194"/>
      <sheetName val="[Offer.xls]d_m_yy_____10100_195"/>
      <sheetName val="[Offer.xls][Offer.xls]d_m_y_104"/>
      <sheetName val="[Offer.xls][Offer.xls]d_m_y_105"/>
      <sheetName val="[Offer.xls]d_m_yy_____10100_196"/>
      <sheetName val="[Offer.xls]d_m_yy_____10100_197"/>
      <sheetName val="[Offer.xls]d_m_yy_____10100_198"/>
      <sheetName val="[Offer.xls]d_m_yy_____10100_199"/>
      <sheetName val="[Offer.xls]d_m_yy_____10100_200"/>
      <sheetName val="[Offer.xls]d_m_yy_____10100_201"/>
      <sheetName val="[Offer.xls]d_m_yy_____10100_212"/>
      <sheetName val="[Offer.xls]d_m_yy_____10100_213"/>
      <sheetName val="[Offer.xls][Offer.xls]d_m_y_106"/>
      <sheetName val="[Offer.xls][Offer.xls]d_m_y_107"/>
      <sheetName val="[Offer.xls]d_m_yy_____10100_202"/>
      <sheetName val="[Offer.xls]d_m_yy_____10100_203"/>
      <sheetName val="[Offer.xls]d_m_yy_____10100_204"/>
      <sheetName val="[Offer.xls]d_m_yy_____10100_205"/>
      <sheetName val="[Offer.xls]d_m_yy_____10100_206"/>
      <sheetName val="[Offer.xls]d_m_yy_____10100_207"/>
      <sheetName val="[Offer.xls]d_m_yy_____10100_208"/>
      <sheetName val="[Offer.xls]d_m_yy_____10100_209"/>
      <sheetName val="[Offer.xls]d_m_yy_____10100_210"/>
      <sheetName val="[Offer.xls]d_m_yy_____10100_211"/>
      <sheetName val="[Offer.xls]d_m_yy_____10100_214"/>
      <sheetName val="[Offer.xls]d_m_yy_____10100_215"/>
      <sheetName val="[Offer.xls][Offer.xls]d_m_y_108"/>
      <sheetName val="[Offer.xls][Offer.xls]d_m_y_109"/>
      <sheetName val="[Offer.xls]d_m_yy_____10100_216"/>
      <sheetName val="[Offer.xls]d_m_yy_____10100_217"/>
      <sheetName val="[Offer.xls]d_m_yy_____10100_220"/>
      <sheetName val="[Offer.xls]d_m_yy_____10100_221"/>
      <sheetName val="[Offer.xls][Offer.xls]d_m_y_110"/>
      <sheetName val="[Offer.xls][Offer.xls]d_m_y_111"/>
      <sheetName val="[Offer.xls]d_m_yy_____10100_222"/>
      <sheetName val="[Offer.xls]d_m_yy_____10100_223"/>
      <sheetName val="[Offer.xls][Offer.xls]d_m_y_114"/>
      <sheetName val="[Offer.xls][Offer.xls]d_m_y_115"/>
      <sheetName val="[Offer.xls][Offer.xls]d_m_y_112"/>
      <sheetName val="[Offer.xls][Offer.xls]d_m_y_113"/>
      <sheetName val="[Offer.xls]d_m_yy_____10100_224"/>
      <sheetName val="[Offer.xls]d_m_yy_____10100_225"/>
      <sheetName val="[Offer.xls][Offer.xls]d_m_y_118"/>
      <sheetName val="[Offer.xls][Offer.xls]d_m_y_119"/>
      <sheetName val="[Offer.xls][Offer.xls]d_m_y_116"/>
      <sheetName val="[Offer.xls][Offer.xls]d_m_y_117"/>
      <sheetName val="[Offer.xls][Offer.xls]d_m_y_120"/>
      <sheetName val="[Offer.xls][Offer.xls]d_m_y_121"/>
      <sheetName val="[Offer.xls]d_m_yy_____10100_226"/>
      <sheetName val="[Offer.xls]d_m_yy_____10100_227"/>
      <sheetName val="[Offer.xls][Offer.xls]d_m_y_122"/>
      <sheetName val="[Offer.xls][Offer.xls]d_m_y_123"/>
      <sheetName val="[Offer.xls][Offer.xls]d_m_y_126"/>
      <sheetName val="[Offer.xls][Offer.xls]d_m_y_127"/>
      <sheetName val="[Offer.xls][Offer.xls]d_m_y_130"/>
      <sheetName val="[Offer.xls][Offer.xls]d_m_y_131"/>
      <sheetName val="[Offer.xls]d_m_yy_____10100_235"/>
      <sheetName val="[Offer.xls]d_m_yy_____10100_236"/>
      <sheetName val="[Offer.xls][Offer.xls]d_m_y_286"/>
      <sheetName val="[Offer.xls][Offer.xls]d_m_y_287"/>
      <sheetName val="[Offer.xls]d_m_yy_____10100_232"/>
      <sheetName val="[Offer.xls]d_m_yy_____10100_233"/>
      <sheetName val="[Offer.xls]d_m_yy_____10100_234"/>
      <sheetName val="[Offer.xls]d_m_yy_____10100_237"/>
      <sheetName val="[Offer.xls]d_m_yy_____10100_238"/>
      <sheetName val="[Offer.xls]d_m_yy_____10100_270"/>
      <sheetName val="[Offer.xls]d_m_yy_____10100_271"/>
      <sheetName val="[Offer.xls][Offer.xls]d_m_y_288"/>
      <sheetName val="[Offer.xls][Offer.xls]d_m_y_289"/>
      <sheetName val="[Offer.xls]d_m_yy_____10100_240"/>
      <sheetName val="[Offer.xls]d_m_yy_____10100_241"/>
      <sheetName val="[Offer.xls][Offer.xls]d_m_y_144"/>
      <sheetName val="[Offer.xls][Offer.xls]d_m_y_145"/>
      <sheetName val="[Offer.xls][Offer.xls]d_m_y_142"/>
      <sheetName val="[Offer.xls][Offer.xls]d_m_y_143"/>
      <sheetName val="[Offer.xls][Offer.xls]d_m_y_140"/>
      <sheetName val="[Offer.xls][Offer.xls]d_m_y_141"/>
      <sheetName val="[Offer.xls][Offer.xls]d_m_y_138"/>
      <sheetName val="[Offer.xls][Offer.xls]d_m_y_139"/>
      <sheetName val="[Offer.xls]d/m/yy"/>
      <sheetName val="[Offer.xls]d_m_yy_____10100_239"/>
      <sheetName val="[Offer.xls]d_m_yy_____10100_264"/>
      <sheetName val="[Offer.xls]d_m_yy_____10100_265"/>
      <sheetName val="[Offer.xls][Offer.xls]d_m_y_278"/>
      <sheetName val="[Offer.xls][Offer.xls]d_m_y_279"/>
      <sheetName val="[Offer.xls][Offer.xls]d_m_y_280"/>
      <sheetName val="[Offer.xls][Offer.xls]d_m_y_281"/>
      <sheetName val="[Offer.xls]d_m_yy_____10100_242"/>
      <sheetName val="[Offer.xls]d_m_yy_____10100_243"/>
      <sheetName val="[Offer.xls][Offer.xls]d_m_y_230"/>
      <sheetName val="[Offer.xls][Offer.xls]d_m_y_231"/>
      <sheetName val="[Offer.xls][Offer.xls]d_m_y_228"/>
      <sheetName val="[Offer.xls][Offer.xls]d_m_y_229"/>
      <sheetName val="[Offer.xls][Offer.xls]d_m_y_220"/>
      <sheetName val="[Offer.xls][Offer.xls]d_m_y_221"/>
      <sheetName val="[Offer.xls][Offer.xls]d_m_y_214"/>
      <sheetName val="[Offer.xls][Offer.xls]d_m_y_215"/>
      <sheetName val="Package_split_-_Cost5"/>
      <sheetName val="Fill_this_out_first___5"/>
      <sheetName val="Structure_Bills_Qty5"/>
      <sheetName val="Break_up_Sheet5"/>
      <sheetName val="Basement_Budget5"/>
      <sheetName val="Per_Unit5"/>
      <sheetName val="Mantri_A5"/>
      <sheetName val="key_dates5"/>
      <sheetName val="13__Steel_-_Ratio5"/>
      <sheetName val="Works_-_Quote_Sheet5"/>
      <sheetName val="PRECAST_lightconc-II5"/>
      <sheetName val="Break_Dw5"/>
      <sheetName val="Item-_Compact5"/>
      <sheetName val="Driveway_Beams5"/>
      <sheetName val="COP_Final5"/>
      <sheetName val="loads_at_base_of_pier5"/>
      <sheetName val="IO_LIST9"/>
      <sheetName val="Recommended_Spares9"/>
      <sheetName val="Name_List8"/>
      <sheetName val="Civil_Works8"/>
      <sheetName val="Pacakges_split6"/>
      <sheetName val="TBAL9697_-group_wise__sdpl8"/>
      <sheetName val="cox_(2)6"/>
      <sheetName val="kings_(2)6"/>
      <sheetName val="Pure_Liquid6"/>
      <sheetName val="Citibank_(2)6"/>
      <sheetName val="VSNL_(2)6"/>
      <sheetName val="I_T_C6"/>
      <sheetName val="Ruby_(2)6"/>
      <sheetName val="Ruby_(3)6"/>
      <sheetName val="Asian_(2)6"/>
      <sheetName val="Escorts-621_(R1)6"/>
      <sheetName val="Escorts-621_(R2)6"/>
      <sheetName val="Escorts-189_(R1)6"/>
      <sheetName val="Escorts-189_(R2)6"/>
      <sheetName val="Escorts-189_(R3)6"/>
      <sheetName val="J_C_PENNY6"/>
      <sheetName val="J_C_PENNY_(2)6"/>
      <sheetName val="J_C_P(A)(R-1)6"/>
      <sheetName val="J_C_P(A)(R-2)6"/>
      <sheetName val="J_C_P(B)(R-2)6"/>
      <sheetName val="J_C_P(A)(R-3)6"/>
      <sheetName val="J_C_P(B)(R-3)6"/>
      <sheetName val="GUJRAT_(2)6"/>
      <sheetName val="NDDB_(2)6"/>
      <sheetName val="NDDB_(3)6"/>
      <sheetName val="NDDB_(4)6"/>
      <sheetName val="Ruby_(4)6"/>
      <sheetName val="pall_(2)6"/>
      <sheetName val="pall_(3)6"/>
      <sheetName val="pall_(4)6"/>
      <sheetName val="pall_(5)6"/>
      <sheetName val="pall_(6)6"/>
      <sheetName val="pall_(7)6"/>
      <sheetName val="pall_(8)6"/>
      <sheetName val="pall_(9)6"/>
      <sheetName val="pall_(033)6"/>
      <sheetName val="PALL-113_(R1)6"/>
      <sheetName val="Data_sheet6"/>
      <sheetName val="Fin_Sum6"/>
      <sheetName val="Summary_year_Plan6"/>
      <sheetName val="Civil_Boq6"/>
      <sheetName val="Package_split_-_Cost6"/>
      <sheetName val="Fill_this_out_first___6"/>
      <sheetName val="Structure_Bills_Qty6"/>
      <sheetName val="Break_up_Sheet6"/>
      <sheetName val="Basement_Budget6"/>
      <sheetName val="Per_Unit6"/>
      <sheetName val="Mantri_A6"/>
      <sheetName val="key_dates6"/>
      <sheetName val="13__Steel_-_Ratio6"/>
      <sheetName val="Works_-_Quote_Sheet6"/>
      <sheetName val="PRECAST_lightconc-II6"/>
      <sheetName val="Break_Dw6"/>
      <sheetName val="Item-_Compact6"/>
      <sheetName val="Driveway_Beams6"/>
      <sheetName val="COP_Final6"/>
      <sheetName val="loads_at_base_of_pier6"/>
      <sheetName val="IO_LIST10"/>
      <sheetName val="Recommended_Spares10"/>
      <sheetName val="Name_List9"/>
      <sheetName val="Civil_Works9"/>
      <sheetName val="Pacakges_split7"/>
      <sheetName val="TBAL9697_-group_wise__sdpl9"/>
      <sheetName val="cox_(2)7"/>
      <sheetName val="kings_(2)7"/>
      <sheetName val="Pure_Liquid7"/>
      <sheetName val="Citibank_(2)7"/>
      <sheetName val="VSNL_(2)7"/>
      <sheetName val="I_T_C7"/>
      <sheetName val="Ruby_(2)7"/>
      <sheetName val="Ruby_(3)7"/>
      <sheetName val="Asian_(2)7"/>
      <sheetName val="Escorts-621_(R1)7"/>
      <sheetName val="Escorts-621_(R2)7"/>
      <sheetName val="Escorts-189_(R1)7"/>
      <sheetName val="Escorts-189_(R2)7"/>
      <sheetName val="Escorts-189_(R3)7"/>
      <sheetName val="J_C_PENNY7"/>
      <sheetName val="J_C_PENNY_(2)7"/>
      <sheetName val="J_C_P(A)(R-1)7"/>
      <sheetName val="J_C_P(A)(R-2)7"/>
      <sheetName val="J_C_P(B)(R-2)7"/>
      <sheetName val="J_C_P(A)(R-3)7"/>
      <sheetName val="J_C_P(B)(R-3)7"/>
      <sheetName val="GUJRAT_(2)7"/>
      <sheetName val="NDDB_(2)7"/>
      <sheetName val="NDDB_(3)7"/>
      <sheetName val="NDDB_(4)7"/>
      <sheetName val="Ruby_(4)7"/>
      <sheetName val="pall_(2)7"/>
      <sheetName val="pall_(3)7"/>
      <sheetName val="pall_(4)7"/>
      <sheetName val="pall_(5)7"/>
      <sheetName val="pall_(6)7"/>
      <sheetName val="pall_(7)7"/>
      <sheetName val="pall_(8)7"/>
      <sheetName val="pall_(9)7"/>
      <sheetName val="pall_(033)7"/>
      <sheetName val="PALL-113_(R1)7"/>
      <sheetName val="Data_sheet7"/>
      <sheetName val="Fin_Sum7"/>
      <sheetName val="Summary_year_Plan7"/>
      <sheetName val="Civil_Boq7"/>
      <sheetName val="Package_split_-_Cost7"/>
      <sheetName val="Fill_this_out_first___7"/>
      <sheetName val="Structure_Bills_Qty7"/>
      <sheetName val="Break_up_Sheet7"/>
      <sheetName val="Basement_Budget7"/>
      <sheetName val="Per_Unit7"/>
      <sheetName val="Mantri_A7"/>
      <sheetName val="key_dates7"/>
      <sheetName val="13__Steel_-_Ratio7"/>
      <sheetName val="Works_-_Quote_Sheet7"/>
      <sheetName val="PRECAST_lightconc-II7"/>
      <sheetName val="Break_Dw7"/>
      <sheetName val="Item-_Compact7"/>
      <sheetName val="Driveway_Beams7"/>
      <sheetName val="COP_Final7"/>
      <sheetName val="loads_at_base_of_pier7"/>
      <sheetName val="IO_LIST11"/>
      <sheetName val="Recommended_Spares11"/>
      <sheetName val="Name_List10"/>
      <sheetName val="Civil_Works10"/>
      <sheetName val="Pacakges_split8"/>
      <sheetName val="TBAL9697_-group_wise__sdpl10"/>
      <sheetName val="cox_(2)8"/>
      <sheetName val="kings_(2)8"/>
      <sheetName val="Pure_Liquid8"/>
      <sheetName val="Citibank_(2)8"/>
      <sheetName val="VSNL_(2)8"/>
      <sheetName val="I_T_C8"/>
      <sheetName val="Ruby_(2)8"/>
      <sheetName val="Ruby_(3)8"/>
      <sheetName val="Asian_(2)8"/>
      <sheetName val="Escorts-621_(R1)8"/>
      <sheetName val="Escorts-621_(R2)8"/>
      <sheetName val="Escorts-189_(R1)8"/>
      <sheetName val="Escorts-189_(R2)8"/>
      <sheetName val="Escorts-189_(R3)8"/>
      <sheetName val="J_C_PENNY8"/>
      <sheetName val="J_C_PENNY_(2)8"/>
      <sheetName val="J_C_P(A)(R-1)8"/>
      <sheetName val="J_C_P(A)(R-2)8"/>
      <sheetName val="J_C_P(B)(R-2)8"/>
      <sheetName val="J_C_P(A)(R-3)8"/>
      <sheetName val="J_C_P(B)(R-3)8"/>
      <sheetName val="GUJRAT_(2)8"/>
      <sheetName val="NDDB_(2)8"/>
      <sheetName val="NDDB_(3)8"/>
      <sheetName val="NDDB_(4)8"/>
      <sheetName val="Ruby_(4)8"/>
      <sheetName val="pall_(2)8"/>
      <sheetName val="pall_(3)8"/>
      <sheetName val="pall_(4)8"/>
      <sheetName val="pall_(5)8"/>
      <sheetName val="pall_(6)8"/>
      <sheetName val="pall_(7)8"/>
      <sheetName val="pall_(8)8"/>
      <sheetName val="pall_(9)8"/>
      <sheetName val="pall_(033)8"/>
      <sheetName val="PALL-113_(R1)8"/>
      <sheetName val="Data_sheet8"/>
      <sheetName val="Fin_Sum8"/>
      <sheetName val="Summary_year_Plan8"/>
      <sheetName val="Civil_Boq8"/>
      <sheetName val="Package_split_-_Cost8"/>
      <sheetName val="Fill_this_out_first___8"/>
      <sheetName val="Structure_Bills_Qty8"/>
      <sheetName val="Break_up_Sheet8"/>
      <sheetName val="Basement_Budget8"/>
      <sheetName val="Per_Unit8"/>
      <sheetName val="Mantri_A8"/>
      <sheetName val="key_dates8"/>
      <sheetName val="13__Steel_-_Ratio8"/>
      <sheetName val="Works_-_Quote_Sheet8"/>
      <sheetName val="PRECAST_lightconc-II8"/>
      <sheetName val="Break_Dw8"/>
      <sheetName val="Item-_Compact8"/>
      <sheetName val="Driveway_Beams8"/>
      <sheetName val="COP_Final8"/>
      <sheetName val="loads_at_base_of_pier8"/>
      <sheetName val="IO_LIST17"/>
      <sheetName val="Recommended_Spares17"/>
      <sheetName val="Name_List16"/>
      <sheetName val="Civil_Works16"/>
      <sheetName val="Pacakges_split14"/>
      <sheetName val="TBAL9697_-group_wise__sdpl16"/>
      <sheetName val="cox_(2)14"/>
      <sheetName val="kings_(2)14"/>
      <sheetName val="Pure_Liquid14"/>
      <sheetName val="Citibank_(2)14"/>
      <sheetName val="VSNL_(2)14"/>
      <sheetName val="I_T_C14"/>
      <sheetName val="Ruby_(2)14"/>
      <sheetName val="Ruby_(3)14"/>
      <sheetName val="Asian_(2)14"/>
      <sheetName val="Escorts-621_(R1)14"/>
      <sheetName val="Escorts-621_(R2)14"/>
      <sheetName val="Escorts-189_(R1)14"/>
      <sheetName val="Escorts-189_(R2)14"/>
      <sheetName val="Escorts-189_(R3)14"/>
      <sheetName val="J_C_PENNY14"/>
      <sheetName val="J_C_PENNY_(2)14"/>
      <sheetName val="J_C_P(A)(R-1)14"/>
      <sheetName val="J_C_P(A)(R-2)14"/>
      <sheetName val="J_C_P(B)(R-2)14"/>
      <sheetName val="J_C_P(A)(R-3)14"/>
      <sheetName val="J_C_P(B)(R-3)14"/>
      <sheetName val="GUJRAT_(2)14"/>
      <sheetName val="NDDB_(2)14"/>
      <sheetName val="NDDB_(3)14"/>
      <sheetName val="NDDB_(4)14"/>
      <sheetName val="Ruby_(4)14"/>
      <sheetName val="pall_(2)14"/>
      <sheetName val="pall_(3)14"/>
      <sheetName val="pall_(4)14"/>
      <sheetName val="pall_(5)14"/>
      <sheetName val="pall_(6)14"/>
      <sheetName val="pall_(7)14"/>
      <sheetName val="pall_(8)14"/>
      <sheetName val="pall_(9)14"/>
      <sheetName val="pall_(033)14"/>
      <sheetName val="PALL-113_(R1)14"/>
      <sheetName val="Data_sheet14"/>
      <sheetName val="Fin_Sum14"/>
      <sheetName val="Summary_year_Plan14"/>
      <sheetName val="Civil_Boq14"/>
      <sheetName val="Package_split_-_Cost14"/>
      <sheetName val="Fill_this_out_first___14"/>
      <sheetName val="Structure_Bills_Qty14"/>
      <sheetName val="Break_up_Sheet14"/>
      <sheetName val="Basement_Budget14"/>
      <sheetName val="Per_Unit14"/>
      <sheetName val="Mantri_A14"/>
      <sheetName val="key_dates14"/>
      <sheetName val="13__Steel_-_Ratio14"/>
      <sheetName val="Works_-_Quote_Sheet14"/>
      <sheetName val="PRECAST_lightconc-II14"/>
      <sheetName val="Break_Dw14"/>
      <sheetName val="Item-_Compact14"/>
      <sheetName val="Driveway_Beams14"/>
      <sheetName val="COP_Final14"/>
      <sheetName val="loads_at_base_of_pier14"/>
      <sheetName val="IO_LIST13"/>
      <sheetName val="Recommended_Spares13"/>
      <sheetName val="Name_List12"/>
      <sheetName val="Civil_Works12"/>
      <sheetName val="Pacakges_split10"/>
      <sheetName val="TBAL9697_-group_wise__sdpl12"/>
      <sheetName val="cox_(2)10"/>
      <sheetName val="kings_(2)10"/>
      <sheetName val="Pure_Liquid10"/>
      <sheetName val="Citibank_(2)10"/>
      <sheetName val="VSNL_(2)10"/>
      <sheetName val="I_T_C10"/>
      <sheetName val="Ruby_(2)10"/>
      <sheetName val="Ruby_(3)10"/>
      <sheetName val="Asian_(2)10"/>
      <sheetName val="Escorts-621_(R1)10"/>
      <sheetName val="Escorts-621_(R2)10"/>
      <sheetName val="Escorts-189_(R1)10"/>
      <sheetName val="Escorts-189_(R2)10"/>
      <sheetName val="Escorts-189_(R3)10"/>
      <sheetName val="J_C_PENNY10"/>
      <sheetName val="J_C_PENNY_(2)10"/>
      <sheetName val="J_C_P(A)(R-1)10"/>
      <sheetName val="J_C_P(A)(R-2)10"/>
      <sheetName val="J_C_P(B)(R-2)10"/>
      <sheetName val="J_C_P(A)(R-3)10"/>
      <sheetName val="J_C_P(B)(R-3)10"/>
      <sheetName val="GUJRAT_(2)10"/>
      <sheetName val="NDDB_(2)10"/>
      <sheetName val="NDDB_(3)10"/>
      <sheetName val="NDDB_(4)10"/>
      <sheetName val="Ruby_(4)10"/>
      <sheetName val="pall_(2)10"/>
      <sheetName val="pall_(3)10"/>
      <sheetName val="pall_(4)10"/>
      <sheetName val="pall_(5)10"/>
      <sheetName val="pall_(6)10"/>
      <sheetName val="pall_(7)10"/>
      <sheetName val="pall_(8)10"/>
      <sheetName val="pall_(9)10"/>
      <sheetName val="pall_(033)10"/>
      <sheetName val="PALL-113_(R1)10"/>
      <sheetName val="Data_sheet10"/>
      <sheetName val="Fin_Sum10"/>
      <sheetName val="Summary_year_Plan10"/>
      <sheetName val="Civil_Boq10"/>
      <sheetName val="Package_split_-_Cost10"/>
      <sheetName val="Fill_this_out_first___10"/>
      <sheetName val="Structure_Bills_Qty10"/>
      <sheetName val="Break_up_Sheet10"/>
      <sheetName val="Basement_Budget10"/>
      <sheetName val="Per_Unit10"/>
      <sheetName val="Mantri_A10"/>
      <sheetName val="key_dates10"/>
      <sheetName val="13__Steel_-_Ratio10"/>
      <sheetName val="Works_-_Quote_Sheet10"/>
      <sheetName val="PRECAST_lightconc-II10"/>
      <sheetName val="Break_Dw10"/>
      <sheetName val="Item-_Compact10"/>
      <sheetName val="Driveway_Beams10"/>
      <sheetName val="COP_Final10"/>
      <sheetName val="loads_at_base_of_pier10"/>
      <sheetName val="IO_LIST12"/>
      <sheetName val="Recommended_Spares12"/>
      <sheetName val="Name_List11"/>
      <sheetName val="Civil_Works11"/>
      <sheetName val="Pacakges_split9"/>
      <sheetName val="TBAL9697_-group_wise__sdpl11"/>
      <sheetName val="cox_(2)9"/>
      <sheetName val="kings_(2)9"/>
      <sheetName val="Pure_Liquid9"/>
      <sheetName val="Citibank_(2)9"/>
      <sheetName val="VSNL_(2)9"/>
      <sheetName val="I_T_C9"/>
      <sheetName val="Ruby_(2)9"/>
      <sheetName val="Ruby_(3)9"/>
      <sheetName val="Asian_(2)9"/>
      <sheetName val="Escorts-621_(R1)9"/>
      <sheetName val="Escorts-621_(R2)9"/>
      <sheetName val="Escorts-189_(R1)9"/>
      <sheetName val="Escorts-189_(R2)9"/>
      <sheetName val="Escorts-189_(R3)9"/>
      <sheetName val="J_C_PENNY9"/>
      <sheetName val="J_C_PENNY_(2)9"/>
      <sheetName val="J_C_P(A)(R-1)9"/>
      <sheetName val="J_C_P(A)(R-2)9"/>
      <sheetName val="J_C_P(B)(R-2)9"/>
      <sheetName val="J_C_P(A)(R-3)9"/>
      <sheetName val="J_C_P(B)(R-3)9"/>
      <sheetName val="GUJRAT_(2)9"/>
      <sheetName val="NDDB_(2)9"/>
      <sheetName val="NDDB_(3)9"/>
      <sheetName val="NDDB_(4)9"/>
      <sheetName val="Ruby_(4)9"/>
      <sheetName val="pall_(2)9"/>
      <sheetName val="pall_(3)9"/>
      <sheetName val="pall_(4)9"/>
      <sheetName val="pall_(5)9"/>
      <sheetName val="pall_(6)9"/>
      <sheetName val="pall_(7)9"/>
      <sheetName val="pall_(8)9"/>
      <sheetName val="pall_(9)9"/>
      <sheetName val="pall_(033)9"/>
      <sheetName val="PALL-113_(R1)9"/>
      <sheetName val="Data_sheet9"/>
      <sheetName val="Fin_Sum9"/>
      <sheetName val="Summary_year_Plan9"/>
      <sheetName val="Civil_Boq9"/>
      <sheetName val="Package_split_-_Cost9"/>
      <sheetName val="Fill_this_out_first___9"/>
      <sheetName val="Structure_Bills_Qty9"/>
      <sheetName val="Break_up_Sheet9"/>
      <sheetName val="Basement_Budget9"/>
      <sheetName val="Per_Unit9"/>
      <sheetName val="Mantri_A9"/>
      <sheetName val="key_dates9"/>
      <sheetName val="13__Steel_-_Ratio9"/>
      <sheetName val="Works_-_Quote_Sheet9"/>
      <sheetName val="PRECAST_lightconc-II9"/>
      <sheetName val="Break_Dw9"/>
      <sheetName val="Item-_Compact9"/>
      <sheetName val="Driveway_Beams9"/>
      <sheetName val="COP_Final9"/>
      <sheetName val="loads_at_base_of_pier9"/>
      <sheetName val="IO_LIST14"/>
      <sheetName val="Recommended_Spares14"/>
      <sheetName val="Name_List13"/>
      <sheetName val="Civil_Works13"/>
      <sheetName val="Pacakges_split11"/>
      <sheetName val="TBAL9697_-group_wise__sdpl13"/>
      <sheetName val="cox_(2)11"/>
      <sheetName val="kings_(2)11"/>
      <sheetName val="Pure_Liquid11"/>
      <sheetName val="Citibank_(2)11"/>
      <sheetName val="VSNL_(2)11"/>
      <sheetName val="I_T_C11"/>
      <sheetName val="Ruby_(2)11"/>
      <sheetName val="Ruby_(3)11"/>
      <sheetName val="Asian_(2)11"/>
      <sheetName val="Escorts-621_(R1)11"/>
      <sheetName val="Escorts-621_(R2)11"/>
      <sheetName val="Escorts-189_(R1)11"/>
      <sheetName val="Escorts-189_(R2)11"/>
      <sheetName val="Escorts-189_(R3)11"/>
      <sheetName val="J_C_PENNY11"/>
      <sheetName val="J_C_PENNY_(2)11"/>
      <sheetName val="J_C_P(A)(R-1)11"/>
      <sheetName val="J_C_P(A)(R-2)11"/>
      <sheetName val="J_C_P(B)(R-2)11"/>
      <sheetName val="J_C_P(A)(R-3)11"/>
      <sheetName val="J_C_P(B)(R-3)11"/>
      <sheetName val="GUJRAT_(2)11"/>
      <sheetName val="NDDB_(2)11"/>
      <sheetName val="NDDB_(3)11"/>
      <sheetName val="NDDB_(4)11"/>
      <sheetName val="Ruby_(4)11"/>
      <sheetName val="pall_(2)11"/>
      <sheetName val="pall_(3)11"/>
      <sheetName val="pall_(4)11"/>
      <sheetName val="pall_(5)11"/>
      <sheetName val="pall_(6)11"/>
      <sheetName val="pall_(7)11"/>
      <sheetName val="pall_(8)11"/>
      <sheetName val="pall_(9)11"/>
      <sheetName val="pall_(033)11"/>
      <sheetName val="PALL-113_(R1)11"/>
      <sheetName val="Data_sheet11"/>
      <sheetName val="Fin_Sum11"/>
      <sheetName val="Summary_year_Plan11"/>
      <sheetName val="Civil_Boq11"/>
      <sheetName val="Package_split_-_Cost11"/>
      <sheetName val="Fill_this_out_first___11"/>
      <sheetName val="Structure_Bills_Qty11"/>
      <sheetName val="Break_up_Sheet11"/>
      <sheetName val="Basement_Budget11"/>
      <sheetName val="Per_Unit11"/>
      <sheetName val="Mantri_A11"/>
      <sheetName val="key_dates11"/>
      <sheetName val="13__Steel_-_Ratio11"/>
      <sheetName val="Works_-_Quote_Sheet11"/>
      <sheetName val="PRECAST_lightconc-II11"/>
      <sheetName val="Break_Dw11"/>
      <sheetName val="Item-_Compact11"/>
      <sheetName val="Driveway_Beams11"/>
      <sheetName val="COP_Final11"/>
      <sheetName val="loads_at_base_of_pier11"/>
      <sheetName val="IO_LIST15"/>
      <sheetName val="Recommended_Spares15"/>
      <sheetName val="Name_List14"/>
      <sheetName val="Civil_Works14"/>
      <sheetName val="Pacakges_split12"/>
      <sheetName val="TBAL9697_-group_wise__sdpl14"/>
      <sheetName val="cox_(2)12"/>
      <sheetName val="kings_(2)12"/>
      <sheetName val="Pure_Liquid12"/>
      <sheetName val="Citibank_(2)12"/>
      <sheetName val="VSNL_(2)12"/>
      <sheetName val="I_T_C12"/>
      <sheetName val="Ruby_(2)12"/>
      <sheetName val="Ruby_(3)12"/>
      <sheetName val="Asian_(2)12"/>
      <sheetName val="Escorts-621_(R1)12"/>
      <sheetName val="Escorts-621_(R2)12"/>
      <sheetName val="Escorts-189_(R1)12"/>
      <sheetName val="Escorts-189_(R2)12"/>
      <sheetName val="Escorts-189_(R3)12"/>
      <sheetName val="J_C_PENNY12"/>
      <sheetName val="J_C_PENNY_(2)12"/>
      <sheetName val="J_C_P(A)(R-1)12"/>
      <sheetName val="J_C_P(A)(R-2)12"/>
      <sheetName val="J_C_P(B)(R-2)12"/>
      <sheetName val="J_C_P(A)(R-3)12"/>
      <sheetName val="J_C_P(B)(R-3)12"/>
      <sheetName val="GUJRAT_(2)12"/>
      <sheetName val="NDDB_(2)12"/>
      <sheetName val="NDDB_(3)12"/>
      <sheetName val="NDDB_(4)12"/>
      <sheetName val="Ruby_(4)12"/>
      <sheetName val="pall_(2)12"/>
      <sheetName val="pall_(3)12"/>
      <sheetName val="pall_(4)12"/>
      <sheetName val="pall_(5)12"/>
      <sheetName val="pall_(6)12"/>
      <sheetName val="pall_(7)12"/>
      <sheetName val="pall_(8)12"/>
      <sheetName val="pall_(9)12"/>
      <sheetName val="pall_(033)12"/>
      <sheetName val="PALL-113_(R1)12"/>
      <sheetName val="Data_sheet12"/>
      <sheetName val="Fin_Sum12"/>
      <sheetName val="Summary_year_Plan12"/>
      <sheetName val="Civil_Boq12"/>
      <sheetName val="Package_split_-_Cost12"/>
      <sheetName val="Fill_this_out_first___12"/>
      <sheetName val="Structure_Bills_Qty12"/>
      <sheetName val="Break_up_Sheet12"/>
      <sheetName val="Basement_Budget12"/>
      <sheetName val="Per_Unit12"/>
      <sheetName val="Mantri_A12"/>
      <sheetName val="key_dates12"/>
      <sheetName val="13__Steel_-_Ratio12"/>
      <sheetName val="Works_-_Quote_Sheet12"/>
      <sheetName val="PRECAST_lightconc-II12"/>
      <sheetName val="Break_Dw12"/>
      <sheetName val="Item-_Compact12"/>
      <sheetName val="Driveway_Beams12"/>
      <sheetName val="COP_Final12"/>
      <sheetName val="loads_at_base_of_pier12"/>
      <sheetName val="IO_LIST16"/>
      <sheetName val="Recommended_Spares16"/>
      <sheetName val="Name_List15"/>
      <sheetName val="Civil_Works15"/>
      <sheetName val="Pacakges_split13"/>
      <sheetName val="TBAL9697_-group_wise__sdpl15"/>
      <sheetName val="cox_(2)13"/>
      <sheetName val="kings_(2)13"/>
      <sheetName val="Pure_Liquid13"/>
      <sheetName val="Citibank_(2)13"/>
      <sheetName val="VSNL_(2)13"/>
      <sheetName val="I_T_C13"/>
      <sheetName val="Ruby_(2)13"/>
      <sheetName val="Ruby_(3)13"/>
      <sheetName val="Asian_(2)13"/>
      <sheetName val="Escorts-621_(R1)13"/>
      <sheetName val="Escorts-621_(R2)13"/>
      <sheetName val="Escorts-189_(R1)13"/>
      <sheetName val="Escorts-189_(R2)13"/>
      <sheetName val="Escorts-189_(R3)13"/>
      <sheetName val="J_C_PENNY13"/>
      <sheetName val="J_C_PENNY_(2)13"/>
      <sheetName val="J_C_P(A)(R-1)13"/>
      <sheetName val="J_C_P(A)(R-2)13"/>
      <sheetName val="J_C_P(B)(R-2)13"/>
      <sheetName val="J_C_P(A)(R-3)13"/>
      <sheetName val="J_C_P(B)(R-3)13"/>
      <sheetName val="GUJRAT_(2)13"/>
      <sheetName val="NDDB_(2)13"/>
      <sheetName val="NDDB_(3)13"/>
      <sheetName val="NDDB_(4)13"/>
      <sheetName val="Ruby_(4)13"/>
      <sheetName val="pall_(2)13"/>
      <sheetName val="pall_(3)13"/>
      <sheetName val="pall_(4)13"/>
      <sheetName val="pall_(5)13"/>
      <sheetName val="pall_(6)13"/>
      <sheetName val="pall_(7)13"/>
      <sheetName val="pall_(8)13"/>
      <sheetName val="pall_(9)13"/>
      <sheetName val="pall_(033)13"/>
      <sheetName val="PALL-113_(R1)13"/>
      <sheetName val="Data_sheet13"/>
      <sheetName val="Fin_Sum13"/>
      <sheetName val="Summary_year_Plan13"/>
      <sheetName val="Civil_Boq13"/>
      <sheetName val="Package_split_-_Cost13"/>
      <sheetName val="Fill_this_out_first___13"/>
      <sheetName val="Structure_Bills_Qty13"/>
      <sheetName val="Break_up_Sheet13"/>
      <sheetName val="Basement_Budget13"/>
      <sheetName val="Per_Unit13"/>
      <sheetName val="Mantri_A13"/>
      <sheetName val="key_dates13"/>
      <sheetName val="13__Steel_-_Ratio13"/>
      <sheetName val="Works_-_Quote_Sheet13"/>
      <sheetName val="PRECAST_lightconc-II13"/>
      <sheetName val="Break_Dw13"/>
      <sheetName val="Item-_Compact13"/>
      <sheetName val="Driveway_Beams13"/>
      <sheetName val="COP_Final13"/>
      <sheetName val="loads_at_base_of_pier13"/>
      <sheetName val="IO_LIST23"/>
      <sheetName val="Recommended_Spares23"/>
      <sheetName val="Name_List22"/>
      <sheetName val="Civil_Works22"/>
      <sheetName val="Pacakges_split20"/>
      <sheetName val="TBAL9697_-group_wise__sdpl22"/>
      <sheetName val="cox_(2)20"/>
      <sheetName val="kings_(2)20"/>
      <sheetName val="Pure_Liquid20"/>
      <sheetName val="Citibank_(2)20"/>
      <sheetName val="VSNL_(2)20"/>
      <sheetName val="I_T_C20"/>
      <sheetName val="Ruby_(2)20"/>
      <sheetName val="Ruby_(3)20"/>
      <sheetName val="Asian_(2)20"/>
      <sheetName val="Escorts-621_(R1)20"/>
      <sheetName val="Escorts-621_(R2)20"/>
      <sheetName val="Escorts-189_(R1)20"/>
      <sheetName val="Escorts-189_(R2)20"/>
      <sheetName val="Escorts-189_(R3)20"/>
      <sheetName val="J_C_PENNY20"/>
      <sheetName val="J_C_PENNY_(2)20"/>
      <sheetName val="J_C_P(A)(R-1)20"/>
      <sheetName val="J_C_P(A)(R-2)20"/>
      <sheetName val="J_C_P(B)(R-2)20"/>
      <sheetName val="J_C_P(A)(R-3)20"/>
      <sheetName val="J_C_P(B)(R-3)20"/>
      <sheetName val="GUJRAT_(2)20"/>
      <sheetName val="NDDB_(2)20"/>
      <sheetName val="NDDB_(3)20"/>
      <sheetName val="NDDB_(4)20"/>
      <sheetName val="Ruby_(4)20"/>
      <sheetName val="pall_(2)20"/>
      <sheetName val="pall_(3)20"/>
      <sheetName val="pall_(4)20"/>
      <sheetName val="pall_(5)20"/>
      <sheetName val="pall_(6)20"/>
      <sheetName val="pall_(7)20"/>
      <sheetName val="pall_(8)20"/>
      <sheetName val="pall_(9)20"/>
      <sheetName val="pall_(033)20"/>
      <sheetName val="PALL-113_(R1)20"/>
      <sheetName val="Data_sheet20"/>
      <sheetName val="Fin_Sum20"/>
      <sheetName val="Summary_year_Plan20"/>
      <sheetName val="Civil_Boq20"/>
      <sheetName val="Package_split_-_Cost20"/>
      <sheetName val="Fill_this_out_first___20"/>
      <sheetName val="Structure_Bills_Qty20"/>
      <sheetName val="Break_up_Sheet20"/>
      <sheetName val="Basement_Budget20"/>
      <sheetName val="Per_Unit20"/>
      <sheetName val="Mantri_A20"/>
      <sheetName val="key_dates20"/>
      <sheetName val="13__Steel_-_Ratio20"/>
      <sheetName val="Works_-_Quote_Sheet20"/>
      <sheetName val="PRECAST_lightconc-II20"/>
      <sheetName val="Break_Dw20"/>
      <sheetName val="Item-_Compact20"/>
      <sheetName val="Driveway_Beams20"/>
      <sheetName val="COP_Final20"/>
      <sheetName val="loads_at_base_of_pier20"/>
      <sheetName val="IO_LIST18"/>
      <sheetName val="Recommended_Spares18"/>
      <sheetName val="Name_List17"/>
      <sheetName val="Civil_Works17"/>
      <sheetName val="Pacakges_split15"/>
      <sheetName val="TBAL9697_-group_wise__sdpl17"/>
      <sheetName val="cox_(2)15"/>
      <sheetName val="kings_(2)15"/>
      <sheetName val="Pure_Liquid15"/>
      <sheetName val="Citibank_(2)15"/>
      <sheetName val="VSNL_(2)15"/>
      <sheetName val="I_T_C15"/>
      <sheetName val="Ruby_(2)15"/>
      <sheetName val="Ruby_(3)15"/>
      <sheetName val="Asian_(2)15"/>
      <sheetName val="Escorts-621_(R1)15"/>
      <sheetName val="Escorts-621_(R2)15"/>
      <sheetName val="Escorts-189_(R1)15"/>
      <sheetName val="Escorts-189_(R2)15"/>
      <sheetName val="Escorts-189_(R3)15"/>
      <sheetName val="J_C_PENNY15"/>
      <sheetName val="J_C_PENNY_(2)15"/>
      <sheetName val="J_C_P(A)(R-1)15"/>
      <sheetName val="J_C_P(A)(R-2)15"/>
      <sheetName val="J_C_P(B)(R-2)15"/>
      <sheetName val="J_C_P(A)(R-3)15"/>
      <sheetName val="J_C_P(B)(R-3)15"/>
      <sheetName val="GUJRAT_(2)15"/>
      <sheetName val="NDDB_(2)15"/>
      <sheetName val="NDDB_(3)15"/>
      <sheetName val="NDDB_(4)15"/>
      <sheetName val="Ruby_(4)15"/>
      <sheetName val="pall_(2)15"/>
      <sheetName val="pall_(3)15"/>
      <sheetName val="pall_(4)15"/>
      <sheetName val="pall_(5)15"/>
      <sheetName val="pall_(6)15"/>
      <sheetName val="pall_(7)15"/>
      <sheetName val="pall_(8)15"/>
      <sheetName val="pall_(9)15"/>
      <sheetName val="pall_(033)15"/>
      <sheetName val="PALL-113_(R1)15"/>
      <sheetName val="Data_sheet15"/>
      <sheetName val="Fin_Sum15"/>
      <sheetName val="Summary_year_Plan15"/>
      <sheetName val="Civil_Boq15"/>
      <sheetName val="Package_split_-_Cost15"/>
      <sheetName val="Fill_this_out_first___15"/>
      <sheetName val="Structure_Bills_Qty15"/>
      <sheetName val="Break_up_Sheet15"/>
      <sheetName val="Basement_Budget15"/>
      <sheetName val="Per_Unit15"/>
      <sheetName val="Mantri_A15"/>
      <sheetName val="key_dates15"/>
      <sheetName val="13__Steel_-_Ratio15"/>
      <sheetName val="Works_-_Quote_Sheet15"/>
      <sheetName val="PRECAST_lightconc-II15"/>
      <sheetName val="Break_Dw15"/>
      <sheetName val="Item-_Compact15"/>
      <sheetName val="Driveway_Beams15"/>
      <sheetName val="COP_Final15"/>
      <sheetName val="loads_at_base_of_pier15"/>
      <sheetName val="IO_LIST19"/>
      <sheetName val="Recommended_Spares19"/>
      <sheetName val="Name_List18"/>
      <sheetName val="Civil_Works18"/>
      <sheetName val="Pacakges_split16"/>
      <sheetName val="TBAL9697_-group_wise__sdpl18"/>
      <sheetName val="cox_(2)16"/>
      <sheetName val="kings_(2)16"/>
      <sheetName val="Pure_Liquid16"/>
      <sheetName val="Citibank_(2)16"/>
      <sheetName val="VSNL_(2)16"/>
      <sheetName val="I_T_C16"/>
      <sheetName val="Ruby_(2)16"/>
      <sheetName val="Ruby_(3)16"/>
      <sheetName val="Asian_(2)16"/>
      <sheetName val="Escorts-621_(R1)16"/>
      <sheetName val="Escorts-621_(R2)16"/>
      <sheetName val="Escorts-189_(R1)16"/>
      <sheetName val="Escorts-189_(R2)16"/>
      <sheetName val="Escorts-189_(R3)16"/>
      <sheetName val="J_C_PENNY16"/>
      <sheetName val="J_C_PENNY_(2)16"/>
      <sheetName val="J_C_P(A)(R-1)16"/>
      <sheetName val="J_C_P(A)(R-2)16"/>
      <sheetName val="J_C_P(B)(R-2)16"/>
      <sheetName val="J_C_P(A)(R-3)16"/>
      <sheetName val="J_C_P(B)(R-3)16"/>
      <sheetName val="GUJRAT_(2)16"/>
      <sheetName val="NDDB_(2)16"/>
      <sheetName val="NDDB_(3)16"/>
      <sheetName val="NDDB_(4)16"/>
      <sheetName val="Ruby_(4)16"/>
      <sheetName val="pall_(2)16"/>
      <sheetName val="pall_(3)16"/>
      <sheetName val="pall_(4)16"/>
      <sheetName val="pall_(5)16"/>
      <sheetName val="pall_(6)16"/>
      <sheetName val="pall_(7)16"/>
      <sheetName val="pall_(8)16"/>
      <sheetName val="pall_(9)16"/>
      <sheetName val="pall_(033)16"/>
      <sheetName val="PALL-113_(R1)16"/>
      <sheetName val="Data_sheet16"/>
      <sheetName val="Fin_Sum16"/>
      <sheetName val="Summary_year_Plan16"/>
      <sheetName val="Civil_Boq16"/>
      <sheetName val="Package_split_-_Cost16"/>
      <sheetName val="Fill_this_out_first___16"/>
      <sheetName val="Structure_Bills_Qty16"/>
      <sheetName val="Break_up_Sheet16"/>
      <sheetName val="Basement_Budget16"/>
      <sheetName val="Per_Unit16"/>
      <sheetName val="Mantri_A16"/>
      <sheetName val="key_dates16"/>
      <sheetName val="13__Steel_-_Ratio16"/>
      <sheetName val="Works_-_Quote_Sheet16"/>
      <sheetName val="PRECAST_lightconc-II16"/>
      <sheetName val="Break_Dw16"/>
      <sheetName val="Item-_Compact16"/>
      <sheetName val="Driveway_Beams16"/>
      <sheetName val="COP_Final16"/>
      <sheetName val="loads_at_base_of_pier16"/>
      <sheetName val="SPILL_OVER3"/>
      <sheetName val="IO_LIST20"/>
      <sheetName val="Recommended_Spares20"/>
      <sheetName val="Name_List19"/>
      <sheetName val="Civil_Works19"/>
      <sheetName val="Pacakges_split17"/>
      <sheetName val="TBAL9697_-group_wise__sdpl19"/>
      <sheetName val="cox_(2)17"/>
      <sheetName val="kings_(2)17"/>
      <sheetName val="Pure_Liquid17"/>
      <sheetName val="Citibank_(2)17"/>
      <sheetName val="VSNL_(2)17"/>
      <sheetName val="I_T_C17"/>
      <sheetName val="Ruby_(2)17"/>
      <sheetName val="Ruby_(3)17"/>
      <sheetName val="Asian_(2)17"/>
      <sheetName val="Escorts-621_(R1)17"/>
      <sheetName val="Escorts-621_(R2)17"/>
      <sheetName val="Escorts-189_(R1)17"/>
      <sheetName val="Escorts-189_(R2)17"/>
      <sheetName val="Escorts-189_(R3)17"/>
      <sheetName val="J_C_PENNY17"/>
      <sheetName val="J_C_PENNY_(2)17"/>
      <sheetName val="J_C_P(A)(R-1)17"/>
      <sheetName val="J_C_P(A)(R-2)17"/>
      <sheetName val="J_C_P(B)(R-2)17"/>
      <sheetName val="J_C_P(A)(R-3)17"/>
      <sheetName val="J_C_P(B)(R-3)17"/>
      <sheetName val="GUJRAT_(2)17"/>
      <sheetName val="NDDB_(2)17"/>
      <sheetName val="NDDB_(3)17"/>
      <sheetName val="NDDB_(4)17"/>
      <sheetName val="Ruby_(4)17"/>
      <sheetName val="pall_(2)17"/>
      <sheetName val="pall_(3)17"/>
      <sheetName val="pall_(4)17"/>
      <sheetName val="pall_(5)17"/>
      <sheetName val="pall_(6)17"/>
      <sheetName val="pall_(7)17"/>
      <sheetName val="pall_(8)17"/>
      <sheetName val="pall_(9)17"/>
      <sheetName val="pall_(033)17"/>
      <sheetName val="PALL-113_(R1)17"/>
      <sheetName val="Data_sheet17"/>
      <sheetName val="Fin_Sum17"/>
      <sheetName val="Summary_year_Plan17"/>
      <sheetName val="Civil_Boq17"/>
      <sheetName val="Package_split_-_Cost17"/>
      <sheetName val="Fill_this_out_first___17"/>
      <sheetName val="Structure_Bills_Qty17"/>
      <sheetName val="Break_up_Sheet17"/>
      <sheetName val="Basement_Budget17"/>
      <sheetName val="Per_Unit17"/>
      <sheetName val="Mantri_A17"/>
      <sheetName val="key_dates17"/>
      <sheetName val="13__Steel_-_Ratio17"/>
      <sheetName val="Works_-_Quote_Sheet17"/>
      <sheetName val="PRECAST_lightconc-II17"/>
      <sheetName val="Break_Dw17"/>
      <sheetName val="Item-_Compact17"/>
      <sheetName val="Driveway_Beams17"/>
      <sheetName val="COP_Final17"/>
      <sheetName val="loads_at_base_of_pier17"/>
      <sheetName val="SPILL_OVER"/>
      <sheetName val="IO_LIST21"/>
      <sheetName val="Recommended_Spares21"/>
      <sheetName val="Name_List20"/>
      <sheetName val="Civil_Works20"/>
      <sheetName val="Pacakges_split18"/>
      <sheetName val="TBAL9697_-group_wise__sdpl20"/>
      <sheetName val="cox_(2)18"/>
      <sheetName val="kings_(2)18"/>
      <sheetName val="Pure_Liquid18"/>
      <sheetName val="Citibank_(2)18"/>
      <sheetName val="VSNL_(2)18"/>
      <sheetName val="I_T_C18"/>
      <sheetName val="Ruby_(2)18"/>
      <sheetName val="Ruby_(3)18"/>
      <sheetName val="Asian_(2)18"/>
      <sheetName val="Escorts-621_(R1)18"/>
      <sheetName val="Escorts-621_(R2)18"/>
      <sheetName val="Escorts-189_(R1)18"/>
      <sheetName val="Escorts-189_(R2)18"/>
      <sheetName val="Escorts-189_(R3)18"/>
      <sheetName val="J_C_PENNY18"/>
      <sheetName val="J_C_PENNY_(2)18"/>
      <sheetName val="J_C_P(A)(R-1)18"/>
      <sheetName val="J_C_P(A)(R-2)18"/>
      <sheetName val="J_C_P(B)(R-2)18"/>
      <sheetName val="J_C_P(A)(R-3)18"/>
      <sheetName val="J_C_P(B)(R-3)18"/>
      <sheetName val="GUJRAT_(2)18"/>
      <sheetName val="NDDB_(2)18"/>
      <sheetName val="NDDB_(3)18"/>
      <sheetName val="NDDB_(4)18"/>
      <sheetName val="Ruby_(4)18"/>
      <sheetName val="pall_(2)18"/>
      <sheetName val="pall_(3)18"/>
      <sheetName val="pall_(4)18"/>
      <sheetName val="pall_(5)18"/>
      <sheetName val="pall_(6)18"/>
      <sheetName val="pall_(7)18"/>
      <sheetName val="pall_(8)18"/>
      <sheetName val="pall_(9)18"/>
      <sheetName val="pall_(033)18"/>
      <sheetName val="PALL-113_(R1)18"/>
      <sheetName val="Data_sheet18"/>
      <sheetName val="Fin_Sum18"/>
      <sheetName val="Summary_year_Plan18"/>
      <sheetName val="Civil_Boq18"/>
      <sheetName val="Package_split_-_Cost18"/>
      <sheetName val="Fill_this_out_first___18"/>
      <sheetName val="Structure_Bills_Qty18"/>
      <sheetName val="Break_up_Sheet18"/>
      <sheetName val="Basement_Budget18"/>
      <sheetName val="Per_Unit18"/>
      <sheetName val="Mantri_A18"/>
      <sheetName val="key_dates18"/>
      <sheetName val="13__Steel_-_Ratio18"/>
      <sheetName val="Works_-_Quote_Sheet18"/>
      <sheetName val="PRECAST_lightconc-II18"/>
      <sheetName val="Break_Dw18"/>
      <sheetName val="Item-_Compact18"/>
      <sheetName val="Driveway_Beams18"/>
      <sheetName val="COP_Final18"/>
      <sheetName val="loads_at_base_of_pier18"/>
      <sheetName val="SPILL_OVER1"/>
      <sheetName val="IO_LIST22"/>
      <sheetName val="Recommended_Spares22"/>
      <sheetName val="Name_List21"/>
      <sheetName val="Civil_Works21"/>
      <sheetName val="Pacakges_split19"/>
      <sheetName val="TBAL9697_-group_wise__sdpl21"/>
      <sheetName val="cox_(2)19"/>
      <sheetName val="kings_(2)19"/>
      <sheetName val="Pure_Liquid19"/>
      <sheetName val="Citibank_(2)19"/>
      <sheetName val="VSNL_(2)19"/>
      <sheetName val="I_T_C19"/>
      <sheetName val="Ruby_(2)19"/>
      <sheetName val="Ruby_(3)19"/>
      <sheetName val="Asian_(2)19"/>
      <sheetName val="Escorts-621_(R1)19"/>
      <sheetName val="Escorts-621_(R2)19"/>
      <sheetName val="Escorts-189_(R1)19"/>
      <sheetName val="Escorts-189_(R2)19"/>
      <sheetName val="Escorts-189_(R3)19"/>
      <sheetName val="J_C_PENNY19"/>
      <sheetName val="J_C_PENNY_(2)19"/>
      <sheetName val="J_C_P(A)(R-1)19"/>
      <sheetName val="J_C_P(A)(R-2)19"/>
      <sheetName val="J_C_P(B)(R-2)19"/>
      <sheetName val="J_C_P(A)(R-3)19"/>
      <sheetName val="J_C_P(B)(R-3)19"/>
      <sheetName val="GUJRAT_(2)19"/>
      <sheetName val="NDDB_(2)19"/>
      <sheetName val="NDDB_(3)19"/>
      <sheetName val="NDDB_(4)19"/>
      <sheetName val="Ruby_(4)19"/>
      <sheetName val="pall_(2)19"/>
      <sheetName val="pall_(3)19"/>
      <sheetName val="pall_(4)19"/>
      <sheetName val="pall_(5)19"/>
      <sheetName val="pall_(6)19"/>
      <sheetName val="pall_(7)19"/>
      <sheetName val="pall_(8)19"/>
      <sheetName val="pall_(9)19"/>
      <sheetName val="pall_(033)19"/>
      <sheetName val="PALL-113_(R1)19"/>
      <sheetName val="Data_sheet19"/>
      <sheetName val="Fin_Sum19"/>
      <sheetName val="Summary_year_Plan19"/>
      <sheetName val="Civil_Boq19"/>
      <sheetName val="Package_split_-_Cost19"/>
      <sheetName val="Fill_this_out_first___19"/>
      <sheetName val="Structure_Bills_Qty19"/>
      <sheetName val="Break_up_Sheet19"/>
      <sheetName val="Basement_Budget19"/>
      <sheetName val="Per_Unit19"/>
      <sheetName val="Mantri_A19"/>
      <sheetName val="key_dates19"/>
      <sheetName val="13__Steel_-_Ratio19"/>
      <sheetName val="Works_-_Quote_Sheet19"/>
      <sheetName val="PRECAST_lightconc-II19"/>
      <sheetName val="Break_Dw19"/>
      <sheetName val="Item-_Compact19"/>
      <sheetName val="Driveway_Beams19"/>
      <sheetName val="COP_Final19"/>
      <sheetName val="loads_at_base_of_pier19"/>
      <sheetName val="SPILL_OVER2"/>
      <sheetName val="IO_LIST24"/>
      <sheetName val="Recommended_Spares24"/>
      <sheetName val="Name_List23"/>
      <sheetName val="Civil_Works23"/>
      <sheetName val="Pacakges_split21"/>
      <sheetName val="TBAL9697_-group_wise__sdpl23"/>
      <sheetName val="cox_(2)21"/>
      <sheetName val="kings_(2)21"/>
      <sheetName val="Pure_Liquid21"/>
      <sheetName val="Citibank_(2)21"/>
      <sheetName val="VSNL_(2)21"/>
      <sheetName val="I_T_C21"/>
      <sheetName val="Ruby_(2)21"/>
      <sheetName val="Ruby_(3)21"/>
      <sheetName val="Asian_(2)21"/>
      <sheetName val="Escorts-621_(R1)21"/>
      <sheetName val="Escorts-621_(R2)21"/>
      <sheetName val="Escorts-189_(R1)21"/>
      <sheetName val="Escorts-189_(R2)21"/>
      <sheetName val="Escorts-189_(R3)21"/>
      <sheetName val="J_C_PENNY21"/>
      <sheetName val="J_C_PENNY_(2)21"/>
      <sheetName val="J_C_P(A)(R-1)21"/>
      <sheetName val="J_C_P(A)(R-2)21"/>
      <sheetName val="J_C_P(B)(R-2)21"/>
      <sheetName val="J_C_P(A)(R-3)21"/>
      <sheetName val="J_C_P(B)(R-3)21"/>
      <sheetName val="GUJRAT_(2)21"/>
      <sheetName val="NDDB_(2)21"/>
      <sheetName val="NDDB_(3)21"/>
      <sheetName val="NDDB_(4)21"/>
      <sheetName val="Ruby_(4)21"/>
      <sheetName val="pall_(2)21"/>
      <sheetName val="pall_(3)21"/>
      <sheetName val="pall_(4)21"/>
      <sheetName val="pall_(5)21"/>
      <sheetName val="pall_(6)21"/>
      <sheetName val="pall_(7)21"/>
      <sheetName val="pall_(8)21"/>
      <sheetName val="pall_(9)21"/>
      <sheetName val="pall_(033)21"/>
      <sheetName val="PALL-113_(R1)21"/>
      <sheetName val="Data_sheet21"/>
      <sheetName val="Fin_Sum21"/>
      <sheetName val="Summary_year_Plan21"/>
      <sheetName val="Civil_Boq21"/>
      <sheetName val="Package_split_-_Cost21"/>
      <sheetName val="Fill_this_out_first___21"/>
      <sheetName val="Structure_Bills_Qty21"/>
      <sheetName val="Break_up_Sheet21"/>
      <sheetName val="Basement_Budget21"/>
      <sheetName val="Per_Unit21"/>
      <sheetName val="Mantri_A21"/>
      <sheetName val="key_dates21"/>
      <sheetName val="13__Steel_-_Ratio21"/>
      <sheetName val="Works_-_Quote_Sheet21"/>
      <sheetName val="PRECAST_lightconc-II21"/>
      <sheetName val="Break_Dw21"/>
      <sheetName val="Item-_Compact21"/>
      <sheetName val="Driveway_Beams21"/>
      <sheetName val="COP_Final21"/>
      <sheetName val="loads_at_base_of_pier21"/>
      <sheetName val="SPILL_OVER4"/>
      <sheetName val="IO_LIST25"/>
      <sheetName val="Recommended_Spares25"/>
      <sheetName val="Name_List24"/>
      <sheetName val="Civil_Works24"/>
      <sheetName val="Pacakges_split22"/>
      <sheetName val="TBAL9697_-group_wise__sdpl24"/>
      <sheetName val="cox_(2)22"/>
      <sheetName val="kings_(2)22"/>
      <sheetName val="Pure_Liquid22"/>
      <sheetName val="Citibank_(2)22"/>
      <sheetName val="VSNL_(2)22"/>
      <sheetName val="I_T_C22"/>
      <sheetName val="Ruby_(2)22"/>
      <sheetName val="Ruby_(3)22"/>
      <sheetName val="Asian_(2)22"/>
      <sheetName val="Escorts-621_(R1)22"/>
      <sheetName val="Escorts-621_(R2)22"/>
      <sheetName val="Escorts-189_(R1)22"/>
      <sheetName val="Escorts-189_(R2)22"/>
      <sheetName val="Escorts-189_(R3)22"/>
      <sheetName val="J_C_PENNY22"/>
      <sheetName val="J_C_PENNY_(2)22"/>
      <sheetName val="J_C_P(A)(R-1)22"/>
      <sheetName val="J_C_P(A)(R-2)22"/>
      <sheetName val="J_C_P(B)(R-2)22"/>
      <sheetName val="J_C_P(A)(R-3)22"/>
      <sheetName val="J_C_P(B)(R-3)22"/>
      <sheetName val="GUJRAT_(2)22"/>
      <sheetName val="NDDB_(2)22"/>
      <sheetName val="NDDB_(3)22"/>
      <sheetName val="NDDB_(4)22"/>
      <sheetName val="Ruby_(4)22"/>
      <sheetName val="pall_(2)22"/>
      <sheetName val="pall_(3)22"/>
      <sheetName val="pall_(4)22"/>
      <sheetName val="pall_(5)22"/>
      <sheetName val="pall_(6)22"/>
      <sheetName val="pall_(7)22"/>
      <sheetName val="pall_(8)22"/>
      <sheetName val="pall_(9)22"/>
      <sheetName val="pall_(033)22"/>
      <sheetName val="PALL-113_(R1)22"/>
      <sheetName val="Data_sheet22"/>
      <sheetName val="Fin_Sum22"/>
      <sheetName val="Summary_year_Plan22"/>
      <sheetName val="Civil_Boq22"/>
      <sheetName val="Package_split_-_Cost22"/>
      <sheetName val="Fill_this_out_first___22"/>
      <sheetName val="Structure_Bills_Qty22"/>
      <sheetName val="Break_up_Sheet22"/>
      <sheetName val="Basement_Budget22"/>
      <sheetName val="Per_Unit22"/>
      <sheetName val="Mantri_A22"/>
      <sheetName val="key_dates22"/>
      <sheetName val="13__Steel_-_Ratio22"/>
      <sheetName val="Works_-_Quote_Sheet22"/>
      <sheetName val="PRECAST_lightconc-II22"/>
      <sheetName val="Break_Dw22"/>
      <sheetName val="Item-_Compact22"/>
      <sheetName val="Driveway_Beams22"/>
      <sheetName val="COP_Final22"/>
      <sheetName val="loads_at_base_of_pier22"/>
      <sheetName val="SPILL_OVER5"/>
      <sheetName val="Set"/>
      <sheetName val="IO_LIST26"/>
      <sheetName val="Recommended_Spares26"/>
      <sheetName val="Name_List25"/>
      <sheetName val="Civil_Works25"/>
      <sheetName val="Pacakges_split23"/>
      <sheetName val="TBAL9697_-group_wise__sdpl25"/>
      <sheetName val="cox_(2)23"/>
      <sheetName val="kings_(2)23"/>
      <sheetName val="Pure_Liquid23"/>
      <sheetName val="Citibank_(2)23"/>
      <sheetName val="VSNL_(2)23"/>
      <sheetName val="I_T_C23"/>
      <sheetName val="Ruby_(2)23"/>
      <sheetName val="Ruby_(3)23"/>
      <sheetName val="Asian_(2)23"/>
      <sheetName val="Escorts-621_(R1)23"/>
      <sheetName val="Escorts-621_(R2)23"/>
      <sheetName val="Escorts-189_(R1)23"/>
      <sheetName val="Escorts-189_(R2)23"/>
      <sheetName val="Escorts-189_(R3)23"/>
      <sheetName val="J_C_PENNY23"/>
      <sheetName val="J_C_PENNY_(2)23"/>
      <sheetName val="J_C_P(A)(R-1)23"/>
      <sheetName val="J_C_P(A)(R-2)23"/>
      <sheetName val="J_C_P(B)(R-2)23"/>
      <sheetName val="J_C_P(A)(R-3)23"/>
      <sheetName val="J_C_P(B)(R-3)23"/>
      <sheetName val="GUJRAT_(2)23"/>
      <sheetName val="NDDB_(2)23"/>
      <sheetName val="NDDB_(3)23"/>
      <sheetName val="NDDB_(4)23"/>
      <sheetName val="Ruby_(4)23"/>
      <sheetName val="pall_(2)23"/>
      <sheetName val="pall_(3)23"/>
      <sheetName val="pall_(4)23"/>
      <sheetName val="pall_(5)23"/>
      <sheetName val="pall_(6)23"/>
      <sheetName val="pall_(7)23"/>
      <sheetName val="pall_(8)23"/>
      <sheetName val="pall_(9)23"/>
      <sheetName val="pall_(033)23"/>
      <sheetName val="PALL-113_(R1)23"/>
      <sheetName val="Data_sheet23"/>
      <sheetName val="Fin_Sum23"/>
      <sheetName val="Summary_year_Plan23"/>
      <sheetName val="Civil_Boq23"/>
      <sheetName val="Package_split_-_Cost23"/>
      <sheetName val="Fill_this_out_first___23"/>
      <sheetName val="Structure_Bills_Qty23"/>
      <sheetName val="Break_up_Sheet23"/>
      <sheetName val="Basement_Budget23"/>
      <sheetName val="Per_Unit23"/>
      <sheetName val="Mantri_A23"/>
      <sheetName val="key_dates23"/>
      <sheetName val="13__Steel_-_Ratio23"/>
      <sheetName val="Works_-_Quote_Sheet23"/>
      <sheetName val="PRECAST_lightconc-II23"/>
      <sheetName val="Break_Dw23"/>
      <sheetName val="Item-_Compact23"/>
      <sheetName val="Driveway_Beams23"/>
      <sheetName val="COP_Final23"/>
      <sheetName val="loads_at_base_of_pier23"/>
      <sheetName val="SPILL_OVER6"/>
      <sheetName val="IO_LIST27"/>
      <sheetName val="Recommended_Spares27"/>
      <sheetName val="Name_List26"/>
      <sheetName val="Civil_Works26"/>
      <sheetName val="Pacakges_split24"/>
      <sheetName val="TBAL9697_-group_wise__sdpl26"/>
      <sheetName val="cox_(2)24"/>
      <sheetName val="kings_(2)24"/>
      <sheetName val="Pure_Liquid24"/>
      <sheetName val="Citibank_(2)24"/>
      <sheetName val="VSNL_(2)24"/>
      <sheetName val="I_T_C24"/>
      <sheetName val="Ruby_(2)24"/>
      <sheetName val="Ruby_(3)24"/>
      <sheetName val="Asian_(2)24"/>
      <sheetName val="Escorts-621_(R1)24"/>
      <sheetName val="Escorts-621_(R2)24"/>
      <sheetName val="Escorts-189_(R1)24"/>
      <sheetName val="Escorts-189_(R2)24"/>
      <sheetName val="Escorts-189_(R3)24"/>
      <sheetName val="J_C_PENNY24"/>
      <sheetName val="J_C_PENNY_(2)24"/>
      <sheetName val="J_C_P(A)(R-1)24"/>
      <sheetName val="J_C_P(A)(R-2)24"/>
      <sheetName val="J_C_P(B)(R-2)24"/>
      <sheetName val="J_C_P(A)(R-3)24"/>
      <sheetName val="J_C_P(B)(R-3)24"/>
      <sheetName val="GUJRAT_(2)24"/>
      <sheetName val="NDDB_(2)24"/>
      <sheetName val="NDDB_(3)24"/>
      <sheetName val="NDDB_(4)24"/>
      <sheetName val="Ruby_(4)24"/>
      <sheetName val="pall_(2)24"/>
      <sheetName val="pall_(3)24"/>
      <sheetName val="pall_(4)24"/>
      <sheetName val="pall_(5)24"/>
      <sheetName val="pall_(6)24"/>
      <sheetName val="pall_(7)24"/>
      <sheetName val="pall_(8)24"/>
      <sheetName val="pall_(9)24"/>
      <sheetName val="pall_(033)24"/>
      <sheetName val="PALL-113_(R1)24"/>
      <sheetName val="Data_sheet24"/>
      <sheetName val="Fin_Sum24"/>
      <sheetName val="Summary_year_Plan24"/>
      <sheetName val="Civil_Boq24"/>
      <sheetName val="Package_split_-_Cost24"/>
      <sheetName val="Fill_this_out_first___24"/>
      <sheetName val="Structure_Bills_Qty24"/>
      <sheetName val="Break_up_Sheet24"/>
      <sheetName val="Basement_Budget24"/>
      <sheetName val="Per_Unit24"/>
      <sheetName val="Mantri_A24"/>
      <sheetName val="key_dates24"/>
      <sheetName val="13__Steel_-_Ratio24"/>
      <sheetName val="Works_-_Quote_Sheet24"/>
      <sheetName val="PRECAST_lightconc-II24"/>
      <sheetName val="Break_Dw24"/>
      <sheetName val="Item-_Compact24"/>
      <sheetName val="Driveway_Beams24"/>
      <sheetName val="COP_Final24"/>
      <sheetName val="loads_at_base_of_pier24"/>
      <sheetName val="SPILL_OVER7"/>
      <sheetName val=" "/>
      <sheetName val="d_m_yy_x0000__x0013__$-1010000_d_m_yyyy_x0000__x001e__$"/>
      <sheetName val="Cat A Change Control"/>
      <sheetName val="para"/>
      <sheetName val="kppl pl"/>
      <sheetName val="CODE"/>
      <sheetName val="Measurment"/>
      <sheetName val="Labor abs-PW"/>
      <sheetName val="Labor abs-NMR"/>
      <sheetName val="220 11  BS "/>
      <sheetName val="concrete"/>
      <sheetName val="Legal Risk Analysis"/>
      <sheetName val="[Offer.xls][Offer.xls]d_m_y_208"/>
      <sheetName val="[Offer.xls][Offer.xls]d_m_y_209"/>
      <sheetName val="[Offer.xls][Offer.xls]d_m_y_210"/>
      <sheetName val="[Offer.xls][Offer.xls]d_m_y_211"/>
      <sheetName val="d_m_yy_x005f_x0000__x005f_x005f_x0013"/>
      <sheetName val="d_m_yy_x005f_x005f_x005f_x0000_"/>
      <sheetName val="d_m_yy__x005f_x005f_x0013"/>
      <sheetName val="d_m_yy_x005f_x005f_x005f_x005F_"/>
      <sheetName val="Cost summary"/>
      <sheetName val="RateAnalysi_x0000_"/>
      <sheetName val="_Offer.xls__Offer.xls_d_m_yy__x0013__"/>
      <sheetName val="_Offer.xls__Offer.xls_d_m_yy"/>
      <sheetName val="_Offer.xls__Offer.xls_d_m_yy__$"/>
      <sheetName val="_Offer.xls__Offer.xls_d_m_yy_$-"/>
      <sheetName val="ราคาF6"/>
      <sheetName val="COLUMN"/>
      <sheetName val="Cement -WPI"/>
      <sheetName val="REBAR -WPI"/>
      <sheetName val="conc-foot-gradeslab"/>
      <sheetName val="COA"/>
      <sheetName val="Detail"/>
      <sheetName val="_Offer.xls__Offer.xls__Offer.xl"/>
      <sheetName val="_Offer.xls_d_m_yy__x0013__$-1010000_d"/>
      <sheetName val="_Offer.xls_d_m_yy"/>
      <sheetName val="_Offer.xls_d_m_yy__$-1010000_d_"/>
      <sheetName val="_Offer.xls_d_m_yy_$-1010000_d_m"/>
      <sheetName val="d_m_yy__x0013__$-1010000_"/>
      <sheetName val="2_civil-RA"/>
      <sheetName val="A-CompanyInfo"/>
      <sheetName val="TrialBalance"/>
      <sheetName val="Machinery"/>
      <sheetName val="Base data Security Procedures"/>
      <sheetName val="Costcal"/>
      <sheetName val="Cost Index"/>
      <sheetName val="Meas.-Hotel Part"/>
      <sheetName val="INPUT SHEET"/>
      <sheetName val="SPT vs PHI"/>
      <sheetName val="Mat.Cost"/>
      <sheetName val="[Offer.xls][Offer.xls]d_m_y_212"/>
      <sheetName val="[Offer.xls][Offer.xls]d_m_y_213"/>
      <sheetName val="RateAnalysi"/>
      <sheetName val="Project Charter"/>
      <sheetName val="소상 &quot;1&quot;"/>
      <sheetName val="d_m_yy_x0000__x0013"/>
      <sheetName val="COA-17"/>
      <sheetName val="C-18"/>
      <sheetName val="Summary"/>
      <sheetName val="ACS(1)"/>
      <sheetName val="FAS-C(4)"/>
      <sheetName val="CCTV(old)"/>
      <sheetName val="SUMMARY OF COSTS"/>
      <sheetName val="CHILLED WATER SYSTEM"/>
      <sheetName val="VRF SYSTEM-NEW"/>
      <sheetName val="VRF SYSTEM-BLUESTAR"/>
      <sheetName val="LOW SIDE HVAC"/>
      <sheetName val="d_m_yy__x005f_x005f_x005f_x005f_x005f_x005f_x005f"/>
      <sheetName val="d_m_yy?_x005f_x0013__$-1010000_"/>
      <sheetName val="[Offer.xls]d/m/yy?_x005f_x0013_[$-101"/>
      <sheetName val="[Offer.xls]d/m/yy_x005f_x0000__x005f_x0013_"/>
      <sheetName val="Fin_剔奁䍉协䔮"/>
      <sheetName val="Fin_敳癲捩獥攮"/>
      <sheetName val="keyword"/>
      <sheetName val="[Offer.xls][Offer.xls]d_m_y_168"/>
      <sheetName val="[Offer.xls][Offer.xls]d_m_y_169"/>
      <sheetName val="[Offer.xls][Offer.xls]d_m_y_146"/>
      <sheetName val="[Offer.xls][Offer.xls]d_m_y_147"/>
      <sheetName val="[Offer.xls][Offer.xls]d_m_y_170"/>
      <sheetName val="[Offer.xls][Offer.xls]d_m_y_171"/>
      <sheetName val="[Offer.xls][Offer.xls]d_m_y_172"/>
      <sheetName val="[Offer.xls][Offer.xls]d_m_y_173"/>
      <sheetName val="[Offer.xls][Offer.xls]d_m_y_148"/>
      <sheetName val="[Offer.xls][Offer.xls]d_m_y_149"/>
      <sheetName val="[Offer.xls][Offer.xls]d_m_y_154"/>
      <sheetName val="[Offer.xls][Offer.xls]d_m_y_155"/>
      <sheetName val="[Offer.xls][Offer.xls]d_m_y_150"/>
      <sheetName val="[Offer.xls][Offer.xls]d_m_y_151"/>
      <sheetName val="[Offer.xls][Offer.xls]d_m_y_152"/>
      <sheetName val="[Offer.xls][Offer.xls]d_m_y_153"/>
      <sheetName val="[Offer.xls][Offer.xls]d_m_y_156"/>
      <sheetName val="[Offer.xls][Offer.xls]d_m_y_157"/>
      <sheetName val="[Offer.xls][Offer.xls]d_m_y_158"/>
      <sheetName val="[Offer.xls][Offer.xls]d_m_y_159"/>
      <sheetName val="[Offer.xls][Offer.xls]d_m_y_160"/>
      <sheetName val="[Offer.xls][Offer.xls]d_m_y_161"/>
      <sheetName val="[Offer.xls][Offer.xls]d_m_y_162"/>
      <sheetName val="[Offer.xls][Offer.xls]d_m_y_163"/>
      <sheetName val="[Offer.xls][Offer.xls]d_m_y_164"/>
      <sheetName val="[Offer.xls][Offer.xls]d_m_y_165"/>
      <sheetName val="[Offer.xls][Offer.xls]d_m_y_166"/>
      <sheetName val="[Offer.xls][Offer.xls]d_m_y_167"/>
      <sheetName val="[Offer.xls][Offer.xls]d_m_y_174"/>
      <sheetName val="[Offer.xls][Offer.xls]d_m_y_175"/>
      <sheetName val="[Offer.xls][Offer.xls]d_m_y_176"/>
      <sheetName val="[Offer.xls][Offer.xls]d_m_y_177"/>
      <sheetName val="[Offer.xls][Offer.xls]d_m_y_178"/>
      <sheetName val="[Offer.xls][Offer.xls]d_m_y_179"/>
      <sheetName val="[Offer.xls][Offer.xls]d_m_y_186"/>
      <sheetName val="[Offer.xls][Offer.xls]d_m_y_187"/>
      <sheetName val="[Offer.xls][Offer.xls]d_m_y_180"/>
      <sheetName val="[Offer.xls][Offer.xls]d_m_y_181"/>
      <sheetName val="[Offer.xls][Offer.xls]d_m_y_182"/>
      <sheetName val="[Offer.xls][Offer.xls]d_m_y_183"/>
      <sheetName val="[Offer.xls][Offer.xls]d_m_y_184"/>
      <sheetName val="[Offer.xls][Offer.xls]d_m_y_185"/>
      <sheetName val="[Offer.xls][Offer.xls]d_m_y_192"/>
      <sheetName val="[Offer.xls][Offer.xls]d_m_y_193"/>
      <sheetName val="[Offer.xls][Offer.xls]d_m_y_188"/>
      <sheetName val="[Offer.xls][Offer.xls]d_m_y_189"/>
      <sheetName val="[Offer.xls][Offer.xls]d_m_y_190"/>
      <sheetName val="[Offer.xls][Offer.xls]d_m_y_191"/>
      <sheetName val="[Offer.xls][Offer.xls]d_m_y_196"/>
      <sheetName val="[Offer.xls][Offer.xls]d_m_y_197"/>
      <sheetName val="[Offer.xls][Offer.xls]d_m_y_194"/>
      <sheetName val="[Offer.xls][Offer.xls]d_m_y_195"/>
      <sheetName val="[Offer.xls][Offer.xls]d_m_y_200"/>
      <sheetName val="[Offer.xls][Offer.xls]d_m_y_201"/>
      <sheetName val="[Offer.xls][Offer.xls]d_m_y_206"/>
      <sheetName val="[Offer.xls][Offer.xls]d_m_y_207"/>
      <sheetName val="[Offer.xls][Offer.xls]d_m_y_202"/>
      <sheetName val="[Offer.xls][Offer.xls]d_m_y_203"/>
      <sheetName val="[Offer.xls][Offer.xls]d_m_y_204"/>
      <sheetName val="[Offer.xls][Offer.xls]d_m_y_205"/>
      <sheetName val="[Offer.xls][Offer.xls]d_m_y_198"/>
      <sheetName val="[Offer.xls][Offer.xls]d_m_y_199"/>
      <sheetName val="[Offer.xls][Offer.xls]d_m_y_216"/>
      <sheetName val="[Offer.xls][Offer.xls]d_m_y_217"/>
      <sheetName val="[Offer.xls][Offer.xls]d_m_y_218"/>
      <sheetName val="[Offer.xls][Offer.xls]d_m_y_219"/>
      <sheetName val="[Offer.xls][Offer.xls]d_m_y_226"/>
      <sheetName val="[Offer.xls][Offer.xls]d_m_y_227"/>
      <sheetName val="[Offer.xls][Offer.xls]d_m_y_224"/>
      <sheetName val="[Offer.xls][Offer.xls]d_m_y_225"/>
      <sheetName val="[Offer.xls][Offer.xls]d_m_y_222"/>
      <sheetName val="[Offer.xls][Offer.xls]d_m_y_223"/>
      <sheetName val="[Offer.xls][Offer.xls]d_m_y_232"/>
      <sheetName val="[Offer.xls][Offer.xls]d_m_y_233"/>
      <sheetName val="[Offer.xls]d_m_yy_____10100_244"/>
      <sheetName val="[Offer.xls]d_m_yy_____10100_245"/>
      <sheetName val="[Offer.xls][Offer.xls]d_m_y_234"/>
      <sheetName val="[Offer.xls][Offer.xls]d_m_y_235"/>
      <sheetName val="[Offer.xls]d_m_yy_____10100_246"/>
      <sheetName val="[Offer.xls]d_m_yy_____10100_247"/>
      <sheetName val="[Offer.xls][Offer.xls]d_m_y_236"/>
      <sheetName val="[Offer.xls][Offer.xls]d_m_y_237"/>
      <sheetName val="[Offer.xls]d_m_yy_____10100_248"/>
      <sheetName val="[Offer.xls]d_m_yy_____10100_249"/>
      <sheetName val="[Offer.xls][Offer.xls]d_m_y_252"/>
      <sheetName val="[Offer.xls][Offer.xls]d_m_y_253"/>
      <sheetName val="[Offer.xls][Offer.xls]d_m_y_238"/>
      <sheetName val="[Offer.xls][Offer.xls]d_m_y_239"/>
      <sheetName val="[Offer.xls]d_m_yy_____10100_250"/>
      <sheetName val="[Offer.xls]d_m_yy_____10100_251"/>
      <sheetName val="[Offer.xls][Offer.xls]d_m_y_240"/>
      <sheetName val="[Offer.xls][Offer.xls]d_m_y_241"/>
      <sheetName val="[Offer.xls][Offer.xls]d_m_y_242"/>
      <sheetName val="[Offer.xls][Offer.xls]d_m_y_243"/>
      <sheetName val="[Offer.xls][Offer.xls]d_m_y_246"/>
      <sheetName val="[Offer.xls][Offer.xls]d_m_y_247"/>
      <sheetName val="[Offer.xls][Offer.xls]d_m_y_244"/>
      <sheetName val="[Offer.xls][Offer.xls]d_m_y_245"/>
      <sheetName val="[Offer.xls]d_m_yy_____10100_252"/>
      <sheetName val="[Offer.xls]d_m_yy_____10100_253"/>
      <sheetName val="[Offer.xls][Offer.xls]d_m_y_248"/>
      <sheetName val="[Offer.xls][Offer.xls]d_m_y_249"/>
      <sheetName val="[Offer.xls][Offer.xls]d_m_y_250"/>
      <sheetName val="[Offer.xls][Offer.xls]d_m_y_251"/>
      <sheetName val="d_m_yy_x0013__$-1010000_d_m_yyyy_x001e__$"/>
      <sheetName val="d_m_yy_x0013"/>
      <sheetName val="[Offer.xls][Offer.xls]d_m_y_256"/>
      <sheetName val="[Offer.xls][Offer.xls]d_m_y_257"/>
      <sheetName val="[Offer.xls][Offer.xls]d_m_y_254"/>
      <sheetName val="[Offer.xls][Offer.xls]d_m_y_255"/>
      <sheetName val="[Offer.xls][Offer.xls]d_m_y_258"/>
      <sheetName val="[Offer.xls][Offer.xls]d_m_y_259"/>
      <sheetName val="[Offer.xls][Offer.xls]d_m_y_260"/>
      <sheetName val="[Offer.xls][Offer.xls]d_m_y_261"/>
      <sheetName val="[Offer.xls]d_m_yy_____10100_254"/>
      <sheetName val="[Offer.xls]d_m_yy_____10100_255"/>
      <sheetName val="[Offer.xls][Offer.xls]d_m_y_262"/>
      <sheetName val="[Offer.xls][Offer.xls]d_m_y_263"/>
      <sheetName val="[Offer.xls]d_m_yy_____10100_258"/>
      <sheetName val="[Offer.xls]d_m_yy_____10100_259"/>
      <sheetName val="[Offer.xls][Offer.xls]d_m_y_266"/>
      <sheetName val="[Offer.xls][Offer.xls]d_m_y_267"/>
      <sheetName val="[Offer.xls]d_m_yy_____10100_256"/>
      <sheetName val="[Offer.xls]d_m_yy_____10100_257"/>
      <sheetName val="[Offer.xls][Offer.xls]d_m_y_264"/>
      <sheetName val="[Offer.xls][Offer.xls]d_m_y_265"/>
      <sheetName val="[Offer.xls][Offer.xls]d_m_y_268"/>
      <sheetName val="[Offer.xls][Offer.xls]d_m_y_269"/>
      <sheetName val="[Offer.xls][Offer.xls]d_m_y_270"/>
      <sheetName val="[Offer.xls][Offer.xls]d_m_y_271"/>
      <sheetName val="[Offer.xls][Offer.xls]d_m_y_272"/>
      <sheetName val="[Offer.xls][Offer.xls]d_m_y_273"/>
      <sheetName val="[Offer.xls][Offer.xls]d_m_y_274"/>
      <sheetName val="[Offer.xls][Offer.xls]d_m_y_275"/>
      <sheetName val="[Offer.xls]d_m_yy_____10100_260"/>
      <sheetName val="[Offer.xls]d_m_yy_____10100_261"/>
      <sheetName val="[Offer.xls][Offer.xls]d_m_y_276"/>
      <sheetName val="[Offer.xls][Offer.xls]d_m_y_277"/>
      <sheetName val="[Offer.xls]d_m_yy_____10100_262"/>
      <sheetName val="[Offer.xls]d_m_yy_____10100_263"/>
      <sheetName val="[Offer.xls]d_m_yy_____10100_266"/>
      <sheetName val="[Offer.xls]d_m_yy_____10100_267"/>
      <sheetName val="[Offer.xls][Offer.xls]d_m_y_282"/>
      <sheetName val="[Offer.xls][Offer.xls]d_m_y_283"/>
      <sheetName val="[Offer.xls][Offer.xls]d_m_y_284"/>
      <sheetName val="[Offer.xls][Offer.xls]d_m_y_285"/>
      <sheetName val="[Offer.xls]d_m_yy_____10100_268"/>
      <sheetName val="[Offer.xls]d_m_yy_____10100_269"/>
      <sheetName val="[Offer.xls][Offer.xls]d_m_y_290"/>
      <sheetName val="[Offer.xls][Offer.xls]d_m_y_291"/>
      <sheetName val="[Offer.xls][Offer.xls]d_m_y_294"/>
      <sheetName val="[Offer.xls][Offer.xls]d_m_y_295"/>
      <sheetName val="[Offer.xls][Offer.xls]d_m_y_292"/>
      <sheetName val="[Offer.xls][Offer.xls]d_m_y_293"/>
      <sheetName val="[Offer.xls][Offer.xls]d_m_y_307"/>
      <sheetName val="[Offer.xls][Offer.xls]d_m_y_302"/>
      <sheetName val="[Offer.xls][Offer.xls]d_m_y_303"/>
      <sheetName val="[Offer.xls][Offer.xls]d_m_y_304"/>
      <sheetName val="[Offer.xls]d_m_yy_____10100_272"/>
      <sheetName val="[Offer.xls]d_m_yy_____10100_273"/>
      <sheetName val="[Offer.xls][Offer.xls]d_m_y_299"/>
      <sheetName val="[Offer.xls][Offer.xls]d_m_y_300"/>
      <sheetName val="[Offer.xls][Offer.xls]d_m_y_296"/>
      <sheetName val="[Offer.xls][Offer.xls]d_m_y_297"/>
      <sheetName val="[Offer.xls][Offer.xls]d_m_y_301"/>
      <sheetName val="[Offer.xls][Offer.xls]d_m_y_298"/>
      <sheetName val="[Offer.xls][Offer.xls]d_m_y_311"/>
      <sheetName val="[Offer.xls][Offer.xls]d_m_y_312"/>
      <sheetName val="[Offer.xls][Offer.xls]d_m_y_313"/>
      <sheetName val="[Offer.xls]d_m_yy_____10100_276"/>
      <sheetName val="[Offer.xls]d_m_yy_____10100_277"/>
      <sheetName val="[Offer.xls]d/m/yy?[$-1010000]_2"/>
      <sheetName val="[Offer.xls]d/m/yy[$-1010000]d_2"/>
      <sheetName val="[Offer.xls]d/m/yy_x0013_[$-1010000]_2"/>
    </sheetNames>
    <sheetDataSet>
      <sheetData sheetId="0" refreshError="1">
        <row r="8">
          <cell r="J8">
            <v>1.17746</v>
          </cell>
        </row>
      </sheetData>
      <sheetData sheetId="1">
        <row r="8">
          <cell r="J8">
            <v>1.17746</v>
          </cell>
        </row>
      </sheetData>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refreshError="1"/>
      <sheetData sheetId="554" refreshError="1"/>
      <sheetData sheetId="555" refreshError="1"/>
      <sheetData sheetId="556" refreshError="1"/>
      <sheetData sheetId="557"/>
      <sheetData sheetId="558"/>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sheetData sheetId="728" refreshError="1"/>
      <sheetData sheetId="729" refreshError="1"/>
      <sheetData sheetId="730"/>
      <sheetData sheetId="731"/>
      <sheetData sheetId="732" refreshError="1"/>
      <sheetData sheetId="733" refreshError="1"/>
      <sheetData sheetId="734"/>
      <sheetData sheetId="735"/>
      <sheetData sheetId="736" refreshError="1"/>
      <sheetData sheetId="737" refreshError="1"/>
      <sheetData sheetId="738"/>
      <sheetData sheetId="739"/>
      <sheetData sheetId="740" refreshError="1"/>
      <sheetData sheetId="741" refreshError="1"/>
      <sheetData sheetId="742"/>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refreshError="1"/>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refreshError="1"/>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sheetData sheetId="1943"/>
      <sheetData sheetId="1944"/>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sheetData sheetId="2008" refreshError="1"/>
      <sheetData sheetId="2009" refreshError="1"/>
      <sheetData sheetId="2010" refreshError="1"/>
      <sheetData sheetId="2011" refreshError="1"/>
      <sheetData sheetId="2012"/>
      <sheetData sheetId="2013"/>
      <sheetData sheetId="2014"/>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sheetData sheetId="2076"/>
      <sheetData sheetId="2077"/>
      <sheetData sheetId="2078" refreshError="1"/>
      <sheetData sheetId="2079" refreshError="1"/>
      <sheetData sheetId="2080" refreshError="1"/>
      <sheetData sheetId="2081" refreshError="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row r="8">
          <cell r="J8">
            <v>1.17746</v>
          </cell>
        </row>
      </sheetData>
      <sheetData sheetId="2113"/>
      <sheetData sheetId="2114">
        <row r="8">
          <cell r="J8">
            <v>1.17746</v>
          </cell>
        </row>
      </sheetData>
      <sheetData sheetId="2115">
        <row r="8">
          <cell r="J8">
            <v>1.17746</v>
          </cell>
        </row>
      </sheetData>
      <sheetData sheetId="2116">
        <row r="8">
          <cell r="J8">
            <v>1.17746</v>
          </cell>
        </row>
      </sheetData>
      <sheetData sheetId="2117">
        <row r="8">
          <cell r="J8">
            <v>1.17746</v>
          </cell>
        </row>
      </sheetData>
      <sheetData sheetId="2118">
        <row r="8">
          <cell r="J8">
            <v>1.17746</v>
          </cell>
        </row>
      </sheetData>
      <sheetData sheetId="2119">
        <row r="8">
          <cell r="J8">
            <v>1.17746</v>
          </cell>
        </row>
      </sheetData>
      <sheetData sheetId="2120">
        <row r="8">
          <cell r="J8">
            <v>1.17746</v>
          </cell>
        </row>
      </sheetData>
      <sheetData sheetId="2121">
        <row r="8">
          <cell r="J8">
            <v>1.17746</v>
          </cell>
        </row>
      </sheetData>
      <sheetData sheetId="2122">
        <row r="8">
          <cell r="J8">
            <v>1.17746</v>
          </cell>
        </row>
      </sheetData>
      <sheetData sheetId="2123">
        <row r="8">
          <cell r="J8">
            <v>1.17746</v>
          </cell>
        </row>
      </sheetData>
      <sheetData sheetId="2124">
        <row r="8">
          <cell r="J8">
            <v>1.17746</v>
          </cell>
        </row>
      </sheetData>
      <sheetData sheetId="2125">
        <row r="8">
          <cell r="J8">
            <v>1.17746</v>
          </cell>
        </row>
      </sheetData>
      <sheetData sheetId="2126">
        <row r="8">
          <cell r="J8">
            <v>1.17746</v>
          </cell>
        </row>
      </sheetData>
      <sheetData sheetId="2127">
        <row r="8">
          <cell r="J8">
            <v>1.17746</v>
          </cell>
        </row>
      </sheetData>
      <sheetData sheetId="2128">
        <row r="8">
          <cell r="J8">
            <v>1.17746</v>
          </cell>
        </row>
      </sheetData>
      <sheetData sheetId="2129">
        <row r="8">
          <cell r="J8">
            <v>1.17746</v>
          </cell>
        </row>
      </sheetData>
      <sheetData sheetId="2130">
        <row r="8">
          <cell r="J8">
            <v>1.17746</v>
          </cell>
        </row>
      </sheetData>
      <sheetData sheetId="2131">
        <row r="8">
          <cell r="J8">
            <v>1.17746</v>
          </cell>
        </row>
      </sheetData>
      <sheetData sheetId="2132">
        <row r="8">
          <cell r="J8">
            <v>1.17746</v>
          </cell>
        </row>
      </sheetData>
      <sheetData sheetId="2133">
        <row r="8">
          <cell r="J8">
            <v>1.17746</v>
          </cell>
        </row>
      </sheetData>
      <sheetData sheetId="2134">
        <row r="8">
          <cell r="J8">
            <v>1.17746</v>
          </cell>
        </row>
      </sheetData>
      <sheetData sheetId="2135">
        <row r="8">
          <cell r="J8">
            <v>1.17746</v>
          </cell>
        </row>
      </sheetData>
      <sheetData sheetId="2136">
        <row r="8">
          <cell r="J8">
            <v>1.17746</v>
          </cell>
        </row>
      </sheetData>
      <sheetData sheetId="2137">
        <row r="8">
          <cell r="J8">
            <v>1.17746</v>
          </cell>
        </row>
      </sheetData>
      <sheetData sheetId="2138"/>
      <sheetData sheetId="2139">
        <row r="8">
          <cell r="J8">
            <v>1.17746</v>
          </cell>
        </row>
      </sheetData>
      <sheetData sheetId="2140" refreshError="1"/>
      <sheetData sheetId="2141" refreshError="1"/>
      <sheetData sheetId="2142" refreshError="1"/>
      <sheetData sheetId="2143" refreshError="1"/>
      <sheetData sheetId="2144">
        <row r="8">
          <cell r="J8">
            <v>1.17746</v>
          </cell>
        </row>
      </sheetData>
      <sheetData sheetId="2145">
        <row r="8">
          <cell r="J8">
            <v>1.17746</v>
          </cell>
        </row>
      </sheetData>
      <sheetData sheetId="2146">
        <row r="8">
          <cell r="J8">
            <v>1.17746</v>
          </cell>
        </row>
      </sheetData>
      <sheetData sheetId="2147">
        <row r="8">
          <cell r="J8">
            <v>1.17746</v>
          </cell>
        </row>
      </sheetData>
      <sheetData sheetId="2148">
        <row r="8">
          <cell r="J8">
            <v>1.17746</v>
          </cell>
        </row>
      </sheetData>
      <sheetData sheetId="2149">
        <row r="8">
          <cell r="J8">
            <v>1.17746</v>
          </cell>
        </row>
      </sheetData>
      <sheetData sheetId="2150">
        <row r="8">
          <cell r="J8">
            <v>1.17746</v>
          </cell>
        </row>
      </sheetData>
      <sheetData sheetId="2151">
        <row r="8">
          <cell r="J8">
            <v>1.17746</v>
          </cell>
        </row>
      </sheetData>
      <sheetData sheetId="2152">
        <row r="8">
          <cell r="J8">
            <v>1.17746</v>
          </cell>
        </row>
      </sheetData>
      <sheetData sheetId="2153">
        <row r="8">
          <cell r="J8">
            <v>1.17746</v>
          </cell>
        </row>
      </sheetData>
      <sheetData sheetId="2154">
        <row r="8">
          <cell r="J8">
            <v>1.17746</v>
          </cell>
        </row>
      </sheetData>
      <sheetData sheetId="2155">
        <row r="8">
          <cell r="J8">
            <v>1.17746</v>
          </cell>
        </row>
      </sheetData>
      <sheetData sheetId="2156">
        <row r="8">
          <cell r="J8">
            <v>1.17746</v>
          </cell>
        </row>
      </sheetData>
      <sheetData sheetId="2157">
        <row r="8">
          <cell r="J8">
            <v>1.17746</v>
          </cell>
        </row>
      </sheetData>
      <sheetData sheetId="2158">
        <row r="8">
          <cell r="J8">
            <v>1.17746</v>
          </cell>
        </row>
      </sheetData>
      <sheetData sheetId="2159">
        <row r="8">
          <cell r="J8">
            <v>1.17746</v>
          </cell>
        </row>
      </sheetData>
      <sheetData sheetId="2160">
        <row r="8">
          <cell r="J8">
            <v>1.17746</v>
          </cell>
        </row>
      </sheetData>
      <sheetData sheetId="2161">
        <row r="8">
          <cell r="J8">
            <v>1.17746</v>
          </cell>
        </row>
      </sheetData>
      <sheetData sheetId="2162">
        <row r="8">
          <cell r="J8">
            <v>1.17746</v>
          </cell>
        </row>
      </sheetData>
      <sheetData sheetId="2163">
        <row r="8">
          <cell r="J8">
            <v>1.17746</v>
          </cell>
        </row>
      </sheetData>
      <sheetData sheetId="2164">
        <row r="8">
          <cell r="J8">
            <v>1.17746</v>
          </cell>
        </row>
      </sheetData>
      <sheetData sheetId="2165">
        <row r="8">
          <cell r="J8">
            <v>1.17746</v>
          </cell>
        </row>
      </sheetData>
      <sheetData sheetId="2166">
        <row r="8">
          <cell r="J8">
            <v>1.17746</v>
          </cell>
        </row>
      </sheetData>
      <sheetData sheetId="2167">
        <row r="8">
          <cell r="J8">
            <v>1.17746</v>
          </cell>
        </row>
      </sheetData>
      <sheetData sheetId="2168">
        <row r="8">
          <cell r="J8">
            <v>1.17746</v>
          </cell>
        </row>
      </sheetData>
      <sheetData sheetId="2169">
        <row r="8">
          <cell r="J8">
            <v>1.17746</v>
          </cell>
        </row>
      </sheetData>
      <sheetData sheetId="2170">
        <row r="8">
          <cell r="J8">
            <v>1.17746</v>
          </cell>
        </row>
      </sheetData>
      <sheetData sheetId="2171">
        <row r="8">
          <cell r="J8">
            <v>1.17746</v>
          </cell>
        </row>
      </sheetData>
      <sheetData sheetId="2172">
        <row r="8">
          <cell r="J8">
            <v>1.17746</v>
          </cell>
        </row>
      </sheetData>
      <sheetData sheetId="2173">
        <row r="8">
          <cell r="J8">
            <v>1.17746</v>
          </cell>
        </row>
      </sheetData>
      <sheetData sheetId="2174">
        <row r="8">
          <cell r="J8">
            <v>1.17746</v>
          </cell>
        </row>
      </sheetData>
      <sheetData sheetId="2175">
        <row r="8">
          <cell r="J8">
            <v>1.17746</v>
          </cell>
        </row>
      </sheetData>
      <sheetData sheetId="2176">
        <row r="8">
          <cell r="J8">
            <v>1.17746</v>
          </cell>
        </row>
      </sheetData>
      <sheetData sheetId="2177">
        <row r="8">
          <cell r="J8">
            <v>1.17746</v>
          </cell>
        </row>
      </sheetData>
      <sheetData sheetId="2178">
        <row r="8">
          <cell r="J8">
            <v>1.17746</v>
          </cell>
        </row>
      </sheetData>
      <sheetData sheetId="2179">
        <row r="8">
          <cell r="J8">
            <v>1.17746</v>
          </cell>
        </row>
      </sheetData>
      <sheetData sheetId="2180">
        <row r="8">
          <cell r="J8">
            <v>1.17746</v>
          </cell>
        </row>
      </sheetData>
      <sheetData sheetId="2181">
        <row r="8">
          <cell r="J8">
            <v>1.17746</v>
          </cell>
        </row>
      </sheetData>
      <sheetData sheetId="2182">
        <row r="8">
          <cell r="J8">
            <v>1.17746</v>
          </cell>
        </row>
      </sheetData>
      <sheetData sheetId="2183">
        <row r="8">
          <cell r="J8">
            <v>1.17746</v>
          </cell>
        </row>
      </sheetData>
      <sheetData sheetId="2184">
        <row r="8">
          <cell r="J8">
            <v>1.17746</v>
          </cell>
        </row>
      </sheetData>
      <sheetData sheetId="2185">
        <row r="8">
          <cell r="J8">
            <v>1.17746</v>
          </cell>
        </row>
      </sheetData>
      <sheetData sheetId="2186">
        <row r="8">
          <cell r="J8">
            <v>1.17746</v>
          </cell>
        </row>
      </sheetData>
      <sheetData sheetId="2187">
        <row r="8">
          <cell r="J8">
            <v>1.17746</v>
          </cell>
        </row>
      </sheetData>
      <sheetData sheetId="2188">
        <row r="8">
          <cell r="J8">
            <v>1.17746</v>
          </cell>
        </row>
      </sheetData>
      <sheetData sheetId="2189">
        <row r="8">
          <cell r="J8">
            <v>1.17746</v>
          </cell>
        </row>
      </sheetData>
      <sheetData sheetId="2190">
        <row r="8">
          <cell r="J8">
            <v>1.17746</v>
          </cell>
        </row>
      </sheetData>
      <sheetData sheetId="2191">
        <row r="8">
          <cell r="J8">
            <v>1.17746</v>
          </cell>
        </row>
      </sheetData>
      <sheetData sheetId="2192">
        <row r="8">
          <cell r="J8">
            <v>1.17746</v>
          </cell>
        </row>
      </sheetData>
      <sheetData sheetId="2193">
        <row r="8">
          <cell r="J8">
            <v>1.17746</v>
          </cell>
        </row>
      </sheetData>
      <sheetData sheetId="2194"/>
      <sheetData sheetId="2195">
        <row r="8">
          <cell r="J8">
            <v>1.17746</v>
          </cell>
        </row>
      </sheetData>
      <sheetData sheetId="2196"/>
      <sheetData sheetId="2197"/>
      <sheetData sheetId="2198"/>
      <sheetData sheetId="2199"/>
      <sheetData sheetId="2200"/>
      <sheetData sheetId="2201"/>
      <sheetData sheetId="2202"/>
      <sheetData sheetId="2203"/>
      <sheetData sheetId="2204"/>
      <sheetData sheetId="2205"/>
      <sheetData sheetId="2206"/>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sheetData sheetId="2224"/>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sheetData sheetId="2252"/>
      <sheetData sheetId="2253"/>
      <sheetData sheetId="2254"/>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sheetData sheetId="2268"/>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sheetData sheetId="2291"/>
      <sheetData sheetId="2292" refreshError="1"/>
      <sheetData sheetId="2293" refreshError="1"/>
      <sheetData sheetId="2294"/>
      <sheetData sheetId="2295" refreshError="1"/>
      <sheetData sheetId="2296" refreshError="1"/>
      <sheetData sheetId="2297" refreshError="1"/>
      <sheetData sheetId="2298"/>
      <sheetData sheetId="2299"/>
      <sheetData sheetId="2300" refreshError="1"/>
      <sheetData sheetId="2301" refreshError="1"/>
      <sheetData sheetId="2302" refreshError="1"/>
      <sheetData sheetId="2303" refreshError="1"/>
      <sheetData sheetId="2304"/>
      <sheetData sheetId="2305"/>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sheetData sheetId="2366"/>
      <sheetData sheetId="2367" refreshError="1"/>
      <sheetData sheetId="2368" refreshError="1"/>
      <sheetData sheetId="2369"/>
      <sheetData sheetId="2370"/>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sheetData sheetId="2449" refreshError="1"/>
      <sheetData sheetId="2450" refreshError="1"/>
      <sheetData sheetId="2451" refreshError="1"/>
      <sheetData sheetId="2452" refreshError="1"/>
      <sheetData sheetId="2453" refreshError="1"/>
      <sheetData sheetId="2454"/>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sheetData sheetId="2473"/>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Data"/>
      <sheetName val="inWords"/>
      <sheetName val="Work_sheet"/>
      <sheetName val="SUMP1420KL@HW"/>
      <sheetName val="Sheet2"/>
      <sheetName val="Solar panel"/>
      <sheetName val="Common "/>
      <sheetName val="factors"/>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inWords"/>
      <sheetName val="MRATES"/>
      <sheetName val="Work_sheet"/>
      <sheetName val="lead"/>
      <sheetName val="abst"/>
      <sheetName val="design"/>
      <sheetName val="factors"/>
    </sheetNames>
    <sheetDataSet>
      <sheetData sheetId="0"/>
      <sheetData sheetId="1" refreshError="1">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maya"/>
      <sheetName val="Common "/>
      <sheetName val="Data"/>
      <sheetName val="lead"/>
      <sheetName val="abst"/>
      <sheetName val="design"/>
      <sheetName val="Lead statement ss5"/>
      <sheetName val="inWords"/>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Bridge Data 2005-06"/>
      <sheetName val="v"/>
      <sheetName val="LEADS"/>
      <sheetName val="Plant &amp;  Machinery"/>
      <sheetName val="Material"/>
      <sheetName val="DATA-BASE"/>
      <sheetName val="DATA-ABSTRACT"/>
      <sheetName val="Bitumen trunk"/>
      <sheetName val="Feeder"/>
      <sheetName val="R99 etc"/>
      <sheetName val="Trunk unpaved"/>
      <sheetName val="SSR 2014-15 Rates"/>
      <sheetName val="Lead statement"/>
      <sheetName val="C-data"/>
      <sheetName val="Lead statement ss5"/>
      <sheetName val="CPI"/>
      <sheetName val="WPI C"/>
      <sheetName val="WPI all"/>
      <sheetName val="WPI HM"/>
      <sheetName val="WPI S"/>
      <sheetName val="maya"/>
      <sheetName val="dBase"/>
      <sheetName val="Data-ELSR"/>
      <sheetName val="Mortars"/>
      <sheetName val=" Data -Valves"/>
      <sheetName val="Staff Acco."/>
      <sheetName val="DATA_PRG"/>
      <sheetName val="Work_sheet"/>
      <sheetName val="inWords"/>
      <sheetName val="Datas"/>
      <sheetName val="Data.F8.BTR"/>
      <sheetName val="Relig-place"/>
      <sheetName val="factors"/>
      <sheetName val="Main sheet"/>
      <sheetName val="HDPE-pipe-rates"/>
      <sheetName val="pvc-pipe-rates"/>
      <sheetName val="General"/>
      <sheetName val="PUMP_DATA"/>
      <sheetName val="ABS.C.D."/>
      <sheetName val="sg-clay(d)"/>
      <sheetName val="Intro."/>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m"/>
      <sheetName val="Convey"/>
      <sheetName val="m1"/>
      <sheetName val="0000000000000"/>
      <sheetName val="r"/>
      <sheetName val="Cover"/>
      <sheetName val="Sheet1 (2)"/>
      <sheetName val="abst"/>
      <sheetName val="design"/>
      <sheetName val="BWSCPlt"/>
      <sheetName val="CI"/>
      <sheetName val="G.R.P"/>
      <sheetName val="PSC REVISED"/>
      <sheetName val="1V800"/>
      <sheetName val="data-WS &amp; Sanitary-17-18."/>
      <sheetName val="PH data"/>
      <sheetName val="MRMECADAMoad data"/>
      <sheetName val="Masonry"/>
      <sheetName val="l"/>
      <sheetName val="BTR"/>
      <sheetName val="GROUND FLOOR"/>
      <sheetName val="Levels"/>
      <sheetName val="MASTER_RATE ANALYSIS"/>
      <sheetName val="GenAbst"/>
      <sheetName val="Basicrates"/>
      <sheetName val="stone"/>
      <sheetName val="index"/>
      <sheetName val="Pier Design(with offset)"/>
      <sheetName val="QtyUGSump"/>
      <sheetName val="TempAbs"/>
      <sheetName val="Check List"/>
      <sheetName val="Recovery"/>
      <sheetName val="INPUT-DATA"/>
      <sheetName val="FACE"/>
      <sheetName val="CC Road"/>
      <sheetName val="Census_of_India_200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lead-st"/>
      <sheetName val="rdamdata"/>
      <sheetName val="Designs"/>
      <sheetName val="HYDRAULICS"/>
      <sheetName val="Road Detail Est."/>
      <sheetName val="WTP-Pr"/>
      <sheetName val="BALAN1"/>
      <sheetName val="Abs"/>
      <sheetName val="data existing_do not delete"/>
      <sheetName val="(4)F-81 Exp.side"/>
      <sheetName val="CONNECT"/>
      <sheetName val="1-Pop Proj"/>
      <sheetName val="FIRST"/>
      <sheetName val="Ene"/>
      <sheetName val="CODE BOOK REFERENCE"/>
      <sheetName val="Eg-2"/>
      <sheetName val="Eg-3"/>
      <sheetName val="Sheet11"/>
      <sheetName val="NEW "/>
      <sheetName val="slab"/>
      <sheetName val="LABOUR RATE"/>
      <sheetName val="Material Rate"/>
      <sheetName val="Flanged Beams"/>
      <sheetName val="Rectangular Beam"/>
      <sheetName val="DETAILED"/>
      <sheetName val="DREV"/>
      <sheetName val="CREV"/>
      <sheetName val="DESBASTE"/>
      <sheetName val="tab1&amp;2"/>
      <sheetName val="Consumption"/>
      <sheetName val="basdat"/>
      <sheetName val="Sheet3-1"/>
      <sheetName val="Bed Class"/>
      <sheetName val="CPIPE"/>
      <sheetName val="CPIPE2"/>
      <sheetName val="Cs"/>
      <sheetName val="DVALUE"/>
      <sheetName val="THK"/>
      <sheetName val="Bill-12"/>
      <sheetName val="01"/>
      <sheetName val="THIS Road Data"/>
      <sheetName val="detls"/>
      <sheetName val="sup dat"/>
      <sheetName val="Sheet1_(2)"/>
      <sheetName val="GROUND_FLOOR"/>
      <sheetName val="labour_coeff"/>
      <sheetName val="Road_Detail_Est_"/>
      <sheetName val="THIS_Road_Data"/>
      <sheetName val="G_R_P"/>
      <sheetName val="PSC_REVISED"/>
      <sheetName val="General_1"/>
      <sheetName val="Common_1"/>
      <sheetName val="GA_1"/>
      <sheetName val="abs_road1"/>
      <sheetName val="Road_data1"/>
      <sheetName val="Plant_&amp;__Machinery1"/>
      <sheetName val="Bitumen_trunk1"/>
      <sheetName val="R99_etc1"/>
      <sheetName val="Trunk_unpaved1"/>
      <sheetName val="SSR_2014-15_Rates1"/>
      <sheetName val="Lead_statement1"/>
      <sheetName val="Staff_Acco_1"/>
      <sheetName val="Bridge_Data_2005-061"/>
      <sheetName val="Lead_statement_ss51"/>
      <sheetName val="_Data_-Valves1"/>
      <sheetName val="WPI_C1"/>
      <sheetName val="WPI_all1"/>
      <sheetName val="WPI_HM1"/>
      <sheetName val="WPI_S1"/>
      <sheetName val="Main_sheet1"/>
      <sheetName val="Data_F8_BTR1"/>
      <sheetName val="Sheet1_(2)1"/>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banilad"/>
      <sheetName val="t_prsr"/>
      <sheetName val="Mactan"/>
      <sheetName val="Mandaue"/>
      <sheetName val="id"/>
      <sheetName val="D2_CO"/>
      <sheetName val="Z1_DATA"/>
      <sheetName val="MHNO_LEV"/>
      <sheetName val="Intro_1"/>
      <sheetName val="WPI_CM"/>
      <sheetName val="Elc_Stnd_Data-18-19-final__(2)"/>
      <sheetName val="data-WS_&amp;_Sanitary-17-18_"/>
      <sheetName val="ABS_C_D_"/>
      <sheetName val="PH_data"/>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Common "/>
      <sheetName val="MRATES"/>
      <sheetName val="CPI"/>
      <sheetName val="General"/>
      <sheetName val="WPI C"/>
      <sheetName val="WPI all"/>
      <sheetName val="WPI CM"/>
      <sheetName val="WPI S"/>
      <sheetName val="coverpage"/>
    </sheetNames>
    <sheetDataSet>
      <sheetData sheetId="0"/>
      <sheetData sheetId="1"/>
      <sheetData sheetId="2"/>
      <sheetData sheetId="3"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TBAL9697 -group wise  sdpl"/>
      <sheetName val="p&amp;m"/>
      <sheetName val="maya"/>
      <sheetName val="comp-st(GEN)"/>
      <sheetName val="r"/>
      <sheetName val="DATA"/>
      <sheetName val="1V800"/>
      <sheetName val="Common "/>
      <sheetName val="segments-details"/>
      <sheetName val="int-Dia-hdpe"/>
      <sheetName val="habs-list"/>
      <sheetName val="int-Dia-pvc"/>
      <sheetName val="Rates"/>
      <sheetName val="Road data"/>
      <sheetName val="Staff Acco_"/>
    </sheetNames>
    <sheetDataSet>
      <sheetData sheetId="0"/>
      <sheetData sheetId="1">
        <row r="6">
          <cell r="P6">
            <v>291.45999999999998</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Lead statement"/>
      <sheetName val="SSR 2014-15 Rates"/>
      <sheetName val="TBAL9697 -group wise  sdpl"/>
      <sheetName val="p&amp;m"/>
      <sheetName val="Rates"/>
    </sheetNames>
    <sheetDataSet>
      <sheetData sheetId="0"/>
      <sheetData sheetId="1"/>
      <sheetData sheetId="2"/>
      <sheetData sheetId="3" refreshError="1">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r"/>
      <sheetName val="MRATES"/>
      <sheetName val="Work_sheet"/>
      <sheetName val="rdamdata"/>
      <sheetName val="lead-st"/>
      <sheetName val="maya"/>
      <sheetName val="Data.F8.BTR"/>
      <sheetName val="Common "/>
      <sheetName val="Data"/>
      <sheetName val="coverpage"/>
      <sheetName val="Lead"/>
      <sheetName val="TBAL9697 -group wise  sdpl"/>
      <sheetName val="p&amp;m"/>
      <sheetName val="Boq Block A"/>
      <sheetName val="BWSCPlt"/>
      <sheetName val="CI"/>
      <sheetName val="DI"/>
      <sheetName val="G.R.P"/>
      <sheetName val="HDPE"/>
      <sheetName val="PSC REVISED"/>
      <sheetName val="pvc"/>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MRATES"/>
      <sheetName val="m"/>
      <sheetName val="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p&amp;m"/>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data"/>
      <sheetName val="DATA-BASE"/>
      <sheetName val="Labour"/>
      <sheetName val="DATA-ABSTRACT"/>
      <sheetName val="p&amp;m"/>
      <sheetName val="rdamdata"/>
      <sheetName val="Lead statement ss5"/>
      <sheetName val="Sheet1"/>
      <sheetName val="Material"/>
      <sheetName val="Plant &amp;  Machinery"/>
      <sheetName val="Lead"/>
      <sheetName val="LEADS"/>
      <sheetName val="Road data"/>
      <sheetName val="pvc-pipe-rates"/>
      <sheetName val="Specification"/>
      <sheetName val="m"/>
      <sheetName val="ssr-rates"/>
      <sheetName val="Lead statement"/>
      <sheetName val="data existing_do not delete"/>
      <sheetName val="Data_Renuals"/>
      <sheetName val="ABS"/>
      <sheetName val="sand"/>
      <sheetName val="stone"/>
      <sheetName val="MRATES"/>
      <sheetName val="0000000000000"/>
      <sheetName val="segments-details"/>
      <sheetName val="int-Dia-hdpe"/>
      <sheetName val="habs-list"/>
      <sheetName val="int-Dia-pvc"/>
      <sheetName val="Data_Base"/>
      <sheetName val="Work_sheet"/>
      <sheetName val="maya"/>
      <sheetName val="Data o"/>
      <sheetName val="wh_data"/>
      <sheetName val="wh_data_R"/>
      <sheetName val="CPHEEO"/>
      <sheetName val="input"/>
      <sheetName val="coverpage"/>
      <sheetName val="Sorted"/>
      <sheetName val="PVC weights"/>
      <sheetName val=" data sheet "/>
      <sheetName val="temp-SDData (2)"/>
      <sheetName val="Road Detail Est."/>
      <sheetName val="Sheet3"/>
      <sheetName val="Attributes"/>
      <sheetName val="HDPE"/>
      <sheetName val="DI"/>
      <sheetName val="pvc"/>
      <sheetName val="Specification report"/>
      <sheetName val="RMR"/>
      <sheetName val="GROUND FLOOR"/>
      <sheetName val="Data-ELSR"/>
      <sheetName val="other rates"/>
      <sheetName val="GA"/>
      <sheetName val="C-data"/>
      <sheetName val="Civil SSR"/>
      <sheetName val="WS Data"/>
      <sheetName val="ST"/>
      <sheetName val="Sump"/>
      <sheetName val="quarry"/>
      <sheetName val="Process"/>
      <sheetName val="COVER"/>
      <sheetName val="road est"/>
      <sheetName val="MRoad data"/>
      <sheetName val="Convey"/>
      <sheetName val="Basicrates"/>
      <sheetName val="C.D.Abs.Est."/>
      <sheetName val="rates"/>
      <sheetName val="data1"/>
      <sheetName val="Data.F8.BTR"/>
      <sheetName val="bldg"/>
      <sheetName val="id"/>
      <sheetName val="SSR"/>
      <sheetName val="Road data "/>
      <sheetName val="SPECS"/>
      <sheetName val="Sheet9"/>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n SLRB (R2)"/>
      <sheetName val="Data_"/>
      <sheetName val="Sheet1 (2)"/>
      <sheetName val="RM"/>
      <sheetName val="Common "/>
      <sheetName val="LEAD S 10-11"/>
      <sheetName val="Masonry"/>
      <sheetName val="FIRST"/>
      <sheetName val="DATA SHEET FOR 2012 - 13"/>
      <sheetName val="RAFT"/>
      <sheetName val="scour depth"/>
      <sheetName val="detls"/>
      <sheetName val="Sheet2"/>
      <sheetName val="Data rough"/>
      <sheetName val="Lookup"/>
      <sheetName val="mas_hab"/>
      <sheetName val="pop"/>
      <sheetName val="Legal Risk Analysis"/>
      <sheetName val="Usage"/>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DATA-BASE"/>
      <sheetName val="DATA-ABSTRACT"/>
      <sheetName val="data-WC"/>
      <sheetName val="coverpage"/>
      <sheetName val="Road data"/>
      <sheetName val="data existing_do not delete"/>
      <sheetName val="leads"/>
      <sheetName val="MRATES"/>
      <sheetName val="r"/>
      <sheetName val="RMR"/>
      <sheetName val="t_prsr"/>
      <sheetName val="id"/>
      <sheetName val="Estimate 10.00 Lakhs "/>
      <sheetName val="mlead"/>
      <sheetName val="abs road"/>
      <sheetName val="R_Det"/>
      <sheetName val="lead-st"/>
      <sheetName val="segments-details"/>
      <sheetName val="int-Dia-hdpe"/>
      <sheetName val="int-Dia-pvc"/>
      <sheetName val="Common "/>
      <sheetName val="v"/>
      <sheetName val="ewst"/>
      <sheetName val="Staff Acco."/>
      <sheetName val="Rates"/>
      <sheetName val="m"/>
      <sheetName val="Specification report"/>
      <sheetName val="p&amp;m"/>
      <sheetName val="HDPE"/>
      <sheetName val="DI"/>
      <sheetName val="pvc"/>
      <sheetName val="hdpe_basic"/>
      <sheetName val="pvc_basic"/>
      <sheetName val="final abstract"/>
      <sheetName val="Levels"/>
      <sheetName val="RAFT"/>
      <sheetName val="scour depth"/>
      <sheetName val="SUMP1420KL@HW"/>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Data.F8.BTR"/>
      <sheetName val="GF SB Ok "/>
      <sheetName val="inWords"/>
      <sheetName val="Lead statement ss5"/>
      <sheetName val="wh_data_R"/>
      <sheetName val="Sheet5"/>
      <sheetName val="Bill-12"/>
      <sheetName val="pvc-pipe-rates"/>
      <sheetName val="wh"/>
      <sheetName val="m1"/>
      <sheetName val="boredetails"/>
      <sheetName val="Bitumen_trunk"/>
      <sheetName val="R99_etc"/>
      <sheetName val="Trunk_unpaved"/>
      <sheetName val="Bitumen_trunk1"/>
      <sheetName val="R99_etc1"/>
      <sheetName val="Trunk_unpaved1"/>
      <sheetName val="Sheet1 (2)"/>
      <sheetName val="quarry"/>
      <sheetName val="WATER-HAMMER"/>
      <sheetName val="C.D.Abs.Est."/>
      <sheetName val="Data o"/>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labour coeff"/>
      <sheetName val="DATA_PRG"/>
      <sheetName val="Nspt-smp-final-ORIGINAL"/>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LOCAL RATES"/>
      <sheetName val="Main"/>
      <sheetName val="GN-ST-10"/>
      <sheetName val="sg-clay(d)"/>
      <sheetName val="Design of two-way slab"/>
      <sheetName val="INPUT-DATA"/>
      <sheetName val="slab"/>
      <sheetName val="basic-data"/>
      <sheetName val="Masonry"/>
      <sheetName val="DATA SHEET FOR 2014-15"/>
      <sheetName val="Line"/>
      <sheetName val="General"/>
      <sheetName val="60-70"/>
      <sheetName val="80-100"/>
      <sheetName val="Emulsion MS"/>
      <sheetName val=" HSD"/>
      <sheetName val="BM-HOOP"/>
      <sheetName val="SSR 2016-17 Rates"/>
      <sheetName val="ABS"/>
      <sheetName val="Iocount"/>
      <sheetName val="DATA SHEET FOR 2012 - 13"/>
      <sheetName val="Usage "/>
      <sheetName val="sectorwise"/>
      <sheetName val="CS "/>
      <sheetName val="Work_sheet"/>
      <sheetName val="SSR 2010-11 Rates"/>
      <sheetName val="DISCOUNT"/>
      <sheetName val="Rates SSR 2008-09"/>
      <sheetName val="Bridge Data 2005-06"/>
      <sheetName val="Road Detail Est."/>
      <sheetName val="L040"/>
      <sheetName val="habs-list"/>
      <sheetName val="bundqty"/>
      <sheetName val="Lead (Final)"/>
      <sheetName val="Lookup"/>
      <sheetName val="Data_Bit_I"/>
      <sheetName val="beam-reinft-IIInd floor"/>
      <sheetName val="FORM7"/>
      <sheetName val="BWSCPlt"/>
      <sheetName val="CI"/>
      <sheetName val="G.R.P"/>
      <sheetName val="PSC REVISED"/>
      <sheetName val="SSR 2015-16"/>
      <sheetName val="Staff Acco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
          <cell r="D3">
            <v>156</v>
          </cell>
        </row>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 val="Material"/>
      <sheetName val="Plant &amp;  Machinery"/>
      <sheetName val="v"/>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Labour"/>
      <sheetName val="Material"/>
      <sheetName val="Plant &amp;  Machinery"/>
      <sheetName val="GF SB Ok "/>
      <sheetName val="Sheet1"/>
      <sheetName val="r"/>
      <sheetName val="leads"/>
      <sheetName val="Estimate 10.00 Lakhs "/>
      <sheetName val="RMR"/>
      <sheetName val="coverpage"/>
      <sheetName val="R_Det"/>
      <sheetName val="Road data"/>
      <sheetName val="DATA-BASE"/>
      <sheetName val="DATA-ABSTRACT"/>
      <sheetName val="MRATES"/>
      <sheetName val="labour coeff"/>
      <sheetName val="Fill this out first..."/>
      <sheetName val="maya"/>
      <sheetName val="data existing_do not delete"/>
      <sheetName val="Mactan"/>
      <sheetName val="Mandaue"/>
      <sheetName val="DataInput"/>
      <sheetName val="DataInput-1"/>
      <sheetName val="DI Rate Analysis"/>
      <sheetName val="Economic RisingMain  Ph-I"/>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Name val="Leads"/>
      <sheetName val="I.R.P"/>
      <sheetName val="open well"/>
      <sheetName val="ringwell"/>
      <sheetName val="bwell"/>
      <sheetName val="Lead"/>
      <sheetName val="boredetails"/>
      <sheetName val="DATA-BASE"/>
      <sheetName val="DATA-ABSTRACT"/>
      <sheetName val="coverpage"/>
      <sheetName val="Road data"/>
      <sheetName val="r"/>
      <sheetName val="Labour"/>
      <sheetName val="labour coeff"/>
      <sheetName val="GF SB Ok "/>
      <sheetName val="ACS(1)"/>
      <sheetName val="FAS-C(4)"/>
      <sheetName val="CCTV(old)"/>
      <sheetName val="Material"/>
      <sheetName val="ABS"/>
      <sheetName val="v"/>
      <sheetName val="data existing_do not delete"/>
      <sheetName val="Plant &amp;  Machinery"/>
      <sheetName val="Bitumen trunk"/>
      <sheetName val="Feeder"/>
      <sheetName val="R99 etc"/>
      <sheetName val="Trunk unpaved"/>
      <sheetName val="Lead statement ss5"/>
      <sheetName val="Data.F8.BTR"/>
      <sheetName val="m"/>
      <sheetName val="Staff Acco."/>
      <sheetName val="Lead statement"/>
      <sheetName val="census91"/>
      <sheetName val="MRATES"/>
      <sheetName val="Data rough"/>
      <sheetName val="Fill this out first..."/>
      <sheetName val="segments-details"/>
      <sheetName val="int-Dia-hdpe"/>
      <sheetName val="int-Dia-pvc"/>
      <sheetName val="Usage"/>
      <sheetName val="Common "/>
      <sheetName val="General"/>
      <sheetName val="Sheet2"/>
      <sheetName val="pvc_basic"/>
      <sheetName val="gen"/>
      <sheetName val="Habcodes"/>
      <sheetName val="Rates"/>
      <sheetName val="lead charges"/>
      <sheetName val="BWSCPlt"/>
      <sheetName val="CI"/>
      <sheetName val="DI"/>
      <sheetName val="G.R.P"/>
      <sheetName val="HDPE"/>
      <sheetName val="PSC REVISED"/>
      <sheetName val="pvc"/>
      <sheetName val="PVC_dia"/>
      <sheetName val="I_R_P"/>
      <sheetName val="open_well"/>
      <sheetName val="I_R_P1"/>
      <sheetName val="open_well1"/>
      <sheetName val="maya"/>
      <sheetName val="M30"/>
      <sheetName val="DATA_PRG"/>
      <sheetName val="mlead"/>
      <sheetName val="abs road"/>
      <sheetName val="RMR"/>
      <sheetName val="R_Det"/>
      <sheetName val="MTC-estimate"/>
      <sheetName val="rdamdata"/>
      <sheetName val="QTY"/>
      <sheetName val="Sheet9"/>
      <sheetName val="Nspt-smp-final-ORIGINAL"/>
      <sheetName val="Lead-1"/>
      <sheetName val="Dayworks Bill"/>
      <sheetName val="Bills of Quantities"/>
      <sheetName val="137-140"/>
      <sheetName val="141-142"/>
      <sheetName val="ElectricalSSR"/>
      <sheetName val="CD Data"/>
      <sheetName val="DataInput"/>
      <sheetName val="DataInput-1"/>
      <sheetName val="DI Rate Analysis"/>
      <sheetName val="Economic RisingMain  Ph-I"/>
      <sheetName val="Labour Charges"/>
      <sheetName val="well"/>
      <sheetName val="m1"/>
      <sheetName val="Estimate "/>
      <sheetName val="wh_data_R"/>
      <sheetName val="nodes"/>
      <sheetName val="int-Dia"/>
      <sheetName val="habs-list"/>
      <sheetName val="Watersoft (2)"/>
      <sheetName val="C.D.Abs.Est."/>
      <sheetName val="PM&amp;GM"/>
      <sheetName val="AV-DI"/>
      <sheetName val="AV-PVC"/>
      <sheetName val="DIgate_PVC "/>
      <sheetName val="scour-DI-CI"/>
      <sheetName val="scour-pvc-hdpe-psc-bwsc"/>
      <sheetName val="11.Habitations"/>
      <sheetName val="BM-HOOP"/>
      <sheetName val="l"/>
      <sheetName val="Levels"/>
      <sheetName val="Bridge Data 2005-06"/>
      <sheetName val="Cover"/>
      <sheetName val="detls"/>
      <sheetName val="BTR"/>
      <sheetName val="GenAbst"/>
      <sheetName val="MRoad data"/>
      <sheetName val="(Road-Project)"/>
      <sheetName val="p&amp;m"/>
      <sheetName val="Iocount"/>
      <sheetName val="inWords"/>
      <sheetName val="HYDRAULICS"/>
      <sheetName val="lead-st"/>
      <sheetName val="SECPROP"/>
      <sheetName val="CABLENOS."/>
      <sheetName val="SSR 2015-16"/>
      <sheetName val="Data-2010-11"/>
      <sheetName val="Intro."/>
      <sheetName val="hab-details"/>
      <sheetName val="hdpe_basic"/>
      <sheetName val="CS "/>
      <sheetName val="3405-2014"/>
      <sheetName val="TBAL9697 -group wise  sdpl"/>
      <sheetName val="f8LEAD"/>
    </sheetNames>
    <sheetDataSet>
      <sheetData sheetId="0" refreshError="1"/>
      <sheetData sheetId="1" refreshError="1"/>
      <sheetData sheetId="2" refreshError="1">
        <row r="9">
          <cell r="Q9">
            <v>171.75</v>
          </cell>
        </row>
        <row r="36">
          <cell r="Q36">
            <v>395.375</v>
          </cell>
        </row>
        <row r="39">
          <cell r="Q39">
            <v>1061.97</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labour coeff"/>
      <sheetName val="MRATES"/>
      <sheetName val="DataInput"/>
      <sheetName val="DataInput-1"/>
      <sheetName val="DI Rate Analysis"/>
      <sheetName val="Economic RisingMain  Ph-I"/>
      <sheetName val="Labour"/>
      <sheetName val="Material"/>
      <sheetName val="maya"/>
      <sheetName val="Fill this out first..."/>
      <sheetName val="DATA-2005-06"/>
      <sheetName val="Road data"/>
    </sheetNames>
    <sheetDataSet>
      <sheetData sheetId="0" refreshError="1"/>
      <sheetData sheetId="1" refreshError="1"/>
      <sheetData sheetId="2" refreshError="1">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GF SB Ok "/>
      <sheetName val="maya"/>
      <sheetName val="leads"/>
    </sheetNames>
    <sheetDataSet>
      <sheetData sheetId="0"/>
      <sheetData sheetId="1" refreshError="1">
        <row r="2">
          <cell r="B2" t="str">
            <v>YES</v>
          </cell>
          <cell r="F2" t="str">
            <v>MANUAL</v>
          </cell>
          <cell r="K2" t="str">
            <v>Prefilter</v>
          </cell>
          <cell r="P2" t="str">
            <v>Free</v>
          </cell>
        </row>
        <row r="3">
          <cell r="B3" t="str">
            <v>NO</v>
          </cell>
          <cell r="F3" t="str">
            <v>AUTO</v>
          </cell>
          <cell r="K3" t="str">
            <v>Pre + Fine</v>
          </cell>
          <cell r="P3" t="str">
            <v>Ducted</v>
          </cell>
        </row>
        <row r="4">
          <cell r="F4" t="str">
            <v>NO</v>
          </cell>
          <cell r="K4" t="str">
            <v>Pre + Fine + Hepa</v>
          </cell>
          <cell r="P4" t="str">
            <v>Transfer Duct</v>
          </cell>
        </row>
        <row r="5">
          <cell r="K5" t="str">
            <v>Pre + Fine + Term. Hepa</v>
          </cell>
          <cell r="P5" t="str">
            <v>NA</v>
          </cell>
        </row>
      </sheetData>
      <sheetData sheetId="2"/>
      <sheetData sheetId="3" refreshError="1"/>
      <sheetData sheetId="4" refreshError="1"/>
      <sheetData sheetId="5"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Labour"/>
      <sheetName val=" data sheet "/>
      <sheetName val="nodes"/>
      <sheetName val="MRATES"/>
      <sheetName val="Lookup"/>
      <sheetName val="ESTIMATE"/>
      <sheetName val="Data_Bit_I"/>
      <sheetName val="Material"/>
      <sheetName val="Plant &amp;  Machinery"/>
      <sheetName val="v"/>
      <sheetName val="sectorwise"/>
      <sheetName val="stone"/>
      <sheetName val="GF SB Ok "/>
      <sheetName val="leads"/>
      <sheetName val="Specification report"/>
      <sheetName val="index"/>
      <sheetName val="r"/>
      <sheetName val="F7-1v1000-0_(3)"/>
      <sheetName val="ABST(PART_B)_"/>
      <sheetName val="F6-Gnrl_Abstrt"/>
      <sheetName val="Cover-MEstt_"/>
      <sheetName val="Road Detail Est."/>
      <sheetName val="Road data"/>
      <sheetName val="detls"/>
      <sheetName val="Sheet3"/>
      <sheetName val="maya"/>
      <sheetName val="ABS"/>
      <sheetName val="t_prsr"/>
      <sheetName val="HYDcal"/>
      <sheetName val="Main"/>
      <sheetName val="FF WRK"/>
      <sheetName val="Sheet2"/>
      <sheetName val="labour coeff"/>
      <sheetName val="pvc_basic"/>
      <sheetName val="DISCOUNT"/>
      <sheetName val="MTC-estimate"/>
      <sheetName val="m"/>
      <sheetName val="Levels"/>
      <sheetName val="Gen Abs"/>
      <sheetName val="DI"/>
      <sheetName val="Bitumen trunk"/>
      <sheetName val="Feeder"/>
      <sheetName val="R99 etc"/>
      <sheetName val="Trunk unpaved"/>
      <sheetName val="Sheet9"/>
      <sheetName val="Input"/>
      <sheetName val="Sheet1 (2)"/>
      <sheetName val="MRoad data"/>
      <sheetName val="F7-1v1000-0_(3)1"/>
      <sheetName val="ABST(PART_B)_1"/>
      <sheetName val="F6-Gnrl_Abstrt1"/>
      <sheetName val="Cover-MEstt_1"/>
      <sheetName val="Road_Detail_Est_"/>
      <sheetName val="Road_data"/>
      <sheetName val="F7-1v1000-0_(3)2"/>
      <sheetName val="ABST(PART_B)_2"/>
      <sheetName val="F6-Gnrl_Abstrt2"/>
      <sheetName val="Cover-MEstt_2"/>
      <sheetName val="Road_Detail_Est_1"/>
      <sheetName val="Road_data1"/>
      <sheetName val="sand"/>
      <sheetName val="Annex- 6 - Delinator"/>
      <sheetName val="Nspt-smp-final-ORIGINAL"/>
      <sheetName val="m1"/>
      <sheetName val="lead-st"/>
      <sheetName val="cover (2)"/>
      <sheetName val="DATA-BASE"/>
      <sheetName val="DATA-ABSTRACT"/>
      <sheetName val="HP"/>
      <sheetName val="boredetails"/>
      <sheetName val="BALAN1"/>
      <sheetName val="Specification_report"/>
      <sheetName val="GF_SB_Ok_"/>
      <sheetName val="data existing_do not delete"/>
      <sheetName val="Data_Base"/>
      <sheetName val="Abutment "/>
      <sheetName val="Bill_amt_qty_cc_1"/>
      <sheetName val="rdamdata"/>
      <sheetName val="HYD PARTI"/>
      <sheetName val="11.Habitations"/>
      <sheetName val="final abstract"/>
      <sheetName val="pvc-pipe-rates"/>
      <sheetName val="1V800"/>
      <sheetName val="other rates"/>
      <sheetName val="mlead"/>
      <sheetName val="Mactan"/>
      <sheetName val="Mandaue"/>
      <sheetName val="Cover"/>
      <sheetName val="0000000000000"/>
      <sheetName val="Iocount"/>
      <sheetName val="l"/>
      <sheetName val="wh"/>
      <sheetName val="Note"/>
      <sheetName val="Main sheet"/>
      <sheetName val="DATA_PRG"/>
      <sheetName val="Lead statement ss5"/>
      <sheetName val="C-data"/>
      <sheetName val="abs road"/>
      <sheetName val="General"/>
      <sheetName val="Legal Risk Analysis"/>
      <sheetName val="Data.F8.BTR"/>
      <sheetName val="ewst"/>
      <sheetName val="Data o"/>
      <sheetName val="Rates"/>
      <sheetName val="RMR"/>
      <sheetName val="G F  (2)"/>
      <sheetName val="C.D.Data (Morth)"/>
      <sheetName val="Rd.Det.Est"/>
      <sheetName val="Rd.Data"/>
      <sheetName val="HDPE"/>
      <sheetName val="coverpage"/>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labour coeff"/>
      <sheetName val="DATA-BASE"/>
      <sheetName val="DATA-ABSTRACT"/>
      <sheetName val="Lead statement"/>
      <sheetName val="Sheet2"/>
      <sheetName val="Ind_plumb_det"/>
      <sheetName val="detls"/>
      <sheetName val="hdpe weights"/>
      <sheetName val="PVC weights"/>
      <sheetName val="Sheet5"/>
      <sheetName val="Lead statement ss5"/>
      <sheetName val="Bridge Data 2005-06"/>
      <sheetName val="Usage"/>
      <sheetName val="General"/>
      <sheetName val="data existing_do not delete"/>
      <sheetName val="MRATES"/>
      <sheetName val="m"/>
      <sheetName val="C-data"/>
      <sheetName val="Data rough"/>
      <sheetName val="pvc_basic"/>
      <sheetName val="v"/>
      <sheetName val="Data.F8.BTR"/>
      <sheetName val="Bitumen trunk"/>
      <sheetName val="Feeder"/>
      <sheetName val="R99 etc"/>
      <sheetName val="Trunk unpaved"/>
      <sheetName val="HDPE"/>
      <sheetName val="DI"/>
      <sheetName val="pvc"/>
      <sheetName val="ssr-rates"/>
      <sheetName val="HP"/>
      <sheetName val="ewst"/>
      <sheetName val="Data-2010-11"/>
      <sheetName val="Annex- 6 - Delinator"/>
      <sheetName val="Global factors"/>
      <sheetName val="stone"/>
      <sheetName val="index"/>
      <sheetName val="0000000000000"/>
      <sheetName val="C.D.Data (Morth)"/>
      <sheetName val="Rd.Det.Est"/>
      <sheetName val="Rd.Data"/>
      <sheetName val="rdamdata"/>
      <sheetName val="Levels"/>
      <sheetName val="Design of two-way slab"/>
      <sheetName val="STAMT"/>
      <sheetName val="HYDRAULICS"/>
      <sheetName val="(4)F-81 Exp.side"/>
      <sheetName val="Relig-place"/>
      <sheetName val="Main sheet"/>
      <sheetName val="rate analysis "/>
      <sheetName val="Pier Design(with offset)"/>
      <sheetName val="Data-ELSR"/>
      <sheetName val="Mortars"/>
      <sheetName val=" Data -Valves"/>
      <sheetName val="Sheet3-1"/>
      <sheetName val="PH data"/>
      <sheetName val="FIRST"/>
      <sheetName val="Ene"/>
      <sheetName val="CODE BOOK REFERENCE"/>
      <sheetName val="Eg-2"/>
      <sheetName val="Eg-3"/>
      <sheetName val="Sheet11"/>
      <sheetName val="DataInput"/>
      <sheetName val="DataInput-1"/>
      <sheetName val="DI Rate Analysis"/>
      <sheetName val="Economic RisingMain  Ph-I"/>
      <sheetName val="FACE"/>
      <sheetName val="Check List"/>
      <sheetName val="Recovery"/>
      <sheetName val="INPUT-DATA"/>
      <sheetName val="Road Detail Est."/>
      <sheetName val="Census_of_India_2001"/>
      <sheetName val="lead-st"/>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C Road"/>
      <sheetName val="Designs"/>
      <sheetName val="Rates2"/>
      <sheetName val="ELE "/>
      <sheetName val="N- Ward Codes"/>
      <sheetName val="New33KVSS_E3"/>
      <sheetName val="Prop aug of Ex 33KVSS_E3a"/>
      <sheetName val="OverviewBarmer"/>
      <sheetName val="LLEGADA"/>
      <sheetName val="Scheme Area Details_Block__ C2"/>
      <sheetName val="Detailed"/>
      <sheetName val="JACKWELL"/>
      <sheetName val="tab1&amp;2"/>
      <sheetName val="Nspt-smp-final-ORIGINAL"/>
      <sheetName val="PumpHouse1_50X1_20"/>
      <sheetName val="PumpHouse1_20X0_90"/>
      <sheetName val="PumpHouse_0_90X0_90"/>
      <sheetName val="Specification_report"/>
      <sheetName val="PumpHouse1_50X1_201"/>
      <sheetName val="PumpHouse1_20X0_901"/>
      <sheetName val="PumpHouse_0_90X0_901"/>
      <sheetName val="Specification_report1"/>
      <sheetName val="wh_data_R"/>
      <sheetName val="GF_SB_Ok_"/>
      <sheetName val="labour_coeff"/>
      <sheetName val="FF_WRK"/>
      <sheetName val="Plant_&amp;__Machinery"/>
      <sheetName val="Road_data"/>
      <sheetName val="final_abstract"/>
      <sheetName val="Common_"/>
      <sheetName val="Lead_statement"/>
      <sheetName val="PUMP_DATA"/>
      <sheetName val="sch"/>
      <sheetName val="t_prsr"/>
      <sheetName val="BWSCPlt"/>
      <sheetName val="CI"/>
      <sheetName val="G.R.P"/>
      <sheetName val="id"/>
      <sheetName val="PSC REVISED"/>
      <sheetName val="Staff Acco."/>
      <sheetName val="TBAL9697 -group wise  sdpl"/>
      <sheetName val="p&amp;m"/>
      <sheetName val="Sorted"/>
    </sheetNames>
    <sheetDataSet>
      <sheetData sheetId="0">
        <row r="69">
          <cell r="A69" t="str">
            <v xml:space="preserve">Earth work excation and depositing on bank with initial lead and lift in loamy and clayee soils as per ss301 for foundations </v>
          </cell>
        </row>
      </sheetData>
      <sheetData sheetId="1"/>
      <sheetData sheetId="2"/>
      <sheetData sheetId="3"/>
      <sheetData sheetId="4" refreshError="1">
        <row r="69">
          <cell r="A69" t="str">
            <v xml:space="preserve">Earth work excation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C-data"/>
      <sheetName val="pvc_basic"/>
      <sheetName val="Materials"/>
      <sheetName val="Data "/>
      <sheetName val="Retaing"/>
      <sheetName val="Abstract(F6)"/>
      <sheetName val="Labour"/>
      <sheetName val="Sheet1"/>
      <sheetName val="detls"/>
      <sheetName val="Material"/>
      <sheetName val="Plant &amp;  Machinery"/>
      <sheetName val="Common "/>
      <sheetName val="ABS.C.D."/>
      <sheetName val="GF SB Ok "/>
      <sheetName val="quarry"/>
      <sheetName val="MTC-estimate"/>
      <sheetName val="Gen Abs"/>
      <sheetName val="other rates"/>
      <sheetName val="CDdata_(2)"/>
      <sheetName val="Data_"/>
      <sheetName val="CDdata_(2)1"/>
      <sheetName val="Data_1"/>
      <sheetName val="DATA-BASE"/>
      <sheetName val="DATA-ABSTRACT"/>
      <sheetName val="data existing_do not delete"/>
      <sheetName val="Boq"/>
      <sheetName val="p&amp;m"/>
      <sheetName val="DI"/>
      <sheetName val="ABS"/>
      <sheetName val="r"/>
      <sheetName val="Specification report"/>
      <sheetName val="W.ESTIMATE"/>
      <sheetName val="Road FURNITURE"/>
      <sheetName val="Gen Abst"/>
      <sheetName val="v"/>
      <sheetName val="Annex- 6 - Delinator"/>
      <sheetName val="DATA_PRG"/>
      <sheetName val="t_prsr"/>
      <sheetName val="id"/>
      <sheetName val="m"/>
      <sheetName val="rdamdata"/>
      <sheetName val="boredetails"/>
      <sheetName val="hdpe-rates"/>
      <sheetName val="hdpe weights"/>
      <sheetName val="ssr-rates"/>
      <sheetName val="pvc-rates"/>
      <sheetName val="PVC weights"/>
      <sheetName val="bom"/>
      <sheetName val="wh_data"/>
      <sheetName val="wh_data_R"/>
      <sheetName val="CPHEEO"/>
      <sheetName val="input"/>
      <sheetName val="lead-st"/>
      <sheetName val="mlead"/>
      <sheetName val="Works"/>
      <sheetName val="RMR"/>
      <sheetName val="General"/>
      <sheetName val="final abstract"/>
      <sheetName val="CDdata_(2)5"/>
      <sheetName val="Data_2"/>
      <sheetName val="CDdata_(2)3"/>
      <sheetName val="CDdata_(2)2"/>
      <sheetName val="CDdata_(2)4"/>
      <sheetName val="Bridge Data 2005-06"/>
      <sheetName val="EDWise"/>
      <sheetName val="Design"/>
      <sheetName val="HDPE"/>
      <sheetName val="pvc"/>
      <sheetName val="Fee Rate Summary"/>
      <sheetName val="Rate Analysis"/>
      <sheetName val="Usage"/>
      <sheetName val="MRATES"/>
      <sheetName val="Newabstract"/>
      <sheetName val="coverpage"/>
      <sheetName val="Road data"/>
      <sheetName val="l"/>
      <sheetName val="sup dat"/>
      <sheetName val="Sheet1 (2)"/>
      <sheetName val="R_Det"/>
      <sheetName val="hdpe_basic"/>
      <sheetName val="Lead statement"/>
      <sheetName val="Sheet2"/>
      <sheetName val="Design of two-way slab"/>
      <sheetName val="Wall W3"/>
      <sheetName val="PH data"/>
      <sheetName val="Rates"/>
      <sheetName val="Leads Entry"/>
      <sheetName val="stone"/>
      <sheetName val="index"/>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r"/>
      <sheetName val="sand"/>
      <sheetName val="stone"/>
      <sheetName val="Road Detail Est."/>
      <sheetName val="Road data"/>
      <sheetName val="leads"/>
      <sheetName val="v"/>
      <sheetName val="hdpe-rates"/>
      <sheetName val="hdpe weights"/>
      <sheetName val="ssr-rates"/>
      <sheetName val="pvc-rates"/>
      <sheetName val="PVC weights"/>
      <sheetName val="_x0000_V_x0000_O_x0000_I_x0000_L_x0000_S_x0000_I_x0000_N_x0000_G_x0000_R_x0000_A_x0000_M_x0000_._x0000_X_x0000_L_x0000_S_x0000_"/>
      <sheetName val="Nspt-smp-final-ORIGINAL"/>
      <sheetName val=""/>
      <sheetName val="Sheet1"/>
      <sheetName val="Lead"/>
      <sheetName val="rdamdata"/>
      <sheetName val="lead-st"/>
      <sheetName val="Plant &amp;  Machinery"/>
      <sheetName val="ABS"/>
      <sheetName val="LEAD STATEMENT"/>
      <sheetName val="SSR 2014-15 Rates"/>
      <sheetName val="Summary"/>
      <sheetName val="GF SB Ok "/>
      <sheetName val="?V?O?I?L?S?I?N?G?R?A?M?.?X?L?S?"/>
      <sheetName val="Material"/>
      <sheetName val="Labour"/>
      <sheetName val="Data"/>
      <sheetName val="TBAL9697 -group wise  sdpl"/>
      <sheetName val="ABS.C.D."/>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C-data"/>
      <sheetName val="HDPE-pipe-rates"/>
      <sheetName val="pvc-pipe-rates"/>
      <sheetName val="_V_O_I_L_S_I_N_G_R_A_M_._X_L_S_"/>
      <sheetName val="Sheet2"/>
      <sheetName val="m"/>
      <sheetName val="SPT vs PHI"/>
      <sheetName val="_x005f_x0000_V_x005f_x0000_O_x005f_x0000_I_x005f_x0000_"/>
      <sheetName val="RAM"/>
      <sheetName val="Shaft type"/>
      <sheetName val="SSR"/>
      <sheetName val="Flight-1"/>
      <sheetName val="Bitumen trunk"/>
      <sheetName val="Feeder"/>
      <sheetName val="R99 etc"/>
      <sheetName val="Trunk unpaved"/>
      <sheetName val="wh"/>
      <sheetName val="EDWise"/>
      <sheetName val="ESTIMATE"/>
      <sheetName val="FF WRK"/>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com_st_PM6"/>
      <sheetName val="comst_GM6"/>
      <sheetName val="G_R_P6"/>
      <sheetName val="Specification_report3"/>
      <sheetName val="id"/>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Wordsdata"/>
      <sheetName val="_x005f_x005f_x005f_x0000_V_x005f_x005f_x005f_x0000_O_x0"/>
      <sheetName val="Sheet9"/>
      <sheetName val="_V_O_I_L_S_I_N_G_R_A_M___X_L__4"/>
      <sheetName val="Sheet3"/>
      <sheetName val="Sheet1 (2)"/>
      <sheetName val="bundqty"/>
      <sheetName val="Levels"/>
      <sheetName val="Lead- Input sheet "/>
      <sheetName val="CONST"/>
      <sheetName val="Leads Entry"/>
      <sheetName val="MRMECADAMoad data"/>
      <sheetName val="Staff Acco."/>
      <sheetName val="t_prsr"/>
      <sheetName val="estimate "/>
      <sheetName val="MRoad data"/>
      <sheetName val="labour coeff"/>
      <sheetName val="clvrt_data"/>
      <sheetName val="l"/>
      <sheetName val="WATER-HAMMER"/>
      <sheetName val="_5wgdhabfinal00_01"/>
      <sheetName val="Intro"/>
      <sheetName val="VOILSINGRAM.XLS"/>
      <sheetName val="VOI"/>
      <sheetName val="_V_O_I_L_S_I_N_G_R_A_M___X_L_S_"/>
      <sheetName val="_V_O_I_L_S_I_N_G_R_A_M___X_L__5"/>
      <sheetName val="quarry"/>
      <sheetName val="road est"/>
      <sheetName val="PVC_dia"/>
      <sheetName val="mas_hab"/>
      <sheetName val="int-Dia-pvc"/>
      <sheetName val="Civil Works"/>
      <sheetName val="det_est"/>
      <sheetName val="bom"/>
      <sheetName val="Design"/>
      <sheetName val="segments-details"/>
      <sheetName val="int-Dia-hdpe"/>
      <sheetName val="habs-list"/>
      <sheetName val="DATA-BASE"/>
      <sheetName val="DATA-ABSTRACT"/>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vc_basic"/>
      <sheetName val="leads"/>
      <sheetName val="maya"/>
      <sheetName val="p&amp;m"/>
      <sheetName val="labour coeff"/>
      <sheetName val="GF SB Ok "/>
      <sheetName val="Sheet3"/>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Plant &amp;  Machinery"/>
      <sheetName val="Material"/>
      <sheetName val="Sheet2"/>
      <sheetName val="pvc_basic"/>
      <sheetName val="GF SB Ok "/>
      <sheetName val="p&amp;m"/>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DATA_PRG"/>
      <sheetName val="maya"/>
      <sheetName val="Specification report"/>
      <sheetName val="rdamdata"/>
      <sheetName val="lead-st"/>
      <sheetName val="t_prsr"/>
      <sheetName val="id"/>
      <sheetName val="wh"/>
      <sheetName val="DataInput"/>
      <sheetName val="DataInput-1"/>
      <sheetName val="DI Rate Analysis"/>
      <sheetName val="Economic RisingMain  Ph-I"/>
      <sheetName val="Data rough"/>
      <sheetName val="Data.F8.BTR"/>
      <sheetName val="Plant &amp;  Machinery"/>
      <sheetName val="Labour"/>
      <sheetName val="Material"/>
      <sheetName val="pvc_basic"/>
      <sheetName val="SUMP1420KL@HW"/>
      <sheetName val="GF SB Ok "/>
      <sheetName val="C-data"/>
      <sheetName val="Common "/>
      <sheetName val="boredetails"/>
      <sheetName val="DATA-BASE"/>
      <sheetName val="segments-details"/>
      <sheetName val="int-Dia-hdpe"/>
      <sheetName val="habs-list"/>
      <sheetName val="detls"/>
      <sheetName val="DATA-ABSTRACT"/>
      <sheetName val="Di_gate-HDPE"/>
      <sheetName val="sand"/>
      <sheetName val="stone"/>
      <sheetName val="Sheet9"/>
      <sheetName val="WATER-HAMMER"/>
      <sheetName val="m"/>
      <sheetName val="PUMP_DATA"/>
      <sheetName val="census91"/>
      <sheetName val="BM-HOOP"/>
      <sheetName val="BWSCPlt"/>
      <sheetName val="G.R.P"/>
      <sheetName val="PSC REVISED"/>
      <sheetName val="hdpe_basic"/>
      <sheetName val="int-Dia"/>
      <sheetName val="nodes"/>
      <sheetName val="Lead"/>
      <sheetName val="Lead statement ss5"/>
      <sheetName val="3405-2014"/>
      <sheetName val="Watersoft (2)"/>
      <sheetName val="water-hammar-strenght"/>
      <sheetName val="AV-HDPE"/>
      <sheetName val="Habcodes"/>
      <sheetName val="p&amp;m"/>
      <sheetName val="SSR 2014-15 Rates"/>
      <sheetName val="Lead statement"/>
      <sheetName val="FF WRK"/>
      <sheetName val="Works"/>
      <sheetName val="RMR"/>
      <sheetName val="General"/>
      <sheetName val="Estimate "/>
      <sheetName val="RAFT"/>
      <sheetName val="wh_data_R"/>
      <sheetName val="CPHEEO"/>
      <sheetName val="Basicdata-f"/>
      <sheetName val="Scour-f"/>
      <sheetName val="ABS"/>
      <sheetName val="Main sheet"/>
      <sheetName val="Revised rates(SSR 2015-16)"/>
      <sheetName val="Sump_cal"/>
      <sheetName val="11.Habitations"/>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all W3"/>
      <sheetName val="final abstract"/>
      <sheetName val="Cover"/>
      <sheetName val="Work_sheet"/>
      <sheetName val="Levels"/>
      <sheetName val="JAWAHAR-hyd-original"/>
      <sheetName val="POP"/>
      <sheetName val="PRECAST lightconc-II"/>
      <sheetName val="1V800"/>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Road data"/>
      <sheetName val="DISCOUNT"/>
      <sheetName val="r"/>
      <sheetName val="Comp OHSR EST-1"/>
      <sheetName val="Abstract"/>
      <sheetName val="Comp HDPE"/>
      <sheetName val="Comp OFC"/>
      <sheetName val="Comp HH"/>
      <sheetName val="Rate Calc-1"/>
      <sheetName val="OHSR-1 RC EST"/>
      <sheetName val="SSR 17-18"/>
      <sheetName val="GM&amp;PM EST- final "/>
      <sheetName val="HS final-2"/>
      <sheetName val="int-dia-pvc"/>
      <sheetName val="_5wgdhabfinal00_01"/>
      <sheetName val="Nspt-smp-final-ORIGINAL"/>
      <sheetName val="SPC"/>
      <sheetName val="Pipe line"/>
      <sheetName val="DATA SHEET (6)"/>
      <sheetName val="Lead ST (3)"/>
      <sheetName val="DATA SHEET (7)"/>
      <sheetName val="Intro"/>
      <sheetName val="dlvoid"/>
      <sheetName val="직매22kv"/>
      <sheetName val="Data-2011-12"/>
      <sheetName val="clvrt_data"/>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REL"/>
      <sheetName val="Iocount"/>
      <sheetName val="m1"/>
      <sheetName val="labour rates"/>
      <sheetName val="ewst"/>
      <sheetName val="FORM7"/>
      <sheetName val="I-CO"/>
      <sheetName val="leads-c"/>
      <sheetName val=" data sheet "/>
      <sheetName val="pvc-pipe-rates"/>
      <sheetName val="coverpage"/>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other rates"/>
      <sheetName val="Qty"/>
      <sheetName val="MRoad data"/>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 val="Compound wall  Ok"/>
      <sheetName val="Footings"/>
      <sheetName val="TOP SLAB-beams"/>
      <sheetName val="BTR"/>
      <sheetName val="Line"/>
      <sheetName val="Lead  RATES"/>
      <sheetName val="Labour Charges"/>
      <sheetName val="SEGMENT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labour &amp; Centering"/>
      <sheetName val="C.D.Abs.Est."/>
      <sheetName val="Buildings"/>
      <sheetName val="Irrigation"/>
      <sheetName val="Hire"/>
      <sheetName val="Conveyance"/>
      <sheetName val="MRates R "/>
      <sheetName val="lead charges"/>
      <sheetName val="BW_x0000_¦h_x0004__x001b_"/>
      <sheetName val=""/>
      <sheetName val="R2"/>
      <sheetName val="Specification"/>
      <sheetName val="GM&amp;PM WE1 EST"/>
      <sheetName val="AV_GRP ms bwsc"/>
      <sheetName val="airvalve-AC PN 1.60"/>
      <sheetName val="Soft-sluice-AC,GRP PN 1.6"/>
      <sheetName val="soft-sluice-BWSC-MS"/>
      <sheetName val="DI sluice valve"/>
      <sheetName val="TEO Valve"/>
      <sheetName val="Marteru"/>
      <sheetName val="DsnConcept"/>
      <sheetName val="list"/>
      <sheetName val="WORK TABLE"/>
      <sheetName val="PH data"/>
      <sheetName val="SCHEDULE"/>
      <sheetName val="Database"/>
      <sheetName val="schedule nos"/>
      <sheetName val="BW"/>
      <sheetName val="Tees"/>
      <sheetName val="Hystmnt_(2)3"/>
      <sheetName val="Global_factors2"/>
      <sheetName val="Revised_rates(SSR_2014-15)2"/>
      <sheetName val="ew_OG2"/>
      <sheetName val="MS_data2"/>
      <sheetName val="MS_2"/>
      <sheetName val="DI_Weights2"/>
      <sheetName val="Wt_of_HDPE2"/>
      <sheetName val="hdpe_weights2"/>
      <sheetName val="PVC_weights2"/>
      <sheetName val="PSC_-pv2"/>
      <sheetName val="GAJWEL_SEC_EST2"/>
      <sheetName val="Specification_report2"/>
      <sheetName val="DI_Rate_Analysis2"/>
      <sheetName val="Economic_RisingMain__Ph-I2"/>
      <sheetName val="Data_rough1"/>
      <sheetName val="Data_F8_BTR1"/>
      <sheetName val="Plant_&amp;__Machinery1"/>
      <sheetName val="GF_SB_Ok_1"/>
      <sheetName val="SSR_2014-15_Rates1"/>
      <sheetName val="Lead_statement1"/>
      <sheetName val="FF_WRK1"/>
      <sheetName val="Estimate_1"/>
      <sheetName val="Common_1"/>
      <sheetName val="G_R_P1"/>
      <sheetName val="PSC_REVISED1"/>
      <sheetName val="Watersoft_(2)1"/>
      <sheetName val="Lead_statement_ss51"/>
      <sheetName val="Main_sheet1"/>
      <sheetName val="Revised_rates(SSR_2015-16)1"/>
      <sheetName val="11_Habitations1"/>
      <sheetName val="Staff_Acco_1"/>
      <sheetName val="Sheet1_(2)1"/>
      <sheetName val="wt_of_CID_joint1"/>
      <sheetName val="AC_DAta1"/>
      <sheetName val="Pipe_Pilne_MAch1"/>
      <sheetName val="Indurhty_2016-171"/>
      <sheetName val="final_abstract1"/>
      <sheetName val="data_existing_do_not_delete1"/>
      <sheetName val="Wall_W31"/>
      <sheetName val="Design_of_two-way_slab"/>
      <sheetName val="Data_Road"/>
      <sheetName val="HS_final-2"/>
      <sheetName val="Comp_OHSR_EST-1"/>
      <sheetName val="Comp_HDPE"/>
      <sheetName val="Comp_OFC"/>
      <sheetName val="Comp_HH"/>
      <sheetName val="Rate_Calc-1"/>
      <sheetName val="OHSR-1_RC_EST"/>
      <sheetName val="SSR_17-18"/>
      <sheetName val="GM&amp;PM_EST-_final_"/>
      <sheetName val="Pipe_line"/>
      <sheetName val="DATA_SHEET_(6)"/>
      <sheetName val="Lead_ST_(3)"/>
      <sheetName val="DATA_SHEET_(7)"/>
      <sheetName val="labour_rates"/>
      <sheetName val="_data_sheet_"/>
      <sheetName val="Sector_Estimate___Mylapur"/>
      <sheetName val="Road_data"/>
      <sheetName val="PRECAST_lightconc-II"/>
      <sheetName val="Bridge_Data_2005-06"/>
      <sheetName val="lable_I"/>
      <sheetName val="CD_Data"/>
      <sheetName val="LEAD_(2)"/>
      <sheetName val="economic_PM"/>
      <sheetName val="DI_gate-DI"/>
      <sheetName val="DIgate_PVC_"/>
      <sheetName val="INPUT_SHEET"/>
      <sheetName val="Bitumen_trunk"/>
      <sheetName val="R99_etc"/>
      <sheetName val="Trunk_unpaved"/>
      <sheetName val="pumping_main"/>
      <sheetName val="LABOUR_RATE"/>
      <sheetName val="Material_Rate"/>
      <sheetName val="ITB_COST"/>
      <sheetName val="sup_dat"/>
      <sheetName val="General_Abs"/>
      <sheetName val="MRoad_data"/>
      <sheetName val="K_AV-HDPE"/>
      <sheetName val="DI-AV-HDPE-_Final_"/>
      <sheetName val="DI-_Final"/>
      <sheetName val="DI_SV_on_DI-final_"/>
      <sheetName val="DI_Sluice_HDPE"/>
      <sheetName val="HDPE-Final_"/>
      <sheetName val="SLAB__DATA"/>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sheetData sheetId="427"/>
      <sheetData sheetId="428"/>
      <sheetData sheetId="429"/>
      <sheetData sheetId="430"/>
      <sheetData sheetId="43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amp;m"/>
      <sheetName val="pvc_basic"/>
      <sheetName val="sup dat"/>
      <sheetName val="Lead"/>
      <sheetName val="ABS"/>
      <sheetName val="Leads"/>
      <sheetName val="Data.F8.BTR"/>
      <sheetName val="MRATES"/>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
      <sheetName val="GF"/>
      <sheetName val="CS GF"/>
      <sheetName val="CS FF"/>
      <sheetName val="FF"/>
      <sheetName val="SF,"/>
      <sheetName val="ELECT."/>
      <sheetName val="CS ELE."/>
      <sheetName val="BORE WELL"/>
      <sheetName val="WATER SUPPLY "/>
      <sheetName val="CS WS&amp;SA"/>
      <sheetName val="sup dat"/>
      <sheetName val="COMP ABST."/>
      <sheetName val="ABST_"/>
      <sheetName val="CS_GF"/>
      <sheetName val="CS_FF"/>
      <sheetName val="ELECT_"/>
      <sheetName val="CS_ELE_"/>
      <sheetName val="BORE_WELL"/>
      <sheetName val="WATER_SUPPLY_"/>
      <sheetName val="CS_WS&amp;SA"/>
      <sheetName val="sup_dat"/>
      <sheetName val="COMP_ABST_"/>
      <sheetName val="Labour"/>
      <sheetName val="Material"/>
      <sheetName val="Plant &amp;  Machinery"/>
      <sheetName val="pvc_basic"/>
      <sheetName val="Sheet2"/>
      <sheetName val="data"/>
      <sheetName val="p&amp;m"/>
      <sheetName val="Machine"/>
      <sheetName val="RMR"/>
      <sheetName val="Road data"/>
      <sheetName val="Boq"/>
      <sheetName val="maya"/>
      <sheetName val="m"/>
      <sheetName val="ABS"/>
      <sheetName val="ABS.C.D."/>
      <sheetName val="MRATES"/>
      <sheetName val="Staff Acco."/>
      <sheetName val="data existing_do not delete"/>
      <sheetName val="SSR 2014-15 Rates"/>
      <sheetName val="Lead statement"/>
      <sheetName val="Specification report"/>
      <sheetName val="FF WRK"/>
      <sheetName val="GROUND FLOOR"/>
      <sheetName val="Class IV Qtr. Ele"/>
      <sheetName val="leads"/>
      <sheetName val="Lead"/>
      <sheetName val="Data.F8.BTR"/>
      <sheetName val="GEN-ABS Del"/>
      <sheetName val="Sheet1 (2)"/>
      <sheetName val="GF SB Ok "/>
      <sheetName val="Estimate "/>
      <sheetName val="0000000000000"/>
      <sheetName val="Road Detail Est."/>
      <sheetName val="DATA_PRG"/>
      <sheetName val="ABST_1"/>
      <sheetName val="CS_GF1"/>
      <sheetName val="CS_FF1"/>
      <sheetName val="ELECT_1"/>
      <sheetName val="CS_ELE_1"/>
      <sheetName val="BORE_WELL1"/>
      <sheetName val="WATER_SUPPLY_1"/>
      <sheetName val="CS_WS&amp;SA1"/>
      <sheetName val="sup_dat1"/>
      <sheetName val="COMP_ABST_1"/>
      <sheetName val="Plant_&amp;__Machinery"/>
      <sheetName val="Sheet5"/>
    </sheetNames>
    <sheetDataSet>
      <sheetData sheetId="0">
        <row r="7">
          <cell r="C7">
            <v>14532073.222705038</v>
          </cell>
        </row>
      </sheetData>
      <sheetData sheetId="1"/>
      <sheetData sheetId="2"/>
      <sheetData sheetId="3"/>
      <sheetData sheetId="4"/>
      <sheetData sheetId="5"/>
      <sheetData sheetId="6"/>
      <sheetData sheetId="7"/>
      <sheetData sheetId="8"/>
      <sheetData sheetId="9"/>
      <sheetData sheetId="10"/>
      <sheetData sheetId="11"/>
      <sheetData sheetId="12"/>
      <sheetData sheetId="13">
        <row r="7">
          <cell r="C7">
            <v>14532073.222705038</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Material"/>
      <sheetName val="Plant &amp;  Machinery"/>
      <sheetName val="sup dat"/>
      <sheetName val="RMR"/>
      <sheetName val="Sheet2"/>
      <sheetName val="leads"/>
      <sheetName val="Lead"/>
      <sheetName val="maya"/>
      <sheetName val="ABS"/>
      <sheetName val="pvc_basic"/>
      <sheetName val="section"/>
      <sheetName val="MRATES"/>
      <sheetName val="quarry"/>
      <sheetName val="Data"/>
      <sheetName val="int-Dia"/>
      <sheetName val="habs-list"/>
      <sheetName val="nodes"/>
      <sheetName val="JAWAHAR-hyd-original"/>
      <sheetName val="Road Detail Est."/>
      <sheetName val="Road data"/>
      <sheetName val="Data.F8.BTR"/>
      <sheetName val="RF"/>
      <sheetName val="coverpage"/>
      <sheetName val="Lead statement ss5"/>
      <sheetName val="m"/>
      <sheetName val="C-data"/>
      <sheetName val="Lookup"/>
      <sheetName val="rdamdata"/>
      <sheetName val="DATA_PRG"/>
      <sheetName val="Aug,02"/>
      <sheetName val="0000000000000"/>
      <sheetName val="wh_data_R"/>
      <sheetName val="DATA SHEET FOR 2012 - 13"/>
      <sheetName val="Estimate "/>
      <sheetName val="Work_sheet"/>
      <sheetName val="Iocount"/>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Part A"/>
      <sheetName val="she"/>
      <sheetName val="estimate"/>
      <sheetName val="Supl.Data"/>
      <sheetName val="Data"/>
      <sheetName val="lead"/>
      <sheetName val="sup dat"/>
      <sheetName val="v"/>
      <sheetName val="Labour"/>
      <sheetName val="Material"/>
      <sheetName val="Plant &amp;  Machinery"/>
      <sheetName val="Data.F8.BTR"/>
      <sheetName val="ABS"/>
      <sheetName val="data existing_do not delete"/>
      <sheetName val="r"/>
      <sheetName val="CD_Data"/>
      <sheetName val="Bill_amt_qty_cc_1"/>
      <sheetName val="Data-Road "/>
      <sheetName val="Side Drains"/>
      <sheetName val="DATA-CD "/>
      <sheetName val="Retaining walls "/>
      <sheetName val="section"/>
      <sheetName val="RAFT"/>
      <sheetName val="leads"/>
      <sheetName val="Sheet2"/>
      <sheetName val="0000000000000"/>
      <sheetName val="LEAD S 10-11"/>
      <sheetName val="rdamdata"/>
      <sheetName val="DATA_PRG"/>
      <sheetName val="temp-SDData (2)"/>
      <sheetName val="lead-st"/>
      <sheetName val="Data o"/>
      <sheetName val="RMR"/>
      <sheetName val="maya"/>
      <sheetName val="Common "/>
      <sheetName val="Road data"/>
      <sheetName val="SLAB  DATA"/>
      <sheetName val="lable I"/>
      <sheetName val="inWords"/>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Data.F8.BTR"/>
      <sheetName val="Labour"/>
      <sheetName val="Material"/>
      <sheetName val="Plant &amp;  Machinery"/>
      <sheetName val="v"/>
      <sheetName val="ABS"/>
      <sheetName val="Machine"/>
      <sheetName val="sup dat"/>
      <sheetName val="Leads"/>
      <sheetName val="Data o"/>
      <sheetName val="ABS.C.D."/>
      <sheetName val="int-Dia"/>
      <sheetName val="habs-list"/>
      <sheetName val="nodes"/>
      <sheetName val="Sheet2"/>
      <sheetName val="PH data"/>
      <sheetName val="estt"/>
      <sheetName val="MTC-estimate"/>
      <sheetName val="Proforma -II "/>
      <sheetName val="coverpage"/>
      <sheetName val="HDPE"/>
      <sheetName val="DI"/>
      <sheetName val="pvc"/>
      <sheetName val="hdpe_basic"/>
      <sheetName val="pvc_basic"/>
      <sheetName val="maya"/>
      <sheetName val="r"/>
      <sheetName val="RMR"/>
      <sheetName val="Data rough"/>
      <sheetName val="m"/>
      <sheetName val="Gen Abs"/>
      <sheetName val="other rates"/>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AS-12F"/>
      <sheetName val="AS_FDR"/>
      <sheetName val="TS_MDR"/>
      <sheetName val="TS_SH"/>
      <sheetName val="RTS_SH"/>
      <sheetName val="TS_12F"/>
      <sheetName val="TS_FDR"/>
      <sheetName val="Plan SH TS"/>
      <sheetName val="TS. HUDCO"/>
      <sheetName val="Plan MDR TS"/>
      <sheetName val="TS_CRF"/>
      <sheetName val="Rates"/>
      <sheetName val="Data"/>
      <sheetName val="Sheet2"/>
      <sheetName val="sup dat"/>
      <sheetName val="labour coeff"/>
      <sheetName val="Labour"/>
      <sheetName val="Material"/>
      <sheetName val="Plant &amp;  Machinery"/>
      <sheetName val="v"/>
      <sheetName val="Data.F8.BTR"/>
      <sheetName val="MRATES"/>
      <sheetName val="Lead"/>
      <sheetName val="ABS"/>
      <sheetName val="data existing_do not delete"/>
      <sheetName val="Sheet1 (2)"/>
      <sheetName val="Lead statement"/>
      <sheetName val="leads"/>
      <sheetName val="m"/>
      <sheetName val="Iocount"/>
      <sheetName val="Data_Bit_I"/>
      <sheetName val="detls"/>
    </sheetNames>
    <sheetDataSet>
      <sheetData sheetId="0"/>
      <sheetData sheetId="1"/>
      <sheetData sheetId="2"/>
      <sheetData sheetId="3">
        <row r="18">
          <cell r="K18">
            <v>526.84999999999991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MR"/>
      <sheetName val="Rates2"/>
      <sheetName val="Data"/>
      <sheetName val="GN_ST_10"/>
      <sheetName val="sup dat"/>
    </sheetNames>
    <sheetDataSet>
      <sheetData sheetId="0" refreshError="1"/>
      <sheetData sheetId="1" refreshError="1"/>
      <sheetData sheetId="2">
        <row r="25">
          <cell r="G25">
            <v>1128</v>
          </cell>
        </row>
      </sheetData>
      <sheetData sheetId="3"/>
      <sheetData sheetId="4" refreshError="1"/>
      <sheetData sheetId="5" refreshError="1"/>
      <sheetData sheetId="6">
        <row r="54">
          <cell r="D54" t="str">
            <v>Input Rate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STRIP PLAN"/>
      <sheetName val="DATA_ENTRY"/>
      <sheetName val="DetEst"/>
      <sheetName val="GenAbs"/>
      <sheetName val="Abs Culverts"/>
      <sheetName val="DetAbsAbs"/>
      <sheetName val="Km.6.60"/>
      <sheetName val="Km.17.40"/>
      <sheetName val="Km.22.4"/>
      <sheetName val="Km.22.80"/>
      <sheetName val="Km.23.40"/>
      <sheetName val="Km.24.20"/>
      <sheetName val="Km.24.40"/>
      <sheetName val="HP ABS 1.00M"/>
      <sheetName val="HP Qty 1.00M"/>
      <sheetName val="HP ABS 0.80M"/>
      <sheetName val="HP Qty 0.80M"/>
      <sheetName val="ABS HP WIDEN 0.80M"/>
      <sheetName val="HP WIDEN Qty 0.80M"/>
      <sheetName val="ABS Recons 3V 1.00M"/>
      <sheetName val="Recons 3V 1.00M"/>
      <sheetName val="ABS RECON 2V 1.00M"/>
      <sheetName val="QTY RECON 2V 1.00M"/>
      <sheetName val="Causeway 2V  1.00M"/>
      <sheetName val="Causeway 3V  1.00M"/>
      <sheetName val="Lead"/>
      <sheetName val="WorkSlip"/>
      <sheetName val="BTLeads"/>
      <sheetName val="RMR"/>
      <sheetName val="MRoad data"/>
      <sheetName val="Certificates"/>
      <sheetName val="MRATES"/>
      <sheetName val="Cross Section -1"/>
      <sheetName val="Cross Section-2"/>
      <sheetName val="Cross Section-3"/>
      <sheetName val="Cross Section-4"/>
      <sheetName val="leads"/>
      <sheetName val="Lead - Map"/>
      <sheetName val="Protective wall"/>
      <sheetName val="Re Cons 1V of 1.00M"/>
      <sheetName val="Re Cons 2V of 1.00M"/>
      <sheetName val="Re Cons 3V 1.00M"/>
      <sheetName val="Re Cons 1V of 0.80M"/>
      <sheetName val="Widen 1V 0.80M"/>
      <sheetName val="Widen 2V of 0.80M"/>
      <sheetName val="Causeway 2V of 1.00M"/>
      <sheetName val="Causeway 3V of 1.00M"/>
      <sheetName val="RCC Slab 1V of 5.00M Span"/>
      <sheetName val="PLAN WING"/>
      <sheetName val="Sheet2"/>
      <sheetName val="Material"/>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0">
          <cell r="F30">
            <v>50</v>
          </cell>
        </row>
        <row r="32">
          <cell r="F32">
            <v>40</v>
          </cell>
        </row>
        <row r="33">
          <cell r="F33">
            <v>22</v>
          </cell>
        </row>
        <row r="34">
          <cell r="F34">
            <v>22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H-6x4"/>
      <sheetName val="data"/>
      <sheetName val="Lead"/>
      <sheetName val="leads"/>
      <sheetName val="PH-4X3"/>
      <sheetName val="Watchman Qrters."/>
      <sheetName val="M F ROOM"/>
      <sheetName val="RMR"/>
      <sheetName val="m"/>
      <sheetName val="Material"/>
      <sheetName val="Plant &amp;  Machinery"/>
      <sheetName val="MRATES"/>
      <sheetName val="may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Bridge Data 2005-06"/>
      <sheetName val="Plant &amp;  Machinery"/>
      <sheetName val="Common "/>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sup dat"/>
      <sheetName val="Nspt-smp-final-ORIGINAL"/>
      <sheetName val="Work_sheet"/>
      <sheetName val="Sheet1 (2)"/>
      <sheetName val="GN-ST-10"/>
      <sheetName val="Class IV Qtr. Ele"/>
      <sheetName val="data existing_do not delete"/>
      <sheetName val="habs-list"/>
      <sheetName val="nodes"/>
      <sheetName val="other rates"/>
      <sheetName val="Part-A"/>
      <sheetName val="Sheet2"/>
      <sheetName val="in Put sheet"/>
      <sheetName val="Data.F8.BTR"/>
      <sheetName val="Bitumen trunk"/>
      <sheetName val="R99 etc"/>
      <sheetName val="Trunk unpaved"/>
      <sheetName val="mas_hab"/>
      <sheetName val="RMR"/>
      <sheetName val="Specification report"/>
      <sheetName val="ssr-rates"/>
      <sheetName val="final abstract"/>
      <sheetName val="Rates2"/>
      <sheetName val="clvrt_data"/>
      <sheetName val="Sheet9"/>
      <sheetName val="Plant_㫨__Machinery"/>
      <sheetName val="Plant 㫨  Machinery"/>
      <sheetName val="l"/>
      <sheetName val="HDPE"/>
      <sheetName val="DI"/>
      <sheetName val="pvc"/>
      <sheetName val="hdpe_basic"/>
      <sheetName val="pvc_basic"/>
      <sheetName val="Fie,d Data"/>
      <sheetName val="Estimate "/>
      <sheetName val="hdpe-rates"/>
      <sheetName val="hdpe weights"/>
      <sheetName val="pvc-rates"/>
      <sheetName val="PVC weights"/>
      <sheetName val="MRATES"/>
      <sheetName val="DATA_ENTRY"/>
      <sheetName val="BTLeads"/>
      <sheetName val="GF SB Ok "/>
      <sheetName val="GN_ST_10"/>
      <sheetName val="pvc-pipe-rates"/>
      <sheetName val="LEAD S 10-11"/>
      <sheetName val="Gen Abs"/>
      <sheetName val="CD_Data"/>
      <sheetName val="sch"/>
      <sheetName val="Rates"/>
      <sheetName val="Usage"/>
      <sheetName val="General"/>
      <sheetName val="PRECAST lightconc-II"/>
      <sheetName val="entitlements"/>
      <sheetName val="fnote"/>
      <sheetName val="QDTS"/>
      <sheetName val="Line"/>
      <sheetName val="Road data"/>
      <sheetName val="Conv. 13-14"/>
      <sheetName val="GEN-ABS Del"/>
      <sheetName val="BTR"/>
      <sheetName val="1V800"/>
      <sheetName val="water-hammar-strenght"/>
      <sheetName val="AV-HDPE"/>
      <sheetName val="Di_gate-HDPE"/>
      <sheetName val="index"/>
      <sheetName val="Road Detail Est."/>
      <sheetName val="Rates SSR 2008-09"/>
      <sheetName val="int-Dia"/>
      <sheetName val="sand"/>
      <sheetName val="stone"/>
      <sheetName val="Usage "/>
      <sheetName val="GBW"/>
      <sheetName val="Boq"/>
      <sheetName val="Masonry"/>
      <sheetName val="COVER"/>
      <sheetName val="Convey"/>
      <sheetName val="Suppl-data"/>
      <sheetName val="ESTIMATE"/>
      <sheetName val="abs road"/>
      <sheetName val="dlvoid"/>
      <sheetName val="hdpe_rates"/>
      <sheetName val="hdpe_wt-r"/>
      <sheetName val="DATA_PRG"/>
      <sheetName val="Rate"/>
      <sheetName val="Data rough"/>
      <sheetName val="Habcodes"/>
      <sheetName val="segments-details"/>
      <sheetName val="Main"/>
      <sheetName val="detls"/>
      <sheetName val="Material "/>
      <sheetName val="id"/>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C.D.Abs.Est."/>
      <sheetName val="COVERPAGE"/>
      <sheetName val="LOCAL RATES"/>
      <sheetName val="mlead"/>
      <sheetName val="road est"/>
      <sheetName val="CRUST"/>
      <sheetName val="Door&amp;Window data"/>
      <sheetName val="Main sheet"/>
      <sheetName val="Rates-May-14"/>
      <sheetName val="GM&amp;PM EST- final "/>
      <sheetName val="Detailed"/>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Sump_cal"/>
      <sheetName val="pumping main"/>
      <sheetName val="co_5"/>
      <sheetName val="p&amp;m"/>
      <sheetName val="Feeder"/>
      <sheetName val="slab"/>
      <sheetName val="Staff Acco."/>
      <sheetName val="t_prsr"/>
      <sheetName val="wh"/>
      <sheetName val="ultmom"/>
      <sheetName val="INPUT-DATA"/>
      <sheetName val="Flanged Beams"/>
      <sheetName val="SALIENT"/>
      <sheetName val="Rectangular Beam"/>
      <sheetName val="Input"/>
      <sheetName val="section"/>
      <sheetName val="P "/>
      <sheetName val="iocount"/>
      <sheetName val="FORM7"/>
      <sheetName val="wh_data_R"/>
      <sheetName val="#REF"/>
      <sheetName val="Global factors"/>
      <sheetName val="Design"/>
      <sheetName val="BWSCPlt"/>
      <sheetName val="G.R.P"/>
      <sheetName val="PSC REVISED"/>
      <sheetName val="boredetails"/>
      <sheetName val="Sorted"/>
      <sheetName val="int-Dia-pvc"/>
      <sheetName val="DET R"/>
      <sheetName val="BOQ Distribution"/>
      <sheetName val="Lead- Input sheet "/>
      <sheetName val="GA"/>
      <sheetName val="Dn LF Sluice"/>
      <sheetName val="c.d.data (morth)"/>
      <sheetName val="rd.det.est"/>
      <sheetName val="rd.data"/>
      <sheetName val="mlead "/>
      <sheetName val="cert"/>
      <sheetName val="data-WC"/>
      <sheetName val="cover (2)"/>
      <sheetName val="Ghanapur to Suraram jn. det"/>
      <sheetName val="civ data"/>
      <sheetName val="Mp-team 1"/>
      <sheetName val="TOP SLAB-beams"/>
      <sheetName val="GM&amp;PM WE1 EST"/>
      <sheetName val="airvalve-AC PN 1.60"/>
      <sheetName val="Soft-sluice-AC,GRP PN 1.6"/>
      <sheetName val="soft-sluice-BWSC-MS"/>
      <sheetName val="DI sluice valve"/>
      <sheetName val="20KL-12m"/>
      <sheetName val="PS1"/>
      <sheetName val="Basicrates"/>
      <sheetName val="Rd.Est"/>
      <sheetName val="Leads Entry"/>
      <sheetName val="Data-ELSR"/>
      <sheetName val="Mortars"/>
      <sheetName val=" Data -Valves"/>
      <sheetName val="Results"/>
      <sheetName val="leads-c"/>
      <sheetName val="LEAD LOOKUP"/>
      <sheetName val="IDCCALHYD_GOO"/>
      <sheetName val="LIST"/>
      <sheetName val="Area Sheet NO 1"/>
      <sheetName val="HYDRAULICS"/>
      <sheetName val="FIRST"/>
      <sheetName val="STAMT"/>
      <sheetName val="Ene"/>
      <sheetName val="CODE BOOK REFERENCE"/>
      <sheetName val="Eg-2"/>
      <sheetName val="Eg-3"/>
      <sheetName val="Sheet11"/>
      <sheetName val="Sheet3-1"/>
      <sheetName val="JACKWELL"/>
      <sheetName val="Waterhammer"/>
      <sheetName val="Design of two-way slab"/>
      <sheetName val="DataInput"/>
      <sheetName val="DataInput-1"/>
      <sheetName val="DI Rate Analysis"/>
      <sheetName val="Economic RisingMain  Ph-I"/>
      <sheetName val="DESBASTE"/>
      <sheetName val="Relig-place"/>
      <sheetName val="PH data"/>
      <sheetName val="(4)F-81 Exp.side"/>
      <sheetName val="Eg-1"/>
      <sheetName val="Eg-4"/>
      <sheetName val="E6"/>
      <sheetName val="E8"/>
      <sheetName val="E11"/>
      <sheetName val="QUOT_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Pier Design(with offset)"/>
      <sheetName val="Leads 08-09"/>
      <sheetName val="ABSTRACT"/>
      <sheetName val="Sheet6"/>
      <sheetName val="Census_of_India_2001"/>
      <sheetName val="SUMP1420KL@HW"/>
      <sheetName val="Data chokanpally"/>
      <sheetName val="Ellis &amp; WS&amp;S"/>
      <sheetName val="Drip mould &amp; Elevation"/>
      <sheetName val="Trussess"/>
      <sheetName val="SPT vs PHI"/>
      <sheetName val="EDWise"/>
      <sheetName val="Proj info- dump1"/>
      <sheetName val="PR-houdump"/>
      <sheetName val="PRICE BID"/>
      <sheetName val="well"/>
      <sheetName val="Rate Analysis"/>
      <sheetName val="Legal Risk Analysis"/>
      <sheetName val="conc-foot-gradeslab"/>
      <sheetName val="TBAL9697_-group_wise__sdpl"/>
      <sheetName val="abs_road"/>
      <sheetName val="Lead__RATES"/>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Circular Column"/>
      <sheetName val="temp-SDData (2)"/>
      <sheetName val="WATER-HAMMER"/>
      <sheetName val="MRMECADAMoad data"/>
      <sheetName val="Lookup"/>
      <sheetName val="Estt"/>
      <sheetName val="11.Habitations"/>
      <sheetName val="DATA-2005-06"/>
      <sheetName val="annexture-g1"/>
      <sheetName val="A 3.7"/>
      <sheetName val="mem-property"/>
      <sheetName val="F8"/>
      <sheetName val="labour &amp; Centering"/>
      <sheetName val="Lead (Final)"/>
      <sheetName val="Analy"/>
      <sheetName val=" datas"/>
      <sheetName val="Stability Abutment"/>
      <sheetName val="03-HYDRAULIC"/>
      <sheetName val="SLAB DESIGN"/>
      <sheetName val="Labour &amp; Plant"/>
      <sheetName val="BASE_ALL"/>
      <sheetName val="Data base"/>
      <sheetName val="1-Pop Proj"/>
      <sheetName val="Rising Main"/>
      <sheetName val="ANGAN"/>
      <sheetName val="Culverts"/>
      <sheetName val="Activity No (A) ( 12)  "/>
      <sheetName val="Hamlet_Data_2300"/>
      <sheetName val="prjt"/>
      <sheetName val="BTR (2)"/>
      <sheetName val="User input"/>
      <sheetName val="Leads 05-06"/>
      <sheetName val="Improvements"/>
      <sheetName val="Newabstract"/>
      <sheetName val="Sketch"/>
      <sheetName val="RF"/>
      <sheetName val="Machinery"/>
      <sheetName val="Abs_CD_2"/>
      <sheetName val="ECV"/>
      <sheetName val="G F  (2)"/>
      <sheetName val="Machine"/>
      <sheetName val="RAFT"/>
      <sheetName val="scour depth"/>
      <sheetName val="banilad"/>
      <sheetName val="Mactan"/>
      <sheetName val="Mandaue"/>
      <sheetName val="ManpowerStat"/>
      <sheetName val="DOC-Register"/>
      <sheetName val="FT-05-02IsoBOM"/>
      <sheetName val="Gen.Abs."/>
      <sheetName val="Shor &amp; Shuter"/>
      <sheetName val="FdnDes_Soil"/>
      <sheetName val="DVALUE"/>
      <sheetName val="THK"/>
      <sheetName val="ABS.C.D."/>
      <sheetName val="ssr-rates-pipes"/>
      <sheetName val="51"/>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Plant &amp;  Machinery"/>
      <sheetName val="Material"/>
      <sheetName val="Labour"/>
      <sheetName val="Bridge Data 2005-06"/>
      <sheetName val="detls"/>
      <sheetName val="Sheet2"/>
      <sheetName val="DATA-BASE"/>
      <sheetName val="DATA-ABSTRACT"/>
      <sheetName val="Road data"/>
      <sheetName val="MRATES"/>
      <sheetName val="MRoad data"/>
      <sheetName val="Summary"/>
      <sheetName val="v"/>
      <sheetName val="Boq"/>
      <sheetName val="Sheet9"/>
      <sheetName val="GF SB Ok "/>
      <sheetName val="Iocount"/>
      <sheetName val="Sheet5"/>
      <sheetName val="Sheet3"/>
      <sheetName val="m"/>
      <sheetName val="Class IV Qtr. Ele"/>
      <sheetName val="r"/>
      <sheetName val="pvc_basic"/>
      <sheetName val="final abstract"/>
      <sheetName val="DATA_PRG"/>
      <sheetName val="sup dat"/>
      <sheetName val="labour coeff"/>
      <sheetName val="lead-st"/>
      <sheetName val="rdamdata"/>
      <sheetName val="RMR"/>
      <sheetName val="Lead statement"/>
      <sheetName val="Weightage-Sub Sht"/>
      <sheetName val="GBW"/>
      <sheetName val="R_Det"/>
      <sheetName val="C-data"/>
      <sheetName val="PRECAST lightconc-II"/>
      <sheetName val="ewst"/>
      <sheetName val="Data_Bit_I"/>
      <sheetName val="Road Detail Est."/>
      <sheetName val="Cover"/>
      <sheetName val="m1"/>
      <sheetName val="1"/>
      <sheetName val="Data.F8.BTR"/>
      <sheetName val="Cost summary"/>
      <sheetName val="Rates"/>
      <sheetName val="BTR"/>
      <sheetName val="Common "/>
      <sheetName val="HDPE-pipe-rates"/>
      <sheetName val="pvc-pipe-rates"/>
      <sheetName val="Mp-team 1"/>
      <sheetName val="Main sheet"/>
      <sheetName val="Specification"/>
      <sheetName val="Specification report"/>
      <sheetName val="quarry"/>
      <sheetName val="Data 07-08 "/>
      <sheetName val="calcul"/>
      <sheetName val="ew_OG1"/>
      <sheetName val="DI_Weights1"/>
      <sheetName val="Wt_of_HDPE1"/>
      <sheetName val="hdpe_weights1"/>
      <sheetName val="PVC_weights1"/>
      <sheetName val="Plant_&amp;__Machinery"/>
      <sheetName val="Bridge_Data_2005-06"/>
      <sheetName val="MRoad_data"/>
      <sheetName val="Road_data"/>
      <sheetName val="sup_dat"/>
      <sheetName val="GF_SB_Ok_"/>
      <sheetName val="Class_IV_Qtr__Ele"/>
      <sheetName val="final_abstract"/>
      <sheetName val="labour_coeff"/>
      <sheetName val="Lead_statement"/>
      <sheetName val="Sheet1 (2)"/>
      <sheetName val="Nspt-smp-final-ORIGINAL"/>
      <sheetName val="ESTIMATE"/>
      <sheetName val="bom"/>
      <sheetName val="maya"/>
      <sheetName val="Work_sheet"/>
      <sheetName val="PIPES BASIC RATES"/>
      <sheetName val="BASIC DATA"/>
      <sheetName val="BACK BONE"/>
      <sheetName val="BUILDING ITEMS"/>
      <sheetName val="RCC S.S PIPES NP CLASS"/>
      <sheetName val="RCC S.S PR CLASS"/>
      <sheetName val="data existing_do not delete"/>
      <sheetName val="Labour rates"/>
      <sheetName val="Amortization Table"/>
      <sheetName val="Data_Base"/>
      <sheetName val="JACKWELL"/>
      <sheetName val="DATA-2005-06"/>
      <sheetName val="Common_"/>
      <sheetName val="Road_Detail_Est_"/>
      <sheetName val="Main_sheet"/>
      <sheetName val="Weightage-Sub_Sht"/>
      <sheetName val="PRECAST_lightconc-II"/>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Report"/>
      <sheetName val="P.C."/>
      <sheetName val="WMM"/>
      <sheetName val="BTPatch"/>
      <sheetName val="GENERAL ABTRACT"/>
      <sheetName val="DetAbsAbs"/>
      <sheetName val="MRoad data"/>
      <sheetName val="DetEst"/>
      <sheetName val="Lead"/>
      <sheetName val="WorkSlip"/>
      <sheetName val="BTLeads"/>
      <sheetName val="RMR"/>
      <sheetName val="Certificates"/>
      <sheetName val="MRATES"/>
      <sheetName val="JBCR Via Machnoor"/>
      <sheetName val="Material"/>
      <sheetName val="Labour"/>
      <sheetName val="Boq"/>
      <sheetName val="leads"/>
      <sheetName val="labour coef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RATES"/>
      <sheetName val="MRoad data"/>
      <sheetName val="Boq"/>
      <sheetName val="0000000000000"/>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OOL-SCHEDULE (2)"/>
      <sheetName val="school Bldg (2)"/>
      <sheetName val="school Bldg (4)"/>
      <sheetName val="school Bldg (3)"/>
      <sheetName val="school Bldg"/>
      <sheetName val="SREEPUR (2)"/>
      <sheetName val="Sheet 1"/>
      <sheetName val="BT.UMAMAHESHWARAM."/>
      <sheetName val="UPPUNUNTHALA"/>
      <sheetName val="SREEPUR"/>
      <sheetName val="PEDDAMUDDUNOOR"/>
      <sheetName val="THUDUKURTHY"/>
      <sheetName val="UPPL"/>
      <sheetName val="MCB-telk"/>
      <sheetName val="Sheet2"/>
      <sheetName val="Sheet9"/>
      <sheetName val="Sheet8"/>
      <sheetName val="Sheet3"/>
      <sheetName val="Sheet1"/>
      <sheetName val="Sheet5"/>
      <sheetName val="BJP2SR"/>
      <sheetName val="Sheet4"/>
      <sheetName val="KDR"/>
      <sheetName val="Sheet10"/>
      <sheetName val="Sheet6"/>
      <sheetName val="SUB-DVN"/>
      <sheetName val="zpgf-2.50"/>
      <sheetName val="zpgf-5.20"/>
      <sheetName val="Sheet7"/>
      <sheetName val="sh-b"/>
      <sheetName val="Sh-c"/>
      <sheetName val="sh-d"/>
      <sheetName val="Sheet10 (2)"/>
      <sheetName val="SCHOOL-SCHEDULE_(2)"/>
      <sheetName val="school_Bldg_(2)"/>
      <sheetName val="school_Bldg_(4)"/>
      <sheetName val="school_Bldg_(3)"/>
      <sheetName val="school_Bldg"/>
      <sheetName val="SREEPUR_(2)"/>
      <sheetName val="Sheet_1"/>
      <sheetName val="BT_UMAMAHESHWARAM_"/>
      <sheetName val="zpgf-2_50"/>
      <sheetName val="zpgf-5_20"/>
      <sheetName val="Sheet10_(2)"/>
      <sheetName val="Bridge Data 2005-06"/>
      <sheetName val="RMR"/>
      <sheetName val="0000000000000"/>
      <sheetName val="t_prsr"/>
      <sheetName val="id"/>
      <sheetName val="Plant &amp;  Machinery"/>
      <sheetName val="Material"/>
      <sheetName val="Labour"/>
      <sheetName val="GF SB Ok "/>
      <sheetName val="hdpe-rates"/>
      <sheetName val="hdpe weights"/>
      <sheetName val="ssr-rates"/>
      <sheetName val="pvc-rates"/>
      <sheetName val="PVC weights"/>
      <sheetName val="MRATES"/>
      <sheetName val="Iocount"/>
      <sheetName val="m"/>
      <sheetName val="Levels"/>
      <sheetName val="r"/>
      <sheetName val="Lead statement"/>
      <sheetName val="leads"/>
      <sheetName val="Dormitory"/>
      <sheetName val="Lead"/>
      <sheetName val="m1"/>
      <sheetName val="DATA"/>
      <sheetName val="HDPE-pipe-rates"/>
      <sheetName val="pvc-pipe-rates"/>
      <sheetName val="Road data"/>
      <sheetName val="MRoad data"/>
      <sheetName val="wh_data"/>
      <sheetName val="wh_data_R"/>
      <sheetName val="CPHEEO"/>
      <sheetName val="input"/>
      <sheetName val="Boq"/>
      <sheetName val="labour coeff"/>
      <sheetName val="Specification"/>
      <sheetName val="Road Detail Est."/>
      <sheetName val="Main sheet"/>
      <sheetName val="Lead-2014-15"/>
      <sheetName val="GROUND FLOOR"/>
      <sheetName val="ewst"/>
      <sheetName val="Summary"/>
      <sheetName val="C-data"/>
      <sheetName val="coverpage"/>
      <sheetName val="Class IV Qtr. Ele"/>
      <sheetName val="sup dat"/>
      <sheetName val="wh"/>
      <sheetName val="Mp-team 1"/>
      <sheetName val="DISCOUNT"/>
      <sheetName val="materials"/>
      <sheetName val="Variables_x"/>
      <sheetName val="bundqty"/>
      <sheetName val="Cost summary"/>
      <sheetName val="detls"/>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Road_data1"/>
      <sheetName val="Bridge_Data_2005-06"/>
      <sheetName val="Plant_&amp;__Machinery"/>
      <sheetName val="GF_SB_Ok_"/>
      <sheetName val="Lead_statement"/>
      <sheetName val="SSR_2010-11_Rates"/>
      <sheetName val="Data_-_DI_pipes_-1"/>
      <sheetName val="_Data_-Valves"/>
      <sheetName val="Main_sheet"/>
      <sheetName val="Road Detail Est."/>
      <sheetName val="detls"/>
      <sheetName val="water-hammar-strenght"/>
      <sheetName val="ewst"/>
      <sheetName val="DISCOUNT"/>
      <sheetName val="Sheet1 (2)"/>
      <sheetName val="sup dat"/>
      <sheetName val="mas_hab"/>
      <sheetName val="Data_Bit_I"/>
      <sheetName val="v"/>
      <sheetName val="bundqty"/>
      <sheetName val="C-data"/>
      <sheetName val="lead-st"/>
      <sheetName val="rdamdata"/>
      <sheetName val="Cover"/>
      <sheetName val="Data.F8.BTR"/>
      <sheetName val="DATA-BASE"/>
      <sheetName val="DATA-ABSTRACT"/>
      <sheetName val="Machine"/>
    </sheetNames>
    <sheetDataSet>
      <sheetData sheetId="0" refreshError="1"/>
      <sheetData sheetId="1" refreshError="1"/>
      <sheetData sheetId="2" refreshError="1"/>
      <sheetData sheetId="3" refreshError="1">
        <row r="34">
          <cell r="C34">
            <v>2</v>
          </cell>
        </row>
      </sheetData>
      <sheetData sheetId="4" refreshError="1">
        <row r="418">
          <cell r="K418" t="e">
            <v>#REF!</v>
          </cell>
        </row>
        <row r="432">
          <cell r="K432"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Leads"/>
      <sheetName val="RMR"/>
      <sheetName val="Road data"/>
      <sheetName val="m"/>
      <sheetName val="v"/>
      <sheetName val="DATA-BASE"/>
      <sheetName val="DATA-ABSTRACT"/>
      <sheetName val="m1"/>
      <sheetName val="water-hammar-strenght"/>
      <sheetName val="Lead"/>
      <sheetName val="Sheet9"/>
      <sheetName val="maya"/>
      <sheetName val="r"/>
      <sheetName val="coverpage"/>
      <sheetName val="sectorwise"/>
      <sheetName val="Data.F8.BTR"/>
      <sheetName val="Data"/>
      <sheetName val="0000000000000"/>
      <sheetName val="Sheet1"/>
      <sheetName val="segments-details"/>
      <sheetName val="int-Dia-hdpe"/>
      <sheetName val="habs-list"/>
      <sheetName val="MRATES"/>
      <sheetName val="MRoad data"/>
      <sheetName val="detls"/>
      <sheetName val="Road Detail Est."/>
      <sheetName val="CI"/>
      <sheetName val="DI"/>
      <sheetName val="G.R.P"/>
      <sheetName val="HDPE"/>
      <sheetName val="PSC REVISED"/>
      <sheetName val="pvc"/>
      <sheetName val="id"/>
      <sheetName val="Boq"/>
      <sheetName val="OH"/>
      <sheetName val="Basic Rates"/>
      <sheetName val="GBW"/>
      <sheetName val="ssr-rates"/>
      <sheetName val="clvrt_data"/>
      <sheetName val="Pop"/>
      <sheetName val="wh_data_R"/>
      <sheetName val="Sheet2"/>
      <sheetName val="Detailed"/>
      <sheetName val="AV-HDPE"/>
      <sheetName val="Di_gate-HDPE"/>
      <sheetName val="data existing_do not delete"/>
      <sheetName val="table"/>
      <sheetName val="Plant_&amp;__Machinery"/>
      <sheetName val="Plant_&amp;__Machinery1"/>
      <sheetName val="RCC,Ret. Wall"/>
      <sheetName val="Usage"/>
      <sheetName val="ABS"/>
      <sheetName val="Background"/>
      <sheetName val="Nspt-smp-final-ORIGINAL"/>
      <sheetName val="HDPE-pipe-rates"/>
      <sheetName val="pvc-pipe-rates"/>
      <sheetName val="BTR"/>
      <sheetName val="QTY"/>
      <sheetName val="Lead statement ss5"/>
      <sheetName val="RATES"/>
      <sheetName val="SUMP1420KL@HW"/>
      <sheetName val="Cover"/>
      <sheetName val="bundqty"/>
      <sheetName val="rdamdata"/>
      <sheetName val="PUMP_DATA"/>
      <sheetName val="Data_Base"/>
      <sheetName val="Road_data"/>
      <sheetName val="t_prsr"/>
      <sheetName val="wh"/>
      <sheetName val="Abt Foundation "/>
      <sheetName val="pier Foundation"/>
      <sheetName val="PVC_dia"/>
      <sheetName val="mas_hab"/>
      <sheetName val="3405-2014"/>
      <sheetName val="BWSCPlt"/>
      <sheetName val="Sheet5"/>
      <sheetName val="l"/>
      <sheetName val="BM-HOOP"/>
      <sheetName val="THK"/>
      <sheetName val="DATA_PRG"/>
      <sheetName val="Data rough"/>
      <sheetName val="Watersoft (2)"/>
      <sheetName val="bom"/>
      <sheetName val="WATER-HAMMER"/>
      <sheetName val="hdpe-rates"/>
      <sheetName val="pvc-rates"/>
      <sheetName val="int-Dia"/>
      <sheetName val="Bitumen trunk"/>
      <sheetName val="AV-BWSC&amp;MS"/>
      <sheetName val="AV_AC"/>
      <sheetName val="di_Gate_AC"/>
      <sheetName val="Digate-BWSCP-MS"/>
      <sheetName val="DI_gate_di"/>
      <sheetName val="Feeder"/>
      <sheetName val="R99 etc"/>
      <sheetName val="Trunk unpaved"/>
      <sheetName val="zone-8"/>
      <sheetName val="MHNO_LEV"/>
      <sheetName val="PM&amp;GM"/>
      <sheetName val="AV-PVC"/>
      <sheetName val="DI gate-DI"/>
      <sheetName val="LABOUR RATE"/>
      <sheetName val="Material Rate"/>
      <sheetName val="GUNTUR"/>
      <sheetName val="List (2)"/>
      <sheetName val="ww-march-02"/>
      <sheetName val="EWE STAETMENT"/>
      <sheetName val="C.D.Abs.Est."/>
      <sheetName val="mlead "/>
      <sheetName val="SPT vs PHI"/>
      <sheetName val="labour coeff"/>
      <sheetName val="Service Road_Length"/>
      <sheetName val="Levels"/>
      <sheetName val="Gen Abs"/>
      <sheetName val="bricks"/>
      <sheetName val="Main sheet"/>
      <sheetName val="RAFT"/>
      <sheetName val="C-data"/>
      <sheetName val="Rates SSR 2008-09"/>
      <sheetName val="Cost summary"/>
      <sheetName val="sum. loads"/>
    </sheetNames>
    <sheetDataSet>
      <sheetData sheetId="0" refreshError="1"/>
      <sheetData sheetId="1" refreshError="1">
        <row r="13">
          <cell r="E13">
            <v>0.1</v>
          </cell>
          <cell r="F13">
            <v>4.5999999999999996</v>
          </cell>
          <cell r="G13">
            <v>1.38</v>
          </cell>
          <cell r="H13">
            <v>0</v>
          </cell>
          <cell r="I13">
            <v>0</v>
          </cell>
          <cell r="J13">
            <v>1.02</v>
          </cell>
          <cell r="K13">
            <v>0</v>
          </cell>
          <cell r="L13">
            <v>0</v>
          </cell>
          <cell r="M13">
            <v>0</v>
          </cell>
          <cell r="N13">
            <v>0.5</v>
          </cell>
          <cell r="O13">
            <v>0</v>
          </cell>
          <cell r="P13">
            <v>0</v>
          </cell>
          <cell r="Q13">
            <v>0</v>
          </cell>
          <cell r="R13">
            <v>0.1</v>
          </cell>
        </row>
        <row r="14">
          <cell r="E14">
            <v>0.2</v>
          </cell>
          <cell r="F14">
            <v>5</v>
          </cell>
          <cell r="G14">
            <v>1.5</v>
          </cell>
          <cell r="H14">
            <v>0</v>
          </cell>
          <cell r="I14">
            <v>0</v>
          </cell>
          <cell r="J14">
            <v>1.5</v>
          </cell>
          <cell r="K14">
            <v>0</v>
          </cell>
          <cell r="L14">
            <v>0</v>
          </cell>
          <cell r="M14">
            <v>0</v>
          </cell>
          <cell r="N14">
            <v>0.5</v>
          </cell>
          <cell r="O14">
            <v>0</v>
          </cell>
          <cell r="P14">
            <v>0</v>
          </cell>
          <cell r="Q14">
            <v>0</v>
          </cell>
          <cell r="R14">
            <v>0.2</v>
          </cell>
        </row>
        <row r="15">
          <cell r="E15">
            <v>0.3</v>
          </cell>
          <cell r="F15">
            <v>5.4</v>
          </cell>
          <cell r="G15">
            <v>1.62</v>
          </cell>
          <cell r="H15">
            <v>0</v>
          </cell>
          <cell r="I15">
            <v>0</v>
          </cell>
          <cell r="J15">
            <v>2.02</v>
          </cell>
          <cell r="K15">
            <v>0</v>
          </cell>
          <cell r="L15">
            <v>0</v>
          </cell>
          <cell r="M15">
            <v>0</v>
          </cell>
          <cell r="N15">
            <v>0.5</v>
          </cell>
          <cell r="O15">
            <v>0</v>
          </cell>
          <cell r="P15">
            <v>0</v>
          </cell>
          <cell r="Q15">
            <v>0</v>
          </cell>
          <cell r="R15">
            <v>0.3</v>
          </cell>
        </row>
        <row r="16">
          <cell r="E16">
            <v>0.4</v>
          </cell>
          <cell r="F16">
            <v>5.8</v>
          </cell>
          <cell r="G16">
            <v>1.74</v>
          </cell>
          <cell r="H16">
            <v>0</v>
          </cell>
          <cell r="I16">
            <v>0</v>
          </cell>
          <cell r="J16">
            <v>2.58</v>
          </cell>
          <cell r="K16">
            <v>0</v>
          </cell>
          <cell r="L16">
            <v>0</v>
          </cell>
          <cell r="M16">
            <v>0</v>
          </cell>
          <cell r="N16">
            <v>0.5</v>
          </cell>
          <cell r="O16">
            <v>0</v>
          </cell>
          <cell r="P16">
            <v>0</v>
          </cell>
          <cell r="Q16">
            <v>0</v>
          </cell>
          <cell r="R16">
            <v>0.4</v>
          </cell>
        </row>
        <row r="17">
          <cell r="E17">
            <v>0.5</v>
          </cell>
          <cell r="F17">
            <v>6.2</v>
          </cell>
          <cell r="G17">
            <v>1.86</v>
          </cell>
          <cell r="H17">
            <v>0</v>
          </cell>
          <cell r="I17">
            <v>0</v>
          </cell>
          <cell r="J17">
            <v>3.18</v>
          </cell>
          <cell r="K17">
            <v>0</v>
          </cell>
          <cell r="L17">
            <v>0</v>
          </cell>
          <cell r="M17">
            <v>0</v>
          </cell>
          <cell r="N17">
            <v>0.5</v>
          </cell>
          <cell r="O17">
            <v>0</v>
          </cell>
          <cell r="P17">
            <v>0</v>
          </cell>
          <cell r="Q17">
            <v>0</v>
          </cell>
          <cell r="R17">
            <v>0.5</v>
          </cell>
        </row>
        <row r="18">
          <cell r="E18">
            <v>0.6</v>
          </cell>
          <cell r="F18">
            <v>6.6</v>
          </cell>
          <cell r="G18">
            <v>1.98</v>
          </cell>
          <cell r="H18">
            <v>0</v>
          </cell>
          <cell r="I18">
            <v>0</v>
          </cell>
          <cell r="J18">
            <v>3.82</v>
          </cell>
          <cell r="K18">
            <v>0</v>
          </cell>
          <cell r="L18">
            <v>0</v>
          </cell>
          <cell r="M18">
            <v>0</v>
          </cell>
          <cell r="N18">
            <v>0.5</v>
          </cell>
          <cell r="O18">
            <v>0</v>
          </cell>
          <cell r="P18">
            <v>0</v>
          </cell>
          <cell r="Q18">
            <v>0</v>
          </cell>
          <cell r="R18">
            <v>0.6</v>
          </cell>
        </row>
        <row r="19">
          <cell r="E19">
            <v>0.7</v>
          </cell>
          <cell r="F19">
            <v>7</v>
          </cell>
          <cell r="G19">
            <v>2.1</v>
          </cell>
          <cell r="H19">
            <v>0</v>
          </cell>
          <cell r="I19">
            <v>0</v>
          </cell>
          <cell r="J19">
            <v>4.5</v>
          </cell>
          <cell r="K19">
            <v>0</v>
          </cell>
          <cell r="L19">
            <v>0</v>
          </cell>
          <cell r="M19">
            <v>0</v>
          </cell>
          <cell r="N19">
            <v>0.5</v>
          </cell>
          <cell r="O19">
            <v>0</v>
          </cell>
          <cell r="P19">
            <v>0</v>
          </cell>
          <cell r="Q19">
            <v>0</v>
          </cell>
          <cell r="R19">
            <v>0.7</v>
          </cell>
        </row>
        <row r="20">
          <cell r="E20">
            <v>0.8</v>
          </cell>
          <cell r="F20">
            <v>7.4</v>
          </cell>
          <cell r="G20">
            <v>2.2200000000000002</v>
          </cell>
          <cell r="H20">
            <v>0</v>
          </cell>
          <cell r="I20">
            <v>0</v>
          </cell>
          <cell r="J20">
            <v>5.22</v>
          </cell>
          <cell r="K20">
            <v>0</v>
          </cell>
          <cell r="L20">
            <v>0</v>
          </cell>
          <cell r="M20">
            <v>0</v>
          </cell>
          <cell r="N20">
            <v>0.5</v>
          </cell>
          <cell r="O20">
            <v>0</v>
          </cell>
          <cell r="P20">
            <v>0</v>
          </cell>
          <cell r="Q20">
            <v>0</v>
          </cell>
          <cell r="R20">
            <v>0.8</v>
          </cell>
        </row>
        <row r="21">
          <cell r="E21">
            <v>0.9</v>
          </cell>
          <cell r="F21">
            <v>7.8</v>
          </cell>
          <cell r="G21">
            <v>2.34</v>
          </cell>
          <cell r="H21">
            <v>0</v>
          </cell>
          <cell r="I21">
            <v>0</v>
          </cell>
          <cell r="J21">
            <v>5.98</v>
          </cell>
          <cell r="K21">
            <v>0</v>
          </cell>
          <cell r="L21">
            <v>0</v>
          </cell>
          <cell r="M21">
            <v>0</v>
          </cell>
          <cell r="N21">
            <v>0.5</v>
          </cell>
          <cell r="O21">
            <v>0</v>
          </cell>
          <cell r="P21">
            <v>0</v>
          </cell>
          <cell r="Q21">
            <v>0</v>
          </cell>
          <cell r="R21">
            <v>0.9</v>
          </cell>
        </row>
        <row r="22">
          <cell r="E22">
            <v>1</v>
          </cell>
          <cell r="F22">
            <v>8.1999999999999993</v>
          </cell>
          <cell r="G22">
            <v>2.46</v>
          </cell>
          <cell r="H22">
            <v>0</v>
          </cell>
          <cell r="I22">
            <v>0</v>
          </cell>
          <cell r="J22">
            <v>6.78</v>
          </cell>
          <cell r="K22">
            <v>0</v>
          </cell>
          <cell r="L22">
            <v>0</v>
          </cell>
          <cell r="M22">
            <v>0</v>
          </cell>
          <cell r="N22">
            <v>0.5</v>
          </cell>
          <cell r="O22">
            <v>0</v>
          </cell>
          <cell r="P22">
            <v>0</v>
          </cell>
          <cell r="Q22">
            <v>0</v>
          </cell>
          <cell r="R22">
            <v>1</v>
          </cell>
        </row>
        <row r="23">
          <cell r="E23">
            <v>1.1000000000000001</v>
          </cell>
          <cell r="F23">
            <v>8.6</v>
          </cell>
          <cell r="G23">
            <v>2.58</v>
          </cell>
          <cell r="H23">
            <v>0</v>
          </cell>
          <cell r="I23">
            <v>0</v>
          </cell>
          <cell r="J23">
            <v>7.62</v>
          </cell>
          <cell r="K23">
            <v>0</v>
          </cell>
          <cell r="L23">
            <v>0</v>
          </cell>
          <cell r="M23">
            <v>0</v>
          </cell>
          <cell r="N23">
            <v>0.5</v>
          </cell>
          <cell r="O23">
            <v>0</v>
          </cell>
          <cell r="P23">
            <v>0</v>
          </cell>
          <cell r="Q23">
            <v>0</v>
          </cell>
          <cell r="R23">
            <v>1.1000000000000001</v>
          </cell>
        </row>
        <row r="24">
          <cell r="E24">
            <v>1.2</v>
          </cell>
          <cell r="F24">
            <v>9</v>
          </cell>
          <cell r="G24">
            <v>2.7</v>
          </cell>
          <cell r="H24">
            <v>0</v>
          </cell>
          <cell r="I24">
            <v>0</v>
          </cell>
          <cell r="J24">
            <v>8.5</v>
          </cell>
          <cell r="K24">
            <v>0</v>
          </cell>
          <cell r="L24">
            <v>0</v>
          </cell>
          <cell r="M24">
            <v>0</v>
          </cell>
          <cell r="N24">
            <v>0.5</v>
          </cell>
          <cell r="O24">
            <v>0</v>
          </cell>
          <cell r="P24">
            <v>0</v>
          </cell>
          <cell r="Q24">
            <v>0</v>
          </cell>
          <cell r="R24">
            <v>1.2</v>
          </cell>
        </row>
        <row r="25">
          <cell r="E25">
            <v>1.3</v>
          </cell>
          <cell r="F25">
            <v>9.4</v>
          </cell>
          <cell r="G25">
            <v>2.82</v>
          </cell>
          <cell r="H25">
            <v>0</v>
          </cell>
          <cell r="I25">
            <v>0</v>
          </cell>
          <cell r="J25">
            <v>9.42</v>
          </cell>
          <cell r="K25">
            <v>0</v>
          </cell>
          <cell r="L25">
            <v>0</v>
          </cell>
          <cell r="M25">
            <v>0</v>
          </cell>
          <cell r="N25">
            <v>0.5</v>
          </cell>
          <cell r="O25">
            <v>0</v>
          </cell>
          <cell r="P25">
            <v>0</v>
          </cell>
          <cell r="Q25">
            <v>0</v>
          </cell>
          <cell r="R25">
            <v>1.3</v>
          </cell>
        </row>
        <row r="26">
          <cell r="E26">
            <v>1.4</v>
          </cell>
          <cell r="F26">
            <v>9.8000000000000007</v>
          </cell>
          <cell r="G26">
            <v>2.94</v>
          </cell>
          <cell r="H26">
            <v>1.98</v>
          </cell>
          <cell r="I26">
            <v>0</v>
          </cell>
          <cell r="J26">
            <v>10.38</v>
          </cell>
          <cell r="K26">
            <v>0</v>
          </cell>
          <cell r="L26">
            <v>0</v>
          </cell>
          <cell r="M26">
            <v>0</v>
          </cell>
          <cell r="N26">
            <v>0.5</v>
          </cell>
          <cell r="O26">
            <v>0</v>
          </cell>
          <cell r="P26">
            <v>0</v>
          </cell>
          <cell r="Q26">
            <v>0</v>
          </cell>
          <cell r="R26">
            <v>1.4</v>
          </cell>
        </row>
        <row r="27">
          <cell r="E27">
            <v>1.5</v>
          </cell>
          <cell r="F27">
            <v>10.199999999999999</v>
          </cell>
          <cell r="G27">
            <v>3.48</v>
          </cell>
          <cell r="H27">
            <v>1.98</v>
          </cell>
          <cell r="I27">
            <v>0</v>
          </cell>
          <cell r="J27">
            <v>9.09</v>
          </cell>
          <cell r="K27">
            <v>1.57</v>
          </cell>
          <cell r="L27">
            <v>1.1100000000000001</v>
          </cell>
          <cell r="M27">
            <v>0</v>
          </cell>
          <cell r="N27">
            <v>0.47</v>
          </cell>
          <cell r="O27">
            <v>0</v>
          </cell>
          <cell r="P27">
            <v>0</v>
          </cell>
          <cell r="Q27">
            <v>0</v>
          </cell>
          <cell r="R27">
            <v>1.5</v>
          </cell>
        </row>
        <row r="28">
          <cell r="E28">
            <v>1.6</v>
          </cell>
          <cell r="F28">
            <v>10.6</v>
          </cell>
          <cell r="G28">
            <v>3.6</v>
          </cell>
          <cell r="H28">
            <v>1.98</v>
          </cell>
          <cell r="I28">
            <v>0</v>
          </cell>
          <cell r="J28">
            <v>10</v>
          </cell>
          <cell r="K28">
            <v>1.64</v>
          </cell>
          <cell r="L28">
            <v>1.17</v>
          </cell>
          <cell r="M28">
            <v>0</v>
          </cell>
          <cell r="N28">
            <v>0.47</v>
          </cell>
          <cell r="O28">
            <v>0</v>
          </cell>
          <cell r="P28">
            <v>0</v>
          </cell>
          <cell r="Q28">
            <v>0</v>
          </cell>
          <cell r="R28">
            <v>1.6</v>
          </cell>
        </row>
        <row r="29">
          <cell r="E29">
            <v>1.7</v>
          </cell>
          <cell r="F29">
            <v>11</v>
          </cell>
          <cell r="G29">
            <v>3.72</v>
          </cell>
          <cell r="H29">
            <v>1.98</v>
          </cell>
          <cell r="I29">
            <v>0</v>
          </cell>
          <cell r="J29">
            <v>10.95</v>
          </cell>
          <cell r="K29">
            <v>1.7</v>
          </cell>
          <cell r="L29">
            <v>1.24</v>
          </cell>
          <cell r="M29">
            <v>0</v>
          </cell>
          <cell r="N29">
            <v>0.47</v>
          </cell>
          <cell r="O29">
            <v>0</v>
          </cell>
          <cell r="P29">
            <v>0</v>
          </cell>
          <cell r="Q29">
            <v>0</v>
          </cell>
          <cell r="R29">
            <v>1.7</v>
          </cell>
        </row>
        <row r="30">
          <cell r="E30">
            <v>1.8</v>
          </cell>
          <cell r="F30">
            <v>11.4</v>
          </cell>
          <cell r="G30">
            <v>3.84</v>
          </cell>
          <cell r="H30">
            <v>1.98</v>
          </cell>
          <cell r="I30">
            <v>0</v>
          </cell>
          <cell r="J30">
            <v>11.93</v>
          </cell>
          <cell r="K30">
            <v>1.77</v>
          </cell>
          <cell r="L30">
            <v>1.31</v>
          </cell>
          <cell r="M30">
            <v>0</v>
          </cell>
          <cell r="N30">
            <v>0.47</v>
          </cell>
          <cell r="O30">
            <v>0</v>
          </cell>
          <cell r="P30">
            <v>0</v>
          </cell>
          <cell r="Q30">
            <v>0</v>
          </cell>
          <cell r="R30">
            <v>1.8</v>
          </cell>
        </row>
        <row r="31">
          <cell r="E31">
            <v>1.9</v>
          </cell>
          <cell r="F31">
            <v>11.8</v>
          </cell>
          <cell r="G31">
            <v>3.96</v>
          </cell>
          <cell r="H31">
            <v>1.98</v>
          </cell>
          <cell r="I31">
            <v>0</v>
          </cell>
          <cell r="J31">
            <v>12.95</v>
          </cell>
          <cell r="K31">
            <v>1.84</v>
          </cell>
          <cell r="L31">
            <v>1.38</v>
          </cell>
          <cell r="M31">
            <v>0</v>
          </cell>
          <cell r="N31">
            <v>0.47</v>
          </cell>
          <cell r="O31">
            <v>0</v>
          </cell>
          <cell r="P31">
            <v>0</v>
          </cell>
          <cell r="Q31">
            <v>0</v>
          </cell>
          <cell r="R31">
            <v>1.9</v>
          </cell>
        </row>
        <row r="32">
          <cell r="E32">
            <v>2</v>
          </cell>
          <cell r="F32">
            <v>12.2</v>
          </cell>
          <cell r="G32">
            <v>4.08</v>
          </cell>
          <cell r="H32">
            <v>1.98</v>
          </cell>
          <cell r="I32">
            <v>0</v>
          </cell>
          <cell r="J32">
            <v>14.03</v>
          </cell>
          <cell r="K32">
            <v>1.9</v>
          </cell>
          <cell r="L32">
            <v>1.44</v>
          </cell>
          <cell r="M32">
            <v>0</v>
          </cell>
          <cell r="N32">
            <v>0.47</v>
          </cell>
          <cell r="O32">
            <v>0</v>
          </cell>
          <cell r="P32">
            <v>0</v>
          </cell>
          <cell r="Q32">
            <v>0</v>
          </cell>
          <cell r="R32">
            <v>2</v>
          </cell>
        </row>
        <row r="33">
          <cell r="E33">
            <v>2.1</v>
          </cell>
          <cell r="F33">
            <v>12.6</v>
          </cell>
          <cell r="G33">
            <v>4.2</v>
          </cell>
          <cell r="H33">
            <v>1.98</v>
          </cell>
          <cell r="I33">
            <v>0</v>
          </cell>
          <cell r="J33">
            <v>15.13</v>
          </cell>
          <cell r="K33">
            <v>1.97</v>
          </cell>
          <cell r="L33">
            <v>1.51</v>
          </cell>
          <cell r="M33">
            <v>0</v>
          </cell>
          <cell r="N33">
            <v>0.47</v>
          </cell>
          <cell r="O33">
            <v>0</v>
          </cell>
          <cell r="P33">
            <v>0</v>
          </cell>
          <cell r="Q33">
            <v>0</v>
          </cell>
          <cell r="R33">
            <v>2.1</v>
          </cell>
        </row>
        <row r="34">
          <cell r="E34">
            <v>2.2000000000000002</v>
          </cell>
          <cell r="F34">
            <v>13</v>
          </cell>
          <cell r="G34">
            <v>4.32</v>
          </cell>
          <cell r="H34">
            <v>1.978</v>
          </cell>
          <cell r="I34">
            <v>0</v>
          </cell>
          <cell r="J34">
            <v>16.27</v>
          </cell>
          <cell r="K34">
            <v>2.04</v>
          </cell>
          <cell r="L34">
            <v>1.58</v>
          </cell>
          <cell r="M34">
            <v>0</v>
          </cell>
          <cell r="N34">
            <v>0.47</v>
          </cell>
          <cell r="O34">
            <v>0</v>
          </cell>
          <cell r="P34">
            <v>0</v>
          </cell>
          <cell r="Q34">
            <v>0</v>
          </cell>
          <cell r="R34">
            <v>2.2000000000000002</v>
          </cell>
        </row>
        <row r="35">
          <cell r="E35">
            <v>2.2999999999999998</v>
          </cell>
          <cell r="F35">
            <v>13.4</v>
          </cell>
          <cell r="G35">
            <v>4.4400000000000004</v>
          </cell>
          <cell r="H35">
            <v>1.98</v>
          </cell>
          <cell r="I35">
            <v>0</v>
          </cell>
          <cell r="J35">
            <v>17.47</v>
          </cell>
          <cell r="K35">
            <v>2.1</v>
          </cell>
          <cell r="L35">
            <v>1.64</v>
          </cell>
          <cell r="M35">
            <v>0</v>
          </cell>
          <cell r="N35">
            <v>0.47</v>
          </cell>
          <cell r="O35">
            <v>0</v>
          </cell>
          <cell r="P35">
            <v>0</v>
          </cell>
          <cell r="Q35">
            <v>0</v>
          </cell>
          <cell r="R35">
            <v>2.2999999999999998</v>
          </cell>
        </row>
        <row r="36">
          <cell r="E36">
            <v>2.4</v>
          </cell>
          <cell r="F36">
            <v>13.8</v>
          </cell>
          <cell r="G36">
            <v>4.5599999999999996</v>
          </cell>
          <cell r="H36">
            <v>1.98</v>
          </cell>
          <cell r="I36">
            <v>0</v>
          </cell>
          <cell r="J36">
            <v>18.690000000000001</v>
          </cell>
          <cell r="K36">
            <v>2.17</v>
          </cell>
          <cell r="L36">
            <v>1.71</v>
          </cell>
          <cell r="M36">
            <v>0</v>
          </cell>
          <cell r="N36">
            <v>0.47</v>
          </cell>
          <cell r="O36">
            <v>0</v>
          </cell>
          <cell r="P36">
            <v>0</v>
          </cell>
          <cell r="Q36">
            <v>0</v>
          </cell>
          <cell r="R36">
            <v>2.4</v>
          </cell>
        </row>
        <row r="37">
          <cell r="E37">
            <v>2.5</v>
          </cell>
          <cell r="F37">
            <v>14.2</v>
          </cell>
          <cell r="G37">
            <v>4.68</v>
          </cell>
          <cell r="H37">
            <v>1.98</v>
          </cell>
          <cell r="I37">
            <v>0</v>
          </cell>
          <cell r="J37">
            <v>19.95</v>
          </cell>
          <cell r="K37">
            <v>2.2400000000000002</v>
          </cell>
          <cell r="L37">
            <v>1.78</v>
          </cell>
          <cell r="M37">
            <v>0</v>
          </cell>
          <cell r="N37">
            <v>0.47</v>
          </cell>
          <cell r="O37">
            <v>0</v>
          </cell>
          <cell r="P37">
            <v>0</v>
          </cell>
          <cell r="Q37">
            <v>0</v>
          </cell>
          <cell r="R37">
            <v>2.5</v>
          </cell>
        </row>
        <row r="38">
          <cell r="E38">
            <v>2.6</v>
          </cell>
          <cell r="F38">
            <v>14.6</v>
          </cell>
          <cell r="G38">
            <v>4.8</v>
          </cell>
          <cell r="H38">
            <v>1.98</v>
          </cell>
          <cell r="I38">
            <v>0</v>
          </cell>
          <cell r="J38">
            <v>21.25</v>
          </cell>
          <cell r="K38">
            <v>2.31</v>
          </cell>
          <cell r="L38">
            <v>1.85</v>
          </cell>
          <cell r="M38">
            <v>0</v>
          </cell>
          <cell r="N38">
            <v>0.47</v>
          </cell>
          <cell r="O38">
            <v>0</v>
          </cell>
          <cell r="P38">
            <v>0</v>
          </cell>
          <cell r="Q38">
            <v>0</v>
          </cell>
          <cell r="R38">
            <v>2.6</v>
          </cell>
        </row>
        <row r="39">
          <cell r="E39">
            <v>2.7</v>
          </cell>
          <cell r="F39">
            <v>15</v>
          </cell>
          <cell r="G39">
            <v>4.92</v>
          </cell>
          <cell r="H39">
            <v>1.98</v>
          </cell>
          <cell r="I39">
            <v>0</v>
          </cell>
          <cell r="J39">
            <v>22.61</v>
          </cell>
          <cell r="K39">
            <v>2.37</v>
          </cell>
          <cell r="L39">
            <v>1.91</v>
          </cell>
          <cell r="M39">
            <v>0</v>
          </cell>
          <cell r="N39">
            <v>0.47</v>
          </cell>
          <cell r="O39">
            <v>0</v>
          </cell>
          <cell r="P39">
            <v>0</v>
          </cell>
          <cell r="Q39">
            <v>0</v>
          </cell>
          <cell r="R39">
            <v>2.7</v>
          </cell>
        </row>
        <row r="40">
          <cell r="E40">
            <v>2.8</v>
          </cell>
          <cell r="F40">
            <v>15.4</v>
          </cell>
          <cell r="G40">
            <v>5.04</v>
          </cell>
          <cell r="H40">
            <v>2.16</v>
          </cell>
          <cell r="I40">
            <v>0</v>
          </cell>
          <cell r="J40">
            <v>24.1</v>
          </cell>
          <cell r="K40">
            <v>2.44</v>
          </cell>
          <cell r="L40">
            <v>1.98</v>
          </cell>
          <cell r="M40">
            <v>0</v>
          </cell>
          <cell r="N40">
            <v>0.47</v>
          </cell>
          <cell r="O40">
            <v>0</v>
          </cell>
          <cell r="P40">
            <v>0</v>
          </cell>
          <cell r="Q40">
            <v>0</v>
          </cell>
          <cell r="R40">
            <v>2.8</v>
          </cell>
        </row>
        <row r="41">
          <cell r="E41">
            <v>2.9</v>
          </cell>
          <cell r="F41">
            <v>15.8</v>
          </cell>
          <cell r="G41">
            <v>5.16</v>
          </cell>
          <cell r="H41">
            <v>2.35</v>
          </cell>
          <cell r="I41">
            <v>0</v>
          </cell>
          <cell r="J41">
            <v>25.41</v>
          </cell>
          <cell r="K41">
            <v>2.5099999999999998</v>
          </cell>
          <cell r="L41">
            <v>2.0499999999999998</v>
          </cell>
          <cell r="M41">
            <v>0</v>
          </cell>
          <cell r="N41">
            <v>0.47</v>
          </cell>
          <cell r="O41">
            <v>0</v>
          </cell>
          <cell r="P41">
            <v>0</v>
          </cell>
          <cell r="Q41">
            <v>0</v>
          </cell>
          <cell r="R41">
            <v>2.9</v>
          </cell>
        </row>
        <row r="42">
          <cell r="E42">
            <v>3</v>
          </cell>
          <cell r="F42">
            <v>16.2</v>
          </cell>
          <cell r="G42">
            <v>5.28</v>
          </cell>
          <cell r="H42">
            <v>2.5299999999999998</v>
          </cell>
          <cell r="I42">
            <v>0</v>
          </cell>
          <cell r="J42">
            <v>26.89</v>
          </cell>
          <cell r="K42">
            <v>2.57</v>
          </cell>
          <cell r="L42">
            <v>2.11</v>
          </cell>
          <cell r="M42">
            <v>0</v>
          </cell>
          <cell r="N42">
            <v>0.47</v>
          </cell>
          <cell r="O42">
            <v>0</v>
          </cell>
          <cell r="P42">
            <v>0</v>
          </cell>
          <cell r="Q42">
            <v>0</v>
          </cell>
          <cell r="R42">
            <v>3</v>
          </cell>
        </row>
        <row r="43">
          <cell r="E43">
            <v>3.1</v>
          </cell>
          <cell r="F43">
            <v>16.600000000000001</v>
          </cell>
          <cell r="G43">
            <v>5.4</v>
          </cell>
          <cell r="H43">
            <v>2.72</v>
          </cell>
          <cell r="I43">
            <v>0</v>
          </cell>
          <cell r="J43">
            <v>28.39</v>
          </cell>
          <cell r="K43">
            <v>2.64</v>
          </cell>
          <cell r="L43">
            <v>2.1800000000000002</v>
          </cell>
          <cell r="M43">
            <v>0</v>
          </cell>
          <cell r="N43">
            <v>0.47</v>
          </cell>
          <cell r="O43">
            <v>0</v>
          </cell>
          <cell r="P43">
            <v>0</v>
          </cell>
          <cell r="Q43">
            <v>0</v>
          </cell>
          <cell r="R43">
            <v>3.1</v>
          </cell>
        </row>
        <row r="44">
          <cell r="E44">
            <v>3.2</v>
          </cell>
          <cell r="F44">
            <v>17</v>
          </cell>
          <cell r="G44">
            <v>5.52</v>
          </cell>
          <cell r="H44">
            <v>2.91</v>
          </cell>
          <cell r="I44">
            <v>0</v>
          </cell>
          <cell r="J44">
            <v>29.93</v>
          </cell>
          <cell r="K44">
            <v>2.71</v>
          </cell>
          <cell r="L44">
            <v>2.25</v>
          </cell>
          <cell r="M44">
            <v>0</v>
          </cell>
          <cell r="N44">
            <v>0.47</v>
          </cell>
          <cell r="O44">
            <v>0</v>
          </cell>
          <cell r="P44">
            <v>0</v>
          </cell>
          <cell r="Q44">
            <v>0</v>
          </cell>
          <cell r="R44">
            <v>3.2</v>
          </cell>
        </row>
        <row r="45">
          <cell r="E45">
            <v>3.3</v>
          </cell>
          <cell r="F45">
            <v>17.399999999999999</v>
          </cell>
          <cell r="G45">
            <v>5.64</v>
          </cell>
          <cell r="H45">
            <v>3.11</v>
          </cell>
          <cell r="I45">
            <v>0</v>
          </cell>
          <cell r="J45">
            <v>31.53</v>
          </cell>
          <cell r="K45">
            <v>2.77</v>
          </cell>
          <cell r="L45">
            <v>2.31</v>
          </cell>
          <cell r="M45">
            <v>0</v>
          </cell>
          <cell r="N45">
            <v>0.47</v>
          </cell>
          <cell r="O45">
            <v>0</v>
          </cell>
          <cell r="P45">
            <v>0</v>
          </cell>
          <cell r="Q45">
            <v>0</v>
          </cell>
          <cell r="R45">
            <v>3.3</v>
          </cell>
        </row>
        <row r="46">
          <cell r="E46">
            <v>3.4</v>
          </cell>
          <cell r="F46">
            <v>17.8</v>
          </cell>
          <cell r="G46">
            <v>5.76</v>
          </cell>
          <cell r="H46">
            <v>3.03</v>
          </cell>
          <cell r="I46">
            <v>0</v>
          </cell>
          <cell r="J46">
            <v>33.15</v>
          </cell>
          <cell r="K46">
            <v>2.84</v>
          </cell>
          <cell r="L46">
            <v>2.38</v>
          </cell>
          <cell r="M46">
            <v>0</v>
          </cell>
          <cell r="N46">
            <v>0.47</v>
          </cell>
          <cell r="O46">
            <v>0</v>
          </cell>
          <cell r="P46">
            <v>0</v>
          </cell>
          <cell r="Q46">
            <v>0</v>
          </cell>
          <cell r="R46">
            <v>3.4</v>
          </cell>
        </row>
        <row r="47">
          <cell r="E47">
            <v>3.5</v>
          </cell>
          <cell r="F47">
            <v>18</v>
          </cell>
          <cell r="G47">
            <v>7.82</v>
          </cell>
          <cell r="H47">
            <v>3.5</v>
          </cell>
          <cell r="I47">
            <v>0</v>
          </cell>
          <cell r="J47">
            <v>29.63</v>
          </cell>
          <cell r="K47">
            <v>2.91</v>
          </cell>
          <cell r="L47">
            <v>2.4500000000000002</v>
          </cell>
          <cell r="M47">
            <v>2.64</v>
          </cell>
          <cell r="N47">
            <v>0.47</v>
          </cell>
          <cell r="O47">
            <v>2.64</v>
          </cell>
          <cell r="P47">
            <v>0.38</v>
          </cell>
          <cell r="Q47">
            <v>1.01</v>
          </cell>
          <cell r="R47">
            <v>3.05</v>
          </cell>
        </row>
        <row r="48">
          <cell r="E48">
            <v>3.6</v>
          </cell>
          <cell r="F48">
            <v>18.399999999999999</v>
          </cell>
          <cell r="G48">
            <v>7.94</v>
          </cell>
          <cell r="H48">
            <v>3.7</v>
          </cell>
          <cell r="I48">
            <v>0</v>
          </cell>
          <cell r="J48">
            <v>31.17</v>
          </cell>
          <cell r="K48">
            <v>2.98</v>
          </cell>
          <cell r="L48">
            <v>2.52</v>
          </cell>
          <cell r="M48">
            <v>2.64</v>
          </cell>
          <cell r="N48">
            <v>0.47</v>
          </cell>
          <cell r="O48">
            <v>2.8</v>
          </cell>
          <cell r="P48">
            <v>0.38</v>
          </cell>
          <cell r="Q48">
            <v>1.01</v>
          </cell>
          <cell r="R48">
            <v>3.15</v>
          </cell>
        </row>
        <row r="49">
          <cell r="E49">
            <v>3.7</v>
          </cell>
          <cell r="F49">
            <v>18.8</v>
          </cell>
          <cell r="G49">
            <v>8.06</v>
          </cell>
          <cell r="H49">
            <v>3.91</v>
          </cell>
          <cell r="I49">
            <v>0</v>
          </cell>
          <cell r="J49">
            <v>32.78</v>
          </cell>
          <cell r="K49">
            <v>3.04</v>
          </cell>
          <cell r="L49">
            <v>2.58</v>
          </cell>
          <cell r="M49">
            <v>2.64</v>
          </cell>
          <cell r="N49">
            <v>0.47</v>
          </cell>
          <cell r="O49">
            <v>2.95</v>
          </cell>
          <cell r="P49">
            <v>0.38</v>
          </cell>
          <cell r="Q49">
            <v>1.01</v>
          </cell>
          <cell r="R49">
            <v>3.25</v>
          </cell>
        </row>
        <row r="50">
          <cell r="E50">
            <v>3.8</v>
          </cell>
          <cell r="F50">
            <v>19.2</v>
          </cell>
          <cell r="G50">
            <v>8.18</v>
          </cell>
          <cell r="H50">
            <v>4.1100000000000003</v>
          </cell>
          <cell r="I50">
            <v>0</v>
          </cell>
          <cell r="J50">
            <v>34.4</v>
          </cell>
          <cell r="K50">
            <v>3.11</v>
          </cell>
          <cell r="L50">
            <v>2.65</v>
          </cell>
          <cell r="M50">
            <v>2.64</v>
          </cell>
          <cell r="N50">
            <v>0.47</v>
          </cell>
          <cell r="O50">
            <v>3.11</v>
          </cell>
          <cell r="P50">
            <v>0.38</v>
          </cell>
          <cell r="Q50">
            <v>1.01</v>
          </cell>
          <cell r="R50">
            <v>3.35</v>
          </cell>
        </row>
        <row r="51">
          <cell r="E51">
            <v>3.9</v>
          </cell>
          <cell r="F51">
            <v>19.600000000000001</v>
          </cell>
          <cell r="G51">
            <v>8.3000000000000007</v>
          </cell>
          <cell r="H51">
            <v>4.32</v>
          </cell>
          <cell r="I51">
            <v>0</v>
          </cell>
          <cell r="J51">
            <v>36.06</v>
          </cell>
          <cell r="K51">
            <v>3.18</v>
          </cell>
          <cell r="L51">
            <v>2.72</v>
          </cell>
          <cell r="M51">
            <v>2.64</v>
          </cell>
          <cell r="N51">
            <v>0.47</v>
          </cell>
          <cell r="O51">
            <v>3.27</v>
          </cell>
          <cell r="P51">
            <v>0.38</v>
          </cell>
          <cell r="Q51">
            <v>1.01</v>
          </cell>
          <cell r="R51">
            <v>3.45</v>
          </cell>
        </row>
        <row r="52">
          <cell r="E52">
            <v>4</v>
          </cell>
          <cell r="F52">
            <v>20</v>
          </cell>
          <cell r="G52">
            <v>8.42</v>
          </cell>
          <cell r="H52">
            <v>4.53</v>
          </cell>
          <cell r="I52">
            <v>0</v>
          </cell>
          <cell r="J52">
            <v>37.79</v>
          </cell>
          <cell r="K52">
            <v>3.24</v>
          </cell>
          <cell r="L52">
            <v>2.78</v>
          </cell>
          <cell r="M52">
            <v>2.64</v>
          </cell>
          <cell r="N52">
            <v>0.47</v>
          </cell>
          <cell r="O52">
            <v>3.42</v>
          </cell>
          <cell r="P52">
            <v>0.38</v>
          </cell>
          <cell r="Q52">
            <v>1.01</v>
          </cell>
          <cell r="R52">
            <v>3.55</v>
          </cell>
        </row>
        <row r="53">
          <cell r="E53">
            <v>4.0999999999999996</v>
          </cell>
          <cell r="F53">
            <v>20.399999999999999</v>
          </cell>
          <cell r="G53">
            <v>8.5399999999999991</v>
          </cell>
          <cell r="H53">
            <v>4.75</v>
          </cell>
          <cell r="I53">
            <v>0</v>
          </cell>
          <cell r="J53">
            <v>39.53</v>
          </cell>
          <cell r="K53">
            <v>3.31</v>
          </cell>
          <cell r="L53">
            <v>2.85</v>
          </cell>
          <cell r="M53">
            <v>2.64</v>
          </cell>
          <cell r="N53">
            <v>0.47</v>
          </cell>
          <cell r="O53">
            <v>3.58</v>
          </cell>
          <cell r="P53">
            <v>0.38</v>
          </cell>
          <cell r="Q53">
            <v>1.01</v>
          </cell>
          <cell r="R53">
            <v>3.65</v>
          </cell>
        </row>
        <row r="54">
          <cell r="E54">
            <v>4.2</v>
          </cell>
          <cell r="F54">
            <v>20.8</v>
          </cell>
          <cell r="G54">
            <v>8.66</v>
          </cell>
          <cell r="H54">
            <v>4.96</v>
          </cell>
          <cell r="I54">
            <v>0</v>
          </cell>
          <cell r="J54">
            <v>41.31</v>
          </cell>
          <cell r="K54">
            <v>3.38</v>
          </cell>
          <cell r="L54">
            <v>2.92</v>
          </cell>
          <cell r="M54">
            <v>2.64</v>
          </cell>
          <cell r="N54">
            <v>0.47</v>
          </cell>
          <cell r="O54">
            <v>3.74</v>
          </cell>
          <cell r="P54">
            <v>0.38</v>
          </cell>
          <cell r="Q54">
            <v>1.01</v>
          </cell>
          <cell r="R54">
            <v>3.75</v>
          </cell>
        </row>
        <row r="55">
          <cell r="E55">
            <v>4.3</v>
          </cell>
          <cell r="F55">
            <v>21.2</v>
          </cell>
          <cell r="G55">
            <v>8.7799999999999994</v>
          </cell>
          <cell r="H55">
            <v>5.18</v>
          </cell>
          <cell r="I55">
            <v>0</v>
          </cell>
          <cell r="J55">
            <v>43.13</v>
          </cell>
          <cell r="K55">
            <v>3.45</v>
          </cell>
          <cell r="L55">
            <v>2.99</v>
          </cell>
          <cell r="M55">
            <v>2.64</v>
          </cell>
          <cell r="N55">
            <v>0.47</v>
          </cell>
          <cell r="O55">
            <v>3.9</v>
          </cell>
          <cell r="P55">
            <v>0.38</v>
          </cell>
          <cell r="Q55">
            <v>1.01</v>
          </cell>
          <cell r="R55">
            <v>3.85</v>
          </cell>
        </row>
        <row r="56">
          <cell r="E56">
            <v>4.4000000000000004</v>
          </cell>
          <cell r="F56">
            <v>21.6</v>
          </cell>
          <cell r="G56">
            <v>8.9</v>
          </cell>
          <cell r="H56">
            <v>5.4</v>
          </cell>
          <cell r="I56">
            <v>0</v>
          </cell>
          <cell r="J56">
            <v>45.02</v>
          </cell>
          <cell r="K56">
            <v>3.51</v>
          </cell>
          <cell r="L56">
            <v>3.05</v>
          </cell>
          <cell r="M56">
            <v>2.64</v>
          </cell>
          <cell r="N56">
            <v>0.47</v>
          </cell>
          <cell r="O56">
            <v>4.05</v>
          </cell>
          <cell r="P56">
            <v>0.38</v>
          </cell>
          <cell r="Q56">
            <v>1.01</v>
          </cell>
          <cell r="R56">
            <v>3.95</v>
          </cell>
        </row>
        <row r="57">
          <cell r="E57">
            <v>4.5</v>
          </cell>
          <cell r="F57">
            <v>22</v>
          </cell>
          <cell r="G57">
            <v>9.02</v>
          </cell>
          <cell r="H57">
            <v>5.63</v>
          </cell>
          <cell r="I57">
            <v>0</v>
          </cell>
          <cell r="J57">
            <v>46.92</v>
          </cell>
          <cell r="K57">
            <v>3.58</v>
          </cell>
          <cell r="L57">
            <v>3.12</v>
          </cell>
          <cell r="M57">
            <v>2.64</v>
          </cell>
          <cell r="N57">
            <v>0.47</v>
          </cell>
          <cell r="O57">
            <v>4.21</v>
          </cell>
          <cell r="P57">
            <v>0.38</v>
          </cell>
          <cell r="Q57">
            <v>1.01</v>
          </cell>
          <cell r="R57">
            <v>4.05</v>
          </cell>
        </row>
        <row r="58">
          <cell r="E58">
            <v>4.5999999999999996</v>
          </cell>
          <cell r="F58">
            <v>22.4</v>
          </cell>
          <cell r="G58">
            <v>9.14</v>
          </cell>
          <cell r="H58">
            <v>5.85</v>
          </cell>
          <cell r="I58">
            <v>0</v>
          </cell>
          <cell r="J58">
            <v>48.86</v>
          </cell>
          <cell r="K58">
            <v>3.65</v>
          </cell>
          <cell r="L58">
            <v>3.19</v>
          </cell>
          <cell r="M58">
            <v>2.64</v>
          </cell>
          <cell r="N58">
            <v>0.47</v>
          </cell>
          <cell r="O58">
            <v>4.37</v>
          </cell>
          <cell r="P58">
            <v>0.38</v>
          </cell>
          <cell r="Q58">
            <v>1.01</v>
          </cell>
          <cell r="R58">
            <v>4.1500000000000004</v>
          </cell>
        </row>
        <row r="59">
          <cell r="E59">
            <v>4.7</v>
          </cell>
          <cell r="F59">
            <v>22.8</v>
          </cell>
          <cell r="G59">
            <v>9.26</v>
          </cell>
          <cell r="H59">
            <v>6.08</v>
          </cell>
          <cell r="I59">
            <v>0</v>
          </cell>
          <cell r="J59">
            <v>50.86</v>
          </cell>
          <cell r="K59">
            <v>3.71</v>
          </cell>
          <cell r="L59">
            <v>3.25</v>
          </cell>
          <cell r="M59">
            <v>2.64</v>
          </cell>
          <cell r="N59">
            <v>0.47</v>
          </cell>
          <cell r="O59">
            <v>4.53</v>
          </cell>
          <cell r="P59">
            <v>0.38</v>
          </cell>
          <cell r="Q59">
            <v>1.01</v>
          </cell>
          <cell r="R59">
            <v>4.25</v>
          </cell>
        </row>
        <row r="60">
          <cell r="E60">
            <v>4.8</v>
          </cell>
          <cell r="F60">
            <v>23.2</v>
          </cell>
          <cell r="G60">
            <v>9.3800000000000008</v>
          </cell>
          <cell r="H60">
            <v>6.31</v>
          </cell>
          <cell r="I60">
            <v>0</v>
          </cell>
          <cell r="J60">
            <v>52.89</v>
          </cell>
          <cell r="K60">
            <v>3.78</v>
          </cell>
          <cell r="L60">
            <v>3.32</v>
          </cell>
          <cell r="M60">
            <v>2.64</v>
          </cell>
          <cell r="N60">
            <v>0.47</v>
          </cell>
          <cell r="O60">
            <v>4.68</v>
          </cell>
          <cell r="P60">
            <v>0.38</v>
          </cell>
          <cell r="Q60">
            <v>1.01</v>
          </cell>
          <cell r="R60">
            <v>4.3499999999999996</v>
          </cell>
        </row>
        <row r="61">
          <cell r="E61">
            <v>4.9000000000000004</v>
          </cell>
          <cell r="F61">
            <v>23.6</v>
          </cell>
          <cell r="G61">
            <v>9.5</v>
          </cell>
          <cell r="H61">
            <v>6.55</v>
          </cell>
          <cell r="I61">
            <v>0</v>
          </cell>
          <cell r="J61">
            <v>54.95</v>
          </cell>
          <cell r="K61">
            <v>3.85</v>
          </cell>
          <cell r="L61">
            <v>3.39</v>
          </cell>
          <cell r="M61">
            <v>2.64</v>
          </cell>
          <cell r="N61">
            <v>0.47</v>
          </cell>
          <cell r="O61">
            <v>4.84</v>
          </cell>
          <cell r="P61">
            <v>0.38</v>
          </cell>
          <cell r="Q61">
            <v>1.01</v>
          </cell>
          <cell r="R61">
            <v>4.45</v>
          </cell>
        </row>
        <row r="62">
          <cell r="E62">
            <v>5</v>
          </cell>
          <cell r="F62">
            <v>24</v>
          </cell>
          <cell r="G62">
            <v>9.6199999999999992</v>
          </cell>
          <cell r="H62">
            <v>6.78</v>
          </cell>
          <cell r="I62">
            <v>0</v>
          </cell>
          <cell r="J62">
            <v>57.05</v>
          </cell>
          <cell r="K62">
            <v>3.92</v>
          </cell>
          <cell r="L62">
            <v>3.46</v>
          </cell>
          <cell r="M62">
            <v>2.64</v>
          </cell>
          <cell r="N62">
            <v>0.47</v>
          </cell>
          <cell r="O62">
            <v>5</v>
          </cell>
          <cell r="P62">
            <v>0.38</v>
          </cell>
          <cell r="Q62">
            <v>1.01</v>
          </cell>
          <cell r="R62">
            <v>4.55</v>
          </cell>
        </row>
        <row r="63">
          <cell r="E63">
            <v>5.0999999999999996</v>
          </cell>
          <cell r="F63">
            <v>24.4</v>
          </cell>
          <cell r="G63">
            <v>9.74</v>
          </cell>
          <cell r="H63">
            <v>7.01</v>
          </cell>
          <cell r="I63">
            <v>0</v>
          </cell>
          <cell r="J63">
            <v>59.21</v>
          </cell>
          <cell r="K63">
            <v>3.98</v>
          </cell>
          <cell r="L63">
            <v>3.52</v>
          </cell>
          <cell r="M63">
            <v>2.64</v>
          </cell>
          <cell r="N63">
            <v>0.47</v>
          </cell>
          <cell r="O63">
            <v>5.16</v>
          </cell>
          <cell r="P63">
            <v>0.38</v>
          </cell>
          <cell r="Q63">
            <v>1.01</v>
          </cell>
          <cell r="R63">
            <v>4.6500000000000004</v>
          </cell>
        </row>
        <row r="64">
          <cell r="E64">
            <v>5.2</v>
          </cell>
          <cell r="F64">
            <v>24.8</v>
          </cell>
          <cell r="G64">
            <v>9.86</v>
          </cell>
          <cell r="H64">
            <v>7.26</v>
          </cell>
          <cell r="I64">
            <v>0</v>
          </cell>
          <cell r="J64">
            <v>61.4</v>
          </cell>
          <cell r="K64">
            <v>4.05</v>
          </cell>
          <cell r="L64">
            <v>3.59</v>
          </cell>
          <cell r="M64">
            <v>2.64</v>
          </cell>
          <cell r="N64">
            <v>0.47</v>
          </cell>
          <cell r="O64">
            <v>5.31</v>
          </cell>
          <cell r="P64">
            <v>0.38</v>
          </cell>
          <cell r="Q64">
            <v>1.01</v>
          </cell>
          <cell r="R64">
            <v>4.75</v>
          </cell>
        </row>
        <row r="65">
          <cell r="E65">
            <v>5.3</v>
          </cell>
          <cell r="F65">
            <v>25.2</v>
          </cell>
          <cell r="G65">
            <v>9.98</v>
          </cell>
          <cell r="H65">
            <v>7.51</v>
          </cell>
          <cell r="I65">
            <v>0</v>
          </cell>
          <cell r="J65">
            <v>63.62</v>
          </cell>
          <cell r="K65">
            <v>4.12</v>
          </cell>
          <cell r="L65">
            <v>3.66</v>
          </cell>
          <cell r="M65">
            <v>2.64</v>
          </cell>
          <cell r="N65">
            <v>0.47</v>
          </cell>
          <cell r="O65">
            <v>5.47</v>
          </cell>
          <cell r="P65">
            <v>0.38</v>
          </cell>
          <cell r="Q65">
            <v>1.01</v>
          </cell>
          <cell r="R65">
            <v>4.8499999999999996</v>
          </cell>
        </row>
        <row r="66">
          <cell r="E66">
            <v>5.4</v>
          </cell>
          <cell r="F66">
            <v>25.6</v>
          </cell>
          <cell r="G66">
            <v>10.1</v>
          </cell>
          <cell r="H66">
            <v>7.75</v>
          </cell>
          <cell r="I66">
            <v>0</v>
          </cell>
          <cell r="J66">
            <v>65.89</v>
          </cell>
          <cell r="K66">
            <v>4.1900000000000004</v>
          </cell>
          <cell r="L66">
            <v>3.72</v>
          </cell>
          <cell r="M66">
            <v>2.64</v>
          </cell>
          <cell r="N66">
            <v>0.47</v>
          </cell>
          <cell r="O66">
            <v>5.63</v>
          </cell>
          <cell r="P66">
            <v>0.38</v>
          </cell>
          <cell r="Q66">
            <v>1.01</v>
          </cell>
          <cell r="R66">
            <v>4.95</v>
          </cell>
        </row>
        <row r="67">
          <cell r="E67">
            <v>5.5</v>
          </cell>
          <cell r="F67">
            <v>26</v>
          </cell>
          <cell r="G67">
            <v>10.220000000000001</v>
          </cell>
          <cell r="H67">
            <v>8</v>
          </cell>
          <cell r="I67">
            <v>0</v>
          </cell>
          <cell r="J67">
            <v>68.2</v>
          </cell>
          <cell r="K67">
            <v>4.25</v>
          </cell>
          <cell r="L67">
            <v>3.79</v>
          </cell>
          <cell r="M67">
            <v>2.64</v>
          </cell>
          <cell r="N67">
            <v>0.47</v>
          </cell>
          <cell r="O67">
            <v>5.79</v>
          </cell>
          <cell r="P67">
            <v>0.38</v>
          </cell>
          <cell r="Q67">
            <v>1.01</v>
          </cell>
          <cell r="R67">
            <v>5.05</v>
          </cell>
        </row>
        <row r="68">
          <cell r="E68">
            <v>5.6</v>
          </cell>
          <cell r="F68">
            <v>26.4</v>
          </cell>
          <cell r="G68">
            <v>10.34</v>
          </cell>
          <cell r="H68">
            <v>8.25</v>
          </cell>
          <cell r="I68">
            <v>0</v>
          </cell>
          <cell r="J68">
            <v>70.55</v>
          </cell>
          <cell r="K68">
            <v>4.32</v>
          </cell>
          <cell r="L68">
            <v>3.86</v>
          </cell>
          <cell r="M68">
            <v>2.64</v>
          </cell>
          <cell r="N68">
            <v>0.47</v>
          </cell>
          <cell r="O68">
            <v>5.94</v>
          </cell>
          <cell r="P68">
            <v>0.38</v>
          </cell>
          <cell r="Q68">
            <v>1.01</v>
          </cell>
          <cell r="R68">
            <v>5.15</v>
          </cell>
        </row>
        <row r="69">
          <cell r="E69">
            <v>5.7</v>
          </cell>
          <cell r="F69">
            <v>26.8</v>
          </cell>
          <cell r="G69">
            <v>10.46</v>
          </cell>
          <cell r="H69">
            <v>8.51</v>
          </cell>
          <cell r="I69">
            <v>0</v>
          </cell>
          <cell r="J69">
            <v>72.95</v>
          </cell>
          <cell r="K69">
            <v>4.38</v>
          </cell>
          <cell r="L69">
            <v>3.92</v>
          </cell>
          <cell r="M69">
            <v>2.64</v>
          </cell>
          <cell r="N69">
            <v>0.47</v>
          </cell>
          <cell r="O69">
            <v>6.1</v>
          </cell>
          <cell r="P69">
            <v>0.38</v>
          </cell>
          <cell r="Q69">
            <v>1.01</v>
          </cell>
          <cell r="R69">
            <v>5.25</v>
          </cell>
        </row>
        <row r="70">
          <cell r="E70">
            <v>5.8</v>
          </cell>
          <cell r="F70">
            <v>27.2</v>
          </cell>
          <cell r="G70">
            <v>10.58</v>
          </cell>
          <cell r="H70">
            <v>8.76</v>
          </cell>
          <cell r="I70">
            <v>0</v>
          </cell>
          <cell r="J70">
            <v>75.37</v>
          </cell>
          <cell r="K70">
            <v>4.45</v>
          </cell>
          <cell r="L70">
            <v>3.99</v>
          </cell>
          <cell r="M70">
            <v>2.64</v>
          </cell>
          <cell r="N70">
            <v>0.47</v>
          </cell>
          <cell r="O70">
            <v>6.26</v>
          </cell>
          <cell r="P70">
            <v>0.38</v>
          </cell>
          <cell r="Q70">
            <v>1.01</v>
          </cell>
          <cell r="R70">
            <v>5.35</v>
          </cell>
        </row>
        <row r="71">
          <cell r="E71">
            <v>5.9</v>
          </cell>
          <cell r="F71">
            <v>27.6</v>
          </cell>
          <cell r="G71">
            <v>10.7</v>
          </cell>
          <cell r="H71">
            <v>9.02</v>
          </cell>
          <cell r="I71">
            <v>0</v>
          </cell>
          <cell r="J71">
            <v>77.83</v>
          </cell>
          <cell r="K71">
            <v>4.5199999999999996</v>
          </cell>
          <cell r="L71">
            <v>4.0599999999999996</v>
          </cell>
          <cell r="M71">
            <v>2.64</v>
          </cell>
          <cell r="N71">
            <v>0.47</v>
          </cell>
          <cell r="O71">
            <v>6.42</v>
          </cell>
          <cell r="P71">
            <v>0.38</v>
          </cell>
          <cell r="Q71">
            <v>1.01</v>
          </cell>
          <cell r="R71">
            <v>5.45</v>
          </cell>
        </row>
        <row r="72">
          <cell r="E72">
            <v>6</v>
          </cell>
          <cell r="F72">
            <v>28</v>
          </cell>
          <cell r="G72">
            <v>10.82</v>
          </cell>
          <cell r="H72">
            <v>9.2799999999999994</v>
          </cell>
          <cell r="I72">
            <v>0</v>
          </cell>
          <cell r="J72">
            <v>80.34</v>
          </cell>
          <cell r="K72">
            <v>4.59</v>
          </cell>
          <cell r="L72">
            <v>4.13</v>
          </cell>
          <cell r="M72">
            <v>2.64</v>
          </cell>
          <cell r="N72">
            <v>0.47</v>
          </cell>
          <cell r="O72">
            <v>6.57</v>
          </cell>
          <cell r="P72">
            <v>0.38</v>
          </cell>
          <cell r="Q72">
            <v>1.01</v>
          </cell>
          <cell r="R72">
            <v>5.55</v>
          </cell>
        </row>
        <row r="73">
          <cell r="E73">
            <v>6.1</v>
          </cell>
          <cell r="F73">
            <v>28.4</v>
          </cell>
          <cell r="G73">
            <v>10.94</v>
          </cell>
          <cell r="H73">
            <v>9.5500000000000007</v>
          </cell>
          <cell r="I73">
            <v>0</v>
          </cell>
          <cell r="J73">
            <v>82.9</v>
          </cell>
          <cell r="K73">
            <v>4.6500000000000004</v>
          </cell>
          <cell r="L73">
            <v>4.1900000000000004</v>
          </cell>
          <cell r="M73">
            <v>2.64</v>
          </cell>
          <cell r="N73">
            <v>0.47</v>
          </cell>
          <cell r="O73">
            <v>6.73</v>
          </cell>
          <cell r="P73">
            <v>0.38</v>
          </cell>
          <cell r="Q73">
            <v>1.01</v>
          </cell>
          <cell r="R73">
            <v>5.65</v>
          </cell>
        </row>
        <row r="74">
          <cell r="E74">
            <v>6.2</v>
          </cell>
          <cell r="F74">
            <v>28.8</v>
          </cell>
          <cell r="G74">
            <v>11.06</v>
          </cell>
          <cell r="H74">
            <v>9.81</v>
          </cell>
          <cell r="I74">
            <v>0</v>
          </cell>
          <cell r="J74">
            <v>85.48</v>
          </cell>
          <cell r="K74">
            <v>4.72</v>
          </cell>
          <cell r="L74">
            <v>4.26</v>
          </cell>
          <cell r="M74">
            <v>2.64</v>
          </cell>
          <cell r="N74">
            <v>0.47</v>
          </cell>
          <cell r="O74">
            <v>6.89</v>
          </cell>
          <cell r="P74">
            <v>0.38</v>
          </cell>
          <cell r="Q74">
            <v>1.01</v>
          </cell>
          <cell r="R74">
            <v>5.75</v>
          </cell>
        </row>
        <row r="75">
          <cell r="E75">
            <v>6.3</v>
          </cell>
          <cell r="F75">
            <v>29.2</v>
          </cell>
          <cell r="G75">
            <v>11.18</v>
          </cell>
          <cell r="H75">
            <v>10.08</v>
          </cell>
          <cell r="I75">
            <v>0</v>
          </cell>
          <cell r="J75">
            <v>88.1</v>
          </cell>
          <cell r="K75">
            <v>4.79</v>
          </cell>
          <cell r="L75">
            <v>4.33</v>
          </cell>
          <cell r="M75">
            <v>2.64</v>
          </cell>
          <cell r="N75">
            <v>0.47</v>
          </cell>
          <cell r="O75">
            <v>7.05</v>
          </cell>
          <cell r="P75">
            <v>0.38</v>
          </cell>
          <cell r="Q75">
            <v>1.01</v>
          </cell>
          <cell r="R75">
            <v>5.85</v>
          </cell>
        </row>
        <row r="76">
          <cell r="E76">
            <v>6.4</v>
          </cell>
          <cell r="F76">
            <v>29.6</v>
          </cell>
          <cell r="G76">
            <v>11.3</v>
          </cell>
          <cell r="H76">
            <v>10.35</v>
          </cell>
          <cell r="I76">
            <v>0</v>
          </cell>
          <cell r="J76">
            <v>90.79</v>
          </cell>
          <cell r="K76">
            <v>4.8499999999999996</v>
          </cell>
          <cell r="L76">
            <v>4.3899999999999997</v>
          </cell>
          <cell r="M76">
            <v>2.64</v>
          </cell>
          <cell r="N76">
            <v>0.47</v>
          </cell>
          <cell r="O76">
            <v>7.2</v>
          </cell>
          <cell r="P76">
            <v>0.38</v>
          </cell>
          <cell r="Q76">
            <v>1.01</v>
          </cell>
          <cell r="R76">
            <v>5.95</v>
          </cell>
        </row>
        <row r="77">
          <cell r="E77">
            <v>6.5</v>
          </cell>
          <cell r="F77">
            <v>30</v>
          </cell>
          <cell r="G77">
            <v>11.42</v>
          </cell>
          <cell r="H77">
            <v>10.63</v>
          </cell>
          <cell r="I77">
            <v>0</v>
          </cell>
          <cell r="J77">
            <v>93.5</v>
          </cell>
          <cell r="K77">
            <v>4.92</v>
          </cell>
          <cell r="L77">
            <v>4.46</v>
          </cell>
          <cell r="M77">
            <v>2.64</v>
          </cell>
          <cell r="N77">
            <v>0.47</v>
          </cell>
          <cell r="O77">
            <v>7.36</v>
          </cell>
          <cell r="P77">
            <v>0.38</v>
          </cell>
          <cell r="Q77">
            <v>1.01</v>
          </cell>
          <cell r="R77">
            <v>6.05</v>
          </cell>
        </row>
        <row r="78">
          <cell r="E78">
            <v>6.6</v>
          </cell>
          <cell r="F78">
            <v>30.4</v>
          </cell>
          <cell r="G78">
            <v>11.54</v>
          </cell>
          <cell r="H78">
            <v>10.9</v>
          </cell>
          <cell r="I78">
            <v>0</v>
          </cell>
          <cell r="J78">
            <v>96.23</v>
          </cell>
          <cell r="K78">
            <v>4.99</v>
          </cell>
          <cell r="L78">
            <v>4.53</v>
          </cell>
          <cell r="M78">
            <v>2.64</v>
          </cell>
          <cell r="N78">
            <v>0.47</v>
          </cell>
          <cell r="O78">
            <v>7.52</v>
          </cell>
          <cell r="P78">
            <v>0.38</v>
          </cell>
          <cell r="Q78">
            <v>1.01</v>
          </cell>
          <cell r="R78">
            <v>6.15</v>
          </cell>
        </row>
        <row r="79">
          <cell r="E79">
            <v>6.7</v>
          </cell>
          <cell r="F79">
            <v>30.8</v>
          </cell>
          <cell r="G79">
            <v>11.66</v>
          </cell>
          <cell r="H79">
            <v>11.18</v>
          </cell>
          <cell r="I79">
            <v>0</v>
          </cell>
          <cell r="J79">
            <v>99.01</v>
          </cell>
          <cell r="K79">
            <v>5.0599999999999996</v>
          </cell>
          <cell r="L79">
            <v>4.5999999999999996</v>
          </cell>
          <cell r="M79">
            <v>2.64</v>
          </cell>
          <cell r="N79">
            <v>0.47</v>
          </cell>
          <cell r="O79">
            <v>7.68</v>
          </cell>
          <cell r="P79">
            <v>0.38</v>
          </cell>
          <cell r="Q79">
            <v>1.01</v>
          </cell>
          <cell r="R79">
            <v>6.25</v>
          </cell>
        </row>
        <row r="80">
          <cell r="E80">
            <v>6.8</v>
          </cell>
          <cell r="F80">
            <v>31.2</v>
          </cell>
          <cell r="G80">
            <v>11.78</v>
          </cell>
          <cell r="H80">
            <v>11.46</v>
          </cell>
          <cell r="I80">
            <v>0</v>
          </cell>
          <cell r="J80">
            <v>101.86</v>
          </cell>
          <cell r="K80">
            <v>5.12</v>
          </cell>
          <cell r="L80">
            <v>4.66</v>
          </cell>
          <cell r="M80">
            <v>2.64</v>
          </cell>
          <cell r="N80">
            <v>0.47</v>
          </cell>
          <cell r="O80">
            <v>7.83</v>
          </cell>
          <cell r="P80">
            <v>0.38</v>
          </cell>
          <cell r="Q80">
            <v>1.01</v>
          </cell>
          <cell r="R80">
            <v>6.35</v>
          </cell>
        </row>
        <row r="81">
          <cell r="E81">
            <v>6.9</v>
          </cell>
          <cell r="F81">
            <v>31.6</v>
          </cell>
          <cell r="G81">
            <v>11.9</v>
          </cell>
          <cell r="H81">
            <v>11.75</v>
          </cell>
          <cell r="I81">
            <v>0</v>
          </cell>
          <cell r="J81">
            <v>104.72</v>
          </cell>
          <cell r="K81">
            <v>5.19</v>
          </cell>
          <cell r="L81">
            <v>4.7300000000000004</v>
          </cell>
          <cell r="M81">
            <v>2.64</v>
          </cell>
          <cell r="N81">
            <v>0.47</v>
          </cell>
          <cell r="O81">
            <v>7.99</v>
          </cell>
          <cell r="P81">
            <v>0.38</v>
          </cell>
          <cell r="Q81">
            <v>1.01</v>
          </cell>
          <cell r="R81">
            <v>6.45</v>
          </cell>
        </row>
        <row r="82">
          <cell r="E82">
            <v>7</v>
          </cell>
          <cell r="F82">
            <v>32</v>
          </cell>
          <cell r="G82">
            <v>12.02</v>
          </cell>
          <cell r="H82">
            <v>12.03</v>
          </cell>
          <cell r="I82">
            <v>0</v>
          </cell>
          <cell r="J82">
            <v>107.62</v>
          </cell>
          <cell r="K82">
            <v>5.26</v>
          </cell>
          <cell r="L82">
            <v>4.8</v>
          </cell>
          <cell r="M82">
            <v>2.64</v>
          </cell>
          <cell r="N82">
            <v>0.47</v>
          </cell>
          <cell r="O82">
            <v>8.15</v>
          </cell>
          <cell r="P82">
            <v>0.38</v>
          </cell>
          <cell r="Q82">
            <v>1.01</v>
          </cell>
          <cell r="R82">
            <v>6.55</v>
          </cell>
        </row>
        <row r="83">
          <cell r="E83">
            <v>7.1</v>
          </cell>
          <cell r="F83">
            <v>32.4</v>
          </cell>
          <cell r="G83">
            <v>12.14</v>
          </cell>
          <cell r="H83">
            <v>12.32</v>
          </cell>
          <cell r="I83">
            <v>0</v>
          </cell>
          <cell r="J83">
            <v>110.58</v>
          </cell>
          <cell r="K83">
            <v>5.32</v>
          </cell>
          <cell r="L83">
            <v>4.8600000000000003</v>
          </cell>
          <cell r="M83">
            <v>2.64</v>
          </cell>
          <cell r="N83">
            <v>0.47</v>
          </cell>
          <cell r="O83">
            <v>8.31</v>
          </cell>
          <cell r="P83">
            <v>0.38</v>
          </cell>
          <cell r="Q83">
            <v>1.01</v>
          </cell>
          <cell r="R83">
            <v>6.65</v>
          </cell>
        </row>
        <row r="84">
          <cell r="E84">
            <v>7.2</v>
          </cell>
          <cell r="F84">
            <v>32.799999999999997</v>
          </cell>
          <cell r="G84">
            <v>12.26</v>
          </cell>
          <cell r="H84">
            <v>12.61</v>
          </cell>
          <cell r="I84">
            <v>0</v>
          </cell>
          <cell r="J84">
            <v>113.57</v>
          </cell>
          <cell r="K84">
            <v>5.39</v>
          </cell>
          <cell r="L84">
            <v>4.93</v>
          </cell>
          <cell r="M84">
            <v>2.64</v>
          </cell>
          <cell r="N84">
            <v>0.47</v>
          </cell>
          <cell r="O84">
            <v>8.4600000000000009</v>
          </cell>
          <cell r="P84">
            <v>0.38</v>
          </cell>
          <cell r="Q84">
            <v>1.01</v>
          </cell>
          <cell r="R84">
            <v>6.75</v>
          </cell>
        </row>
        <row r="85">
          <cell r="E85">
            <v>7.3</v>
          </cell>
          <cell r="F85">
            <v>33.200000000000003</v>
          </cell>
          <cell r="G85">
            <v>12.38</v>
          </cell>
          <cell r="H85">
            <v>12.91</v>
          </cell>
          <cell r="I85">
            <v>0</v>
          </cell>
          <cell r="J85">
            <v>116.59</v>
          </cell>
          <cell r="K85">
            <v>5.46</v>
          </cell>
          <cell r="L85">
            <v>5</v>
          </cell>
          <cell r="M85">
            <v>2.64</v>
          </cell>
          <cell r="N85">
            <v>0.47</v>
          </cell>
          <cell r="O85">
            <v>8.6199999999999992</v>
          </cell>
          <cell r="P85">
            <v>0.38</v>
          </cell>
          <cell r="Q85">
            <v>1.01</v>
          </cell>
          <cell r="R85">
            <v>6.85</v>
          </cell>
        </row>
        <row r="86">
          <cell r="E86">
            <v>7.4</v>
          </cell>
          <cell r="F86">
            <v>33.6</v>
          </cell>
          <cell r="G86">
            <v>12.5</v>
          </cell>
          <cell r="H86">
            <v>13.2</v>
          </cell>
          <cell r="I86">
            <v>0</v>
          </cell>
          <cell r="J86">
            <v>119.65</v>
          </cell>
          <cell r="K86">
            <v>5.53</v>
          </cell>
          <cell r="L86">
            <v>5.07</v>
          </cell>
          <cell r="M86">
            <v>2.64</v>
          </cell>
          <cell r="N86">
            <v>0.47</v>
          </cell>
          <cell r="O86">
            <v>8.7799999999999994</v>
          </cell>
          <cell r="P86">
            <v>0.38</v>
          </cell>
          <cell r="Q86">
            <v>1.01</v>
          </cell>
          <cell r="R86">
            <v>6.95</v>
          </cell>
        </row>
        <row r="87">
          <cell r="E87">
            <v>7.5</v>
          </cell>
          <cell r="F87">
            <v>34</v>
          </cell>
          <cell r="G87">
            <v>12.62</v>
          </cell>
          <cell r="H87">
            <v>13.54</v>
          </cell>
          <cell r="I87">
            <v>34.97</v>
          </cell>
          <cell r="J87">
            <v>82.87</v>
          </cell>
          <cell r="K87">
            <v>5.59</v>
          </cell>
          <cell r="L87">
            <v>5.13</v>
          </cell>
          <cell r="M87">
            <v>2.64</v>
          </cell>
          <cell r="N87">
            <v>0.47</v>
          </cell>
          <cell r="O87">
            <v>13.87</v>
          </cell>
          <cell r="P87">
            <v>0.38</v>
          </cell>
          <cell r="Q87">
            <v>1.01</v>
          </cell>
          <cell r="R87">
            <v>7.05</v>
          </cell>
        </row>
        <row r="88">
          <cell r="E88">
            <v>7.6</v>
          </cell>
          <cell r="F88">
            <v>34.4</v>
          </cell>
          <cell r="G88">
            <v>12.74</v>
          </cell>
          <cell r="H88">
            <v>13.8</v>
          </cell>
          <cell r="I88">
            <v>35.840000000000003</v>
          </cell>
          <cell r="J88">
            <v>85.07</v>
          </cell>
          <cell r="K88">
            <v>5.66</v>
          </cell>
          <cell r="L88">
            <v>5.2</v>
          </cell>
          <cell r="M88">
            <v>2.64</v>
          </cell>
          <cell r="N88">
            <v>0.47</v>
          </cell>
          <cell r="O88">
            <v>14.1</v>
          </cell>
          <cell r="P88">
            <v>0.38</v>
          </cell>
          <cell r="Q88">
            <v>1.01</v>
          </cell>
          <cell r="R88">
            <v>7.15</v>
          </cell>
        </row>
        <row r="89">
          <cell r="E89">
            <v>7.7</v>
          </cell>
          <cell r="F89">
            <v>34.799999999999997</v>
          </cell>
          <cell r="G89">
            <v>12.86</v>
          </cell>
          <cell r="H89">
            <v>14.11</v>
          </cell>
          <cell r="I89">
            <v>36.729999999999997</v>
          </cell>
          <cell r="J89">
            <v>87.28</v>
          </cell>
          <cell r="K89">
            <v>5.73</v>
          </cell>
          <cell r="L89">
            <v>5.27</v>
          </cell>
          <cell r="M89">
            <v>2.64</v>
          </cell>
          <cell r="N89">
            <v>0.47</v>
          </cell>
          <cell r="O89">
            <v>14.34</v>
          </cell>
          <cell r="P89">
            <v>0.38</v>
          </cell>
          <cell r="Q89">
            <v>1.01</v>
          </cell>
          <cell r="R89">
            <v>7.25</v>
          </cell>
        </row>
        <row r="90">
          <cell r="E90">
            <v>7.8</v>
          </cell>
          <cell r="F90">
            <v>35.200000000000003</v>
          </cell>
          <cell r="G90">
            <v>12.98</v>
          </cell>
          <cell r="H90">
            <v>14.41</v>
          </cell>
          <cell r="I90">
            <v>37.619999999999997</v>
          </cell>
          <cell r="J90">
            <v>89.56</v>
          </cell>
          <cell r="K90">
            <v>5.79</v>
          </cell>
          <cell r="L90">
            <v>5.33</v>
          </cell>
          <cell r="M90">
            <v>2.64</v>
          </cell>
          <cell r="N90">
            <v>0.47</v>
          </cell>
          <cell r="O90">
            <v>14.57</v>
          </cell>
          <cell r="P90">
            <v>0.38</v>
          </cell>
          <cell r="Q90">
            <v>1.01</v>
          </cell>
          <cell r="R90">
            <v>7.35</v>
          </cell>
        </row>
        <row r="91">
          <cell r="E91">
            <v>7.9</v>
          </cell>
          <cell r="F91">
            <v>35.6</v>
          </cell>
          <cell r="G91">
            <v>13.1</v>
          </cell>
          <cell r="H91">
            <v>14.72</v>
          </cell>
          <cell r="I91">
            <v>38.53</v>
          </cell>
          <cell r="J91">
            <v>91.83</v>
          </cell>
          <cell r="K91">
            <v>5.86</v>
          </cell>
          <cell r="L91">
            <v>5.4</v>
          </cell>
          <cell r="M91">
            <v>2.64</v>
          </cell>
          <cell r="N91">
            <v>0.47</v>
          </cell>
          <cell r="O91">
            <v>14.81</v>
          </cell>
          <cell r="P91">
            <v>0.38</v>
          </cell>
          <cell r="Q91">
            <v>1.01</v>
          </cell>
          <cell r="R91">
            <v>7.45</v>
          </cell>
        </row>
        <row r="92">
          <cell r="E92">
            <v>8</v>
          </cell>
          <cell r="F92">
            <v>36</v>
          </cell>
          <cell r="G92">
            <v>13.22</v>
          </cell>
          <cell r="H92">
            <v>15.03</v>
          </cell>
          <cell r="I92">
            <v>39.44</v>
          </cell>
          <cell r="J92">
            <v>94.15</v>
          </cell>
          <cell r="K92">
            <v>5.93</v>
          </cell>
          <cell r="L92">
            <v>5.47</v>
          </cell>
          <cell r="M92">
            <v>2.64</v>
          </cell>
          <cell r="N92">
            <v>0.47</v>
          </cell>
          <cell r="O92">
            <v>15.04</v>
          </cell>
          <cell r="P92">
            <v>0.38</v>
          </cell>
          <cell r="Q92">
            <v>1.01</v>
          </cell>
          <cell r="R92">
            <v>7.55</v>
          </cell>
        </row>
        <row r="93">
          <cell r="E93">
            <v>8.1</v>
          </cell>
          <cell r="F93">
            <v>36.4</v>
          </cell>
          <cell r="G93">
            <v>13.34</v>
          </cell>
          <cell r="H93">
            <v>15.35</v>
          </cell>
          <cell r="I93">
            <v>40.369999999999997</v>
          </cell>
          <cell r="J93">
            <v>96.48</v>
          </cell>
          <cell r="K93">
            <v>6</v>
          </cell>
          <cell r="L93">
            <v>5.54</v>
          </cell>
          <cell r="M93">
            <v>2.64</v>
          </cell>
          <cell r="N93">
            <v>0.47</v>
          </cell>
          <cell r="O93">
            <v>15.28</v>
          </cell>
          <cell r="P93">
            <v>0.38</v>
          </cell>
          <cell r="Q93">
            <v>1.01</v>
          </cell>
          <cell r="R93">
            <v>7.65</v>
          </cell>
        </row>
        <row r="94">
          <cell r="E94">
            <v>8.1999999999999993</v>
          </cell>
          <cell r="F94">
            <v>36.799999999999997</v>
          </cell>
          <cell r="G94">
            <v>13.46</v>
          </cell>
          <cell r="H94">
            <v>15.66</v>
          </cell>
          <cell r="I94">
            <v>41.3</v>
          </cell>
          <cell r="J94">
            <v>98.88</v>
          </cell>
          <cell r="K94">
            <v>6.06</v>
          </cell>
          <cell r="L94">
            <v>5.6</v>
          </cell>
          <cell r="M94">
            <v>2.64</v>
          </cell>
          <cell r="N94">
            <v>0.47</v>
          </cell>
          <cell r="O94">
            <v>15.51</v>
          </cell>
          <cell r="P94">
            <v>0.38</v>
          </cell>
          <cell r="Q94">
            <v>1.01</v>
          </cell>
          <cell r="R94">
            <v>7.75</v>
          </cell>
        </row>
        <row r="95">
          <cell r="E95">
            <v>8.3000000000000007</v>
          </cell>
          <cell r="F95">
            <v>37.200000000000003</v>
          </cell>
          <cell r="G95">
            <v>13.58</v>
          </cell>
          <cell r="H95">
            <v>15.98</v>
          </cell>
          <cell r="I95">
            <v>42.25</v>
          </cell>
          <cell r="J95">
            <v>101.27</v>
          </cell>
          <cell r="K95">
            <v>6.13</v>
          </cell>
          <cell r="L95">
            <v>5.67</v>
          </cell>
          <cell r="M95">
            <v>2.64</v>
          </cell>
          <cell r="N95">
            <v>0.47</v>
          </cell>
          <cell r="O95">
            <v>15.75</v>
          </cell>
          <cell r="P95">
            <v>0.38</v>
          </cell>
          <cell r="Q95">
            <v>1.01</v>
          </cell>
          <cell r="R95">
            <v>7.85</v>
          </cell>
        </row>
        <row r="96">
          <cell r="E96">
            <v>8.4</v>
          </cell>
          <cell r="F96">
            <v>37.6</v>
          </cell>
          <cell r="G96">
            <v>13.7</v>
          </cell>
          <cell r="H96">
            <v>16.3</v>
          </cell>
          <cell r="I96">
            <v>43.2</v>
          </cell>
          <cell r="J96">
            <v>103.71</v>
          </cell>
          <cell r="K96">
            <v>6.2</v>
          </cell>
          <cell r="L96">
            <v>5.74</v>
          </cell>
          <cell r="M96">
            <v>2.64</v>
          </cell>
          <cell r="N96">
            <v>0.47</v>
          </cell>
          <cell r="O96">
            <v>15.98</v>
          </cell>
          <cell r="P96">
            <v>0.38</v>
          </cell>
          <cell r="Q96">
            <v>1.01</v>
          </cell>
          <cell r="R96">
            <v>7.95</v>
          </cell>
        </row>
        <row r="97">
          <cell r="E97">
            <v>8.5</v>
          </cell>
          <cell r="F97">
            <v>38</v>
          </cell>
          <cell r="G97">
            <v>13.82</v>
          </cell>
          <cell r="H97">
            <v>16.63</v>
          </cell>
          <cell r="I97">
            <v>44.17</v>
          </cell>
          <cell r="J97">
            <v>106.18</v>
          </cell>
          <cell r="K97">
            <v>6.26</v>
          </cell>
          <cell r="L97">
            <v>5.8</v>
          </cell>
          <cell r="M97">
            <v>2.64</v>
          </cell>
          <cell r="N97">
            <v>0.47</v>
          </cell>
          <cell r="O97">
            <v>16.22</v>
          </cell>
          <cell r="P97">
            <v>0.38</v>
          </cell>
          <cell r="Q97">
            <v>1.01</v>
          </cell>
          <cell r="R97">
            <v>8.0500000000000007</v>
          </cell>
        </row>
        <row r="98">
          <cell r="E98">
            <v>8.6</v>
          </cell>
          <cell r="F98">
            <v>38.4</v>
          </cell>
          <cell r="G98">
            <v>13.94</v>
          </cell>
          <cell r="H98">
            <v>16.95</v>
          </cell>
          <cell r="I98">
            <v>45.15</v>
          </cell>
          <cell r="J98">
            <v>108.67</v>
          </cell>
          <cell r="K98">
            <v>6.33</v>
          </cell>
          <cell r="L98">
            <v>5.84</v>
          </cell>
          <cell r="M98">
            <v>2.64</v>
          </cell>
          <cell r="N98">
            <v>0.47</v>
          </cell>
          <cell r="O98">
            <v>16.45</v>
          </cell>
          <cell r="P98">
            <v>0.38</v>
          </cell>
          <cell r="Q98">
            <v>1.01</v>
          </cell>
          <cell r="R98">
            <v>8.15</v>
          </cell>
        </row>
        <row r="99">
          <cell r="E99">
            <v>8.6999999999999993</v>
          </cell>
          <cell r="F99">
            <v>38.799999999999997</v>
          </cell>
          <cell r="G99">
            <v>14.06</v>
          </cell>
          <cell r="H99">
            <v>17.25</v>
          </cell>
          <cell r="I99">
            <v>46.13</v>
          </cell>
          <cell r="J99">
            <v>111.19</v>
          </cell>
          <cell r="K99">
            <v>6.4</v>
          </cell>
          <cell r="L99">
            <v>5.94</v>
          </cell>
          <cell r="M99">
            <v>2.64</v>
          </cell>
          <cell r="N99">
            <v>0.47</v>
          </cell>
          <cell r="O99">
            <v>16.690000000000001</v>
          </cell>
          <cell r="P99">
            <v>0.38</v>
          </cell>
          <cell r="Q99">
            <v>1.01</v>
          </cell>
          <cell r="R99">
            <v>8.25</v>
          </cell>
        </row>
        <row r="100">
          <cell r="E100">
            <v>8.8000000000000007</v>
          </cell>
          <cell r="F100">
            <v>39.200000000000003</v>
          </cell>
          <cell r="G100">
            <v>14.18</v>
          </cell>
          <cell r="H100">
            <v>17.61</v>
          </cell>
          <cell r="I100">
            <v>47.12</v>
          </cell>
          <cell r="J100">
            <v>113.69</v>
          </cell>
          <cell r="K100">
            <v>6.46</v>
          </cell>
          <cell r="L100">
            <v>6</v>
          </cell>
          <cell r="M100">
            <v>2.64</v>
          </cell>
          <cell r="N100">
            <v>0.47</v>
          </cell>
          <cell r="O100">
            <v>16.920000000000002</v>
          </cell>
          <cell r="P100">
            <v>0.38</v>
          </cell>
          <cell r="Q100">
            <v>1.01</v>
          </cell>
          <cell r="R100">
            <v>8.35</v>
          </cell>
        </row>
        <row r="101">
          <cell r="E101">
            <v>8.9</v>
          </cell>
          <cell r="F101">
            <v>39.6</v>
          </cell>
          <cell r="G101">
            <v>14.3</v>
          </cell>
          <cell r="H101">
            <v>17.95</v>
          </cell>
          <cell r="I101">
            <v>48.13</v>
          </cell>
          <cell r="J101">
            <v>116.34</v>
          </cell>
          <cell r="K101">
            <v>6.53</v>
          </cell>
          <cell r="L101">
            <v>6.07</v>
          </cell>
          <cell r="M101">
            <v>2.64</v>
          </cell>
          <cell r="N101">
            <v>0.47</v>
          </cell>
          <cell r="O101">
            <v>17.16</v>
          </cell>
          <cell r="P101">
            <v>0.38</v>
          </cell>
          <cell r="Q101">
            <v>1.01</v>
          </cell>
          <cell r="R101">
            <v>8.4499999999999993</v>
          </cell>
        </row>
        <row r="102">
          <cell r="E102">
            <v>9</v>
          </cell>
          <cell r="F102">
            <v>40</v>
          </cell>
          <cell r="G102">
            <v>14.42</v>
          </cell>
          <cell r="H102">
            <v>18.28</v>
          </cell>
          <cell r="I102">
            <v>49.14</v>
          </cell>
          <cell r="J102">
            <v>18.96</v>
          </cell>
          <cell r="K102">
            <v>6.6</v>
          </cell>
          <cell r="L102">
            <v>6.14</v>
          </cell>
          <cell r="M102">
            <v>2.64</v>
          </cell>
          <cell r="N102">
            <v>0.47</v>
          </cell>
          <cell r="O102">
            <v>17.39</v>
          </cell>
          <cell r="P102">
            <v>0.38</v>
          </cell>
          <cell r="Q102">
            <v>1.01</v>
          </cell>
          <cell r="R102">
            <v>8.5500000000000007</v>
          </cell>
        </row>
        <row r="103">
          <cell r="E103">
            <v>9.1</v>
          </cell>
          <cell r="F103">
            <v>40.4</v>
          </cell>
          <cell r="G103">
            <v>14.54</v>
          </cell>
          <cell r="H103">
            <v>18.64</v>
          </cell>
          <cell r="I103">
            <v>50.17</v>
          </cell>
          <cell r="J103">
            <v>121.59</v>
          </cell>
          <cell r="K103">
            <v>6.67</v>
          </cell>
          <cell r="L103">
            <v>6.21</v>
          </cell>
          <cell r="M103">
            <v>2.64</v>
          </cell>
          <cell r="N103">
            <v>0.47</v>
          </cell>
          <cell r="O103">
            <v>17.63</v>
          </cell>
          <cell r="P103">
            <v>0.38</v>
          </cell>
          <cell r="Q103">
            <v>1.01</v>
          </cell>
          <cell r="R103">
            <v>8.65</v>
          </cell>
        </row>
        <row r="104">
          <cell r="E104">
            <v>9.1999999999999993</v>
          </cell>
          <cell r="F104">
            <v>40.799999999999997</v>
          </cell>
          <cell r="G104">
            <v>14.66</v>
          </cell>
          <cell r="H104">
            <v>18.96</v>
          </cell>
          <cell r="I104">
            <v>51.2</v>
          </cell>
          <cell r="J104">
            <v>124.29</v>
          </cell>
          <cell r="K104">
            <v>6.73</v>
          </cell>
          <cell r="L104">
            <v>6.27</v>
          </cell>
          <cell r="M104">
            <v>2.64</v>
          </cell>
          <cell r="N104">
            <v>0.47</v>
          </cell>
          <cell r="O104">
            <v>17.86</v>
          </cell>
          <cell r="P104">
            <v>0.38</v>
          </cell>
          <cell r="Q104">
            <v>1.01</v>
          </cell>
          <cell r="R104">
            <v>8.7499999999999893</v>
          </cell>
        </row>
        <row r="105">
          <cell r="E105">
            <v>9.3000000000000007</v>
          </cell>
          <cell r="F105">
            <v>41.2</v>
          </cell>
          <cell r="G105">
            <v>14.78</v>
          </cell>
          <cell r="H105">
            <v>19.309999999999999</v>
          </cell>
          <cell r="I105">
            <v>52.25</v>
          </cell>
          <cell r="J105">
            <v>126.98</v>
          </cell>
          <cell r="K105">
            <v>6.8</v>
          </cell>
          <cell r="L105">
            <v>6.34</v>
          </cell>
          <cell r="M105">
            <v>2.64</v>
          </cell>
          <cell r="N105">
            <v>0.47</v>
          </cell>
          <cell r="O105">
            <v>18.100000000000001</v>
          </cell>
          <cell r="P105">
            <v>0.38</v>
          </cell>
          <cell r="Q105">
            <v>1.01</v>
          </cell>
          <cell r="R105">
            <v>8.8499999999999908</v>
          </cell>
        </row>
        <row r="106">
          <cell r="E106">
            <v>9.4</v>
          </cell>
          <cell r="F106">
            <v>41.6</v>
          </cell>
          <cell r="G106">
            <v>14.9</v>
          </cell>
          <cell r="H106">
            <v>19.649999999999999</v>
          </cell>
          <cell r="I106">
            <v>53.3</v>
          </cell>
          <cell r="J106">
            <v>129.72</v>
          </cell>
          <cell r="K106">
            <v>6.87</v>
          </cell>
          <cell r="L106">
            <v>6.41</v>
          </cell>
          <cell r="M106">
            <v>2.64</v>
          </cell>
          <cell r="N106">
            <v>0.47</v>
          </cell>
          <cell r="O106">
            <v>18.329999999999998</v>
          </cell>
          <cell r="P106">
            <v>0.38</v>
          </cell>
          <cell r="Q106">
            <v>1.01</v>
          </cell>
          <cell r="R106">
            <v>8.9499999999999904</v>
          </cell>
        </row>
        <row r="107">
          <cell r="E107">
            <v>9.5</v>
          </cell>
          <cell r="F107">
            <v>42</v>
          </cell>
          <cell r="G107">
            <v>15.02</v>
          </cell>
          <cell r="H107">
            <v>20.2</v>
          </cell>
          <cell r="I107">
            <v>54.37</v>
          </cell>
          <cell r="J107">
            <v>132.49</v>
          </cell>
          <cell r="K107">
            <v>6.93</v>
          </cell>
          <cell r="L107">
            <v>6.47</v>
          </cell>
          <cell r="M107">
            <v>2.64</v>
          </cell>
          <cell r="N107">
            <v>0.47</v>
          </cell>
          <cell r="O107">
            <v>18.57</v>
          </cell>
          <cell r="P107">
            <v>0.38</v>
          </cell>
          <cell r="Q107">
            <v>1.01</v>
          </cell>
          <cell r="R107">
            <v>9.0499999999999901</v>
          </cell>
        </row>
        <row r="108">
          <cell r="E108">
            <v>9.6</v>
          </cell>
          <cell r="F108">
            <v>42.4</v>
          </cell>
          <cell r="G108">
            <v>15.14</v>
          </cell>
          <cell r="H108">
            <v>20.350000000000001</v>
          </cell>
          <cell r="I108">
            <v>55.44</v>
          </cell>
          <cell r="J108">
            <v>135.29</v>
          </cell>
          <cell r="K108">
            <v>7</v>
          </cell>
          <cell r="L108">
            <v>6.54</v>
          </cell>
          <cell r="M108">
            <v>2.64</v>
          </cell>
          <cell r="N108">
            <v>0.47</v>
          </cell>
          <cell r="O108">
            <v>18.8</v>
          </cell>
          <cell r="P108">
            <v>0.38</v>
          </cell>
          <cell r="Q108">
            <v>1.01</v>
          </cell>
          <cell r="R108">
            <v>9.1499999999999897</v>
          </cell>
        </row>
        <row r="109">
          <cell r="E109">
            <v>9.6999999999999993</v>
          </cell>
          <cell r="F109">
            <v>42.8</v>
          </cell>
          <cell r="G109">
            <v>15.26</v>
          </cell>
          <cell r="H109">
            <v>20.71</v>
          </cell>
          <cell r="I109">
            <v>56.53</v>
          </cell>
          <cell r="J109">
            <v>138.1</v>
          </cell>
          <cell r="K109">
            <v>7.07</v>
          </cell>
          <cell r="L109">
            <v>6.61</v>
          </cell>
          <cell r="M109">
            <v>2.64</v>
          </cell>
          <cell r="N109">
            <v>0.47</v>
          </cell>
          <cell r="O109">
            <v>19.04</v>
          </cell>
          <cell r="P109">
            <v>0.38</v>
          </cell>
          <cell r="Q109">
            <v>1.01</v>
          </cell>
          <cell r="R109">
            <v>9.2499999999999893</v>
          </cell>
        </row>
        <row r="110">
          <cell r="E110">
            <v>9.8000000000000007</v>
          </cell>
          <cell r="F110">
            <v>43.2</v>
          </cell>
          <cell r="G110">
            <v>15.38</v>
          </cell>
          <cell r="H110">
            <v>21.06</v>
          </cell>
          <cell r="I110">
            <v>57.62</v>
          </cell>
          <cell r="J110">
            <v>140.96</v>
          </cell>
          <cell r="K110">
            <v>7.14</v>
          </cell>
          <cell r="L110">
            <v>6.68</v>
          </cell>
          <cell r="M110">
            <v>2.64</v>
          </cell>
          <cell r="N110">
            <v>0.47</v>
          </cell>
          <cell r="O110">
            <v>19.27</v>
          </cell>
          <cell r="P110">
            <v>0.38</v>
          </cell>
          <cell r="Q110">
            <v>1.01</v>
          </cell>
          <cell r="R110">
            <v>9.3499999999999908</v>
          </cell>
        </row>
        <row r="111">
          <cell r="E111">
            <v>9.9</v>
          </cell>
          <cell r="F111">
            <v>43.6</v>
          </cell>
          <cell r="G111">
            <v>15.5</v>
          </cell>
          <cell r="H111">
            <v>21.42</v>
          </cell>
          <cell r="I111">
            <v>58.73</v>
          </cell>
          <cell r="J111">
            <v>143.85</v>
          </cell>
          <cell r="K111">
            <v>7.2</v>
          </cell>
          <cell r="L111">
            <v>6.74</v>
          </cell>
          <cell r="M111">
            <v>2.64</v>
          </cell>
          <cell r="N111">
            <v>0.47</v>
          </cell>
          <cell r="O111">
            <v>19.510000000000002</v>
          </cell>
          <cell r="P111">
            <v>0.38</v>
          </cell>
          <cell r="Q111">
            <v>1.01</v>
          </cell>
          <cell r="R111">
            <v>9.4499999999999904</v>
          </cell>
        </row>
        <row r="112">
          <cell r="E112">
            <v>10</v>
          </cell>
          <cell r="F112">
            <v>44</v>
          </cell>
          <cell r="G112">
            <v>15.62</v>
          </cell>
          <cell r="H112">
            <v>21.78</v>
          </cell>
          <cell r="I112">
            <v>59.84</v>
          </cell>
          <cell r="J112">
            <v>146.77000000000001</v>
          </cell>
          <cell r="K112">
            <v>7.27</v>
          </cell>
          <cell r="L112">
            <v>6.81</v>
          </cell>
          <cell r="M112">
            <v>2.64</v>
          </cell>
          <cell r="N112">
            <v>0.47</v>
          </cell>
          <cell r="O112">
            <v>19.739999999999998</v>
          </cell>
          <cell r="P112">
            <v>0.38</v>
          </cell>
          <cell r="Q112">
            <v>1.01</v>
          </cell>
          <cell r="R112">
            <v>9.5499999999999901</v>
          </cell>
        </row>
        <row r="113">
          <cell r="E113">
            <v>10.1</v>
          </cell>
          <cell r="F113">
            <v>44.4</v>
          </cell>
          <cell r="G113">
            <v>15.74</v>
          </cell>
          <cell r="H113">
            <v>22.15</v>
          </cell>
          <cell r="I113">
            <v>60.97</v>
          </cell>
          <cell r="J113">
            <v>149.69999999999999</v>
          </cell>
          <cell r="K113">
            <v>7.34</v>
          </cell>
          <cell r="L113">
            <v>6.88</v>
          </cell>
          <cell r="M113">
            <v>2.64</v>
          </cell>
          <cell r="N113">
            <v>0.47</v>
          </cell>
          <cell r="O113">
            <v>19.98</v>
          </cell>
          <cell r="P113">
            <v>0.38</v>
          </cell>
          <cell r="Q113">
            <v>1.01</v>
          </cell>
          <cell r="R113">
            <v>9.6499999999999897</v>
          </cell>
        </row>
        <row r="114">
          <cell r="E114">
            <v>10.199999999999999</v>
          </cell>
          <cell r="F114">
            <v>44.8</v>
          </cell>
          <cell r="G114">
            <v>15.86</v>
          </cell>
          <cell r="H114">
            <v>22.51</v>
          </cell>
          <cell r="I114">
            <v>62.1</v>
          </cell>
          <cell r="J114">
            <v>152.69999999999999</v>
          </cell>
          <cell r="K114">
            <v>7.4</v>
          </cell>
          <cell r="L114">
            <v>6.94</v>
          </cell>
          <cell r="M114">
            <v>2.64</v>
          </cell>
          <cell r="N114">
            <v>0.47</v>
          </cell>
          <cell r="O114">
            <v>20.21</v>
          </cell>
          <cell r="P114">
            <v>0.38</v>
          </cell>
          <cell r="Q114">
            <v>1.01</v>
          </cell>
          <cell r="R114">
            <v>9.7499999999999893</v>
          </cell>
        </row>
        <row r="115">
          <cell r="E115">
            <v>10.3</v>
          </cell>
          <cell r="F115">
            <v>45.2</v>
          </cell>
          <cell r="G115">
            <v>15.98</v>
          </cell>
          <cell r="H115">
            <v>22.88</v>
          </cell>
          <cell r="I115">
            <v>63.25</v>
          </cell>
          <cell r="J115">
            <v>155.69</v>
          </cell>
          <cell r="K115">
            <v>7.47</v>
          </cell>
          <cell r="L115">
            <v>7.01</v>
          </cell>
          <cell r="M115">
            <v>2.64</v>
          </cell>
          <cell r="N115">
            <v>0.47</v>
          </cell>
          <cell r="O115">
            <v>20.45</v>
          </cell>
          <cell r="P115">
            <v>0.38</v>
          </cell>
          <cell r="Q115">
            <v>1.01</v>
          </cell>
          <cell r="R115">
            <v>9.8499999999999908</v>
          </cell>
        </row>
        <row r="116">
          <cell r="E116">
            <v>10.4</v>
          </cell>
          <cell r="F116">
            <v>45.6</v>
          </cell>
          <cell r="G116">
            <v>16.100000000000001</v>
          </cell>
          <cell r="H116">
            <v>23.25</v>
          </cell>
          <cell r="I116">
            <v>64.400000000000006</v>
          </cell>
          <cell r="J116">
            <v>158.72999999999999</v>
          </cell>
          <cell r="K116">
            <v>7.54</v>
          </cell>
          <cell r="L116">
            <v>7.08</v>
          </cell>
          <cell r="M116">
            <v>2.64</v>
          </cell>
          <cell r="N116">
            <v>0.47</v>
          </cell>
          <cell r="O116">
            <v>20.68</v>
          </cell>
          <cell r="P116">
            <v>0.38</v>
          </cell>
          <cell r="Q116">
            <v>1.01</v>
          </cell>
          <cell r="R116">
            <v>9.9499999999999904</v>
          </cell>
        </row>
        <row r="117">
          <cell r="E117">
            <v>10.5</v>
          </cell>
          <cell r="F117">
            <v>45.7</v>
          </cell>
          <cell r="G117">
            <v>16.13</v>
          </cell>
          <cell r="H117">
            <v>23.63</v>
          </cell>
          <cell r="I117">
            <v>65.67</v>
          </cell>
          <cell r="J117">
            <v>161.29</v>
          </cell>
          <cell r="K117">
            <v>7.6</v>
          </cell>
          <cell r="L117">
            <v>7.15</v>
          </cell>
          <cell r="M117">
            <v>3.75</v>
          </cell>
          <cell r="N117">
            <v>0.47</v>
          </cell>
          <cell r="O117">
            <v>20.11</v>
          </cell>
          <cell r="P117">
            <v>0.38</v>
          </cell>
          <cell r="Q117">
            <v>1.01</v>
          </cell>
          <cell r="R117">
            <v>9.9</v>
          </cell>
        </row>
        <row r="118">
          <cell r="E118">
            <v>10.6</v>
          </cell>
          <cell r="F118">
            <v>46.3</v>
          </cell>
          <cell r="G118">
            <v>16.309999999999999</v>
          </cell>
          <cell r="H118">
            <v>24</v>
          </cell>
          <cell r="I118">
            <v>66.739999999999995</v>
          </cell>
          <cell r="J118">
            <v>164.55</v>
          </cell>
          <cell r="K118">
            <v>7.72</v>
          </cell>
          <cell r="L118">
            <v>7.26</v>
          </cell>
          <cell r="M118">
            <v>3.75</v>
          </cell>
          <cell r="N118">
            <v>0.47</v>
          </cell>
          <cell r="O118">
            <v>20.34</v>
          </cell>
          <cell r="P118">
            <v>0.38</v>
          </cell>
          <cell r="Q118">
            <v>1.01</v>
          </cell>
          <cell r="R118">
            <v>10</v>
          </cell>
        </row>
        <row r="119">
          <cell r="E119">
            <v>10.7</v>
          </cell>
          <cell r="F119">
            <v>46.75</v>
          </cell>
          <cell r="G119">
            <v>16.45</v>
          </cell>
          <cell r="H119">
            <v>24.38</v>
          </cell>
          <cell r="I119">
            <v>67.930000000000007</v>
          </cell>
          <cell r="J119">
            <v>167.67</v>
          </cell>
          <cell r="K119">
            <v>7.8</v>
          </cell>
          <cell r="L119">
            <v>7.34</v>
          </cell>
          <cell r="M119">
            <v>3.75</v>
          </cell>
          <cell r="N119">
            <v>0.47</v>
          </cell>
          <cell r="O119">
            <v>20.58</v>
          </cell>
          <cell r="P119">
            <v>0.38</v>
          </cell>
          <cell r="Q119">
            <v>1.01</v>
          </cell>
          <cell r="R119">
            <v>10.1</v>
          </cell>
        </row>
        <row r="120">
          <cell r="E120">
            <v>10.8</v>
          </cell>
          <cell r="F120">
            <v>47.2</v>
          </cell>
          <cell r="G120">
            <v>16.579999999999998</v>
          </cell>
          <cell r="H120">
            <v>24.76</v>
          </cell>
          <cell r="I120">
            <v>69.12</v>
          </cell>
          <cell r="J120">
            <v>170.84</v>
          </cell>
          <cell r="K120">
            <v>7.88</v>
          </cell>
          <cell r="L120">
            <v>7.43</v>
          </cell>
          <cell r="M120">
            <v>3.75</v>
          </cell>
          <cell r="N120">
            <v>0.47</v>
          </cell>
          <cell r="O120">
            <v>20.81</v>
          </cell>
          <cell r="P120">
            <v>0.38</v>
          </cell>
          <cell r="Q120">
            <v>1.01</v>
          </cell>
          <cell r="R120">
            <v>10.199999999999999</v>
          </cell>
        </row>
        <row r="121">
          <cell r="E121">
            <v>10.9</v>
          </cell>
          <cell r="F121">
            <v>47.65</v>
          </cell>
          <cell r="G121">
            <v>16.72</v>
          </cell>
          <cell r="H121">
            <v>25.15</v>
          </cell>
          <cell r="I121">
            <v>70.33</v>
          </cell>
          <cell r="J121">
            <v>174.02</v>
          </cell>
          <cell r="K121">
            <v>7.97</v>
          </cell>
          <cell r="L121">
            <v>7.51</v>
          </cell>
          <cell r="M121">
            <v>3.75</v>
          </cell>
          <cell r="N121">
            <v>0.47</v>
          </cell>
          <cell r="O121">
            <v>21.05</v>
          </cell>
          <cell r="P121">
            <v>0.38</v>
          </cell>
          <cell r="Q121">
            <v>1.01</v>
          </cell>
          <cell r="R121">
            <v>10.3</v>
          </cell>
        </row>
        <row r="122">
          <cell r="E122">
            <v>11</v>
          </cell>
          <cell r="F122">
            <v>48.1</v>
          </cell>
          <cell r="G122">
            <v>16.850000000000001</v>
          </cell>
          <cell r="H122">
            <v>25.52</v>
          </cell>
          <cell r="I122">
            <v>71.540000000000006</v>
          </cell>
          <cell r="J122">
            <v>177.26</v>
          </cell>
          <cell r="K122">
            <v>8.0500000000000007</v>
          </cell>
          <cell r="L122">
            <v>7.59</v>
          </cell>
          <cell r="M122">
            <v>3.75</v>
          </cell>
          <cell r="N122">
            <v>0.47</v>
          </cell>
          <cell r="O122">
            <v>21.28</v>
          </cell>
          <cell r="P122">
            <v>0.38</v>
          </cell>
          <cell r="Q122">
            <v>1.01</v>
          </cell>
          <cell r="R122">
            <v>10.4</v>
          </cell>
        </row>
        <row r="123">
          <cell r="E123">
            <v>11.1</v>
          </cell>
          <cell r="F123">
            <v>48.55</v>
          </cell>
          <cell r="G123">
            <v>16.989999999999998</v>
          </cell>
          <cell r="H123">
            <v>25.92</v>
          </cell>
          <cell r="I123">
            <v>72.77</v>
          </cell>
          <cell r="J123">
            <v>180.5</v>
          </cell>
          <cell r="K123">
            <v>8.1300000000000008</v>
          </cell>
          <cell r="L123">
            <v>7.67</v>
          </cell>
          <cell r="M123">
            <v>3.75</v>
          </cell>
          <cell r="N123">
            <v>0.47</v>
          </cell>
          <cell r="O123">
            <v>21.52</v>
          </cell>
          <cell r="P123">
            <v>0.38</v>
          </cell>
          <cell r="Q123">
            <v>1.01</v>
          </cell>
          <cell r="R123">
            <v>10.5</v>
          </cell>
        </row>
        <row r="124">
          <cell r="E124">
            <v>11.2</v>
          </cell>
          <cell r="F124">
            <v>49</v>
          </cell>
          <cell r="G124">
            <v>17.12</v>
          </cell>
          <cell r="H124">
            <v>26.31</v>
          </cell>
          <cell r="I124">
            <v>74</v>
          </cell>
          <cell r="J124">
            <v>183.8</v>
          </cell>
          <cell r="K124">
            <v>8.2100000000000009</v>
          </cell>
          <cell r="L124">
            <v>7.75</v>
          </cell>
          <cell r="M124">
            <v>3.75</v>
          </cell>
          <cell r="N124">
            <v>0.47</v>
          </cell>
          <cell r="O124">
            <v>21.75</v>
          </cell>
          <cell r="P124">
            <v>0.38</v>
          </cell>
          <cell r="Q124">
            <v>1.01</v>
          </cell>
          <cell r="R124">
            <v>10.6</v>
          </cell>
        </row>
        <row r="125">
          <cell r="E125">
            <v>11.3</v>
          </cell>
          <cell r="F125">
            <v>49.45</v>
          </cell>
          <cell r="G125">
            <v>17.25</v>
          </cell>
          <cell r="H125">
            <v>26.71</v>
          </cell>
          <cell r="I125">
            <v>75.25</v>
          </cell>
          <cell r="J125">
            <v>187.11</v>
          </cell>
          <cell r="K125">
            <v>8.2899999999999991</v>
          </cell>
          <cell r="L125">
            <v>7.83</v>
          </cell>
          <cell r="M125">
            <v>3.75</v>
          </cell>
          <cell r="N125">
            <v>0.47</v>
          </cell>
          <cell r="O125">
            <v>21.79</v>
          </cell>
          <cell r="P125">
            <v>0.38</v>
          </cell>
          <cell r="Q125">
            <v>1.01</v>
          </cell>
          <cell r="R125">
            <v>10.7</v>
          </cell>
        </row>
        <row r="126">
          <cell r="E126">
            <v>11.4</v>
          </cell>
          <cell r="F126">
            <v>49.9</v>
          </cell>
          <cell r="G126">
            <v>17.39</v>
          </cell>
          <cell r="H126">
            <v>27.1</v>
          </cell>
          <cell r="I126">
            <v>76.5</v>
          </cell>
          <cell r="J126">
            <v>190.47</v>
          </cell>
          <cell r="K126">
            <v>8.3699999999999992</v>
          </cell>
          <cell r="L126">
            <v>7.91</v>
          </cell>
          <cell r="M126">
            <v>3.75</v>
          </cell>
          <cell r="N126">
            <v>0.47</v>
          </cell>
          <cell r="O126">
            <v>22.22</v>
          </cell>
          <cell r="P126">
            <v>0.38</v>
          </cell>
          <cell r="Q126">
            <v>1.01</v>
          </cell>
          <cell r="R126">
            <v>10.8</v>
          </cell>
        </row>
        <row r="127">
          <cell r="E127">
            <v>11.5</v>
          </cell>
          <cell r="F127">
            <v>50.35</v>
          </cell>
          <cell r="G127">
            <v>17.53</v>
          </cell>
          <cell r="H127">
            <v>27.5</v>
          </cell>
          <cell r="I127">
            <v>77.77</v>
          </cell>
          <cell r="J127">
            <v>193.83</v>
          </cell>
          <cell r="K127">
            <v>8.4499999999999993</v>
          </cell>
          <cell r="L127">
            <v>7.99</v>
          </cell>
          <cell r="M127">
            <v>3.75</v>
          </cell>
          <cell r="N127">
            <v>0.47</v>
          </cell>
          <cell r="O127">
            <v>22.46</v>
          </cell>
          <cell r="P127">
            <v>0.38</v>
          </cell>
          <cell r="Q127">
            <v>1.01</v>
          </cell>
          <cell r="R127">
            <v>10.9</v>
          </cell>
        </row>
        <row r="128">
          <cell r="E128">
            <v>11.6</v>
          </cell>
          <cell r="F128">
            <v>50.8</v>
          </cell>
          <cell r="G128">
            <v>17.66</v>
          </cell>
          <cell r="H128">
            <v>26.9</v>
          </cell>
          <cell r="I128">
            <v>79.040000000000006</v>
          </cell>
          <cell r="J128">
            <v>197.25</v>
          </cell>
          <cell r="K128">
            <v>8.5299999999999994</v>
          </cell>
          <cell r="L128">
            <v>8.07</v>
          </cell>
          <cell r="M128">
            <v>3.75</v>
          </cell>
          <cell r="N128">
            <v>0.47</v>
          </cell>
          <cell r="O128">
            <v>22.69</v>
          </cell>
          <cell r="P128">
            <v>0.38</v>
          </cell>
          <cell r="Q128">
            <v>1.01</v>
          </cell>
          <cell r="R128">
            <v>11</v>
          </cell>
        </row>
        <row r="129">
          <cell r="E129">
            <v>11.7</v>
          </cell>
          <cell r="F129">
            <v>51.25</v>
          </cell>
          <cell r="G129">
            <v>17.8</v>
          </cell>
          <cell r="H129">
            <v>28.31</v>
          </cell>
          <cell r="I129">
            <v>80.33</v>
          </cell>
          <cell r="J129">
            <v>200.68</v>
          </cell>
          <cell r="K129">
            <v>8.61</v>
          </cell>
          <cell r="L129">
            <v>8.15</v>
          </cell>
          <cell r="M129">
            <v>3.75</v>
          </cell>
          <cell r="N129">
            <v>0.47</v>
          </cell>
          <cell r="O129">
            <v>22.93</v>
          </cell>
          <cell r="P129">
            <v>0.38</v>
          </cell>
          <cell r="Q129">
            <v>1.01</v>
          </cell>
          <cell r="R129">
            <v>11.1</v>
          </cell>
        </row>
        <row r="130">
          <cell r="E130">
            <v>11.8</v>
          </cell>
          <cell r="F130">
            <v>51.7</v>
          </cell>
          <cell r="G130">
            <v>17.93</v>
          </cell>
          <cell r="H130">
            <v>28.71</v>
          </cell>
          <cell r="I130">
            <v>81.62</v>
          </cell>
          <cell r="J130">
            <v>204.19</v>
          </cell>
          <cell r="K130">
            <v>8.69</v>
          </cell>
          <cell r="L130">
            <v>8.23</v>
          </cell>
          <cell r="M130">
            <v>3.75</v>
          </cell>
          <cell r="N130">
            <v>0.47</v>
          </cell>
          <cell r="O130">
            <v>23.16</v>
          </cell>
          <cell r="P130">
            <v>0.38</v>
          </cell>
          <cell r="Q130">
            <v>1.01</v>
          </cell>
          <cell r="R130">
            <v>11.2</v>
          </cell>
        </row>
        <row r="131">
          <cell r="E131">
            <v>11.9</v>
          </cell>
          <cell r="F131">
            <v>52.15</v>
          </cell>
          <cell r="G131">
            <v>18.07</v>
          </cell>
          <cell r="H131">
            <v>29.12</v>
          </cell>
          <cell r="I131">
            <v>82.93</v>
          </cell>
          <cell r="J131">
            <v>207.73</v>
          </cell>
          <cell r="K131">
            <v>8.77</v>
          </cell>
          <cell r="L131">
            <v>7.31</v>
          </cell>
          <cell r="M131">
            <v>3.75</v>
          </cell>
          <cell r="N131">
            <v>0.47</v>
          </cell>
          <cell r="O131">
            <v>23.4</v>
          </cell>
          <cell r="P131">
            <v>0.38</v>
          </cell>
          <cell r="Q131">
            <v>1.01</v>
          </cell>
          <cell r="R131">
            <v>11.3</v>
          </cell>
        </row>
        <row r="132">
          <cell r="E132">
            <v>12</v>
          </cell>
          <cell r="F132">
            <v>52.6</v>
          </cell>
          <cell r="G132">
            <v>18.2</v>
          </cell>
          <cell r="H132">
            <v>29.53</v>
          </cell>
          <cell r="I132">
            <v>84.24</v>
          </cell>
          <cell r="J132">
            <v>211.22</v>
          </cell>
          <cell r="K132">
            <v>8.85</v>
          </cell>
          <cell r="L132">
            <v>8.39</v>
          </cell>
          <cell r="M132">
            <v>3.75</v>
          </cell>
          <cell r="N132">
            <v>0.47</v>
          </cell>
          <cell r="O132">
            <v>23.63</v>
          </cell>
          <cell r="P132">
            <v>0.38</v>
          </cell>
          <cell r="Q132">
            <v>1.01</v>
          </cell>
          <cell r="R132">
            <v>11.4</v>
          </cell>
        </row>
        <row r="133">
          <cell r="E133">
            <v>12.1</v>
          </cell>
          <cell r="F133">
            <v>53.05</v>
          </cell>
          <cell r="G133">
            <v>18.34</v>
          </cell>
          <cell r="H133">
            <v>29.95</v>
          </cell>
          <cell r="I133">
            <v>85.57</v>
          </cell>
          <cell r="J133">
            <v>214.9</v>
          </cell>
          <cell r="K133">
            <v>8.94</v>
          </cell>
          <cell r="L133">
            <v>8.48</v>
          </cell>
          <cell r="M133">
            <v>3.75</v>
          </cell>
          <cell r="N133">
            <v>0.47</v>
          </cell>
          <cell r="O133">
            <v>23.87</v>
          </cell>
          <cell r="P133">
            <v>0.38</v>
          </cell>
          <cell r="Q133">
            <v>1.01</v>
          </cell>
          <cell r="R133">
            <v>11.5</v>
          </cell>
        </row>
        <row r="134">
          <cell r="E134">
            <v>12.2</v>
          </cell>
          <cell r="F134">
            <v>53.5</v>
          </cell>
          <cell r="G134">
            <v>18.47</v>
          </cell>
          <cell r="H134">
            <v>30.36</v>
          </cell>
          <cell r="I134">
            <v>86.9</v>
          </cell>
          <cell r="J134">
            <v>218.56</v>
          </cell>
          <cell r="K134">
            <v>9.02</v>
          </cell>
          <cell r="L134">
            <v>8.56</v>
          </cell>
          <cell r="M134">
            <v>3.75</v>
          </cell>
          <cell r="N134">
            <v>0.47</v>
          </cell>
          <cell r="O134">
            <v>24.1</v>
          </cell>
          <cell r="P134">
            <v>0.38</v>
          </cell>
          <cell r="Q134">
            <v>1.01</v>
          </cell>
          <cell r="R134">
            <v>11.6</v>
          </cell>
        </row>
        <row r="135">
          <cell r="E135">
            <v>12.3</v>
          </cell>
          <cell r="F135">
            <v>53.95</v>
          </cell>
          <cell r="G135">
            <v>18.61</v>
          </cell>
          <cell r="H135">
            <v>30.78</v>
          </cell>
          <cell r="I135">
            <v>88.25</v>
          </cell>
          <cell r="J135">
            <v>222.23</v>
          </cell>
          <cell r="K135">
            <v>9.1</v>
          </cell>
          <cell r="L135">
            <v>8.64</v>
          </cell>
          <cell r="M135">
            <v>3.75</v>
          </cell>
          <cell r="N135">
            <v>0.47</v>
          </cell>
          <cell r="O135">
            <v>24.34</v>
          </cell>
          <cell r="P135">
            <v>0.38</v>
          </cell>
          <cell r="Q135">
            <v>1.01</v>
          </cell>
          <cell r="R135">
            <v>11.7</v>
          </cell>
        </row>
        <row r="136">
          <cell r="E136">
            <v>12.4</v>
          </cell>
          <cell r="F136">
            <v>54.4</v>
          </cell>
          <cell r="G136">
            <v>18.739999999999998</v>
          </cell>
          <cell r="H136">
            <v>31.2</v>
          </cell>
          <cell r="I136">
            <v>89.6</v>
          </cell>
          <cell r="J136">
            <v>225.96</v>
          </cell>
          <cell r="K136">
            <v>9.18</v>
          </cell>
          <cell r="L136">
            <v>8.7200000000000006</v>
          </cell>
          <cell r="M136">
            <v>3.75</v>
          </cell>
          <cell r="N136">
            <v>0.47</v>
          </cell>
          <cell r="O136">
            <v>24.57</v>
          </cell>
          <cell r="P136">
            <v>0.38</v>
          </cell>
          <cell r="Q136">
            <v>1.01</v>
          </cell>
          <cell r="R136">
            <v>11.8</v>
          </cell>
        </row>
        <row r="137">
          <cell r="E137">
            <v>12.5</v>
          </cell>
          <cell r="F137">
            <v>54.85</v>
          </cell>
          <cell r="G137">
            <v>18.88</v>
          </cell>
          <cell r="H137">
            <v>31.63</v>
          </cell>
          <cell r="I137">
            <v>90.97</v>
          </cell>
          <cell r="J137">
            <v>229.71</v>
          </cell>
          <cell r="K137">
            <v>9.26</v>
          </cell>
          <cell r="L137">
            <v>8.8000000000000007</v>
          </cell>
          <cell r="M137">
            <v>3.75</v>
          </cell>
          <cell r="N137">
            <v>0.47</v>
          </cell>
          <cell r="O137">
            <v>24.81</v>
          </cell>
          <cell r="P137">
            <v>0.38</v>
          </cell>
          <cell r="Q137">
            <v>1.01</v>
          </cell>
          <cell r="R137">
            <v>11.9</v>
          </cell>
        </row>
        <row r="138">
          <cell r="E138">
            <v>12.6</v>
          </cell>
          <cell r="F138">
            <v>55.3</v>
          </cell>
          <cell r="G138">
            <v>19.010000000000002</v>
          </cell>
          <cell r="H138">
            <v>32.049999999999997</v>
          </cell>
          <cell r="I138">
            <v>92.34</v>
          </cell>
          <cell r="J138">
            <v>233.5</v>
          </cell>
          <cell r="K138">
            <v>9.34</v>
          </cell>
          <cell r="L138">
            <v>8.8800000000000008</v>
          </cell>
          <cell r="M138">
            <v>3.75</v>
          </cell>
          <cell r="N138">
            <v>0.47</v>
          </cell>
          <cell r="O138">
            <v>25.04</v>
          </cell>
          <cell r="P138">
            <v>0.38</v>
          </cell>
          <cell r="Q138">
            <v>1.01</v>
          </cell>
          <cell r="R138">
            <v>12</v>
          </cell>
        </row>
        <row r="139">
          <cell r="E139">
            <v>12.7</v>
          </cell>
          <cell r="F139">
            <v>55.75</v>
          </cell>
          <cell r="G139">
            <v>19.149999999999999</v>
          </cell>
          <cell r="H139">
            <v>32.479999999999997</v>
          </cell>
          <cell r="I139">
            <v>93.73</v>
          </cell>
          <cell r="J139">
            <v>237.32</v>
          </cell>
          <cell r="K139">
            <v>9.42</v>
          </cell>
          <cell r="L139">
            <v>8.9600000000000009</v>
          </cell>
          <cell r="M139">
            <v>3.75</v>
          </cell>
          <cell r="N139">
            <v>0.47</v>
          </cell>
          <cell r="O139">
            <v>25.28</v>
          </cell>
          <cell r="P139">
            <v>0.38</v>
          </cell>
          <cell r="Q139">
            <v>1.01</v>
          </cell>
          <cell r="R139">
            <v>12.1</v>
          </cell>
        </row>
        <row r="140">
          <cell r="E140">
            <v>12.8</v>
          </cell>
          <cell r="F140">
            <v>56.2</v>
          </cell>
          <cell r="G140">
            <v>19.28</v>
          </cell>
          <cell r="H140">
            <v>32.909999999999997</v>
          </cell>
          <cell r="I140">
            <v>95.12</v>
          </cell>
          <cell r="J140">
            <v>241.18</v>
          </cell>
          <cell r="K140">
            <v>9.5</v>
          </cell>
          <cell r="L140">
            <v>9.0399999999999991</v>
          </cell>
          <cell r="M140">
            <v>3.75</v>
          </cell>
          <cell r="N140">
            <v>0.47</v>
          </cell>
          <cell r="O140">
            <v>25.51</v>
          </cell>
          <cell r="P140">
            <v>0.38</v>
          </cell>
          <cell r="Q140">
            <v>1.01</v>
          </cell>
          <cell r="R140">
            <v>12.2</v>
          </cell>
        </row>
        <row r="141">
          <cell r="E141">
            <v>12.9</v>
          </cell>
          <cell r="F141">
            <v>56.65</v>
          </cell>
          <cell r="G141">
            <v>19.420000000000002</v>
          </cell>
          <cell r="H141">
            <v>33.35</v>
          </cell>
          <cell r="I141">
            <v>96.53</v>
          </cell>
          <cell r="J141">
            <v>245.07</v>
          </cell>
          <cell r="K141">
            <v>9.58</v>
          </cell>
          <cell r="L141">
            <v>9.1199999999999992</v>
          </cell>
          <cell r="M141">
            <v>3.75</v>
          </cell>
          <cell r="N141">
            <v>0.47</v>
          </cell>
          <cell r="O141">
            <v>25.75</v>
          </cell>
          <cell r="P141">
            <v>0.38</v>
          </cell>
          <cell r="Q141">
            <v>1.01</v>
          </cell>
          <cell r="R141">
            <v>12.3</v>
          </cell>
        </row>
        <row r="142">
          <cell r="E142">
            <v>13</v>
          </cell>
          <cell r="F142">
            <v>57.1</v>
          </cell>
          <cell r="G142">
            <v>19.55</v>
          </cell>
          <cell r="H142">
            <v>33.78</v>
          </cell>
          <cell r="I142">
            <v>97.94</v>
          </cell>
          <cell r="J142">
            <v>249</v>
          </cell>
          <cell r="K142">
            <v>9.66</v>
          </cell>
          <cell r="L142">
            <v>9.1999999999999993</v>
          </cell>
          <cell r="M142">
            <v>3.75</v>
          </cell>
          <cell r="N142">
            <v>0.47</v>
          </cell>
          <cell r="O142">
            <v>25.98</v>
          </cell>
          <cell r="P142">
            <v>0.38</v>
          </cell>
          <cell r="Q142">
            <v>1.01</v>
          </cell>
          <cell r="R142">
            <v>12.4</v>
          </cell>
        </row>
        <row r="143">
          <cell r="E143">
            <v>13.1</v>
          </cell>
          <cell r="F143">
            <v>57.55</v>
          </cell>
          <cell r="G143">
            <v>19.690000000000001</v>
          </cell>
          <cell r="H143">
            <v>34.22</v>
          </cell>
          <cell r="I143">
            <v>99.37</v>
          </cell>
          <cell r="J143">
            <v>252.96</v>
          </cell>
          <cell r="K143">
            <v>9.74</v>
          </cell>
          <cell r="L143">
            <v>9.2799999999999994</v>
          </cell>
          <cell r="M143">
            <v>3.75</v>
          </cell>
          <cell r="N143">
            <v>0.47</v>
          </cell>
          <cell r="O143">
            <v>26.22</v>
          </cell>
          <cell r="P143">
            <v>0.38</v>
          </cell>
          <cell r="Q143">
            <v>1.01</v>
          </cell>
          <cell r="R143">
            <v>12.5</v>
          </cell>
        </row>
        <row r="144">
          <cell r="E144">
            <v>13.2</v>
          </cell>
          <cell r="F144">
            <v>58</v>
          </cell>
          <cell r="G144">
            <v>19.82</v>
          </cell>
          <cell r="H144">
            <v>34.659999999999997</v>
          </cell>
          <cell r="I144">
            <v>100.8</v>
          </cell>
          <cell r="J144">
            <v>256.95999999999998</v>
          </cell>
          <cell r="K144">
            <v>9.82</v>
          </cell>
          <cell r="L144">
            <v>9.36</v>
          </cell>
          <cell r="M144">
            <v>3.75</v>
          </cell>
          <cell r="N144">
            <v>0.47</v>
          </cell>
          <cell r="O144">
            <v>26.45</v>
          </cell>
          <cell r="P144">
            <v>0.38</v>
          </cell>
          <cell r="Q144">
            <v>1.01</v>
          </cell>
          <cell r="R144">
            <v>12.6</v>
          </cell>
        </row>
        <row r="145">
          <cell r="E145">
            <v>13.3</v>
          </cell>
          <cell r="F145">
            <v>58.45</v>
          </cell>
          <cell r="G145">
            <v>19.96</v>
          </cell>
          <cell r="H145">
            <v>35.11</v>
          </cell>
          <cell r="I145">
            <v>102.25</v>
          </cell>
          <cell r="J145">
            <v>260.97000000000003</v>
          </cell>
          <cell r="K145">
            <v>9.91</v>
          </cell>
          <cell r="L145">
            <v>9.4499999999999993</v>
          </cell>
          <cell r="M145">
            <v>3.75</v>
          </cell>
          <cell r="N145">
            <v>0.47</v>
          </cell>
          <cell r="O145">
            <v>26.69</v>
          </cell>
          <cell r="P145">
            <v>0.38</v>
          </cell>
          <cell r="Q145">
            <v>1.01</v>
          </cell>
          <cell r="R145">
            <v>12.7</v>
          </cell>
        </row>
        <row r="146">
          <cell r="E146">
            <v>13.4</v>
          </cell>
          <cell r="F146">
            <v>58.9</v>
          </cell>
          <cell r="G146">
            <v>20.09</v>
          </cell>
          <cell r="H146">
            <v>35.549999999999997</v>
          </cell>
          <cell r="I146">
            <v>103.7</v>
          </cell>
          <cell r="J146">
            <v>265.04000000000002</v>
          </cell>
          <cell r="K146">
            <v>9.99</v>
          </cell>
          <cell r="L146">
            <v>9.5299999999999994</v>
          </cell>
          <cell r="M146">
            <v>3.75</v>
          </cell>
          <cell r="N146">
            <v>0.47</v>
          </cell>
          <cell r="O146">
            <v>26.92</v>
          </cell>
          <cell r="P146">
            <v>0.38</v>
          </cell>
          <cell r="Q146">
            <v>1.01</v>
          </cell>
          <cell r="R146">
            <v>12.8</v>
          </cell>
        </row>
        <row r="147">
          <cell r="E147">
            <v>13.5</v>
          </cell>
          <cell r="F147">
            <v>59.35</v>
          </cell>
          <cell r="G147">
            <v>20.23</v>
          </cell>
          <cell r="H147">
            <v>36</v>
          </cell>
          <cell r="I147">
            <v>105.17</v>
          </cell>
          <cell r="J147">
            <v>269.13</v>
          </cell>
          <cell r="K147">
            <v>10.07</v>
          </cell>
          <cell r="L147">
            <v>9.61</v>
          </cell>
          <cell r="M147">
            <v>3.75</v>
          </cell>
          <cell r="N147">
            <v>0.47</v>
          </cell>
          <cell r="O147">
            <v>27.16</v>
          </cell>
          <cell r="P147">
            <v>0.38</v>
          </cell>
          <cell r="Q147">
            <v>1.01</v>
          </cell>
          <cell r="R147">
            <v>12.9</v>
          </cell>
        </row>
        <row r="148">
          <cell r="E148">
            <v>13.600000000000099</v>
          </cell>
          <cell r="F148">
            <v>59.8</v>
          </cell>
          <cell r="G148">
            <v>20.36</v>
          </cell>
          <cell r="H148">
            <v>36.450000000000003</v>
          </cell>
          <cell r="I148">
            <v>106.64</v>
          </cell>
          <cell r="J148">
            <v>273.27999999999997</v>
          </cell>
          <cell r="K148">
            <v>10.15</v>
          </cell>
          <cell r="L148">
            <v>9.69</v>
          </cell>
          <cell r="M148">
            <v>3.75</v>
          </cell>
          <cell r="N148">
            <v>0.47</v>
          </cell>
          <cell r="O148">
            <v>27.39</v>
          </cell>
          <cell r="P148">
            <v>0.38</v>
          </cell>
          <cell r="Q148">
            <v>1.01</v>
          </cell>
          <cell r="R148">
            <v>13</v>
          </cell>
        </row>
        <row r="149">
          <cell r="E149">
            <v>13.700000000000101</v>
          </cell>
          <cell r="F149">
            <v>60.25</v>
          </cell>
          <cell r="G149">
            <v>20.5</v>
          </cell>
          <cell r="H149">
            <v>36.909999999999997</v>
          </cell>
          <cell r="I149">
            <v>108.13</v>
          </cell>
          <cell r="J149">
            <v>277.45</v>
          </cell>
          <cell r="K149">
            <v>10.23</v>
          </cell>
          <cell r="L149">
            <v>9.77</v>
          </cell>
          <cell r="M149">
            <v>3.75</v>
          </cell>
          <cell r="N149">
            <v>0.47</v>
          </cell>
          <cell r="O149">
            <v>27.63</v>
          </cell>
          <cell r="P149">
            <v>0.38</v>
          </cell>
          <cell r="Q149">
            <v>1.01</v>
          </cell>
          <cell r="R149">
            <v>13.1</v>
          </cell>
        </row>
        <row r="150">
          <cell r="E150">
            <v>13.8000000000001</v>
          </cell>
          <cell r="F150">
            <v>60.7</v>
          </cell>
          <cell r="G150">
            <v>20.63</v>
          </cell>
          <cell r="H150">
            <v>37.36</v>
          </cell>
          <cell r="I150">
            <v>109.62</v>
          </cell>
          <cell r="J150">
            <v>281.66000000000003</v>
          </cell>
          <cell r="K150">
            <v>10.31</v>
          </cell>
          <cell r="L150">
            <v>9.85</v>
          </cell>
          <cell r="M150">
            <v>3.75</v>
          </cell>
          <cell r="N150">
            <v>0.47</v>
          </cell>
          <cell r="O150">
            <v>27.86</v>
          </cell>
          <cell r="P150">
            <v>0.38</v>
          </cell>
          <cell r="Q150">
            <v>1.01</v>
          </cell>
          <cell r="R150">
            <v>13.2</v>
          </cell>
        </row>
        <row r="151">
          <cell r="E151">
            <v>13.9000000000001</v>
          </cell>
          <cell r="F151">
            <v>61.15</v>
          </cell>
          <cell r="G151">
            <v>20.77</v>
          </cell>
          <cell r="H151">
            <v>37.82</v>
          </cell>
          <cell r="I151">
            <v>111.13</v>
          </cell>
          <cell r="J151">
            <v>285.89999999999998</v>
          </cell>
          <cell r="K151">
            <v>10.39</v>
          </cell>
          <cell r="L151">
            <v>9.93</v>
          </cell>
          <cell r="M151">
            <v>3.75</v>
          </cell>
          <cell r="N151">
            <v>0.47</v>
          </cell>
          <cell r="O151">
            <v>28.1</v>
          </cell>
          <cell r="P151">
            <v>0.38</v>
          </cell>
          <cell r="Q151">
            <v>1.01</v>
          </cell>
          <cell r="R151">
            <v>13.3</v>
          </cell>
        </row>
        <row r="152">
          <cell r="E152">
            <v>14.000000000000099</v>
          </cell>
          <cell r="F152">
            <v>61.6</v>
          </cell>
          <cell r="G152">
            <v>20.9</v>
          </cell>
          <cell r="H152">
            <v>38.28</v>
          </cell>
          <cell r="I152">
            <v>112.64</v>
          </cell>
          <cell r="J152">
            <v>290.18</v>
          </cell>
          <cell r="K152">
            <v>10.47</v>
          </cell>
          <cell r="L152">
            <v>10.01</v>
          </cell>
          <cell r="M152">
            <v>3.75</v>
          </cell>
          <cell r="N152">
            <v>0.47</v>
          </cell>
          <cell r="O152">
            <v>28.33</v>
          </cell>
          <cell r="P152">
            <v>0.38</v>
          </cell>
          <cell r="Q152">
            <v>1.01</v>
          </cell>
          <cell r="R152">
            <v>13.4</v>
          </cell>
        </row>
        <row r="153">
          <cell r="E153">
            <v>14.100000000000099</v>
          </cell>
          <cell r="F153">
            <v>62.05</v>
          </cell>
          <cell r="G153">
            <v>21.04</v>
          </cell>
          <cell r="H153">
            <v>38.75</v>
          </cell>
          <cell r="I153">
            <v>114.17</v>
          </cell>
          <cell r="J153">
            <v>294.56</v>
          </cell>
          <cell r="K153">
            <v>10.55</v>
          </cell>
          <cell r="L153">
            <v>10.09</v>
          </cell>
          <cell r="M153">
            <v>3.75</v>
          </cell>
          <cell r="N153">
            <v>0.47</v>
          </cell>
          <cell r="O153">
            <v>28.57</v>
          </cell>
          <cell r="P153">
            <v>0.38</v>
          </cell>
          <cell r="Q153">
            <v>1.01</v>
          </cell>
          <cell r="R153">
            <v>13.5</v>
          </cell>
        </row>
        <row r="154">
          <cell r="E154">
            <v>14.200000000000101</v>
          </cell>
          <cell r="F154">
            <v>62.3</v>
          </cell>
          <cell r="G154">
            <v>21.17</v>
          </cell>
          <cell r="H154">
            <v>39.21</v>
          </cell>
          <cell r="I154">
            <v>115.7</v>
          </cell>
          <cell r="J154">
            <v>298.83999999999997</v>
          </cell>
          <cell r="K154">
            <v>10.63</v>
          </cell>
          <cell r="L154">
            <v>10.17</v>
          </cell>
          <cell r="M154">
            <v>3.75</v>
          </cell>
          <cell r="N154">
            <v>0.47</v>
          </cell>
          <cell r="O154">
            <v>28.8</v>
          </cell>
          <cell r="P154">
            <v>0.38</v>
          </cell>
          <cell r="Q154">
            <v>1.01</v>
          </cell>
          <cell r="R154">
            <v>13.6</v>
          </cell>
        </row>
        <row r="155">
          <cell r="E155">
            <v>14.3000000000001</v>
          </cell>
          <cell r="F155">
            <v>62.95</v>
          </cell>
          <cell r="G155">
            <v>21.31</v>
          </cell>
          <cell r="H155">
            <v>39.68</v>
          </cell>
          <cell r="I155">
            <v>117.25</v>
          </cell>
          <cell r="J155">
            <v>303.22000000000003</v>
          </cell>
          <cell r="K155">
            <v>10.71</v>
          </cell>
          <cell r="L155">
            <v>10.25</v>
          </cell>
          <cell r="M155">
            <v>3.75</v>
          </cell>
          <cell r="N155">
            <v>0.47</v>
          </cell>
          <cell r="O155">
            <v>29.04</v>
          </cell>
          <cell r="P155">
            <v>0.38</v>
          </cell>
          <cell r="Q155">
            <v>1.01</v>
          </cell>
          <cell r="R155">
            <v>13.7</v>
          </cell>
        </row>
        <row r="156">
          <cell r="E156">
            <v>14.4000000000001</v>
          </cell>
          <cell r="F156">
            <v>63.4</v>
          </cell>
          <cell r="G156">
            <v>21.44</v>
          </cell>
          <cell r="H156">
            <v>40.15</v>
          </cell>
          <cell r="I156">
            <v>118.8</v>
          </cell>
          <cell r="J156">
            <v>307.64</v>
          </cell>
          <cell r="K156">
            <v>10.79</v>
          </cell>
          <cell r="L156">
            <v>10.33</v>
          </cell>
          <cell r="M156">
            <v>3.75</v>
          </cell>
          <cell r="N156">
            <v>0.47</v>
          </cell>
          <cell r="O156">
            <v>29.27</v>
          </cell>
          <cell r="P156">
            <v>0.38</v>
          </cell>
          <cell r="Q156">
            <v>1.01</v>
          </cell>
          <cell r="R156">
            <v>13.8</v>
          </cell>
        </row>
        <row r="157">
          <cell r="E157">
            <v>14.500000000000099</v>
          </cell>
          <cell r="F157">
            <v>63.85</v>
          </cell>
          <cell r="G157">
            <v>21.58</v>
          </cell>
          <cell r="H157">
            <v>40.630000000000003</v>
          </cell>
          <cell r="I157">
            <v>120.37</v>
          </cell>
          <cell r="J157">
            <v>312.08999999999997</v>
          </cell>
          <cell r="K157">
            <v>10.87</v>
          </cell>
          <cell r="L157">
            <v>10.41</v>
          </cell>
          <cell r="M157">
            <v>3.75</v>
          </cell>
          <cell r="N157">
            <v>0.47</v>
          </cell>
          <cell r="O157">
            <v>29.51</v>
          </cell>
          <cell r="P157">
            <v>0.38</v>
          </cell>
          <cell r="Q157">
            <v>1.01</v>
          </cell>
          <cell r="R157">
            <v>13.9</v>
          </cell>
        </row>
        <row r="158">
          <cell r="E158">
            <v>14.600000000000099</v>
          </cell>
          <cell r="F158">
            <v>64.3</v>
          </cell>
          <cell r="G158">
            <v>21.71</v>
          </cell>
          <cell r="H158">
            <v>41.1</v>
          </cell>
          <cell r="I158">
            <v>121.94</v>
          </cell>
          <cell r="J158">
            <v>316.56</v>
          </cell>
          <cell r="K158">
            <v>10.96</v>
          </cell>
          <cell r="L158">
            <v>10.5</v>
          </cell>
          <cell r="M158">
            <v>3.75</v>
          </cell>
          <cell r="N158">
            <v>0.47</v>
          </cell>
          <cell r="O158">
            <v>29.74</v>
          </cell>
          <cell r="P158">
            <v>0.38</v>
          </cell>
          <cell r="Q158">
            <v>1.01</v>
          </cell>
          <cell r="R158">
            <v>14</v>
          </cell>
        </row>
        <row r="159">
          <cell r="E159">
            <v>14.700000000000101</v>
          </cell>
          <cell r="F159">
            <v>64.75</v>
          </cell>
          <cell r="G159">
            <v>21.85</v>
          </cell>
          <cell r="H159">
            <v>41.58</v>
          </cell>
          <cell r="I159">
            <v>123.53</v>
          </cell>
          <cell r="J159">
            <v>312.08</v>
          </cell>
          <cell r="K159">
            <v>11.04</v>
          </cell>
          <cell r="L159">
            <v>10.58</v>
          </cell>
          <cell r="M159">
            <v>3.75</v>
          </cell>
          <cell r="N159">
            <v>0.47</v>
          </cell>
          <cell r="O159">
            <v>29.98</v>
          </cell>
          <cell r="P159">
            <v>0.38</v>
          </cell>
          <cell r="Q159">
            <v>1.01</v>
          </cell>
          <cell r="R159">
            <v>14.1</v>
          </cell>
        </row>
        <row r="160">
          <cell r="E160">
            <v>14.8000000000001</v>
          </cell>
          <cell r="F160">
            <v>65.2</v>
          </cell>
          <cell r="G160">
            <v>21.9</v>
          </cell>
          <cell r="H160">
            <v>42.06</v>
          </cell>
          <cell r="I160">
            <v>125.12</v>
          </cell>
          <cell r="J160">
            <v>325.64</v>
          </cell>
          <cell r="K160">
            <v>11.12</v>
          </cell>
          <cell r="L160">
            <v>10.66</v>
          </cell>
          <cell r="M160">
            <v>3.75</v>
          </cell>
          <cell r="N160">
            <v>0.47</v>
          </cell>
          <cell r="O160">
            <v>30.21</v>
          </cell>
          <cell r="P160">
            <v>0.38</v>
          </cell>
          <cell r="Q160">
            <v>1.01</v>
          </cell>
          <cell r="R160">
            <v>14.2</v>
          </cell>
        </row>
        <row r="161">
          <cell r="E161">
            <v>14.9000000000001</v>
          </cell>
          <cell r="F161">
            <v>65.650000000000006</v>
          </cell>
          <cell r="G161">
            <v>22.12</v>
          </cell>
          <cell r="H161">
            <v>42.55</v>
          </cell>
          <cell r="I161">
            <v>126.73</v>
          </cell>
          <cell r="J161">
            <v>330.22</v>
          </cell>
          <cell r="K161">
            <v>11.2</v>
          </cell>
          <cell r="L161">
            <v>10.74</v>
          </cell>
          <cell r="M161">
            <v>3.75</v>
          </cell>
          <cell r="N161">
            <v>0.47</v>
          </cell>
          <cell r="O161">
            <v>30.45</v>
          </cell>
          <cell r="P161">
            <v>0.38</v>
          </cell>
          <cell r="Q161">
            <v>1.01</v>
          </cell>
          <cell r="R161">
            <v>14.3</v>
          </cell>
        </row>
        <row r="162">
          <cell r="E162">
            <v>15.000000000000099</v>
          </cell>
          <cell r="F162">
            <v>66.099999999999994</v>
          </cell>
          <cell r="G162">
            <v>22.25</v>
          </cell>
          <cell r="H162">
            <v>43.03</v>
          </cell>
          <cell r="I162">
            <v>128.34</v>
          </cell>
          <cell r="J162">
            <v>334.86</v>
          </cell>
          <cell r="K162">
            <v>11.28</v>
          </cell>
          <cell r="L162">
            <v>10.82</v>
          </cell>
          <cell r="M162">
            <v>3.75</v>
          </cell>
          <cell r="N162">
            <v>0.47</v>
          </cell>
          <cell r="O162">
            <v>30.68</v>
          </cell>
          <cell r="P162">
            <v>0.38</v>
          </cell>
          <cell r="Q162">
            <v>1.01</v>
          </cell>
          <cell r="R162">
            <v>14.4</v>
          </cell>
        </row>
        <row r="163">
          <cell r="E163">
            <v>15.100000000000099</v>
          </cell>
          <cell r="F163">
            <v>66.55</v>
          </cell>
          <cell r="G163">
            <v>22.39</v>
          </cell>
          <cell r="H163">
            <v>43.52</v>
          </cell>
          <cell r="I163">
            <v>129.97</v>
          </cell>
          <cell r="J163">
            <v>339.52</v>
          </cell>
          <cell r="K163">
            <v>11.36</v>
          </cell>
          <cell r="L163">
            <v>10.9</v>
          </cell>
          <cell r="M163">
            <v>3.75</v>
          </cell>
          <cell r="N163">
            <v>0.47</v>
          </cell>
          <cell r="O163">
            <v>30.92</v>
          </cell>
          <cell r="P163">
            <v>0.38</v>
          </cell>
          <cell r="Q163">
            <v>1.01</v>
          </cell>
          <cell r="R163">
            <v>14.5</v>
          </cell>
        </row>
        <row r="164">
          <cell r="E164">
            <v>15.200000000000101</v>
          </cell>
          <cell r="F164">
            <v>67</v>
          </cell>
          <cell r="G164">
            <v>22.52</v>
          </cell>
          <cell r="H164">
            <v>44.01</v>
          </cell>
          <cell r="I164">
            <v>131.6</v>
          </cell>
          <cell r="J164">
            <v>344.22</v>
          </cell>
          <cell r="K164">
            <v>11.44</v>
          </cell>
          <cell r="L164">
            <v>10.98</v>
          </cell>
          <cell r="M164">
            <v>3.75</v>
          </cell>
          <cell r="N164">
            <v>0.47</v>
          </cell>
          <cell r="O164">
            <v>31.15</v>
          </cell>
          <cell r="P164">
            <v>0.38</v>
          </cell>
          <cell r="Q164">
            <v>1.01</v>
          </cell>
          <cell r="R164">
            <v>14.6</v>
          </cell>
        </row>
        <row r="165">
          <cell r="E165">
            <v>15.3000000000001</v>
          </cell>
          <cell r="F165">
            <v>67.45</v>
          </cell>
          <cell r="G165">
            <v>22.66</v>
          </cell>
          <cell r="H165">
            <v>44.51</v>
          </cell>
          <cell r="I165">
            <v>133.25</v>
          </cell>
          <cell r="J165">
            <v>348.95</v>
          </cell>
          <cell r="K165">
            <v>11.52</v>
          </cell>
          <cell r="L165">
            <v>11.06</v>
          </cell>
          <cell r="M165">
            <v>3.75</v>
          </cell>
          <cell r="N165">
            <v>0.47</v>
          </cell>
          <cell r="O165">
            <v>31.39</v>
          </cell>
          <cell r="P165">
            <v>0.38</v>
          </cell>
          <cell r="Q165">
            <v>1.01</v>
          </cell>
          <cell r="R165">
            <v>14.7</v>
          </cell>
        </row>
        <row r="166">
          <cell r="E166">
            <v>15.4000000000001</v>
          </cell>
          <cell r="F166">
            <v>67.900000000000006</v>
          </cell>
          <cell r="G166">
            <v>22.79</v>
          </cell>
          <cell r="H166">
            <v>45</v>
          </cell>
          <cell r="I166">
            <v>134.9</v>
          </cell>
          <cell r="J166">
            <v>353.72</v>
          </cell>
          <cell r="K166">
            <v>11.6</v>
          </cell>
          <cell r="L166">
            <v>11.14</v>
          </cell>
          <cell r="M166">
            <v>3.75</v>
          </cell>
          <cell r="N166">
            <v>0.47</v>
          </cell>
          <cell r="O166">
            <v>31.62</v>
          </cell>
          <cell r="P166">
            <v>0.38</v>
          </cell>
          <cell r="Q166">
            <v>1.01</v>
          </cell>
          <cell r="R166">
            <v>14.8</v>
          </cell>
        </row>
        <row r="167">
          <cell r="E167">
            <v>15.500000000000099</v>
          </cell>
          <cell r="F167">
            <v>68.349999999999994</v>
          </cell>
          <cell r="G167">
            <v>22.93</v>
          </cell>
          <cell r="H167">
            <v>45.5</v>
          </cell>
          <cell r="I167">
            <v>136.57</v>
          </cell>
          <cell r="J167">
            <v>358.52</v>
          </cell>
          <cell r="K167">
            <v>11.68</v>
          </cell>
          <cell r="L167">
            <v>11.22</v>
          </cell>
          <cell r="M167">
            <v>3.75</v>
          </cell>
          <cell r="N167">
            <v>0.47</v>
          </cell>
          <cell r="O167">
            <v>31.86</v>
          </cell>
          <cell r="P167">
            <v>0.38</v>
          </cell>
          <cell r="Q167">
            <v>1.01</v>
          </cell>
          <cell r="R167">
            <v>14.9</v>
          </cell>
        </row>
        <row r="168">
          <cell r="E168">
            <v>15.600000000000099</v>
          </cell>
          <cell r="F168">
            <v>68.8</v>
          </cell>
          <cell r="G168">
            <v>23.06</v>
          </cell>
          <cell r="H168">
            <v>46</v>
          </cell>
          <cell r="I168">
            <v>138.34</v>
          </cell>
          <cell r="J168">
            <v>363.26</v>
          </cell>
          <cell r="K168">
            <v>11.76</v>
          </cell>
          <cell r="L168">
            <v>11.3</v>
          </cell>
          <cell r="M168">
            <v>3.75</v>
          </cell>
          <cell r="N168">
            <v>0.47</v>
          </cell>
          <cell r="O168">
            <v>32.090000000000003</v>
          </cell>
          <cell r="P168">
            <v>0.38</v>
          </cell>
          <cell r="Q168">
            <v>1.01</v>
          </cell>
          <cell r="R168">
            <v>15</v>
          </cell>
        </row>
        <row r="169">
          <cell r="E169">
            <v>15.700000000000101</v>
          </cell>
          <cell r="F169">
            <v>69.25</v>
          </cell>
          <cell r="G169">
            <v>23.2</v>
          </cell>
          <cell r="H169">
            <v>46.51</v>
          </cell>
          <cell r="I169">
            <v>139.93</v>
          </cell>
          <cell r="J169">
            <v>638.23</v>
          </cell>
          <cell r="K169">
            <v>11.84</v>
          </cell>
          <cell r="L169">
            <v>11.38</v>
          </cell>
          <cell r="M169">
            <v>3.75</v>
          </cell>
          <cell r="N169">
            <v>0.47</v>
          </cell>
          <cell r="O169">
            <v>32.33</v>
          </cell>
          <cell r="P169">
            <v>0.38</v>
          </cell>
          <cell r="Q169">
            <v>1.01</v>
          </cell>
          <cell r="R169">
            <v>15.1</v>
          </cell>
        </row>
        <row r="170">
          <cell r="E170">
            <v>15.8000000000001</v>
          </cell>
          <cell r="F170">
            <v>69.7</v>
          </cell>
          <cell r="G170">
            <v>23.33</v>
          </cell>
          <cell r="H170">
            <v>47.01</v>
          </cell>
          <cell r="I170">
            <v>141.62</v>
          </cell>
          <cell r="J170">
            <v>373.14</v>
          </cell>
          <cell r="K170">
            <v>11.92</v>
          </cell>
          <cell r="L170">
            <v>11.46</v>
          </cell>
          <cell r="M170">
            <v>3.75</v>
          </cell>
          <cell r="N170">
            <v>0.47</v>
          </cell>
          <cell r="O170">
            <v>32.56</v>
          </cell>
          <cell r="P170">
            <v>0.38</v>
          </cell>
          <cell r="Q170">
            <v>1.01</v>
          </cell>
          <cell r="R170">
            <v>15.2</v>
          </cell>
        </row>
        <row r="171">
          <cell r="E171">
            <v>15.9000000000001</v>
          </cell>
          <cell r="F171">
            <v>70.150000000000006</v>
          </cell>
          <cell r="G171">
            <v>23.47</v>
          </cell>
          <cell r="H171">
            <v>47.52</v>
          </cell>
          <cell r="I171">
            <v>143.33000000000001</v>
          </cell>
          <cell r="J171">
            <v>378.05</v>
          </cell>
          <cell r="K171">
            <v>12.01</v>
          </cell>
          <cell r="L171">
            <v>11.55</v>
          </cell>
          <cell r="M171">
            <v>3.75</v>
          </cell>
          <cell r="N171">
            <v>0.47</v>
          </cell>
          <cell r="O171">
            <v>32.799999999999997</v>
          </cell>
          <cell r="P171">
            <v>0.38</v>
          </cell>
          <cell r="Q171">
            <v>1.01</v>
          </cell>
          <cell r="R171">
            <v>15.3</v>
          </cell>
        </row>
        <row r="172">
          <cell r="E172">
            <v>16.000000000000099</v>
          </cell>
          <cell r="F172">
            <v>70.599999999999994</v>
          </cell>
          <cell r="G172">
            <v>23.6</v>
          </cell>
          <cell r="H172">
            <v>48.03</v>
          </cell>
          <cell r="I172">
            <v>145.04</v>
          </cell>
          <cell r="J172">
            <v>383.03</v>
          </cell>
          <cell r="K172">
            <v>12.09</v>
          </cell>
          <cell r="L172">
            <v>11.63</v>
          </cell>
          <cell r="M172">
            <v>3.75</v>
          </cell>
          <cell r="N172">
            <v>0.47</v>
          </cell>
          <cell r="O172">
            <v>33.03</v>
          </cell>
          <cell r="P172">
            <v>0.38</v>
          </cell>
          <cell r="Q172">
            <v>1.01</v>
          </cell>
          <cell r="R172">
            <v>15.4</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 val="Road data"/>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DATA-BASE"/>
      <sheetName val="DATA-ABSTRACT"/>
      <sheetName val="ewst"/>
      <sheetName val="Common "/>
      <sheetName val="Mp-team 1"/>
      <sheetName val="0000000000000"/>
      <sheetName val="Lead"/>
      <sheetName val="Main sheet"/>
      <sheetName val="wh_data"/>
      <sheetName val="wh_data_R"/>
      <sheetName val="CPHEEO"/>
      <sheetName val="input"/>
      <sheetName val="GBW"/>
      <sheetName val="MRoad data"/>
      <sheetName val="Road Detail Est."/>
      <sheetName val="table"/>
      <sheetName val="Lead statement"/>
      <sheetName val="water-hammar-strenght"/>
      <sheetName val="Rate Analysis"/>
      <sheetName val="concrete"/>
      <sheetName val="Drawing status-1"/>
      <sheetName val="Notes"/>
      <sheetName val="data_prg"/>
      <sheetName val="Sheet1"/>
      <sheetName val="Boq"/>
      <sheetName val="Levels"/>
      <sheetName val="Rates"/>
      <sheetName val="Bitumen trunk"/>
      <sheetName val="Feeder"/>
      <sheetName val="R99 etc"/>
      <sheetName val="Trunk unpaved"/>
      <sheetName val="C-data"/>
      <sheetName val="Cover"/>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C.D.Abs.Est."/>
      <sheetName val="Valves"/>
      <sheetName val="MS Rates"/>
      <sheetName val="Data o"/>
      <sheetName val="boredetails"/>
      <sheetName val="Amortization Table"/>
      <sheetName val="GROUND FLOOR"/>
      <sheetName val="segments-details"/>
      <sheetName val="int-Dia-hdpe"/>
      <sheetName val="habs-list"/>
      <sheetName val="int-Dia-pvc"/>
      <sheetName val="Bitumen_trunk"/>
      <sheetName val="R99_etc"/>
      <sheetName val="Trunk_unpaved"/>
      <sheetName val="NGKL_SPLRRM__ROAD_MODEL"/>
      <sheetName val="Data_F8_BTR"/>
      <sheetName val="GROUND_FLOOR"/>
      <sheetName val="sup_dat"/>
      <sheetName val="Bridge_Data_2005-061"/>
      <sheetName val="Road_data1"/>
      <sheetName val="GF_SB_Ok_1"/>
      <sheetName val="Common_1"/>
      <sheetName val="G_R_P1"/>
      <sheetName val="PSC_REVISED1"/>
      <sheetName val="data_existing_do_not_delete1"/>
      <sheetName val="Plant_&amp;__Machinery1"/>
      <sheetName val="Mp-team_11"/>
      <sheetName val="Bitumen_trunk1"/>
      <sheetName val="R99_etc1"/>
      <sheetName val="Trunk_unpaved1"/>
      <sheetName val="Main_sheet1"/>
      <sheetName val="MRoad_data1"/>
      <sheetName val="Road_Detail_Est_1"/>
      <sheetName val="Dormitory"/>
      <sheetName val="Design"/>
      <sheetName val="t_prsr"/>
      <sheetName val="maya"/>
      <sheetName val="id"/>
      <sheetName val="eq_data"/>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refreshError="1"/>
      <sheetData sheetId="126"/>
      <sheetData sheetId="127"/>
      <sheetData sheetId="128"/>
      <sheetData sheetId="129" refreshError="1"/>
      <sheetData sheetId="130" refreshError="1"/>
      <sheetData sheetId="131" refreshError="1"/>
      <sheetData sheetId="132" refreshError="1"/>
      <sheetData sheetId="133"/>
      <sheetData sheetId="134" refreshError="1"/>
      <sheetData sheetId="135"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m1"/>
      <sheetName val="RMR"/>
      <sheetName val="Road data"/>
      <sheetName val="GF SB Ok "/>
      <sheetName val="Mp-team 1"/>
      <sheetName val="MRATES"/>
      <sheetName val="Data_Bit_I"/>
      <sheetName val="Sheet1"/>
      <sheetName val="t_prsr"/>
      <sheetName val="id"/>
      <sheetName val="habs-list"/>
      <sheetName val="nodes"/>
      <sheetName val="m"/>
      <sheetName val="Levels"/>
      <sheetName val="bundqty"/>
      <sheetName val="GBW"/>
      <sheetName val="Sheet9"/>
      <sheetName val="v"/>
      <sheetName val="OH"/>
      <sheetName val="Basic Rates"/>
      <sheetName val="0000000000000"/>
      <sheetName val="Rates SSR 2008-09"/>
      <sheetName val="STAFFSCHED "/>
      <sheetName val="Common "/>
      <sheetName val="Boq"/>
      <sheetName val="labour coeff"/>
      <sheetName val="Drawing status-1"/>
      <sheetName val="Notes"/>
      <sheetName val="RMR-p"/>
      <sheetName val="Lead"/>
      <sheetName val="hdpe weights"/>
      <sheetName val="PVC weights"/>
      <sheetName val="index"/>
      <sheetName val="Existing"/>
      <sheetName val="Detailed"/>
      <sheetName val="maya"/>
      <sheetName val="r"/>
      <sheetName val="l"/>
      <sheetName val="bom"/>
      <sheetName val="PVC_dia"/>
      <sheetName val="wh"/>
      <sheetName val="hdpe-rates"/>
      <sheetName val="ssr-rates"/>
      <sheetName val="pvc-rates"/>
      <sheetName val="Cover_page"/>
      <sheetName val="lead_statement"/>
      <sheetName val="data_existing_do_not_delete"/>
      <sheetName val="pipe_line_rates"/>
      <sheetName val="platform_estimate"/>
      <sheetName val="bore_well_ori_estimate"/>
      <sheetName val="pipe_line_sub_estimate"/>
      <sheetName val="pipe_line_data"/>
      <sheetName val="pumpset_estimate"/>
      <sheetName val="general_abstract"/>
      <sheetName val="Plant_&amp;__Machinery"/>
      <sheetName val="Road_data"/>
      <sheetName val="GF_SB_Ok_"/>
      <sheetName val="Mp-team_1"/>
      <sheetName val="HDPE-pipe-rates"/>
      <sheetName val="pvc-pipe-rates"/>
      <sheetName val="sup dat"/>
      <sheetName val="Bridge Data 2005-06"/>
      <sheetName val="Global factors"/>
      <sheetName val="Road Detail Est."/>
      <sheetName val="Nspt-smp-final-ORIGINAL"/>
      <sheetName val="rates"/>
      <sheetName val="abs road"/>
      <sheetName val="R_Det"/>
      <sheetName val="DATA SHEET FOR 2012 - 13"/>
      <sheetName val="Sheet5"/>
      <sheetName val="Data.F8.BTR"/>
      <sheetName val="Lead-2014-15"/>
      <sheetName val="ESTIMATE"/>
      <sheetName val="DATA_PRG"/>
      <sheetName val="JACKWELL"/>
      <sheetName val="tab1&amp;2"/>
      <sheetName val="Sheet3-1"/>
      <sheetName val="LIST"/>
      <sheetName val="Area Sheet NO 1"/>
      <sheetName val="Scheme Area Details_Block__ C2"/>
      <sheetName val="QUOT_1"/>
      <sheetName val="QTY"/>
      <sheetName val="DESBASTE"/>
      <sheetName val="MRoad data"/>
      <sheetName val="LLEGADA"/>
      <sheetName val="Design of two-way slab"/>
      <sheetName val="FIRST"/>
      <sheetName val="Ene"/>
      <sheetName val="CODE BOOK REFERENCE"/>
      <sheetName val="Eg-2"/>
      <sheetName val="Eg-3"/>
      <sheetName val="Sheet11"/>
      <sheetName val="E6"/>
      <sheetName val="E8"/>
      <sheetName val="E11"/>
      <sheetName val="lead-st"/>
      <sheetName val="rdamdata"/>
      <sheetName val="rate analysis "/>
      <sheetName val="STAMT"/>
      <sheetName val="DREV"/>
      <sheetName val="CREV"/>
      <sheetName val="Eg-1"/>
      <sheetName val="Eg-4"/>
      <sheetName val="DATA-BASE"/>
      <sheetName val="DataInput"/>
      <sheetName val="DataInput-1"/>
      <sheetName val="DI Rate Analysis"/>
      <sheetName val="Economic RisingMain  Ph-I"/>
      <sheetName val="DATA-ABSTRACT"/>
      <sheetName val="kC"/>
      <sheetName val="app2"/>
      <sheetName val="mlead"/>
      <sheetName val="INPUT SHEET"/>
      <sheetName val="RES-PLANNING"/>
      <sheetName val="Macro1"/>
      <sheetName val="ELE "/>
      <sheetName val="prjt"/>
      <sheetName val="Rates2"/>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 val="Form_E6"/>
      <sheetName val="Main sheet"/>
      <sheetName val="Data-ELSR"/>
      <sheetName val="Mortars"/>
      <sheetName val=" Data -Valves"/>
      <sheetName val="Data_Base"/>
      <sheetName val="Cover_page1"/>
      <sheetName val="lead_statement1"/>
      <sheetName val="data_existing_do_not_delete1"/>
      <sheetName val="pipe_line_rates1"/>
      <sheetName val="platform_estimate1"/>
      <sheetName val="bore_well_ori_estimate1"/>
      <sheetName val="pipe_line_sub_estimate1"/>
      <sheetName val="pipe_line_data1"/>
      <sheetName val="pumpset_estimate1"/>
      <sheetName val="general_abstract1"/>
      <sheetName val="Plant_&amp;__Machinery1"/>
      <sheetName val="Detailed Estimate"/>
      <sheetName val="CD Data"/>
      <sheetName val="Sheet1 (2)"/>
      <sheetName val="SUMP1420KL@HW"/>
      <sheetName val="Sheet2"/>
      <sheetName val="C-data"/>
      <sheetName val="Lead statement ss5"/>
    </sheetNames>
    <sheetDataSet>
      <sheetData sheetId="0">
        <row r="2">
          <cell r="J2">
            <v>28.5</v>
          </cell>
        </row>
      </sheetData>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GBW"/>
      <sheetName val="m1"/>
    </sheetNames>
    <sheetDataSet>
      <sheetData sheetId="0"/>
      <sheetData sheetId="1"/>
      <sheetData sheetId="2"/>
      <sheetData sheetId="3"/>
      <sheetData sheetId="4" refreshError="1">
        <row r="2">
          <cell r="J2">
            <v>28.5</v>
          </cell>
        </row>
        <row r="3">
          <cell r="J3">
            <v>30.5</v>
          </cell>
        </row>
        <row r="4">
          <cell r="J4">
            <v>31.5</v>
          </cell>
        </row>
        <row r="5">
          <cell r="J5">
            <v>36.5</v>
          </cell>
        </row>
        <row r="6">
          <cell r="J6">
            <v>38</v>
          </cell>
        </row>
        <row r="7">
          <cell r="J7">
            <v>49.5</v>
          </cell>
        </row>
        <row r="8">
          <cell r="J8">
            <v>66</v>
          </cell>
        </row>
        <row r="9">
          <cell r="J9">
            <v>342</v>
          </cell>
        </row>
      </sheetData>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 val="GBW"/>
      <sheetName val="Weightage-Sub Sht"/>
      <sheetName val="Progress_status"/>
      <sheetName val="Financial_Progress"/>
      <sheetName val="Drawing_status"/>
      <sheetName val="Drawing_status_(2)"/>
      <sheetName val="Drawing_status-1"/>
      <sheetName val="Basic_Rates"/>
      <sheetName val="Data.F8.BTR"/>
      <sheetName val="Boq"/>
      <sheetName val="ewst"/>
      <sheetName val="concrete"/>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2)"/>
      <sheetName val="Drawing status"/>
      <sheetName val="Drawing status-1"/>
      <sheetName val="Notes"/>
      <sheetName val="OH"/>
      <sheetName val="Basic Rates"/>
      <sheetName val="E6"/>
      <sheetName val="E8"/>
      <sheetName val="E11"/>
      <sheetName val="data existing_do not delet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SCHED "/>
      <sheetName val="OH"/>
      <sheetName val="Basic Rates"/>
      <sheetName val="Drawing status"/>
      <sheetName val="Drawing status-1"/>
      <sheetName val="No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 val="Detailed"/>
      <sheetName val="Ghanapur to Suraram jn. det"/>
      <sheetName val="Notes"/>
      <sheetName val="Lead"/>
      <sheetName val="0000000000000"/>
      <sheetName val="Drawing status-1"/>
      <sheetName val="RMR"/>
      <sheetName val="Material"/>
      <sheetName val="Plant &amp;  Machinery"/>
      <sheetName val="E6"/>
      <sheetName val="E8"/>
      <sheetName val="E11"/>
      <sheetName val="Gen_Checklist"/>
      <sheetName val="Weightage-Sub_Sht"/>
      <sheetName val="STAFFSCHED_"/>
      <sheetName val="Drawing_status"/>
      <sheetName val="m1"/>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F"/>
      <sheetName val="F-I"/>
      <sheetName val="F-II"/>
      <sheetName val="Data-Bld Elec (2)"/>
      <sheetName val="Elc.Stnd.Data (2)"/>
      <sheetName val=" Elec.Data-PH"/>
      <sheetName val="Data-Sanitary-PH"/>
      <sheetName val="Data-Gen sets-14-15"/>
      <sheetName val="Elc.Stnd.Data"/>
      <sheetName val="Abstract W.S &amp; Sanitation"/>
      <sheetName val="QTY"/>
      <sheetName val="EPABX"/>
      <sheetName val="LAN"/>
      <sheetName val="UPS"/>
      <sheetName val="AC-Data"/>
      <sheetName val="DG set"/>
      <sheetName val="DATA FINAL"/>
      <sheetName val="LEAD (2)"/>
      <sheetName val="Abstract"/>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data-CC road"/>
      <sheetName val="drains-data"/>
      <sheetName val="ST-20 users"/>
      <sheetName val="Municipal Office-G+1"/>
      <sheetName val="Municipal Office-G+1 (2)"/>
      <sheetName val="Est-RWHS (2)"/>
      <sheetName val="Bld.Stnd,Data"/>
      <sheetName val="data-RWHS "/>
      <sheetName val="Main door"/>
      <sheetName val="C-Mat-Gen-Miryalaguda"/>
      <sheetName val="C-Mat-R&amp;B"/>
      <sheetName val="Convey -14-15"/>
      <sheetName val="Lead"/>
      <sheetName val="Cent'g--14-15"/>
      <sheetName val="Mortars,"/>
      <sheetName val="Greenary"/>
      <sheetName val="Elc.Stnd.Data-House"/>
      <sheetName val="data-Borewells"/>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HDPE pipes"/>
      <sheetName val="RC-Bore wells-1"/>
      <sheetName val="RC-Bore wells-2"/>
      <sheetName val="RC-Bore wells-3"/>
      <sheetName val="JOINERY DATA 12"/>
      <sheetName val="STAFFSCHED "/>
      <sheetName val="Weightage-Sub Sht"/>
      <sheetName val="Scheme Area Details_Block__ C2"/>
      <sheetName val="Drawing status"/>
    </sheetNames>
    <sheetDataSet>
      <sheetData sheetId="0">
        <row r="2">
          <cell r="C2" t="str">
            <v>NIZAMABAD MUNICIPAL CORPORATION</v>
          </cell>
        </row>
      </sheetData>
      <sheetData sheetId="1"/>
      <sheetData sheetId="2"/>
      <sheetData sheetId="3"/>
      <sheetData sheetId="4">
        <row r="49">
          <cell r="L49">
            <v>76.98599999999999</v>
          </cell>
        </row>
      </sheetData>
      <sheetData sheetId="5">
        <row r="363">
          <cell r="N363">
            <v>66.738</v>
          </cell>
        </row>
      </sheetData>
      <sheetData sheetId="6"/>
      <sheetData sheetId="7"/>
      <sheetData sheetId="8">
        <row r="9">
          <cell r="H9">
            <v>879795</v>
          </cell>
        </row>
      </sheetData>
      <sheetData sheetId="9">
        <row r="1621">
          <cell r="J1621">
            <v>3189.4</v>
          </cell>
        </row>
      </sheetData>
      <sheetData sheetId="10"/>
      <sheetData sheetId="11"/>
      <sheetData sheetId="12"/>
      <sheetData sheetId="13"/>
      <sheetData sheetId="14"/>
      <sheetData sheetId="15">
        <row r="7">
          <cell r="E7">
            <v>1710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93">
          <cell r="E1293">
            <v>131372</v>
          </cell>
        </row>
      </sheetData>
      <sheetData sheetId="32">
        <row r="1208">
          <cell r="H1208">
            <v>66.760000000000005</v>
          </cell>
        </row>
      </sheetData>
      <sheetData sheetId="33"/>
      <sheetData sheetId="34"/>
      <sheetData sheetId="35"/>
      <sheetData sheetId="36"/>
      <sheetData sheetId="37"/>
      <sheetData sheetId="38">
        <row r="39">
          <cell r="H39">
            <v>109.03000000000002</v>
          </cell>
        </row>
      </sheetData>
      <sheetData sheetId="39">
        <row r="79">
          <cell r="N79">
            <v>1045364</v>
          </cell>
        </row>
      </sheetData>
      <sheetData sheetId="40">
        <row r="47">
          <cell r="H47">
            <v>253.72</v>
          </cell>
        </row>
      </sheetData>
      <sheetData sheetId="41"/>
      <sheetData sheetId="42"/>
      <sheetData sheetId="43"/>
      <sheetData sheetId="44"/>
      <sheetData sheetId="45"/>
      <sheetData sheetId="46">
        <row r="23">
          <cell r="J23">
            <v>526.68000000000006</v>
          </cell>
        </row>
      </sheetData>
      <sheetData sheetId="47"/>
      <sheetData sheetId="48"/>
      <sheetData sheetId="49">
        <row r="18">
          <cell r="H18">
            <v>40.65</v>
          </cell>
        </row>
      </sheetData>
      <sheetData sheetId="50">
        <row r="88">
          <cell r="H88">
            <v>1033.1300000000001</v>
          </cell>
        </row>
      </sheetData>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TBAL9697 -group wise  sdpl"/>
      <sheetName val="Specification report"/>
      <sheetName val="data existing_do not delete"/>
      <sheetName val="Iocount"/>
      <sheetName val="comp-st(GEN)"/>
      <sheetName val="sup dat"/>
      <sheetName val="v"/>
      <sheetName val="Bridge Data 2005-06"/>
      <sheetName val="ssr-rates"/>
      <sheetName val="Weightage-Sub Sht"/>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Basic Rates"/>
      <sheetName val="leads"/>
      <sheetName val="MRoad data"/>
      <sheetName val="New33KVSS_E3"/>
      <sheetName val="Prop aug of Ex 33KVSS_E3a"/>
      <sheetName val="GBW"/>
      <sheetName val="COLUMN"/>
      <sheetName val="r"/>
      <sheetName val="Marteru"/>
      <sheetName val="General"/>
      <sheetName val="ELE "/>
      <sheetName val="FIRE ESTIMATE"/>
      <sheetName val="Sheet5"/>
      <sheetName val="Nspt-smp-final-ORIGINAL"/>
      <sheetName val="Data_Bit_I"/>
      <sheetName val="INDIGINEOUS ITEMS "/>
      <sheetName val="Sheet1 (2)"/>
      <sheetName val="Main sheet"/>
      <sheetName val="Bill-12"/>
      <sheetName val="mlead"/>
      <sheetName val="Rates"/>
      <sheetName val="TBAL9697_-group_wise__sdpl"/>
      <sheetName val="Weightage-Sub_Sht"/>
      <sheetName val="Common_"/>
      <sheetName val="Plant_&amp;__Machinery"/>
      <sheetName val="Lead_statement"/>
      <sheetName val="Road_data"/>
      <sheetName val="Data_o"/>
      <sheetName val="STAFFSCHED_"/>
      <sheetName val="Drawing_status"/>
      <sheetName val="factors"/>
      <sheetName val="ewst"/>
      <sheetName val="Ghanapur to Suraram jn. de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abs"/>
      <sheetName val="ABR"/>
      <sheetName val="est "/>
      <sheetName val="Boq"/>
      <sheetName val="Shedule"/>
      <sheetName val="Data o"/>
      <sheetName val="Leada"/>
      <sheetName val="Lead o"/>
      <sheetName val="prof-B"/>
      <sheetName val="traffic"/>
      <sheetName val="Pro-C"/>
      <sheetName val="design"/>
      <sheetName val="culvert(900)"/>
      <sheetName val="culvert(901)"/>
      <sheetName val="Hydraulic(900)"/>
      <sheetName val="LS"/>
      <sheetName val="CS"/>
      <sheetName val="t_prsr"/>
      <sheetName val="wh"/>
      <sheetName val="Det. Secty bld"/>
      <sheetName val="TBAL9697 -group wise  sdpl"/>
      <sheetName val="Data.F8.BTR"/>
      <sheetName val="Weightage-Sub Sht"/>
      <sheetName val="RMR"/>
      <sheetName val="Rates"/>
      <sheetName val="Lead"/>
      <sheetName val="OverviewBarmer"/>
      <sheetName val="comp-st(GEN)"/>
      <sheetName val="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v"/>
      <sheetName val="DATA-BASE"/>
      <sheetName val="DATA-ABSTRACT"/>
      <sheetName val="Data.F8.BTR"/>
      <sheetName val="Nspt-smp-final-ORIGINAL"/>
      <sheetName val="Data o"/>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wh_data_R"/>
      <sheetName val="Sheet5"/>
      <sheetName val="m1"/>
      <sheetName val="pvc-pipe-rates"/>
      <sheetName val="wh"/>
      <sheetName val="boredetails"/>
      <sheetName val="Bill-12"/>
      <sheetName val="Bitumen_trunk"/>
      <sheetName val="R99_etc"/>
      <sheetName val="Trunk_unpaved"/>
      <sheetName val="Bitumen_trunk1"/>
      <sheetName val="R99_etc1"/>
      <sheetName val="Trunk_unpaved1"/>
      <sheetName val="Sheet1 (2)"/>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quarry"/>
      <sheetName val="WATER-HAMMER"/>
      <sheetName val="C.D.Abs.Est."/>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General"/>
      <sheetName val="Weightage-Sub Sht"/>
      <sheetName val="labour coeff"/>
      <sheetName val="Main"/>
      <sheetName val="GN-ST-10"/>
      <sheetName val="sg-clay(d)"/>
      <sheetName val="Design of two-way slab"/>
      <sheetName val="INPUT-DATA"/>
      <sheetName val="slab"/>
      <sheetName val="basic-data"/>
      <sheetName val="Masonry"/>
      <sheetName val="DATA_PRG"/>
      <sheetName val="DATA SHEET FOR 2014-15"/>
      <sheetName val="Line"/>
      <sheetName val="60-70"/>
      <sheetName val="80-100"/>
      <sheetName val="Emulsion MS"/>
      <sheetName val=" HSD"/>
      <sheetName val="BM-HOOP"/>
      <sheetName val="SSR 2016-17 Rates"/>
      <sheetName val="ABS"/>
      <sheetName val="Iocount"/>
      <sheetName val="DATA SHEET FOR 2012 - 13"/>
      <sheetName val="Usage "/>
      <sheetName val="LOCAL RATES"/>
      <sheetName val="sectorwise"/>
      <sheetName val="CS "/>
      <sheetName val="Work_sheet"/>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10">
          <cell r="D110">
            <v>18</v>
          </cell>
        </row>
        <row r="111">
          <cell r="D111">
            <v>3</v>
          </cell>
        </row>
        <row r="113">
          <cell r="D113">
            <v>4304.08</v>
          </cell>
        </row>
        <row r="114">
          <cell r="D114">
            <v>3301.82</v>
          </cell>
        </row>
        <row r="117">
          <cell r="D117">
            <v>918.77</v>
          </cell>
        </row>
      </sheetData>
      <sheetData sheetId="12"/>
      <sheetData sheetId="13"/>
      <sheetData sheetId="14">
        <row r="4">
          <cell r="G4">
            <v>196</v>
          </cell>
        </row>
      </sheetData>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 val="Data o"/>
      <sheetName val="Hardware"/>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GF Columns"/>
      <sheetName val="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t_prsr"/>
      <sheetName val="id"/>
      <sheetName val="Road data"/>
      <sheetName val="data existing_do not delete"/>
      <sheetName val="Data.F8.BTR"/>
      <sheetName val="v"/>
      <sheetName val="concrete"/>
      <sheetName val="GF Columns"/>
      <sheetName val="Lead statement"/>
      <sheetName val="Chapter-12"/>
    </sheetNames>
    <sheetDataSet>
      <sheetData sheetId="0"/>
      <sheetData sheetId="1"/>
      <sheetData sheetId="2">
        <row r="10">
          <cell r="G10">
            <v>692</v>
          </cell>
        </row>
      </sheetData>
      <sheetData sheetId="3">
        <row r="11">
          <cell r="D11">
            <v>156</v>
          </cell>
        </row>
      </sheetData>
      <sheetData sheetId="4">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concrete"/>
      <sheetName val="Labour"/>
      <sheetName val="Material"/>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bundqty"/>
      <sheetName val="Data"/>
      <sheetName val="Data.F8.BTR"/>
      <sheetName val="Material"/>
      <sheetName val="Labour"/>
      <sheetName val="Plant &amp;  Machinery"/>
      <sheetName val="SALIENT"/>
      <sheetName val="data existing_do not delete"/>
      <sheetName val="other rates"/>
      <sheetName val="Hire"/>
      <sheetName val="m"/>
      <sheetName val="Levels"/>
      <sheetName val="concrete"/>
      <sheetName val="GF Columns"/>
      <sheetName val="Road data"/>
      <sheetName val="leads"/>
      <sheetName val="DATA_PRG"/>
      <sheetName val="DISCOUNT"/>
      <sheetName val="Global factors"/>
      <sheetName val="Weightage-Sub Sht"/>
      <sheetName val="OH"/>
      <sheetName val="Basic Rates"/>
      <sheetName val="beam-reinft"/>
      <sheetName val="Data o"/>
      <sheetName val="sup dat"/>
      <sheetName val="RMR"/>
      <sheetName val="final abstract"/>
      <sheetName val="m1"/>
      <sheetName val="Data well"/>
      <sheetName val="BOQ Distribution"/>
      <sheetName val="MRATES"/>
      <sheetName val="maya"/>
      <sheetName val="ewst"/>
      <sheetName val="int-Dia"/>
      <sheetName val="habs-list"/>
      <sheetName val="nodes"/>
      <sheetName val="Ghanapur to Suraram jn. det"/>
      <sheetName val="Nspt-smp-final-ORIGINAL"/>
      <sheetName val="Set"/>
      <sheetName val="Sheet1"/>
      <sheetName val="coverpage"/>
      <sheetName val="C-data"/>
      <sheetName val="rdamdata"/>
      <sheetName val="Data_F8_BTR"/>
      <sheetName val="Plant_&amp;__Machinery"/>
      <sheetName val="pvc"/>
      <sheetName val="Lead statement ss5"/>
      <sheetName val="Lead_statement_ss5"/>
      <sheetName val="HDPE"/>
      <sheetName val="DI"/>
      <sheetName val="ssr-rates"/>
      <sheetName val="t_prsr"/>
      <sheetName val="wh"/>
      <sheetName val="Works"/>
      <sheetName val="General"/>
      <sheetName val="id"/>
      <sheetName val="Bitumen trunk"/>
      <sheetName val="Feeder"/>
      <sheetName val="R99 etc"/>
      <sheetName val="Trunk unpaved"/>
      <sheetName val="mlead"/>
      <sheetName val="abs road"/>
      <sheetName val="R_Det"/>
      <sheetName val="DATA-BASE"/>
      <sheetName val="DATA-ABSTRACT"/>
      <sheetName val="Class IV Qtr. Ele"/>
      <sheetName val="Bridge Data 2005-06"/>
      <sheetName val="bom"/>
      <sheetName val="Lead statement"/>
      <sheetName val="GROUND FLOOR"/>
      <sheetName val="Lɥad"/>
      <sheetName val="Main sheet"/>
      <sheetName val="Specification"/>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Estimate "/>
      <sheetName val="Specification report"/>
      <sheetName val="Analy"/>
      <sheetName val="1-Pop Proj"/>
      <sheetName val="banilad"/>
      <sheetName val="Rates"/>
      <sheetName val="Cover"/>
      <sheetName val="Convey"/>
      <sheetName val="C.D.Abs.Est."/>
      <sheetName val="clvrt_data"/>
      <sheetName val="Data_F8_BTR3"/>
      <sheetName val="Plant_&amp;__Machinery3"/>
      <sheetName val="Lead_statement_ss53"/>
      <sheetName val="Plant_&amp;__Machinery1"/>
      <sheetName val="Lead_statement_ss51"/>
      <sheetName val="Plant_&amp;__Machinery2"/>
      <sheetName val="Lead_statement_ss52"/>
      <sheetName val="Plant 㫨  Machinery"/>
      <sheetName val="Plant_㫨__Machinery"/>
      <sheetName val="Rates-May-14"/>
      <sheetName val="TOP SLAB-beams"/>
      <sheetName val="int-Dia-pvc"/>
      <sheetName val="water-hammar-strenght"/>
      <sheetName val="hdpe weights"/>
      <sheetName val="PVC weights"/>
      <sheetName val="0000000000000"/>
      <sheetName val="SSR"/>
      <sheetName val="VC 80"/>
      <sheetName val="VC 450"/>
      <sheetName val="hdpe_basic"/>
      <sheetName val="pvc_basic"/>
      <sheetName val="Usage"/>
      <sheetName val="Common "/>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Tees"/>
      <sheetName val="Delivery mains"/>
      <sheetName val="PROCTOR"/>
      <sheetName val="PH data"/>
      <sheetName val="CONST"/>
      <sheetName val="Mactan"/>
      <sheetName val="Mandaue"/>
      <sheetName val="FORM-W3"/>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BWSCPlt"/>
      <sheetName val="CI"/>
      <sheetName val="G.R.P"/>
      <sheetName val="PSC REVISED"/>
      <sheetName val="TBAL9697 -group wise  sdpl"/>
      <sheetName val="p&amp;m"/>
      <sheetName val="Staff Acco."/>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Detailed Estimate"/>
      <sheetName val="(Road-Project)"/>
      <sheetName val="STAFFSCHED "/>
      <sheetName val="Drawing status"/>
      <sheetName val="OverviewBarmer"/>
      <sheetName val="Abs PMRL"/>
      <sheetName val="Summary"/>
      <sheetName val="Detailed"/>
      <sheetName val="1V800"/>
      <sheetName val="ESTIMATE"/>
      <sheetName val="Lookup"/>
      <sheetName val="mas_hab"/>
      <sheetName val="Basicdata-f"/>
      <sheetName val="Scour-f"/>
      <sheetName val="SSR 2015-16"/>
      <sheetName val="data-WC"/>
      <sheetName val="Gen Info"/>
      <sheetName val="Boiler&amp;TG"/>
    </sheetNames>
    <sheetDataSet>
      <sheetData sheetId="0" refreshError="1"/>
      <sheetData sheetId="1" refreshError="1"/>
      <sheetData sheetId="2" refreshError="1"/>
      <sheetData sheetId="3" refreshError="1"/>
      <sheetData sheetId="4" refreshError="1">
        <row r="2">
          <cell r="F2">
            <v>100</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r"/>
      <sheetName val="beam-reinft"/>
      <sheetName val="Rates"/>
      <sheetName val="Lead"/>
      <sheetName val="Labour"/>
      <sheetName val="Material"/>
      <sheetName val="Plant &amp;  Machinery"/>
      <sheetName val="concrete"/>
      <sheetName val="mlead"/>
    </sheetNames>
    <sheetDataSet>
      <sheetData sheetId="0"/>
      <sheetData sheetId="1"/>
      <sheetData sheetId="2"/>
      <sheetData sheetId="3"/>
      <sheetData sheetId="4" refreshError="1">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Plant _  Machinery"/>
      <sheetName val="beam-reinft"/>
      <sheetName val="r"/>
      <sheetName val="maya"/>
      <sheetName val="Gen_Abs"/>
      <sheetName val="Usag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orwise"/>
      <sheetName val="maya"/>
      <sheetName val="Plant &amp;  Machinery"/>
      <sheetName val="beam-reinft"/>
      <sheetName val="Labour"/>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s"/>
      <sheetName val="Material"/>
      <sheetName val="Sheet1"/>
      <sheetName val="Work_sheet"/>
      <sheetName val="Data"/>
      <sheetName val="r"/>
      <sheetName val="Dormitory"/>
      <sheetName val="General"/>
      <sheetName val="0000000000000"/>
      <sheetName val="MRATES"/>
      <sheetName val="data existing_do not delete"/>
      <sheetName val="Nspt-smp-final-ORIGINAL"/>
      <sheetName val="Sheet2"/>
      <sheetName val="Usage "/>
      <sheetName val="Rates SSR 2008-09"/>
      <sheetName val="Sweeper Machine"/>
      <sheetName val="detls"/>
      <sheetName val="ewst"/>
      <sheetName val="m"/>
      <sheetName val="PROG_DATA"/>
      <sheetName val="Lead"/>
      <sheetName val="DATA_PRG"/>
      <sheetName val="SSR 2016-17"/>
      <sheetName val="Sheet9"/>
      <sheetName val="v"/>
      <sheetName val="cert"/>
      <sheetName val="concrete"/>
      <sheetName val="TBAL9697 -group wise  sdpl"/>
    </sheetNames>
    <sheetDataSet>
      <sheetData sheetId="0"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 val="Sheet9"/>
      <sheetName val="beam-reinft"/>
      <sheetName val="Plant &amp;  Machinery"/>
      <sheetName val="Material"/>
      <sheetName val="Labour"/>
      <sheetName val="maya"/>
      <sheetName val="r"/>
      <sheetName val="v"/>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BWSCPlt"/>
      <sheetName val="CI"/>
      <sheetName val="DI"/>
      <sheetName val="G.R.P"/>
      <sheetName val="HDPE"/>
      <sheetName val="PSC REVISED"/>
      <sheetName val="pvc"/>
      <sheetName val="MRATES"/>
      <sheetName val="LIST"/>
      <sheetName val="PlanAlign"/>
      <sheetName val="DESIGN"/>
      <sheetName val="Legal Risk Analysis"/>
      <sheetName val="BTR"/>
      <sheetName val="RMR"/>
      <sheetName val="Data"/>
      <sheetName val="Labour"/>
      <sheetName val="maya"/>
      <sheetName val="Lead"/>
      <sheetName val="MTC-estimate"/>
      <sheetName val="other rates"/>
      <sheetName val="leads"/>
      <sheetName val="banilad"/>
      <sheetName val="Marteru"/>
      <sheetName val="mlead"/>
      <sheetName val="Intput"/>
      <sheetName val="Well"/>
      <sheetName val="Load"/>
      <sheetName val="Gen Info"/>
      <sheetName val="sectorwise"/>
      <sheetName val="data existing_do not delete"/>
      <sheetName val="Plant &amp;  Machinery"/>
      <sheetName val="Material"/>
      <sheetName val="beam-reinft"/>
      <sheetName val="r"/>
      <sheetName val="abs road"/>
      <sheetName val="m"/>
      <sheetName val="rdamdata"/>
      <sheetName val="lead-st"/>
      <sheetName val="Levels"/>
    </sheetNames>
    <sheetDataSet>
      <sheetData sheetId="0"/>
      <sheetData sheetId="1"/>
      <sheetData sheetId="2"/>
      <sheetData sheetId="3" refreshError="1">
        <row r="19">
          <cell r="A19" t="str">
            <v>C.C (1:3:6) Mix  using 40mm  H.B.G metal including cost &amp; conveyance of all materials and labour charges seigniorage charges etc complete.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sectorwise"/>
      <sheetName val="Data.F8.BTR"/>
      <sheetName val="v"/>
      <sheetName val="data existing_do not delete"/>
      <sheetName val="Plant &amp;  Machinery"/>
      <sheetName val="Det. Secty bld"/>
      <sheetName val="MRATES"/>
      <sheetName val="TBAL9697 -group wise  sdpl"/>
      <sheetName val="r"/>
      <sheetName val="Rates SSR 2008-09"/>
      <sheetName val="m1"/>
      <sheetName val="Marteru"/>
      <sheetName val="beam-reinft"/>
      <sheetName val="wh_data_R"/>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p&amp;m"/>
      <sheetName val="m"/>
      <sheetName val="l"/>
      <sheetName val="RMR"/>
      <sheetName val="Sheet1"/>
      <sheetName val="Rates"/>
      <sheetName val="Rubber Gaskets"/>
      <sheetName val="Data o"/>
      <sheetName val="Lead statement"/>
      <sheetName val="Usage "/>
      <sheetName val="detls"/>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OverviewBarmer"/>
      <sheetName val="GL"/>
      <sheetName val="Co-eff"/>
      <sheetName val="Detailed"/>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General"/>
      <sheetName val="road est"/>
      <sheetName val="Data_Bit_I"/>
      <sheetName val="ewst"/>
      <sheetName val="Input"/>
      <sheetName val="HDPE-pipe-rates"/>
      <sheetName val="bom"/>
      <sheetName val="C-data"/>
      <sheetName val="Cover"/>
      <sheetName val="hdpe_basic"/>
      <sheetName val="pvc_basic"/>
      <sheetName val="Global factors"/>
      <sheetName val="hdpe-rates"/>
      <sheetName val="hdpe weights"/>
      <sheetName val="pvc-rates"/>
      <sheetName val="PVC weights"/>
      <sheetName val="concrete"/>
      <sheetName val="mlead"/>
      <sheetName val="comp-st(GEN)"/>
      <sheetName val="Iocount"/>
      <sheetName val="INDIGINEOUS ITEMS "/>
      <sheetName val="CPHEEO"/>
      <sheetName val="Data rough"/>
      <sheetName val="Main sheet"/>
      <sheetName val="bundqty"/>
      <sheetName val="Drawing status"/>
      <sheetName val="Sheet5"/>
      <sheetName val="habs-list"/>
      <sheetName val="nodes"/>
      <sheetName val="wh_data"/>
      <sheetName val="sub -  analysis"/>
      <sheetName val="labour rates"/>
      <sheetName val="Lead  RATES"/>
      <sheetName val="GN-ST-10"/>
      <sheetName val="t_prsr"/>
      <sheetName val="id"/>
      <sheetName val="Weightage-Sub Sht"/>
      <sheetName val="SPT vs PHI"/>
      <sheetName val="Usage"/>
      <sheetName val="Common "/>
      <sheetName val="Sheet2"/>
      <sheetName val="Form_E6"/>
      <sheetName val="E6"/>
      <sheetName val="E8"/>
      <sheetName val="E11"/>
      <sheetName val="Nspt-final-at-18_5mstg2"/>
      <sheetName val="Nspt-final-empy-249_5m2"/>
      <sheetName val="Chart1-U_and_P2"/>
      <sheetName val="jpt_to_Girnibai-Out_Flow2"/>
      <sheetName val="chart-Jpt-Girnibai-OUT-flow_(22"/>
      <sheetName val="chart-Jpt-Girnibai-OUT-flow_(32"/>
      <sheetName val="G_R_P1"/>
      <sheetName val="PSC_REVISED1"/>
      <sheetName val="data_existing_do_not_delete1"/>
      <sheetName val="Plant_&amp;__Machinery1"/>
      <sheetName val="Det__Secty_bld1"/>
      <sheetName val="Usage_"/>
      <sheetName val="sub_-__analysis"/>
      <sheetName val="labour_rates"/>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Nspt-smp-final-ORIGINAL"/>
      <sheetName val="Global factors"/>
      <sheetName val="Data.F8.BTR"/>
      <sheetName val="MRATES"/>
      <sheetName val="Marteru"/>
    </sheetNames>
    <sheetDataSet>
      <sheetData sheetId="0"/>
      <sheetData sheetId="1"/>
      <sheetData sheetId="2"/>
      <sheetData sheetId="3" refreshError="1">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rates"/>
      <sheetName val="m"/>
      <sheetName val="DATA_PRG"/>
      <sheetName val="Rates SSR 2008-09"/>
      <sheetName val="Marteru"/>
      <sheetName val="Sheet3"/>
      <sheetName val="hdpe-rates"/>
      <sheetName val="hdpe weights"/>
      <sheetName val="ssr-rates"/>
      <sheetName val="pvc-rates"/>
      <sheetName val="PVC weights"/>
      <sheetName val="concrete"/>
      <sheetName val="STAFFSCHED "/>
      <sheetName val="detls"/>
      <sheetName val="abs road"/>
      <sheetName val="coverpage"/>
      <sheetName val="R_Det"/>
      <sheetName val="v"/>
      <sheetName val="Usage "/>
      <sheetName val="comp-st(GEN)"/>
      <sheetName val="ww-march-02"/>
      <sheetName val="BOQ"/>
      <sheetName val="hdpe_basic"/>
      <sheetName val="ewst"/>
      <sheetName val="GF Columns"/>
      <sheetName val="New33KVSS_E3"/>
      <sheetName val="Prop aug of Ex 33KVSS_E3a"/>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Pop"/>
      <sheetName val="mp-team 1"/>
      <sheetName val="habs-list"/>
      <sheetName val="Data_Bit_I"/>
      <sheetName val="Sheet9"/>
      <sheetName val="Estimate"/>
      <sheetName val="TBAL9697 -group wise  sdpl"/>
      <sheetName val="Lead"/>
      <sheetName val="WATER-HAMMER"/>
      <sheetName val="Sheet2"/>
      <sheetName val="bom"/>
      <sheetName val="pumping main"/>
      <sheetName val="HS 30.04.2015.Final"/>
      <sheetName val="ID"/>
      <sheetName val="Sorted"/>
      <sheetName val="Detailed"/>
      <sheetName val="nandipet intra"/>
      <sheetName val="HS final-2"/>
      <sheetName val="Z1_DATA"/>
      <sheetName val="MHNO_LEV"/>
      <sheetName val="t_prsr"/>
      <sheetName val="Road Detail Est."/>
      <sheetName val="Detailed Estimate"/>
      <sheetName val="C-data"/>
      <sheetName val="comparative"/>
      <sheetName val="road est"/>
      <sheetName val="Det. Secty bld"/>
      <sheetName val="General"/>
      <sheetName val="20kL-design-final"/>
      <sheetName val="bundqty"/>
      <sheetName val="GSB_Quantity"/>
      <sheetName val="sup dat"/>
      <sheetName val="sectorwise"/>
      <sheetName val="FORM7"/>
      <sheetName val="Drawing status-1"/>
      <sheetName val="Notes"/>
    </sheetNames>
    <sheetDataSet>
      <sheetData sheetId="0">
        <row r="2">
          <cell r="B2">
            <v>0.4</v>
          </cell>
        </row>
        <row r="3">
          <cell r="B3">
            <v>0.5</v>
          </cell>
        </row>
        <row r="5">
          <cell r="B5">
            <v>0.5</v>
          </cell>
        </row>
        <row r="7">
          <cell r="B7">
            <v>0.26666666666666666</v>
          </cell>
        </row>
        <row r="8">
          <cell r="B8">
            <v>0.5</v>
          </cell>
        </row>
        <row r="9">
          <cell r="B9">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Data.F8.BTR"/>
      <sheetName val="sup dat"/>
      <sheetName val="Plant &amp;  Machinery"/>
      <sheetName val="Labour"/>
      <sheetName val="DATA"/>
      <sheetName val="hab-details"/>
      <sheetName val="leads"/>
      <sheetName val="Sheet1"/>
      <sheetName val="rates"/>
      <sheetName val="p&amp;m"/>
      <sheetName val="Indices"/>
      <sheetName val="HDPE-pipe-rates"/>
      <sheetName val="pvc-pipe-rates"/>
      <sheetName val="r"/>
      <sheetName val="Weightage-Sub Sht"/>
      <sheetName val="hdpe-rates"/>
      <sheetName val="hdpe weights"/>
      <sheetName val="ssr-rates"/>
      <sheetName val="pvc-rates"/>
      <sheetName val="PVC weights"/>
      <sheetName val="v"/>
      <sheetName val="Work_sheet"/>
      <sheetName val="HDPE"/>
      <sheetName val="lead statement"/>
      <sheetName val="MRATES"/>
      <sheetName val="detls"/>
      <sheetName val="DATA_PRG"/>
      <sheetName val="data existing_do not delete"/>
      <sheetName val="Nspt-smp-final-ORIGINAL"/>
      <sheetName val="Rates SSR 2008-09"/>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habs-list"/>
      <sheetName val="detls"/>
      <sheetName val="nodes"/>
      <sheetName val="Sheet1"/>
      <sheetName val="Global factors"/>
      <sheetName val="int-Dia"/>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Global factors"/>
      <sheetName val="m"/>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General"/>
      <sheetName val="EDWise"/>
      <sheetName val="economic PM"/>
      <sheetName val="HDPE-pipe-rates"/>
      <sheetName val="int-Dia"/>
      <sheetName val="pvc-pipe-rates"/>
      <sheetName val="DATA_PRG"/>
      <sheetName val="water-hammar-strenght"/>
      <sheetName val="Data_"/>
      <sheetName val="Rate"/>
      <sheetName val="hab-details"/>
      <sheetName val="Lead statement"/>
      <sheetName val="Rates"/>
      <sheetName val="Rates SSR 2008-09"/>
      <sheetName val="Iocount"/>
      <sheetName val="Mp-team 1"/>
      <sheetName val="GF Columns"/>
      <sheetName val="Global_factors"/>
      <sheetName val="Data_F8_BTR"/>
      <sheetName val="Bridge Data 2005-06"/>
      <sheetName val="Usage"/>
      <sheetName val="Common "/>
      <sheetName val="BWSCPlt"/>
      <sheetName val="CI"/>
      <sheetName val="G.R.P"/>
      <sheetName val="PSC REVISED"/>
      <sheetName val="leads"/>
      <sheetName val="G F  (2)"/>
      <sheetName val="Mortars"/>
      <sheetName val="sectorwise"/>
      <sheetName val="Usage "/>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JAWAHAR-hyd-original"/>
      <sheetName val="beam-reinft"/>
      <sheetName val="cover1"/>
      <sheetName val="RevenueInput"/>
      <sheetName val="inpro"/>
      <sheetName val="mdl"/>
      <sheetName val="comp"/>
      <sheetName val="comp-st(GEN)"/>
      <sheetName val="FORM7"/>
      <sheetName val="Labour &amp; Plant"/>
      <sheetName val="BM-HOOP"/>
      <sheetName val=" data sheet "/>
      <sheetName val="mas_hab"/>
      <sheetName val="SPT vs PHI"/>
      <sheetName val="Sorted"/>
      <sheetName val="PLAN_FEB97"/>
      <sheetName val="Abs"/>
      <sheetName val="labour &amp; Centering"/>
      <sheetName val="data-WC"/>
      <sheetName val="20kL-design-final"/>
      <sheetName val="zone-2"/>
      <sheetName val="co_5"/>
      <sheetName val="bundqty"/>
      <sheetName val="abs road"/>
      <sheetName val="coverpage"/>
      <sheetName val="estimate "/>
      <sheetName val="Detailed Estimate"/>
      <sheetName val="Road Detail Est."/>
      <sheetName val="mlead"/>
      <sheetName val="Quarry"/>
      <sheetName val="Detailed"/>
      <sheetName val="DISCOUNT"/>
      <sheetName val="lead-st"/>
      <sheetName val="rdamdata"/>
      <sheetName val="Bitumen trunk"/>
      <sheetName val="Feeder"/>
      <sheetName val="R99 etc"/>
      <sheetName val="Trunk unpaved"/>
      <sheetName val="LEAD (2)"/>
      <sheetName val="Main sheet"/>
      <sheetName val="STAFFSCHED "/>
      <sheetName val="Weightage-Sub Sht"/>
      <sheetName val="BTR (2)"/>
      <sheetName val="HEAD"/>
      <sheetName val="data existing_do not delete"/>
      <sheetName val="TBAL9697 -group wise  sdpl"/>
      <sheetName val="capacity-ohsrs"/>
      <sheetName val="1.background info"/>
      <sheetName val="_5wgdhabfinal00_01"/>
      <sheetName val="maya"/>
      <sheetName val="Lead(4380)"/>
      <sheetName val="segments-details"/>
      <sheetName val="int-Dia-hdpe"/>
      <sheetName val="wh_data"/>
      <sheetName val="CPHEEO"/>
      <sheetName val="input"/>
      <sheetName val="id"/>
      <sheetName val="ESTIMATE"/>
      <sheetName val="Sheet6"/>
      <sheetName val="pop"/>
      <sheetName val="SSR 2014-15 Rates"/>
      <sheetName val="Sheet1 (2)"/>
      <sheetName val="Data_Base"/>
      <sheetName val="Det Est"/>
      <sheetName val="SUMP1420KL@HW"/>
      <sheetName val="10Cr"/>
      <sheetName val="5Cr"/>
      <sheetName val="sand"/>
      <sheetName val="stone"/>
      <sheetName val="Challan"/>
      <sheetName val="A 3_7"/>
      <sheetName val="SUMMERY"/>
      <sheetName val="hdpe_rates"/>
      <sheetName val="Hydraulic Design (Pipe)"/>
      <sheetName val="Enquire"/>
      <sheetName val="TS memo"/>
      <sheetName val="final abstract"/>
      <sheetName val="재1"/>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 val="b asic rates"/>
      <sheetName val="Summary"/>
      <sheetName val="habs-list"/>
      <sheetName val="nodes"/>
    </sheetNames>
    <sheetDataSet>
      <sheetData sheetId="0"/>
      <sheetData sheetId="1"/>
      <sheetData sheetId="2"/>
      <sheetData sheetId="3"/>
      <sheetData sheetId="4"/>
      <sheetData sheetId="5"/>
      <sheetData sheetId="6">
        <row r="2">
          <cell r="B2" t="str">
            <v>DI100K9</v>
          </cell>
        </row>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row r="3">
          <cell r="D3">
            <v>7</v>
          </cell>
        </row>
      </sheetData>
      <sheetData sheetId="14"/>
      <sheetData sheetId="15"/>
      <sheetData sheetId="16"/>
      <sheetData sheetId="17"/>
      <sheetData sheetId="18"/>
      <sheetData sheetId="19"/>
      <sheetData sheetId="20"/>
      <sheetData sheetId="21"/>
      <sheetData sheetId="22"/>
      <sheetData sheetId="23"/>
      <sheetData sheetId="24"/>
      <sheetData sheetId="25">
        <row r="8">
          <cell r="C8" t="str">
            <v>a404</v>
          </cell>
        </row>
      </sheetData>
      <sheetData sheetId="26"/>
      <sheetData sheetId="27"/>
      <sheetData sheetId="28">
        <row r="2">
          <cell r="B2" t="str">
            <v>a11010</v>
          </cell>
        </row>
      </sheetData>
      <sheetData sheetId="29">
        <row r="7">
          <cell r="C7" t="str">
            <v>Code</v>
          </cell>
        </row>
      </sheetData>
      <sheetData sheetId="30"/>
      <sheetData sheetId="31">
        <row r="1">
          <cell r="B1" t="str">
            <v>Id</v>
          </cell>
        </row>
      </sheetData>
      <sheetData sheetId="32"/>
      <sheetData sheetId="33">
        <row r="1">
          <cell r="A1" t="str">
            <v>Earth</v>
          </cell>
        </row>
      </sheetData>
      <sheetData sheetId="34"/>
      <sheetData sheetId="35"/>
      <sheetData sheetId="36">
        <row r="1">
          <cell r="A1" t="str">
            <v>1999-2000</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detls"/>
      <sheetName val="habs-list"/>
      <sheetName val="node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 val="Specification report"/>
      <sheetName val="Boq"/>
      <sheetName val="Weightage-Sub Sht"/>
      <sheetName val="GF Columns"/>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hdpe-rates"/>
      <sheetName val="hdpe weights"/>
      <sheetName val="ssr-rates"/>
      <sheetName val="pvc-rates"/>
      <sheetName val="PVC weights"/>
      <sheetName val="m1"/>
      <sheetName val="Material"/>
      <sheetName val="Labour"/>
      <sheetName val="Sheet2"/>
      <sheetName val="m"/>
      <sheetName val="General"/>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Lead statement"/>
      <sheetName val="hdpe_rates"/>
      <sheetName val="DATA_PRG"/>
      <sheetName val="DISCOUNT"/>
      <sheetName val="concrete"/>
      <sheetName val="labour coeff"/>
      <sheetName val="pipe-est_(18)1"/>
      <sheetName val="pipe-est_(18)-11"/>
      <sheetName val="pipe-est_(13habs)100%1"/>
      <sheetName val="pipe-est_(13habs)-bypass-Glsr1"/>
      <sheetName val="specification_report1"/>
      <sheetName val="hdpe_weights"/>
      <sheetName val="PVC_weights"/>
      <sheetName val="PVC_dia"/>
      <sheetName val="wh_data_R"/>
      <sheetName val="wh_data"/>
      <sheetName val="CPHEEO"/>
      <sheetName val="input"/>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b asic rates"/>
      <sheetName val="Summary"/>
      <sheetName val="Headings"/>
      <sheetName val="Levels"/>
      <sheetName val="Detailed"/>
      <sheetName val="Main sheet"/>
      <sheetName val="Elc.Stnd.Data-19-20"/>
      <sheetName val="GF Columns"/>
      <sheetName val="Data_Bit_I"/>
      <sheetName val="0000000000000"/>
      <sheetName val="Proforma -II "/>
      <sheetName val="hdpe_wt-r"/>
      <sheetName val="pvc_basic"/>
      <sheetName val="PRECAST lightconc-II"/>
      <sheetName val="abs road"/>
      <sheetName val="road est"/>
      <sheetName val="sectorwise"/>
      <sheetName val="maya"/>
      <sheetName val="Boq"/>
      <sheetName val="data existing_do not delete"/>
      <sheetName val="Drawing status-1"/>
      <sheetName val="Notes"/>
      <sheetName val="Process"/>
      <sheetName val="C-data"/>
      <sheetName val="G.R.P"/>
      <sheetName val="Rates2"/>
      <sheetName val="Hamlet_Data_2300"/>
      <sheetName val="data-WS &amp; Sanitary-18-19"/>
      <sheetName val="New33KVSS_E3"/>
      <sheetName val="Prop aug of Ex 33KVSS_E3a"/>
      <sheetName val="QTY"/>
      <sheetName val="pipe-est_(18)2"/>
      <sheetName val="pipe-est_(18)-12"/>
      <sheetName val="pipe-est_(13habs)100%2"/>
      <sheetName val="pipe-est_(13habs)-bypass-Glsr2"/>
      <sheetName val="specification_report2"/>
      <sheetName val="hdpe_weights1"/>
      <sheetName val="PVC_weights1"/>
      <sheetName val="sup_dat"/>
      <sheetName val="Road_data"/>
      <sheetName val="labour_coeff"/>
      <sheetName val="Bridge_Data_2005-06"/>
      <sheetName val="abs_road"/>
      <sheetName val="road_est"/>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ing Form"/>
      <sheetName val="Headings"/>
      <sheetName val="INDIGINEOUS ITEMS "/>
      <sheetName val="BOQ"/>
      <sheetName val="Cal"/>
      <sheetName val="Data"/>
      <sheetName val="Voucher"/>
      <sheetName val="Site Dev BOQ"/>
      <sheetName val="loadcal"/>
      <sheetName val="Material "/>
      <sheetName val="Intro"/>
      <sheetName val="Labour &amp; Plant"/>
      <sheetName val="Balustrade"/>
      <sheetName val="Detail"/>
      <sheetName val="EST-CIVIL"/>
      <sheetName val="CFForecast detail"/>
      <sheetName val="analysis"/>
      <sheetName val="fco"/>
      <sheetName val="Erection grider"/>
      <sheetName val="LOCAL RATES"/>
      <sheetName val="concrete"/>
      <sheetName val="Basement Budget"/>
      <sheetName val="horizontal"/>
      <sheetName val="Staircase-All Floors"/>
      <sheetName val="Break up Sheet"/>
      <sheetName val="IO LIST"/>
      <sheetName val="PANEL ANNEXURE"/>
      <sheetName val="HDPE-pipe-rates"/>
      <sheetName val="pvc-pipe-rates"/>
      <sheetName val="hdpe weights"/>
      <sheetName val="PVC weights"/>
      <sheetName val="index"/>
      <sheetName val="Background"/>
      <sheetName val="Booking_Form"/>
      <sheetName val="Booking_Form1"/>
      <sheetName val="Booking_Form2"/>
      <sheetName val="Electrical"/>
      <sheetName val="Sheet2"/>
      <sheetName val="hdpe-rates"/>
      <sheetName val="ssr-rates"/>
      <sheetName val="pvc-rates"/>
    </sheetNames>
    <sheetDataSet>
      <sheetData sheetId="0"/>
      <sheetData sheetId="1">
        <row r="2">
          <cell r="A2" t="str">
            <v>FormTitle</v>
          </cell>
          <cell r="B2" t="str">
            <v>Booking Form</v>
          </cell>
          <cell r="C2" t="str">
            <v>Registro de Proyecto</v>
          </cell>
          <cell r="D2" t="str">
            <v>Booking Form</v>
          </cell>
          <cell r="E2" t="str">
            <v>Booking Form</v>
          </cell>
          <cell r="F2" t="str">
            <v>Booking Form</v>
          </cell>
          <cell r="G2" t="str">
            <v>Booking Form</v>
          </cell>
          <cell r="H2" t="str">
            <v>Booking Form</v>
          </cell>
          <cell r="I2" t="str">
            <v>Booking Form</v>
          </cell>
          <cell r="J2" t="str">
            <v>Booking Form</v>
          </cell>
          <cell r="K2" t="str">
            <v>Booking Form</v>
          </cell>
        </row>
        <row r="3">
          <cell r="A3" t="str">
            <v>LoadData</v>
          </cell>
          <cell r="B3" t="str">
            <v>Load SMIS Data</v>
          </cell>
          <cell r="C3" t="str">
            <v>Cargar datos de SMIS</v>
          </cell>
          <cell r="D3" t="str">
            <v>Load SMIS Data</v>
          </cell>
          <cell r="E3" t="str">
            <v>Load SMIS Data</v>
          </cell>
          <cell r="F3" t="str">
            <v>Load SMIS Data</v>
          </cell>
          <cell r="G3" t="str">
            <v>Load SMIS Data</v>
          </cell>
          <cell r="H3" t="str">
            <v>Load SMIS Data</v>
          </cell>
          <cell r="I3" t="str">
            <v>Load SMIS Data</v>
          </cell>
          <cell r="J3" t="str">
            <v>Load SMIS Data</v>
          </cell>
          <cell r="K3" t="str">
            <v>Load SMIS Data</v>
          </cell>
        </row>
        <row r="5">
          <cell r="A5" t="str">
            <v>ProjInfo</v>
          </cell>
          <cell r="B5" t="str">
            <v>Project Information</v>
          </cell>
          <cell r="C5" t="str">
            <v>Información del Proyecto</v>
          </cell>
          <cell r="D5" t="str">
            <v>Project Information</v>
          </cell>
          <cell r="E5" t="str">
            <v>Project Information</v>
          </cell>
          <cell r="F5" t="str">
            <v>Project Information</v>
          </cell>
          <cell r="G5" t="str">
            <v>Project Information</v>
          </cell>
          <cell r="H5" t="str">
            <v>Project Information</v>
          </cell>
          <cell r="I5" t="str">
            <v>Project Information</v>
          </cell>
          <cell r="J5" t="str">
            <v>Project Information</v>
          </cell>
          <cell r="K5" t="str">
            <v>Project Information</v>
          </cell>
        </row>
        <row r="6">
          <cell r="A6" t="str">
            <v>ProjName</v>
          </cell>
          <cell r="B6" t="str">
            <v>Project Name</v>
          </cell>
          <cell r="C6" t="str">
            <v>Nombre del Proyecto</v>
          </cell>
          <cell r="D6" t="str">
            <v>Project Name</v>
          </cell>
          <cell r="E6" t="str">
            <v>Project Name</v>
          </cell>
          <cell r="F6" t="str">
            <v>Project Name</v>
          </cell>
          <cell r="G6" t="str">
            <v>Project Name</v>
          </cell>
          <cell r="H6" t="str">
            <v>Project Name</v>
          </cell>
          <cell r="I6" t="str">
            <v>Project Name</v>
          </cell>
          <cell r="J6" t="str">
            <v>Project Name</v>
          </cell>
          <cell r="K6" t="str">
            <v>Project Name</v>
          </cell>
        </row>
        <row r="7">
          <cell r="A7" t="str">
            <v>ProjNum</v>
          </cell>
          <cell r="B7" t="str">
            <v>Project Number</v>
          </cell>
          <cell r="C7" t="str">
            <v>Número del Proyecto</v>
          </cell>
          <cell r="D7" t="str">
            <v>Project Number</v>
          </cell>
          <cell r="E7" t="str">
            <v>Project Number</v>
          </cell>
          <cell r="F7" t="str">
            <v>Project Number</v>
          </cell>
          <cell r="G7" t="str">
            <v>Project Number</v>
          </cell>
          <cell r="H7" t="str">
            <v>Project Number</v>
          </cell>
          <cell r="I7" t="str">
            <v>Project Number</v>
          </cell>
          <cell r="J7" t="str">
            <v>Project Number</v>
          </cell>
          <cell r="K7" t="str">
            <v>Project Number</v>
          </cell>
        </row>
        <row r="8">
          <cell r="A8" t="str">
            <v>CONum</v>
          </cell>
          <cell r="B8" t="str">
            <v>Change Order Number</v>
          </cell>
          <cell r="C8" t="str">
            <v>Número de orden de cambio</v>
          </cell>
          <cell r="D8" t="str">
            <v>Extension</v>
          </cell>
          <cell r="E8" t="str">
            <v>Extension</v>
          </cell>
          <cell r="F8" t="str">
            <v>Extension</v>
          </cell>
          <cell r="G8" t="str">
            <v>Variation Order  Number</v>
          </cell>
          <cell r="H8" t="str">
            <v>Variation Order  Number</v>
          </cell>
          <cell r="I8" t="str">
            <v>Extension</v>
          </cell>
          <cell r="J8" t="str">
            <v>Variation Order  Number</v>
          </cell>
          <cell r="K8" t="str">
            <v>Variation Order Number</v>
          </cell>
        </row>
        <row r="9">
          <cell r="A9" t="str">
            <v>StartDate</v>
          </cell>
          <cell r="B9" t="str">
            <v>Start Date</v>
          </cell>
          <cell r="C9" t="str">
            <v>Fecha de Inicio</v>
          </cell>
          <cell r="D9" t="str">
            <v>Start Date</v>
          </cell>
          <cell r="E9" t="str">
            <v>Start Date</v>
          </cell>
          <cell r="F9" t="str">
            <v>Start Date</v>
          </cell>
          <cell r="G9" t="str">
            <v>Start Date</v>
          </cell>
          <cell r="H9" t="str">
            <v>Start Date</v>
          </cell>
          <cell r="I9" t="str">
            <v>Start Date</v>
          </cell>
          <cell r="J9" t="str">
            <v>Start Date</v>
          </cell>
          <cell r="K9" t="str">
            <v>Start Date</v>
          </cell>
        </row>
        <row r="10">
          <cell r="A10" t="str">
            <v>CompDate</v>
          </cell>
          <cell r="B10" t="str">
            <v>Complete Date</v>
          </cell>
          <cell r="C10" t="str">
            <v>Fecha de Término</v>
          </cell>
          <cell r="D10" t="str">
            <v>Complete Date</v>
          </cell>
          <cell r="E10" t="str">
            <v>Complete Date</v>
          </cell>
          <cell r="F10" t="str">
            <v>Complete Date</v>
          </cell>
          <cell r="G10" t="str">
            <v>Complete Date</v>
          </cell>
          <cell r="H10" t="str">
            <v>Complete Date</v>
          </cell>
          <cell r="I10" t="str">
            <v>Complete Date</v>
          </cell>
          <cell r="J10" t="str">
            <v>Complete Date</v>
          </cell>
          <cell r="K10" t="str">
            <v>Complete Date</v>
          </cell>
        </row>
        <row r="11">
          <cell r="A11" t="str">
            <v>BusType</v>
          </cell>
          <cell r="B11" t="str">
            <v>Business Type</v>
          </cell>
          <cell r="C11" t="str">
            <v>Tipo de Negocio</v>
          </cell>
          <cell r="D11" t="str">
            <v>Business Type</v>
          </cell>
          <cell r="E11" t="str">
            <v>Business Type</v>
          </cell>
          <cell r="F11" t="str">
            <v>Business Type</v>
          </cell>
          <cell r="G11" t="str">
            <v>Business Type</v>
          </cell>
          <cell r="H11" t="str">
            <v>Business Type</v>
          </cell>
          <cell r="I11" t="str">
            <v>Business Type</v>
          </cell>
          <cell r="J11" t="str">
            <v>Business Type</v>
          </cell>
          <cell r="K11" t="str">
            <v>Business Type</v>
          </cell>
        </row>
        <row r="12">
          <cell r="A12" t="str">
            <v>MarketType</v>
          </cell>
          <cell r="B12" t="str">
            <v>Market Type</v>
          </cell>
          <cell r="C12" t="str">
            <v>Tipo de Mercado</v>
          </cell>
          <cell r="D12" t="str">
            <v>Market Type</v>
          </cell>
          <cell r="E12" t="str">
            <v>Market Type</v>
          </cell>
          <cell r="F12" t="str">
            <v>Market Type</v>
          </cell>
          <cell r="G12" t="str">
            <v>Market Type</v>
          </cell>
          <cell r="H12" t="str">
            <v>Market Type</v>
          </cell>
          <cell r="I12" t="str">
            <v>Market Type</v>
          </cell>
          <cell r="J12" t="str">
            <v>Market Type</v>
          </cell>
          <cell r="K12" t="str">
            <v>Market Type</v>
          </cell>
        </row>
        <row r="13">
          <cell r="A13" t="str">
            <v>BidClass</v>
          </cell>
          <cell r="B13" t="str">
            <v>Bid Class</v>
          </cell>
          <cell r="C13" t="str">
            <v>Tipo de Oferta</v>
          </cell>
          <cell r="D13" t="str">
            <v>Bid Class</v>
          </cell>
          <cell r="E13" t="str">
            <v>Bid Class</v>
          </cell>
          <cell r="F13" t="str">
            <v>Bid Class</v>
          </cell>
          <cell r="G13" t="str">
            <v>Bid Class</v>
          </cell>
          <cell r="H13" t="str">
            <v>Bid Class</v>
          </cell>
          <cell r="I13" t="str">
            <v>Bid Class</v>
          </cell>
          <cell r="J13" t="str">
            <v>Bid Class</v>
          </cell>
          <cell r="K13" t="str">
            <v>Bid Class</v>
          </cell>
        </row>
        <row r="14">
          <cell r="A14" t="str">
            <v>SpecClass</v>
          </cell>
          <cell r="B14" t="str">
            <v>Specification Class</v>
          </cell>
          <cell r="C14" t="str">
            <v>Tipo de Especificación</v>
          </cell>
          <cell r="D14" t="str">
            <v>Specification Class</v>
          </cell>
          <cell r="E14" t="str">
            <v>Specification Class</v>
          </cell>
          <cell r="F14" t="str">
            <v>Specification Class</v>
          </cell>
          <cell r="G14" t="str">
            <v>Specification Class</v>
          </cell>
          <cell r="H14" t="str">
            <v>Specification Class</v>
          </cell>
          <cell r="I14" t="str">
            <v>Specification Class</v>
          </cell>
          <cell r="J14" t="str">
            <v>Specification Class</v>
          </cell>
          <cell r="K14" t="str">
            <v>Specification Class</v>
          </cell>
        </row>
        <row r="15">
          <cell r="A15" t="str">
            <v>CorpClient</v>
          </cell>
          <cell r="B15" t="str">
            <v>Corporate Client</v>
          </cell>
          <cell r="C15" t="str">
            <v>Cliente Corporativo</v>
          </cell>
          <cell r="D15" t="str">
            <v>Corporate Client</v>
          </cell>
          <cell r="E15" t="str">
            <v>Corporate Client</v>
          </cell>
          <cell r="F15" t="str">
            <v>Corporate Client</v>
          </cell>
          <cell r="G15" t="str">
            <v>Corporate Client</v>
          </cell>
          <cell r="H15" t="str">
            <v>Corporate Client</v>
          </cell>
          <cell r="I15" t="str">
            <v>Corporate Client</v>
          </cell>
          <cell r="J15" t="str">
            <v>Corporate Client</v>
          </cell>
          <cell r="K15" t="str">
            <v>Corporate Client</v>
          </cell>
        </row>
        <row r="16">
          <cell r="A16" t="str">
            <v>TierCode</v>
          </cell>
          <cell r="B16" t="str">
            <v>Tier Code</v>
          </cell>
          <cell r="C16" t="str">
            <v>Relacion con cliente final</v>
          </cell>
          <cell r="D16" t="str">
            <v>Contract Tier Code</v>
          </cell>
          <cell r="E16" t="str">
            <v>Contract Tier Code</v>
          </cell>
          <cell r="F16" t="str">
            <v>Contract Tier Code</v>
          </cell>
          <cell r="G16" t="str">
            <v>Contract Tier Code</v>
          </cell>
          <cell r="H16" t="str">
            <v>Contract Tier Code</v>
          </cell>
          <cell r="I16" t="str">
            <v>Contract Tier Code</v>
          </cell>
          <cell r="J16" t="str">
            <v>Contract Tier Code</v>
          </cell>
          <cell r="K16" t="str">
            <v>Contract Tier Code</v>
          </cell>
        </row>
        <row r="17">
          <cell r="A17" t="str">
            <v>SalesMgr</v>
          </cell>
          <cell r="B17" t="str">
            <v>Sales Manager</v>
          </cell>
          <cell r="C17" t="str">
            <v>Gerente de Ventas</v>
          </cell>
          <cell r="D17" t="str">
            <v>Sales Manager</v>
          </cell>
          <cell r="E17" t="str">
            <v>Sales Manager</v>
          </cell>
          <cell r="F17" t="str">
            <v>Sales Manager</v>
          </cell>
          <cell r="G17" t="str">
            <v>Sales Manager</v>
          </cell>
          <cell r="H17" t="str">
            <v>Sales Manager</v>
          </cell>
          <cell r="I17" t="str">
            <v>Sales Manager</v>
          </cell>
          <cell r="J17" t="str">
            <v>Sales Manager</v>
          </cell>
          <cell r="K17" t="str">
            <v>Sales Manager</v>
          </cell>
        </row>
        <row r="18">
          <cell r="A18" t="str">
            <v>SmallProj</v>
          </cell>
          <cell r="B18" t="str">
            <v>Small Project</v>
          </cell>
          <cell r="C18" t="str">
            <v>Proyecto Pequeño</v>
          </cell>
          <cell r="D18" t="str">
            <v>Small Project</v>
          </cell>
          <cell r="E18" t="str">
            <v>Small Project</v>
          </cell>
          <cell r="F18" t="str">
            <v>Small Project</v>
          </cell>
          <cell r="G18" t="str">
            <v>Small Project</v>
          </cell>
          <cell r="H18" t="str">
            <v>Small Project</v>
          </cell>
          <cell r="I18" t="str">
            <v>Small Project</v>
          </cell>
          <cell r="J18" t="str">
            <v>Small Project</v>
          </cell>
          <cell r="K18" t="str">
            <v>Small Project</v>
          </cell>
        </row>
        <row r="19">
          <cell r="A19" t="str">
            <v>OwnAcctNum</v>
          </cell>
          <cell r="B19" t="str">
            <v>Owner Account Number</v>
          </cell>
          <cell r="C19" t="str">
            <v>Número de Cuenta de Cliente Directo / Cte. Principal</v>
          </cell>
          <cell r="D19" t="str">
            <v>Owner Account # (if available)</v>
          </cell>
          <cell r="E19" t="str">
            <v>Owner Account # (if available)</v>
          </cell>
          <cell r="F19" t="str">
            <v>Owner Account # (if available)</v>
          </cell>
          <cell r="G19" t="str">
            <v>Owner Account # (not available)</v>
          </cell>
          <cell r="H19" t="str">
            <v>Owner Account # (not available)</v>
          </cell>
          <cell r="I19" t="str">
            <v>Owner Account # (if available)</v>
          </cell>
          <cell r="J19" t="str">
            <v>Owner Account # (not available)</v>
          </cell>
          <cell r="K19" t="str">
            <v>Owner Account # (if available)</v>
          </cell>
        </row>
        <row r="20">
          <cell r="A20" t="str">
            <v>ChangeDate</v>
          </cell>
          <cell r="B20" t="str">
            <v>Last Change Date</v>
          </cell>
          <cell r="C20" t="str">
            <v>Fecha de último cambio</v>
          </cell>
          <cell r="D20" t="str">
            <v>Last Change Date</v>
          </cell>
          <cell r="E20" t="str">
            <v>Last Change Date</v>
          </cell>
          <cell r="F20" t="str">
            <v>Last Change Date</v>
          </cell>
          <cell r="G20" t="str">
            <v>Last Change Date</v>
          </cell>
          <cell r="H20" t="str">
            <v>Last Change Date</v>
          </cell>
          <cell r="I20" t="str">
            <v>Last Change Date</v>
          </cell>
          <cell r="J20" t="str">
            <v>Last Change Date</v>
          </cell>
          <cell r="K20" t="str">
            <v>Last Change Date</v>
          </cell>
        </row>
        <row r="21">
          <cell r="A21" t="str">
            <v>ChangeBy</v>
          </cell>
          <cell r="B21" t="str">
            <v>Last Change By</v>
          </cell>
          <cell r="C21" t="str">
            <v>Último cambio hecho por</v>
          </cell>
          <cell r="D21" t="str">
            <v>Last Change By</v>
          </cell>
          <cell r="E21" t="str">
            <v>Last Change By</v>
          </cell>
          <cell r="F21" t="str">
            <v>Last Change By</v>
          </cell>
          <cell r="G21" t="str">
            <v>Last Change By</v>
          </cell>
          <cell r="H21" t="str">
            <v>Last Change By</v>
          </cell>
          <cell r="I21" t="str">
            <v>Last Change By</v>
          </cell>
          <cell r="J21" t="str">
            <v>Last Change By</v>
          </cell>
          <cell r="K21" t="str">
            <v>Last Change By</v>
          </cell>
        </row>
        <row r="22">
          <cell r="A22" t="str">
            <v>ContAmt</v>
          </cell>
          <cell r="B22" t="str">
            <v>Contract Amount - USD, USD</v>
          </cell>
          <cell r="C22" t="str">
            <v>Monto del Contrato - USD, Pesos</v>
          </cell>
          <cell r="D22" t="str">
            <v>Contract Amount - HK$, USD</v>
          </cell>
          <cell r="E22" t="str">
            <v>Contract Amount - RM$, USD</v>
          </cell>
          <cell r="F22" t="str">
            <v>Contract Amount - SGD, USD</v>
          </cell>
          <cell r="G22" t="str">
            <v>Contract Amount - Rps, USD</v>
          </cell>
          <cell r="H22" t="str">
            <v>Contract Amount - SGD$, USD</v>
          </cell>
          <cell r="I22" t="str">
            <v>Contract Amount - THB$, USD</v>
          </cell>
          <cell r="J22" t="str">
            <v>Contract Amount - AUD, USD</v>
          </cell>
          <cell r="K22" t="str">
            <v>Contract Amount - local currency, USD</v>
          </cell>
        </row>
        <row r="23">
          <cell r="A23" t="str">
            <v>EstCost</v>
          </cell>
          <cell r="B23" t="str">
            <v>Estimated Cost - USD, USD</v>
          </cell>
          <cell r="C23" t="str">
            <v>Costo Estimado - USD, Pesos</v>
          </cell>
          <cell r="D23" t="str">
            <v>Estimated Cost - HK$, USD</v>
          </cell>
          <cell r="E23" t="str">
            <v>Estimated Cost - RM$, USD</v>
          </cell>
          <cell r="F23" t="str">
            <v>Estimated Cost - SGD, USD</v>
          </cell>
          <cell r="G23" t="str">
            <v>Estimated Cost - Rps, USD</v>
          </cell>
          <cell r="H23" t="str">
            <v>Estimated Cost - SGD$, USD</v>
          </cell>
          <cell r="I23" t="str">
            <v>Estimated Cost - THB$, USD</v>
          </cell>
          <cell r="J23" t="str">
            <v>Estimated Cost - AUD, USD</v>
          </cell>
          <cell r="K23" t="str">
            <v>Estimated Cost - local currency, USD</v>
          </cell>
        </row>
        <row r="24">
          <cell r="A24" t="str">
            <v>GMAmount</v>
          </cell>
          <cell r="B24" t="str">
            <v>Gross Margin Amount - USD, USD</v>
          </cell>
          <cell r="C24" t="str">
            <v>Margen Bruto - USD, Pesos</v>
          </cell>
          <cell r="D24" t="str">
            <v>Gross Margin Amount - HK$, USD</v>
          </cell>
          <cell r="E24" t="str">
            <v>Gross Margin Amount - RM$, USD</v>
          </cell>
          <cell r="F24" t="str">
            <v>Gross Margin Amount - SGD, USD</v>
          </cell>
          <cell r="G24" t="str">
            <v>Gross Margin Amount - Rps, USD</v>
          </cell>
          <cell r="H24" t="str">
            <v>Gross Margin Amount - SGD$, USD</v>
          </cell>
          <cell r="I24" t="str">
            <v>Gross Margin Amount - THB$, USD</v>
          </cell>
          <cell r="J24" t="str">
            <v>Gross Margin Amount - AUD, USD</v>
          </cell>
          <cell r="K24" t="str">
            <v>Gross Margin Amount - local currency, USD</v>
          </cell>
        </row>
        <row r="25">
          <cell r="A25" t="str">
            <v>GMPercent</v>
          </cell>
          <cell r="B25" t="str">
            <v>Gross Margin Percent</v>
          </cell>
          <cell r="C25" t="str">
            <v>Porcentaje de Margen Bruto</v>
          </cell>
          <cell r="D25" t="str">
            <v>Gross Margin Percent</v>
          </cell>
          <cell r="E25" t="str">
            <v>Gross Margin Percent</v>
          </cell>
          <cell r="F25" t="str">
            <v>Gross Margin Percent</v>
          </cell>
          <cell r="G25" t="str">
            <v>Gross Margin Percent</v>
          </cell>
          <cell r="H25" t="str">
            <v>Gross Margin Percent</v>
          </cell>
          <cell r="I25" t="str">
            <v>Gross Margin Percent</v>
          </cell>
          <cell r="J25" t="str">
            <v>Gross Margin Percent</v>
          </cell>
          <cell r="K25" t="str">
            <v>Gross Margin Percent</v>
          </cell>
        </row>
        <row r="27">
          <cell r="A27" t="str">
            <v>ProjLocation</v>
          </cell>
          <cell r="B27" t="str">
            <v>Project Location</v>
          </cell>
          <cell r="C27" t="str">
            <v>Ubicación del Proyecto</v>
          </cell>
          <cell r="D27" t="str">
            <v>Project Location</v>
          </cell>
          <cell r="E27" t="str">
            <v>Project Location</v>
          </cell>
          <cell r="F27" t="str">
            <v>Project Location</v>
          </cell>
          <cell r="G27" t="str">
            <v>Project Location</v>
          </cell>
          <cell r="H27" t="str">
            <v>Project Location</v>
          </cell>
          <cell r="I27" t="str">
            <v>Project Location</v>
          </cell>
          <cell r="J27" t="str">
            <v>Project Location</v>
          </cell>
          <cell r="K27" t="str">
            <v>Project Location</v>
          </cell>
        </row>
        <row r="28">
          <cell r="A28" t="str">
            <v>ProjAddress1</v>
          </cell>
          <cell r="B28" t="str">
            <v>Address 1</v>
          </cell>
          <cell r="C28" t="str">
            <v>Dirección 1</v>
          </cell>
          <cell r="D28" t="str">
            <v>Address 1</v>
          </cell>
          <cell r="E28" t="str">
            <v>Address 1</v>
          </cell>
          <cell r="F28" t="str">
            <v>Address 1</v>
          </cell>
          <cell r="G28" t="str">
            <v>Address 1</v>
          </cell>
          <cell r="H28" t="str">
            <v>Address 1</v>
          </cell>
          <cell r="I28" t="str">
            <v>Address 1</v>
          </cell>
          <cell r="J28" t="str">
            <v>Address 1</v>
          </cell>
          <cell r="K28" t="str">
            <v>Address 1</v>
          </cell>
        </row>
        <row r="29">
          <cell r="A29" t="str">
            <v>ProjAddress2</v>
          </cell>
          <cell r="B29" t="str">
            <v>Address 2</v>
          </cell>
          <cell r="C29" t="str">
            <v>Dirección 2</v>
          </cell>
          <cell r="D29" t="str">
            <v>Address 2</v>
          </cell>
          <cell r="E29" t="str">
            <v>Address 2</v>
          </cell>
          <cell r="F29" t="str">
            <v>Address 2</v>
          </cell>
          <cell r="G29" t="str">
            <v>Address 2</v>
          </cell>
          <cell r="H29" t="str">
            <v>Address 2</v>
          </cell>
          <cell r="I29" t="str">
            <v>Address 2</v>
          </cell>
          <cell r="J29" t="str">
            <v>Address 2</v>
          </cell>
          <cell r="K29" t="str">
            <v>Address 2</v>
          </cell>
        </row>
        <row r="30">
          <cell r="A30" t="str">
            <v>ProjCity</v>
          </cell>
          <cell r="B30" t="str">
            <v>City</v>
          </cell>
          <cell r="C30" t="str">
            <v>Ciudad</v>
          </cell>
          <cell r="D30" t="str">
            <v>City</v>
          </cell>
          <cell r="E30" t="str">
            <v>City</v>
          </cell>
          <cell r="F30" t="str">
            <v>City</v>
          </cell>
          <cell r="G30" t="str">
            <v>City</v>
          </cell>
          <cell r="H30" t="str">
            <v>City</v>
          </cell>
          <cell r="I30" t="str">
            <v>City</v>
          </cell>
          <cell r="J30" t="str">
            <v>City</v>
          </cell>
          <cell r="K30" t="str">
            <v>City</v>
          </cell>
        </row>
        <row r="31">
          <cell r="A31" t="str">
            <v>ProjCounty</v>
          </cell>
          <cell r="B31" t="str">
            <v>County</v>
          </cell>
          <cell r="C31" t="str">
            <v>Delegacion o Municipio</v>
          </cell>
          <cell r="D31" t="str">
            <v>County (not applicable)</v>
          </cell>
          <cell r="E31" t="str">
            <v>County (not applicable)</v>
          </cell>
          <cell r="F31" t="str">
            <v>County (not applicable)</v>
          </cell>
          <cell r="G31" t="str">
            <v>County (not applicable)</v>
          </cell>
          <cell r="H31" t="str">
            <v>County (not applicable)</v>
          </cell>
          <cell r="I31" t="str">
            <v>County (not applicable)</v>
          </cell>
          <cell r="J31" t="str">
            <v>County (not applicable)</v>
          </cell>
          <cell r="K31" t="str">
            <v>County (if applicable)</v>
          </cell>
        </row>
        <row r="32">
          <cell r="A32" t="str">
            <v>ProjState</v>
          </cell>
          <cell r="B32" t="str">
            <v>State</v>
          </cell>
          <cell r="C32" t="str">
            <v>Estado</v>
          </cell>
          <cell r="D32" t="str">
            <v>State (N.A.)</v>
          </cell>
          <cell r="E32" t="str">
            <v>State (N.A.)</v>
          </cell>
          <cell r="F32" t="str">
            <v>State (N.A.)</v>
          </cell>
          <cell r="G32" t="str">
            <v>State (N.A.)</v>
          </cell>
          <cell r="H32" t="str">
            <v>State (N.A.)</v>
          </cell>
          <cell r="I32" t="str">
            <v>State (N.A.)</v>
          </cell>
          <cell r="J32" t="str">
            <v>State (N.A.)</v>
          </cell>
          <cell r="K32" t="str">
            <v>State (if applicable)</v>
          </cell>
        </row>
        <row r="33">
          <cell r="A33" t="str">
            <v>ProjPostal</v>
          </cell>
          <cell r="B33" t="str">
            <v>Zip Code</v>
          </cell>
          <cell r="C33" t="str">
            <v>Código Postal</v>
          </cell>
          <cell r="D33" t="str">
            <v>Postal Code</v>
          </cell>
          <cell r="E33" t="str">
            <v>Postal Code</v>
          </cell>
          <cell r="F33" t="str">
            <v>Postal Code</v>
          </cell>
          <cell r="G33" t="str">
            <v>Postal Code</v>
          </cell>
          <cell r="H33" t="str">
            <v>Postal Code</v>
          </cell>
          <cell r="I33" t="str">
            <v>Postal Code</v>
          </cell>
          <cell r="J33" t="str">
            <v>Postal Code</v>
          </cell>
          <cell r="K33" t="str">
            <v>Postal Code</v>
          </cell>
        </row>
        <row r="34">
          <cell r="A34" t="str">
            <v>ProjCountry</v>
          </cell>
          <cell r="B34" t="str">
            <v>Country</v>
          </cell>
          <cell r="C34" t="str">
            <v>País</v>
          </cell>
          <cell r="D34" t="str">
            <v>Country</v>
          </cell>
          <cell r="E34" t="str">
            <v>Country</v>
          </cell>
          <cell r="F34" t="str">
            <v>Country</v>
          </cell>
          <cell r="G34" t="str">
            <v>Country</v>
          </cell>
          <cell r="H34" t="str">
            <v>Country</v>
          </cell>
          <cell r="I34" t="str">
            <v>Country</v>
          </cell>
          <cell r="J34" t="str">
            <v>Country</v>
          </cell>
          <cell r="K34" t="str">
            <v>Country</v>
          </cell>
        </row>
        <row r="36">
          <cell r="A36" t="str">
            <v>Salespersons</v>
          </cell>
          <cell r="B36" t="str">
            <v>Salespersons</v>
          </cell>
          <cell r="C36" t="str">
            <v>Vendedores</v>
          </cell>
          <cell r="D36" t="str">
            <v>Salespersons</v>
          </cell>
          <cell r="E36" t="str">
            <v>Salespersons</v>
          </cell>
          <cell r="F36" t="str">
            <v>Salespersons</v>
          </cell>
          <cell r="G36" t="str">
            <v>Salespersons</v>
          </cell>
          <cell r="H36" t="str">
            <v>Salespersons</v>
          </cell>
          <cell r="I36" t="str">
            <v>Salespersons</v>
          </cell>
          <cell r="J36" t="str">
            <v>Salespersons</v>
          </cell>
          <cell r="K36" t="str">
            <v>Salespersons</v>
          </cell>
        </row>
        <row r="37">
          <cell r="A37" t="str">
            <v>SP1Name</v>
          </cell>
          <cell r="B37" t="str">
            <v>Lead Name</v>
          </cell>
          <cell r="C37" t="str">
            <v>Nombre de Líder de Cta. O Proyecto</v>
          </cell>
          <cell r="D37" t="str">
            <v>Lead Name</v>
          </cell>
          <cell r="E37" t="str">
            <v>Lead Name</v>
          </cell>
          <cell r="F37" t="str">
            <v>Lead Name</v>
          </cell>
          <cell r="G37" t="str">
            <v>Lead Name</v>
          </cell>
          <cell r="H37" t="str">
            <v>Lead Name</v>
          </cell>
          <cell r="I37" t="str">
            <v>Lead Name</v>
          </cell>
          <cell r="J37" t="str">
            <v>Lead Name</v>
          </cell>
          <cell r="K37" t="str">
            <v>Lead Name</v>
          </cell>
        </row>
        <row r="38">
          <cell r="A38" t="str">
            <v>SP1Number</v>
          </cell>
          <cell r="B38" t="str">
            <v>Number</v>
          </cell>
          <cell r="C38" t="str">
            <v>Número</v>
          </cell>
          <cell r="D38" t="str">
            <v>Number</v>
          </cell>
          <cell r="E38" t="str">
            <v>Number</v>
          </cell>
          <cell r="F38" t="str">
            <v>Number</v>
          </cell>
          <cell r="G38" t="str">
            <v>Number</v>
          </cell>
          <cell r="H38" t="str">
            <v>Number</v>
          </cell>
          <cell r="I38" t="str">
            <v>Number</v>
          </cell>
          <cell r="J38" t="str">
            <v>Number</v>
          </cell>
          <cell r="K38" t="str">
            <v>Number</v>
          </cell>
        </row>
        <row r="39">
          <cell r="A39" t="str">
            <v>SP1Branch</v>
          </cell>
          <cell r="B39" t="str">
            <v>Branch</v>
          </cell>
          <cell r="C39" t="str">
            <v>Sucursal</v>
          </cell>
          <cell r="D39" t="str">
            <v>Branch</v>
          </cell>
          <cell r="E39" t="str">
            <v>Branch</v>
          </cell>
          <cell r="F39" t="str">
            <v>Branch</v>
          </cell>
          <cell r="G39" t="str">
            <v>Branch</v>
          </cell>
          <cell r="H39" t="str">
            <v>Branch</v>
          </cell>
          <cell r="I39" t="str">
            <v>Branch</v>
          </cell>
          <cell r="J39" t="str">
            <v>Branch</v>
          </cell>
          <cell r="K39" t="str">
            <v>Branch</v>
          </cell>
        </row>
        <row r="40">
          <cell r="A40" t="str">
            <v>SP1Credit</v>
          </cell>
          <cell r="B40" t="str">
            <v>Credit Percent</v>
          </cell>
          <cell r="C40" t="str">
            <v>Porcentaje de Crédito</v>
          </cell>
          <cell r="D40" t="str">
            <v>Credit Percent</v>
          </cell>
          <cell r="E40" t="str">
            <v>Credit Percent</v>
          </cell>
          <cell r="F40" t="str">
            <v>Credit Percent</v>
          </cell>
          <cell r="G40" t="str">
            <v>Credit Percent</v>
          </cell>
          <cell r="H40" t="str">
            <v>Credit Percent</v>
          </cell>
          <cell r="I40" t="str">
            <v>Credit Percent</v>
          </cell>
          <cell r="J40" t="str">
            <v>Credit Percent</v>
          </cell>
          <cell r="K40" t="str">
            <v>Credit Percent</v>
          </cell>
        </row>
        <row r="41">
          <cell r="A41" t="str">
            <v>SP2Name</v>
          </cell>
          <cell r="B41" t="str">
            <v>Name</v>
          </cell>
          <cell r="C41" t="str">
            <v>Nombre</v>
          </cell>
          <cell r="D41" t="str">
            <v>Name</v>
          </cell>
          <cell r="E41" t="str">
            <v>Name</v>
          </cell>
          <cell r="F41" t="str">
            <v>Name</v>
          </cell>
          <cell r="G41" t="str">
            <v>Name</v>
          </cell>
          <cell r="H41" t="str">
            <v>Name</v>
          </cell>
          <cell r="I41" t="str">
            <v>Name</v>
          </cell>
          <cell r="J41" t="str">
            <v>Name</v>
          </cell>
          <cell r="K41" t="str">
            <v>Name</v>
          </cell>
        </row>
        <row r="42">
          <cell r="A42" t="str">
            <v>SP2Number</v>
          </cell>
          <cell r="B42" t="str">
            <v>Number</v>
          </cell>
          <cell r="C42" t="str">
            <v>Número</v>
          </cell>
          <cell r="D42" t="str">
            <v>Number</v>
          </cell>
          <cell r="E42" t="str">
            <v>Number</v>
          </cell>
          <cell r="F42" t="str">
            <v>Number</v>
          </cell>
          <cell r="G42" t="str">
            <v>Number</v>
          </cell>
          <cell r="H42" t="str">
            <v>Number</v>
          </cell>
          <cell r="I42" t="str">
            <v>Number</v>
          </cell>
          <cell r="J42" t="str">
            <v>Number</v>
          </cell>
          <cell r="K42" t="str">
            <v>Number</v>
          </cell>
        </row>
        <row r="43">
          <cell r="A43" t="str">
            <v>SP2Branch</v>
          </cell>
          <cell r="B43" t="str">
            <v>Branch</v>
          </cell>
          <cell r="C43" t="str">
            <v>Sucursal</v>
          </cell>
          <cell r="D43" t="str">
            <v>Branch</v>
          </cell>
          <cell r="E43" t="str">
            <v>Branch</v>
          </cell>
          <cell r="F43" t="str">
            <v>Branch</v>
          </cell>
          <cell r="G43" t="str">
            <v>Branch</v>
          </cell>
          <cell r="H43" t="str">
            <v>Branch</v>
          </cell>
          <cell r="I43" t="str">
            <v>Branch</v>
          </cell>
          <cell r="J43" t="str">
            <v>Branch</v>
          </cell>
          <cell r="K43" t="str">
            <v>Branch</v>
          </cell>
        </row>
        <row r="44">
          <cell r="A44" t="str">
            <v>SP2Credit</v>
          </cell>
          <cell r="B44" t="str">
            <v>Credit Percent</v>
          </cell>
          <cell r="C44" t="str">
            <v>Porcentaje de Crédito</v>
          </cell>
          <cell r="D44" t="str">
            <v>Credit Percent</v>
          </cell>
          <cell r="E44" t="str">
            <v>Credit Percent</v>
          </cell>
          <cell r="F44" t="str">
            <v>Credit Percent</v>
          </cell>
          <cell r="G44" t="str">
            <v>Credit Percent</v>
          </cell>
          <cell r="H44" t="str">
            <v>Credit Percent</v>
          </cell>
          <cell r="I44" t="str">
            <v>Credit Percent</v>
          </cell>
          <cell r="J44" t="str">
            <v>Credit Percent</v>
          </cell>
          <cell r="K44" t="str">
            <v>Credit Percent</v>
          </cell>
        </row>
        <row r="45">
          <cell r="A45" t="str">
            <v>SP3Name</v>
          </cell>
          <cell r="B45" t="str">
            <v>Name</v>
          </cell>
          <cell r="C45" t="str">
            <v>Nombre</v>
          </cell>
          <cell r="D45" t="str">
            <v>Name</v>
          </cell>
          <cell r="E45" t="str">
            <v>Name</v>
          </cell>
          <cell r="F45" t="str">
            <v>Name</v>
          </cell>
          <cell r="G45" t="str">
            <v>Name</v>
          </cell>
          <cell r="H45" t="str">
            <v>Name</v>
          </cell>
          <cell r="I45" t="str">
            <v>Name</v>
          </cell>
          <cell r="J45" t="str">
            <v>Name</v>
          </cell>
          <cell r="K45" t="str">
            <v>Name</v>
          </cell>
        </row>
        <row r="46">
          <cell r="A46" t="str">
            <v>SP3Number</v>
          </cell>
          <cell r="B46" t="str">
            <v>Number</v>
          </cell>
          <cell r="C46" t="str">
            <v>Número</v>
          </cell>
          <cell r="D46" t="str">
            <v>Number</v>
          </cell>
          <cell r="E46" t="str">
            <v>Number</v>
          </cell>
          <cell r="F46" t="str">
            <v>Number</v>
          </cell>
          <cell r="G46" t="str">
            <v>Number</v>
          </cell>
          <cell r="H46" t="str">
            <v>Number</v>
          </cell>
          <cell r="I46" t="str">
            <v>Number</v>
          </cell>
          <cell r="J46" t="str">
            <v>Number</v>
          </cell>
          <cell r="K46" t="str">
            <v>Number</v>
          </cell>
        </row>
        <row r="47">
          <cell r="A47" t="str">
            <v>SP3Branch</v>
          </cell>
          <cell r="B47" t="str">
            <v>Branch</v>
          </cell>
          <cell r="C47" t="str">
            <v>Sucursal</v>
          </cell>
          <cell r="D47" t="str">
            <v>Branch</v>
          </cell>
          <cell r="E47" t="str">
            <v>Branch</v>
          </cell>
          <cell r="F47" t="str">
            <v>Branch</v>
          </cell>
          <cell r="G47" t="str">
            <v>Branch</v>
          </cell>
          <cell r="H47" t="str">
            <v>Branch</v>
          </cell>
          <cell r="I47" t="str">
            <v>Branch</v>
          </cell>
          <cell r="J47" t="str">
            <v>Branch</v>
          </cell>
          <cell r="K47" t="str">
            <v>Branch</v>
          </cell>
        </row>
        <row r="48">
          <cell r="A48" t="str">
            <v>SP3Credit</v>
          </cell>
          <cell r="B48" t="str">
            <v>Credit Percent</v>
          </cell>
          <cell r="C48" t="str">
            <v>Porcentaje de Crédito</v>
          </cell>
          <cell r="D48" t="str">
            <v>Credit Percent</v>
          </cell>
          <cell r="E48" t="str">
            <v>Credit Percent</v>
          </cell>
          <cell r="F48" t="str">
            <v>Credit Percent</v>
          </cell>
          <cell r="G48" t="str">
            <v>Credit Percent</v>
          </cell>
          <cell r="H48" t="str">
            <v>Credit Percent</v>
          </cell>
          <cell r="I48" t="str">
            <v>Credit Percent</v>
          </cell>
          <cell r="J48" t="str">
            <v>Credit Percent</v>
          </cell>
          <cell r="K48" t="str">
            <v>Credit Percent</v>
          </cell>
        </row>
        <row r="49">
          <cell r="A49" t="str">
            <v>SP4Name</v>
          </cell>
          <cell r="B49" t="str">
            <v>Name</v>
          </cell>
          <cell r="C49" t="str">
            <v>Nombre</v>
          </cell>
          <cell r="D49" t="str">
            <v>Name</v>
          </cell>
          <cell r="E49" t="str">
            <v>Name</v>
          </cell>
          <cell r="F49" t="str">
            <v>Name</v>
          </cell>
          <cell r="G49" t="str">
            <v>Name</v>
          </cell>
          <cell r="H49" t="str">
            <v>Name</v>
          </cell>
          <cell r="I49" t="str">
            <v>Name</v>
          </cell>
          <cell r="J49" t="str">
            <v>Name</v>
          </cell>
          <cell r="K49" t="str">
            <v>Name</v>
          </cell>
        </row>
        <row r="50">
          <cell r="A50" t="str">
            <v>SP4Number</v>
          </cell>
          <cell r="B50" t="str">
            <v>Number</v>
          </cell>
          <cell r="C50" t="str">
            <v>Número</v>
          </cell>
          <cell r="D50" t="str">
            <v>Number</v>
          </cell>
          <cell r="E50" t="str">
            <v>Number</v>
          </cell>
          <cell r="F50" t="str">
            <v>Number</v>
          </cell>
          <cell r="G50" t="str">
            <v>Number</v>
          </cell>
          <cell r="H50" t="str">
            <v>Number</v>
          </cell>
          <cell r="I50" t="str">
            <v>Number</v>
          </cell>
          <cell r="J50" t="str">
            <v>Number</v>
          </cell>
          <cell r="K50" t="str">
            <v>Number</v>
          </cell>
        </row>
        <row r="51">
          <cell r="A51" t="str">
            <v>SP4Branch</v>
          </cell>
          <cell r="B51" t="str">
            <v>Branch</v>
          </cell>
          <cell r="C51" t="str">
            <v>Sucursal</v>
          </cell>
          <cell r="D51" t="str">
            <v>Branch</v>
          </cell>
          <cell r="E51" t="str">
            <v>Branch</v>
          </cell>
          <cell r="F51" t="str">
            <v>Branch</v>
          </cell>
          <cell r="G51" t="str">
            <v>Branch</v>
          </cell>
          <cell r="H51" t="str">
            <v>Branch</v>
          </cell>
          <cell r="I51" t="str">
            <v>Branch</v>
          </cell>
          <cell r="J51" t="str">
            <v>Branch</v>
          </cell>
          <cell r="K51" t="str">
            <v>Branch</v>
          </cell>
        </row>
        <row r="52">
          <cell r="A52" t="str">
            <v>SP4Credit</v>
          </cell>
          <cell r="B52" t="str">
            <v>Credit Percent</v>
          </cell>
          <cell r="C52" t="str">
            <v>Porcentaje de Crédito</v>
          </cell>
          <cell r="D52" t="str">
            <v>Credit Percent</v>
          </cell>
          <cell r="E52" t="str">
            <v>Credit Percent</v>
          </cell>
          <cell r="F52" t="str">
            <v>Credit Percent</v>
          </cell>
          <cell r="G52" t="str">
            <v>Credit Percent</v>
          </cell>
          <cell r="H52" t="str">
            <v>Credit Percent</v>
          </cell>
          <cell r="I52" t="str">
            <v>Credit Percent</v>
          </cell>
          <cell r="J52" t="str">
            <v>Credit Percent</v>
          </cell>
          <cell r="K52" t="str">
            <v>Credit Percent</v>
          </cell>
        </row>
        <row r="53">
          <cell r="A53" t="str">
            <v>SP5Name</v>
          </cell>
          <cell r="B53" t="str">
            <v>Name</v>
          </cell>
          <cell r="C53" t="str">
            <v>Nombre</v>
          </cell>
          <cell r="D53" t="str">
            <v>Name</v>
          </cell>
          <cell r="E53" t="str">
            <v>Name</v>
          </cell>
          <cell r="F53" t="str">
            <v>Name</v>
          </cell>
          <cell r="G53" t="str">
            <v>Name</v>
          </cell>
          <cell r="H53" t="str">
            <v>Name</v>
          </cell>
          <cell r="I53" t="str">
            <v>Name</v>
          </cell>
          <cell r="J53" t="str">
            <v>Name</v>
          </cell>
          <cell r="K53" t="str">
            <v>Name</v>
          </cell>
        </row>
        <row r="54">
          <cell r="A54" t="str">
            <v>SP5Number</v>
          </cell>
          <cell r="B54" t="str">
            <v>Number</v>
          </cell>
          <cell r="C54" t="str">
            <v>Número</v>
          </cell>
          <cell r="D54" t="str">
            <v>Number</v>
          </cell>
          <cell r="E54" t="str">
            <v>Number</v>
          </cell>
          <cell r="F54" t="str">
            <v>Number</v>
          </cell>
          <cell r="G54" t="str">
            <v>Number</v>
          </cell>
          <cell r="H54" t="str">
            <v>Number</v>
          </cell>
          <cell r="I54" t="str">
            <v>Number</v>
          </cell>
          <cell r="J54" t="str">
            <v>Number</v>
          </cell>
          <cell r="K54" t="str">
            <v>Number</v>
          </cell>
        </row>
        <row r="55">
          <cell r="A55" t="str">
            <v>SP5Branch</v>
          </cell>
          <cell r="B55" t="str">
            <v>Branch</v>
          </cell>
          <cell r="C55" t="str">
            <v>Sucursal</v>
          </cell>
          <cell r="D55" t="str">
            <v>Branch</v>
          </cell>
          <cell r="E55" t="str">
            <v>Branch</v>
          </cell>
          <cell r="F55" t="str">
            <v>Branch</v>
          </cell>
          <cell r="G55" t="str">
            <v>Branch</v>
          </cell>
          <cell r="H55" t="str">
            <v>Branch</v>
          </cell>
          <cell r="I55" t="str">
            <v>Branch</v>
          </cell>
          <cell r="J55" t="str">
            <v>Branch</v>
          </cell>
          <cell r="K55" t="str">
            <v>Branch</v>
          </cell>
        </row>
        <row r="56">
          <cell r="A56" t="str">
            <v>SP5Credit</v>
          </cell>
          <cell r="B56" t="str">
            <v>Credit Percent</v>
          </cell>
          <cell r="C56" t="str">
            <v>Porcentaje de Crédito</v>
          </cell>
          <cell r="D56" t="str">
            <v>Credit Percent</v>
          </cell>
          <cell r="E56" t="str">
            <v>Credit Percent</v>
          </cell>
          <cell r="F56" t="str">
            <v>Credit Percent</v>
          </cell>
          <cell r="G56" t="str">
            <v>Credit Percent</v>
          </cell>
          <cell r="H56" t="str">
            <v>Credit Percent</v>
          </cell>
          <cell r="I56" t="str">
            <v>Credit Percent</v>
          </cell>
          <cell r="J56" t="str">
            <v>Credit Percent</v>
          </cell>
          <cell r="K56" t="str">
            <v>Credit Percent</v>
          </cell>
        </row>
        <row r="58">
          <cell r="A58" t="str">
            <v>ContWith</v>
          </cell>
          <cell r="B58" t="str">
            <v>Our Contract Is With</v>
          </cell>
          <cell r="C58" t="str">
            <v>Nuestro contrato es con:</v>
          </cell>
          <cell r="D58" t="str">
            <v>Our Contract Is With</v>
          </cell>
          <cell r="E58" t="str">
            <v>Our Contract Is With</v>
          </cell>
          <cell r="F58" t="str">
            <v>Our Contract Is With</v>
          </cell>
          <cell r="G58" t="str">
            <v>Our Contract Is With</v>
          </cell>
          <cell r="H58" t="str">
            <v>Our Contract Is With</v>
          </cell>
          <cell r="I58" t="str">
            <v>Our Contract Is With</v>
          </cell>
          <cell r="J58" t="str">
            <v>Our Contract Is With</v>
          </cell>
          <cell r="K58" t="str">
            <v>Our Contract Is With</v>
          </cell>
        </row>
        <row r="59">
          <cell r="A59" t="str">
            <v>ContWithName</v>
          </cell>
          <cell r="B59" t="str">
            <v>Name</v>
          </cell>
          <cell r="C59" t="str">
            <v>Nombre</v>
          </cell>
          <cell r="D59" t="str">
            <v>Name</v>
          </cell>
          <cell r="E59" t="str">
            <v>Name</v>
          </cell>
          <cell r="F59" t="str">
            <v>Name</v>
          </cell>
          <cell r="G59" t="str">
            <v>Name</v>
          </cell>
          <cell r="H59" t="str">
            <v>Name</v>
          </cell>
          <cell r="I59" t="str">
            <v>Name</v>
          </cell>
          <cell r="J59" t="str">
            <v>Name</v>
          </cell>
          <cell r="K59" t="str">
            <v>Name</v>
          </cell>
        </row>
        <row r="60">
          <cell r="A60" t="str">
            <v>ContWithAcct</v>
          </cell>
          <cell r="B60" t="str">
            <v>Account Number</v>
          </cell>
          <cell r="C60" t="str">
            <v>Número de Cuenta</v>
          </cell>
          <cell r="D60" t="str">
            <v>Account Number (if available)</v>
          </cell>
          <cell r="E60" t="str">
            <v>Account Number (if available)</v>
          </cell>
          <cell r="F60" t="str">
            <v>Account Number (if available)</v>
          </cell>
          <cell r="G60" t="str">
            <v>Account Number (not available)</v>
          </cell>
          <cell r="H60" t="str">
            <v>Account Number (not available)</v>
          </cell>
          <cell r="I60" t="str">
            <v>Account Number (if available)</v>
          </cell>
          <cell r="J60" t="str">
            <v>Account Number (not available)</v>
          </cell>
          <cell r="K60" t="str">
            <v>Account Number (if available)</v>
          </cell>
        </row>
        <row r="61">
          <cell r="A61" t="str">
            <v>FiscalIDNum</v>
          </cell>
          <cell r="B61" t="str">
            <v>Fiscal ID Number</v>
          </cell>
          <cell r="C61" t="str">
            <v>RFC</v>
          </cell>
          <cell r="D61" t="str">
            <v>Fiscal ID Number (if available)</v>
          </cell>
          <cell r="E61" t="str">
            <v>Fiscal ID Number (if available)</v>
          </cell>
          <cell r="F61" t="str">
            <v>Fiscal ID Number (if available)</v>
          </cell>
          <cell r="G61" t="str">
            <v>Fiscal ID Number (not available)</v>
          </cell>
          <cell r="H61" t="str">
            <v>Fiscal ID Number (not available)</v>
          </cell>
          <cell r="I61" t="str">
            <v>Fiscal ID Number (if available)</v>
          </cell>
          <cell r="J61" t="str">
            <v>Fiscal ID Number (not available)</v>
          </cell>
          <cell r="K61" t="str">
            <v>Fiscal ID Number (if available)</v>
          </cell>
        </row>
        <row r="62">
          <cell r="A62" t="str">
            <v>ContWithPrio</v>
          </cell>
          <cell r="B62" t="str">
            <v>Priority</v>
          </cell>
          <cell r="C62" t="str">
            <v>Prioridad</v>
          </cell>
          <cell r="D62" t="str">
            <v>Priority</v>
          </cell>
          <cell r="E62" t="str">
            <v>Priority</v>
          </cell>
          <cell r="F62" t="str">
            <v>Priority</v>
          </cell>
          <cell r="G62" t="str">
            <v>Priority</v>
          </cell>
          <cell r="H62" t="str">
            <v>Priority</v>
          </cell>
          <cell r="I62" t="str">
            <v>Priority</v>
          </cell>
          <cell r="J62" t="str">
            <v>Priority</v>
          </cell>
          <cell r="K62" t="str">
            <v>Priority</v>
          </cell>
        </row>
        <row r="64">
          <cell r="A64" t="str">
            <v>EngFirm</v>
          </cell>
          <cell r="B64" t="str">
            <v>Engineering Firm</v>
          </cell>
          <cell r="C64" t="str">
            <v>Despacho de Ingeniería/Arquitectura</v>
          </cell>
          <cell r="D64" t="str">
            <v>Consulting Firm</v>
          </cell>
          <cell r="E64" t="str">
            <v>Consulting Firm</v>
          </cell>
          <cell r="F64" t="str">
            <v>Consulting Firm</v>
          </cell>
          <cell r="G64" t="str">
            <v>Consulting Firm</v>
          </cell>
          <cell r="H64" t="str">
            <v>Consulting Firm</v>
          </cell>
          <cell r="I64" t="str">
            <v>Consulting Firm</v>
          </cell>
          <cell r="J64" t="str">
            <v>Consulting Firm</v>
          </cell>
          <cell r="K64" t="str">
            <v>Consulting Firm</v>
          </cell>
        </row>
        <row r="65">
          <cell r="A65" t="str">
            <v>EngName</v>
          </cell>
          <cell r="B65" t="str">
            <v>Name</v>
          </cell>
          <cell r="C65" t="str">
            <v>Nombre</v>
          </cell>
          <cell r="D65" t="str">
            <v>Name</v>
          </cell>
          <cell r="E65" t="str">
            <v>Name</v>
          </cell>
          <cell r="F65" t="str">
            <v>Name</v>
          </cell>
          <cell r="G65" t="str">
            <v>Name</v>
          </cell>
          <cell r="H65" t="str">
            <v>Name</v>
          </cell>
          <cell r="I65" t="str">
            <v>Name</v>
          </cell>
          <cell r="J65" t="str">
            <v>Name</v>
          </cell>
          <cell r="K65" t="str">
            <v>Name</v>
          </cell>
        </row>
        <row r="66">
          <cell r="A66" t="str">
            <v>EngAddress</v>
          </cell>
          <cell r="B66" t="str">
            <v>Address</v>
          </cell>
          <cell r="C66" t="str">
            <v>Dirección</v>
          </cell>
          <cell r="D66" t="str">
            <v>Address</v>
          </cell>
          <cell r="E66" t="str">
            <v>Address</v>
          </cell>
          <cell r="F66" t="str">
            <v>Address</v>
          </cell>
          <cell r="G66" t="str">
            <v>Address</v>
          </cell>
          <cell r="H66" t="str">
            <v>Address</v>
          </cell>
          <cell r="I66" t="str">
            <v>Address</v>
          </cell>
          <cell r="J66" t="str">
            <v>Address</v>
          </cell>
          <cell r="K66" t="str">
            <v>Address</v>
          </cell>
        </row>
        <row r="67">
          <cell r="A67" t="str">
            <v>EngCity</v>
          </cell>
          <cell r="B67" t="str">
            <v>City</v>
          </cell>
          <cell r="C67" t="str">
            <v>Ciudad</v>
          </cell>
          <cell r="D67" t="str">
            <v>City</v>
          </cell>
          <cell r="E67" t="str">
            <v>City</v>
          </cell>
          <cell r="F67" t="str">
            <v>City</v>
          </cell>
          <cell r="G67" t="str">
            <v>City</v>
          </cell>
          <cell r="H67" t="str">
            <v>City</v>
          </cell>
          <cell r="I67" t="str">
            <v>City</v>
          </cell>
          <cell r="J67" t="str">
            <v>City</v>
          </cell>
          <cell r="K67" t="str">
            <v>City</v>
          </cell>
        </row>
        <row r="68">
          <cell r="A68" t="str">
            <v>EngState</v>
          </cell>
          <cell r="B68" t="str">
            <v>State</v>
          </cell>
          <cell r="C68" t="str">
            <v>Estado</v>
          </cell>
          <cell r="D68" t="str">
            <v>State (N.A.)</v>
          </cell>
          <cell r="E68" t="str">
            <v>State (N.A.)</v>
          </cell>
          <cell r="F68" t="str">
            <v>State (N.A.)</v>
          </cell>
          <cell r="G68" t="str">
            <v>State (N.A.)</v>
          </cell>
          <cell r="H68" t="str">
            <v>State (N.A.)</v>
          </cell>
          <cell r="I68" t="str">
            <v>State (N.A.)</v>
          </cell>
          <cell r="J68" t="str">
            <v>State (N.A.)</v>
          </cell>
          <cell r="K68" t="str">
            <v>State (if applicable)</v>
          </cell>
        </row>
        <row r="69">
          <cell r="A69" t="str">
            <v>EngPostal</v>
          </cell>
          <cell r="B69" t="str">
            <v>Zip Code</v>
          </cell>
          <cell r="C69" t="str">
            <v>Código Postal</v>
          </cell>
          <cell r="D69" t="str">
            <v>Postal Code</v>
          </cell>
          <cell r="E69" t="str">
            <v>Postal Code</v>
          </cell>
          <cell r="F69" t="str">
            <v>Postal Code</v>
          </cell>
          <cell r="G69" t="str">
            <v>Postal Code</v>
          </cell>
          <cell r="H69" t="str">
            <v>Postal Code</v>
          </cell>
          <cell r="I69" t="str">
            <v>Postal Code</v>
          </cell>
          <cell r="J69" t="str">
            <v>Postal Code</v>
          </cell>
          <cell r="K69" t="str">
            <v>Postal Code</v>
          </cell>
        </row>
        <row r="70">
          <cell r="A70" t="str">
            <v>EngPrio</v>
          </cell>
          <cell r="B70" t="str">
            <v>Priority</v>
          </cell>
          <cell r="C70" t="str">
            <v>Prioridad</v>
          </cell>
          <cell r="D70" t="str">
            <v>Priority</v>
          </cell>
          <cell r="E70" t="str">
            <v>Priority</v>
          </cell>
          <cell r="F70" t="str">
            <v>Priority</v>
          </cell>
          <cell r="G70" t="str">
            <v>Priority</v>
          </cell>
          <cell r="H70" t="str">
            <v>Priority</v>
          </cell>
          <cell r="I70" t="str">
            <v>Priority</v>
          </cell>
          <cell r="J70" t="str">
            <v>Priority</v>
          </cell>
          <cell r="K70" t="str">
            <v>Priority</v>
          </cell>
        </row>
        <row r="72">
          <cell r="A72" t="str">
            <v>PrimeCont</v>
          </cell>
          <cell r="B72" t="str">
            <v>Prime Contractor</v>
          </cell>
          <cell r="C72" t="str">
            <v>Contratista Principal</v>
          </cell>
          <cell r="D72" t="str">
            <v>Main Contractor</v>
          </cell>
          <cell r="E72" t="str">
            <v>Main Contractor</v>
          </cell>
          <cell r="F72" t="str">
            <v>Main Contractor</v>
          </cell>
          <cell r="G72" t="str">
            <v>General Contractor</v>
          </cell>
          <cell r="H72" t="str">
            <v>General Contractor</v>
          </cell>
          <cell r="I72" t="str">
            <v>Main Contractor</v>
          </cell>
          <cell r="J72" t="str">
            <v>General Contractor</v>
          </cell>
          <cell r="K72" t="str">
            <v>Main Contractor</v>
          </cell>
        </row>
        <row r="73">
          <cell r="A73" t="str">
            <v>PrimeName</v>
          </cell>
          <cell r="B73" t="str">
            <v>Name</v>
          </cell>
          <cell r="C73" t="str">
            <v>Nombre</v>
          </cell>
          <cell r="D73" t="str">
            <v>Name</v>
          </cell>
          <cell r="E73" t="str">
            <v>Name</v>
          </cell>
          <cell r="F73" t="str">
            <v>Name</v>
          </cell>
          <cell r="G73" t="str">
            <v>Name</v>
          </cell>
          <cell r="H73" t="str">
            <v>Name</v>
          </cell>
          <cell r="I73" t="str">
            <v>Name</v>
          </cell>
          <cell r="J73" t="str">
            <v>Name</v>
          </cell>
          <cell r="K73" t="str">
            <v>Name</v>
          </cell>
        </row>
        <row r="74">
          <cell r="A74" t="str">
            <v>PrimeAddress</v>
          </cell>
          <cell r="B74" t="str">
            <v>Address</v>
          </cell>
          <cell r="C74" t="str">
            <v xml:space="preserve">Dirección </v>
          </cell>
          <cell r="D74" t="str">
            <v>Address</v>
          </cell>
          <cell r="E74" t="str">
            <v>Address</v>
          </cell>
          <cell r="F74" t="str">
            <v>Address</v>
          </cell>
          <cell r="G74" t="str">
            <v>Address</v>
          </cell>
          <cell r="H74" t="str">
            <v>Address</v>
          </cell>
          <cell r="I74" t="str">
            <v>Address</v>
          </cell>
          <cell r="J74" t="str">
            <v>Address</v>
          </cell>
          <cell r="K74" t="str">
            <v>Address</v>
          </cell>
        </row>
        <row r="75">
          <cell r="A75" t="str">
            <v>PrimeCity</v>
          </cell>
          <cell r="B75" t="str">
            <v>City</v>
          </cell>
          <cell r="C75" t="str">
            <v>Ciudad</v>
          </cell>
          <cell r="D75" t="str">
            <v>City</v>
          </cell>
          <cell r="E75" t="str">
            <v>City</v>
          </cell>
          <cell r="F75" t="str">
            <v>City</v>
          </cell>
          <cell r="G75" t="str">
            <v>City</v>
          </cell>
          <cell r="H75" t="str">
            <v>City</v>
          </cell>
          <cell r="I75" t="str">
            <v>City</v>
          </cell>
          <cell r="J75" t="str">
            <v>City</v>
          </cell>
          <cell r="K75" t="str">
            <v>City</v>
          </cell>
        </row>
        <row r="76">
          <cell r="A76" t="str">
            <v>PrimeState</v>
          </cell>
          <cell r="B76" t="str">
            <v>State</v>
          </cell>
          <cell r="C76" t="str">
            <v>Estado</v>
          </cell>
          <cell r="D76" t="str">
            <v>State (N.A.)</v>
          </cell>
          <cell r="E76" t="str">
            <v>State (N.A.)</v>
          </cell>
          <cell r="F76" t="str">
            <v>State (N.A.)</v>
          </cell>
          <cell r="G76" t="str">
            <v>State (N.A.)</v>
          </cell>
          <cell r="H76" t="str">
            <v>State (N.A.)</v>
          </cell>
          <cell r="I76" t="str">
            <v>State (N.A.)</v>
          </cell>
          <cell r="J76" t="str">
            <v>State (N.A.)</v>
          </cell>
          <cell r="K76" t="str">
            <v>State (if applicable)</v>
          </cell>
        </row>
        <row r="77">
          <cell r="A77" t="str">
            <v>PrimePostal</v>
          </cell>
          <cell r="B77" t="str">
            <v>Zip Code</v>
          </cell>
          <cell r="C77" t="str">
            <v>Código Postal</v>
          </cell>
          <cell r="D77" t="str">
            <v>Postal Code</v>
          </cell>
          <cell r="E77" t="str">
            <v>Postal Code</v>
          </cell>
          <cell r="F77" t="str">
            <v>Postal Code</v>
          </cell>
          <cell r="G77" t="str">
            <v>Postal Code</v>
          </cell>
          <cell r="H77" t="str">
            <v>Postal Code</v>
          </cell>
          <cell r="I77" t="str">
            <v>Postal Code</v>
          </cell>
          <cell r="J77" t="str">
            <v>Postal Code</v>
          </cell>
          <cell r="K77" t="str">
            <v>Postal Code</v>
          </cell>
        </row>
        <row r="78">
          <cell r="A78" t="str">
            <v>PrimePrio</v>
          </cell>
          <cell r="B78" t="str">
            <v>Priority</v>
          </cell>
          <cell r="C78" t="str">
            <v>Prioridad</v>
          </cell>
          <cell r="D78" t="str">
            <v>Priority</v>
          </cell>
          <cell r="E78" t="str">
            <v>Priority</v>
          </cell>
          <cell r="F78" t="str">
            <v>Priority</v>
          </cell>
          <cell r="G78" t="str">
            <v>Priority</v>
          </cell>
          <cell r="H78" t="str">
            <v>Priority</v>
          </cell>
          <cell r="I78" t="str">
            <v>Priority</v>
          </cell>
          <cell r="J78" t="str">
            <v>Priority</v>
          </cell>
          <cell r="K78" t="str">
            <v>Priority</v>
          </cell>
        </row>
        <row r="80">
          <cell r="A80" t="str">
            <v>ProdInfo</v>
          </cell>
          <cell r="B80" t="str">
            <v>Product Information</v>
          </cell>
          <cell r="C80" t="str">
            <v>Información del Producto</v>
          </cell>
          <cell r="D80" t="str">
            <v>Product Information</v>
          </cell>
          <cell r="E80" t="str">
            <v>Product Information</v>
          </cell>
          <cell r="F80" t="str">
            <v>Product Information</v>
          </cell>
          <cell r="G80" t="str">
            <v>Product Information</v>
          </cell>
          <cell r="H80" t="str">
            <v>Product Information</v>
          </cell>
          <cell r="I80" t="str">
            <v>Product Information</v>
          </cell>
          <cell r="J80" t="str">
            <v>Product Information</v>
          </cell>
          <cell r="K80" t="str">
            <v>Product Information</v>
          </cell>
        </row>
        <row r="81">
          <cell r="A81" t="str">
            <v>ProdCode1</v>
          </cell>
          <cell r="B81" t="str">
            <v>Product Code 1</v>
          </cell>
          <cell r="C81" t="str">
            <v>Código del Producto 1</v>
          </cell>
          <cell r="D81" t="str">
            <v>Product Code 1</v>
          </cell>
          <cell r="E81" t="str">
            <v>Product Code 1</v>
          </cell>
          <cell r="F81" t="str">
            <v>Product Code 1</v>
          </cell>
          <cell r="G81" t="str">
            <v>Product Code 1</v>
          </cell>
          <cell r="H81" t="str">
            <v>Product Code 1</v>
          </cell>
          <cell r="I81" t="str">
            <v>Product Code 1</v>
          </cell>
          <cell r="J81" t="str">
            <v>Product Code 1</v>
          </cell>
          <cell r="K81" t="str">
            <v>Product Code 1</v>
          </cell>
        </row>
        <row r="82">
          <cell r="A82" t="str">
            <v>ProdPct1</v>
          </cell>
          <cell r="B82" t="str">
            <v>Product Percent 1</v>
          </cell>
          <cell r="C82" t="str">
            <v>Porcentaje del Producto 1</v>
          </cell>
          <cell r="D82" t="str">
            <v>Product Percent 1</v>
          </cell>
          <cell r="E82" t="str">
            <v>Product Percent 1</v>
          </cell>
          <cell r="F82" t="str">
            <v>Product Percent 1</v>
          </cell>
          <cell r="G82" t="str">
            <v>Product Percent 1</v>
          </cell>
          <cell r="H82" t="str">
            <v>Product Percent 1</v>
          </cell>
          <cell r="I82" t="str">
            <v>Product Percent 1</v>
          </cell>
          <cell r="J82" t="str">
            <v>Product Percent 1</v>
          </cell>
          <cell r="K82" t="str">
            <v>Product Percent 1</v>
          </cell>
        </row>
        <row r="83">
          <cell r="A83" t="str">
            <v>SrvcCode1</v>
          </cell>
          <cell r="B83" t="str">
            <v>Service Code 1</v>
          </cell>
          <cell r="C83" t="str">
            <v>Código del Servicio 1</v>
          </cell>
          <cell r="D83" t="str">
            <v>Service Code 1</v>
          </cell>
          <cell r="E83" t="str">
            <v>Service Code 1</v>
          </cell>
          <cell r="F83" t="str">
            <v>Service Code 1</v>
          </cell>
          <cell r="G83" t="str">
            <v>Service Code 1</v>
          </cell>
          <cell r="H83" t="str">
            <v>Service Code 1</v>
          </cell>
          <cell r="I83" t="str">
            <v>Service Code 1</v>
          </cell>
          <cell r="J83" t="str">
            <v>Service Code 1</v>
          </cell>
          <cell r="K83" t="str">
            <v>Service Code 1</v>
          </cell>
        </row>
        <row r="84">
          <cell r="A84" t="str">
            <v>ProdCode2</v>
          </cell>
          <cell r="B84" t="str">
            <v>Product Code 2</v>
          </cell>
          <cell r="C84" t="str">
            <v>Código del Producto 2</v>
          </cell>
          <cell r="D84" t="str">
            <v>Product Code 2</v>
          </cell>
          <cell r="E84" t="str">
            <v>Product Code 2</v>
          </cell>
          <cell r="F84" t="str">
            <v>Product Code 2</v>
          </cell>
          <cell r="G84" t="str">
            <v>Product Code 2</v>
          </cell>
          <cell r="H84" t="str">
            <v>Product Code 2</v>
          </cell>
          <cell r="I84" t="str">
            <v>Product Code 2</v>
          </cell>
          <cell r="J84" t="str">
            <v>Product Code 2</v>
          </cell>
          <cell r="K84" t="str">
            <v>Product Code 2</v>
          </cell>
        </row>
        <row r="85">
          <cell r="A85" t="str">
            <v>ProdPct2</v>
          </cell>
          <cell r="B85" t="str">
            <v>Product Percent 2</v>
          </cell>
          <cell r="C85" t="str">
            <v>Porcentaje del Producto 2</v>
          </cell>
          <cell r="D85" t="str">
            <v>Product Percent 2</v>
          </cell>
          <cell r="E85" t="str">
            <v>Product Percent 2</v>
          </cell>
          <cell r="F85" t="str">
            <v>Product Percent 2</v>
          </cell>
          <cell r="G85" t="str">
            <v>Product Percent 2</v>
          </cell>
          <cell r="H85" t="str">
            <v>Product Percent 2</v>
          </cell>
          <cell r="I85" t="str">
            <v>Product Percent 2</v>
          </cell>
          <cell r="J85" t="str">
            <v>Product Percent 2</v>
          </cell>
          <cell r="K85" t="str">
            <v>Product Percent 2</v>
          </cell>
        </row>
        <row r="86">
          <cell r="A86" t="str">
            <v>SrvcCode2</v>
          </cell>
          <cell r="B86" t="str">
            <v>Service Code 2</v>
          </cell>
          <cell r="C86" t="str">
            <v>Código del Servicio 2</v>
          </cell>
          <cell r="D86" t="str">
            <v>Service Code 2</v>
          </cell>
          <cell r="E86" t="str">
            <v>Service Code 2</v>
          </cell>
          <cell r="F86" t="str">
            <v>Service Code 2</v>
          </cell>
          <cell r="G86" t="str">
            <v>Service Code 2</v>
          </cell>
          <cell r="H86" t="str">
            <v>Service Code 2</v>
          </cell>
          <cell r="I86" t="str">
            <v>Service Code 2</v>
          </cell>
          <cell r="J86" t="str">
            <v>Service Code 2</v>
          </cell>
          <cell r="K86" t="str">
            <v>Service Code 2</v>
          </cell>
        </row>
        <row r="87">
          <cell r="A87" t="str">
            <v>ProdCode3</v>
          </cell>
          <cell r="B87" t="str">
            <v>Product Code 3</v>
          </cell>
          <cell r="C87" t="str">
            <v>Código del Producto 3</v>
          </cell>
          <cell r="D87" t="str">
            <v>Product Code 3</v>
          </cell>
          <cell r="E87" t="str">
            <v>Product Code 3</v>
          </cell>
          <cell r="F87" t="str">
            <v>Product Code 3</v>
          </cell>
          <cell r="G87" t="str">
            <v>Product Code 3</v>
          </cell>
          <cell r="H87" t="str">
            <v>Product Code 3</v>
          </cell>
          <cell r="I87" t="str">
            <v>Product Code 3</v>
          </cell>
          <cell r="J87" t="str">
            <v>Product Code 3</v>
          </cell>
          <cell r="K87" t="str">
            <v>Product Code 3</v>
          </cell>
        </row>
        <row r="88">
          <cell r="A88" t="str">
            <v>ProdPct3</v>
          </cell>
          <cell r="B88" t="str">
            <v>Product Percent 3</v>
          </cell>
          <cell r="C88" t="str">
            <v>Porcentaje del Producto 3</v>
          </cell>
          <cell r="D88" t="str">
            <v>Product Percent 3</v>
          </cell>
          <cell r="E88" t="str">
            <v>Product Percent 3</v>
          </cell>
          <cell r="F88" t="str">
            <v>Product Percent 3</v>
          </cell>
          <cell r="G88" t="str">
            <v>Product Percent 3</v>
          </cell>
          <cell r="H88" t="str">
            <v>Product Percent 3</v>
          </cell>
          <cell r="I88" t="str">
            <v>Product Percent 3</v>
          </cell>
          <cell r="J88" t="str">
            <v>Product Percent 3</v>
          </cell>
          <cell r="K88" t="str">
            <v>Product Percent 3</v>
          </cell>
        </row>
        <row r="89">
          <cell r="A89" t="str">
            <v>SrvcCode3</v>
          </cell>
          <cell r="B89" t="str">
            <v>Service Code 3</v>
          </cell>
          <cell r="C89" t="str">
            <v>Código del Servicio 3</v>
          </cell>
          <cell r="D89" t="str">
            <v>Service Code 3</v>
          </cell>
          <cell r="E89" t="str">
            <v>Service Code 3</v>
          </cell>
          <cell r="F89" t="str">
            <v>Service Code 3</v>
          </cell>
          <cell r="G89" t="str">
            <v>Service Code 3</v>
          </cell>
          <cell r="H89" t="str">
            <v>Service Code 3</v>
          </cell>
          <cell r="I89" t="str">
            <v>Service Code 3</v>
          </cell>
          <cell r="J89" t="str">
            <v>Service Code 3</v>
          </cell>
          <cell r="K89" t="str">
            <v>Service Code 3</v>
          </cell>
        </row>
        <row r="90">
          <cell r="A90" t="str">
            <v>ProdCode4</v>
          </cell>
          <cell r="B90" t="str">
            <v>Product Code 4</v>
          </cell>
          <cell r="C90" t="str">
            <v>Código del Producto 4</v>
          </cell>
          <cell r="D90" t="str">
            <v>Product Code 4</v>
          </cell>
          <cell r="E90" t="str">
            <v>Product Code 4</v>
          </cell>
          <cell r="F90" t="str">
            <v>Product Code 4</v>
          </cell>
          <cell r="G90" t="str">
            <v>Product Code 4</v>
          </cell>
          <cell r="H90" t="str">
            <v>Product Code 4</v>
          </cell>
          <cell r="I90" t="str">
            <v>Product Code 4</v>
          </cell>
          <cell r="J90" t="str">
            <v>Product Code 4</v>
          </cell>
          <cell r="K90" t="str">
            <v>Product Code 4</v>
          </cell>
        </row>
        <row r="91">
          <cell r="A91" t="str">
            <v>ProdPct4</v>
          </cell>
          <cell r="B91" t="str">
            <v>Product Percent 4</v>
          </cell>
          <cell r="C91" t="str">
            <v>Porcentaje del Producto 4</v>
          </cell>
          <cell r="D91" t="str">
            <v>Product Percent 4</v>
          </cell>
          <cell r="E91" t="str">
            <v>Product Percent 4</v>
          </cell>
          <cell r="F91" t="str">
            <v>Product Percent 4</v>
          </cell>
          <cell r="G91" t="str">
            <v>Product Percent 4</v>
          </cell>
          <cell r="H91" t="str">
            <v>Product Percent 4</v>
          </cell>
          <cell r="I91" t="str">
            <v>Product Percent 4</v>
          </cell>
          <cell r="J91" t="str">
            <v>Product Percent 4</v>
          </cell>
          <cell r="K91" t="str">
            <v>Product Percent 4</v>
          </cell>
        </row>
        <row r="92">
          <cell r="A92" t="str">
            <v>SrvcCode4</v>
          </cell>
          <cell r="B92" t="str">
            <v>Service Code 4</v>
          </cell>
          <cell r="C92" t="str">
            <v>Código del Servicio 4</v>
          </cell>
          <cell r="D92" t="str">
            <v>Service Code 4</v>
          </cell>
          <cell r="E92" t="str">
            <v>Service Code 4</v>
          </cell>
          <cell r="F92" t="str">
            <v>Service Code 4</v>
          </cell>
          <cell r="G92" t="str">
            <v>Service Code 4</v>
          </cell>
          <cell r="H92" t="str">
            <v>Service Code 4</v>
          </cell>
          <cell r="I92" t="str">
            <v>Service Code 4</v>
          </cell>
          <cell r="J92" t="str">
            <v>Service Code 4</v>
          </cell>
          <cell r="K92" t="str">
            <v>Service Code 4</v>
          </cell>
        </row>
        <row r="93">
          <cell r="A93" t="str">
            <v>ProdCode5</v>
          </cell>
          <cell r="B93" t="str">
            <v>Product Code 5</v>
          </cell>
          <cell r="C93" t="str">
            <v>Código del Producto 5</v>
          </cell>
          <cell r="D93" t="str">
            <v>Product Code 5</v>
          </cell>
          <cell r="E93" t="str">
            <v>Product Code 5</v>
          </cell>
          <cell r="F93" t="str">
            <v>Product Code 5</v>
          </cell>
          <cell r="G93" t="str">
            <v>Product Code 5</v>
          </cell>
          <cell r="H93" t="str">
            <v>Product Code 5</v>
          </cell>
          <cell r="I93" t="str">
            <v>Product Code 5</v>
          </cell>
          <cell r="J93" t="str">
            <v>Product Code 5</v>
          </cell>
          <cell r="K93" t="str">
            <v>Product Code 5</v>
          </cell>
        </row>
        <row r="94">
          <cell r="A94" t="str">
            <v>ProdPct5</v>
          </cell>
          <cell r="B94" t="str">
            <v>Product Percent 5</v>
          </cell>
          <cell r="C94" t="str">
            <v>Porcentaje del Producto 5</v>
          </cell>
          <cell r="D94" t="str">
            <v>Product Percent 5</v>
          </cell>
          <cell r="E94" t="str">
            <v>Product Percent 5</v>
          </cell>
          <cell r="F94" t="str">
            <v>Product Percent 5</v>
          </cell>
          <cell r="G94" t="str">
            <v>Product Percent 5</v>
          </cell>
          <cell r="H94" t="str">
            <v>Product Percent 5</v>
          </cell>
          <cell r="I94" t="str">
            <v>Product Percent 5</v>
          </cell>
          <cell r="J94" t="str">
            <v>Product Percent 5</v>
          </cell>
          <cell r="K94" t="str">
            <v>Product Percent 5</v>
          </cell>
        </row>
        <row r="95">
          <cell r="A95" t="str">
            <v>SrvcCode5</v>
          </cell>
          <cell r="B95" t="str">
            <v>Service Code 5</v>
          </cell>
          <cell r="C95" t="str">
            <v>Código del Servicio 5</v>
          </cell>
          <cell r="D95" t="str">
            <v>Service Code 5</v>
          </cell>
          <cell r="E95" t="str">
            <v>Service Code 5</v>
          </cell>
          <cell r="F95" t="str">
            <v>Service Code 5</v>
          </cell>
          <cell r="G95" t="str">
            <v>Service Code 5</v>
          </cell>
          <cell r="H95" t="str">
            <v>Service Code 5</v>
          </cell>
          <cell r="I95" t="str">
            <v>Service Code 5</v>
          </cell>
          <cell r="J95" t="str">
            <v>Service Code 5</v>
          </cell>
          <cell r="K95" t="str">
            <v>Service Code 5</v>
          </cell>
        </row>
        <row r="97">
          <cell r="A97" t="str">
            <v>AcctInfo</v>
          </cell>
          <cell r="B97" t="str">
            <v>Account Information</v>
          </cell>
          <cell r="C97" t="str">
            <v>Información de la Cuenta</v>
          </cell>
          <cell r="D97" t="str">
            <v>Account Information</v>
          </cell>
          <cell r="E97" t="str">
            <v>Account Information</v>
          </cell>
          <cell r="F97" t="str">
            <v>Account Information</v>
          </cell>
          <cell r="G97" t="str">
            <v>Account Information</v>
          </cell>
          <cell r="H97" t="str">
            <v>Account Information</v>
          </cell>
          <cell r="I97" t="str">
            <v>Account Information</v>
          </cell>
          <cell r="J97" t="str">
            <v>Account Information</v>
          </cell>
          <cell r="K97" t="str">
            <v>Account Information</v>
          </cell>
        </row>
        <row r="98">
          <cell r="A98" t="str">
            <v>AcctName</v>
          </cell>
          <cell r="B98" t="str">
            <v>Account Name</v>
          </cell>
          <cell r="C98" t="str">
            <v>Nombre de la Cuenta</v>
          </cell>
          <cell r="D98" t="str">
            <v>Account Name</v>
          </cell>
          <cell r="E98" t="str">
            <v>Account Name</v>
          </cell>
          <cell r="F98" t="str">
            <v>Account Name</v>
          </cell>
          <cell r="G98" t="str">
            <v>Account Name</v>
          </cell>
          <cell r="H98" t="str">
            <v>Account Name</v>
          </cell>
          <cell r="I98" t="str">
            <v>Account Name</v>
          </cell>
          <cell r="J98" t="str">
            <v>Account Name</v>
          </cell>
          <cell r="K98" t="str">
            <v>Account Name</v>
          </cell>
        </row>
        <row r="99">
          <cell r="A99" t="str">
            <v>SiteType</v>
          </cell>
          <cell r="B99" t="str">
            <v>Site Type</v>
          </cell>
          <cell r="C99" t="str">
            <v>Tipo de Obra / Site</v>
          </cell>
          <cell r="D99" t="str">
            <v>Site Type</v>
          </cell>
          <cell r="E99" t="str">
            <v>Site Type</v>
          </cell>
          <cell r="F99" t="str">
            <v>Site Type</v>
          </cell>
          <cell r="G99" t="str">
            <v>Site Type</v>
          </cell>
          <cell r="H99" t="str">
            <v>Site Type</v>
          </cell>
          <cell r="I99" t="str">
            <v>Site Type</v>
          </cell>
          <cell r="J99" t="str">
            <v>Site Type</v>
          </cell>
          <cell r="K99" t="str">
            <v>Site Type</v>
          </cell>
        </row>
        <row r="100">
          <cell r="A100" t="str">
            <v>SiteID</v>
          </cell>
          <cell r="B100" t="str">
            <v>Site ID</v>
          </cell>
          <cell r="C100" t="str">
            <v>ID / Clave de Obra / Site</v>
          </cell>
          <cell r="D100" t="str">
            <v>Site ID</v>
          </cell>
          <cell r="E100" t="str">
            <v>Site ID</v>
          </cell>
          <cell r="F100" t="str">
            <v>Site ID</v>
          </cell>
          <cell r="G100" t="str">
            <v>Site ID</v>
          </cell>
          <cell r="H100" t="str">
            <v>Site ID</v>
          </cell>
          <cell r="I100" t="str">
            <v>Site ID</v>
          </cell>
          <cell r="J100" t="str">
            <v>Site ID</v>
          </cell>
          <cell r="K100" t="str">
            <v>Site ID</v>
          </cell>
        </row>
        <row r="101">
          <cell r="A101" t="str">
            <v>AcctPrio</v>
          </cell>
          <cell r="B101" t="str">
            <v>Priority</v>
          </cell>
          <cell r="C101" t="str">
            <v>Prioridad</v>
          </cell>
          <cell r="D101" t="str">
            <v>Priority</v>
          </cell>
          <cell r="E101" t="str">
            <v>Priority</v>
          </cell>
          <cell r="F101" t="str">
            <v>Priority</v>
          </cell>
          <cell r="G101" t="str">
            <v>Priority</v>
          </cell>
          <cell r="H101" t="str">
            <v>Priority</v>
          </cell>
          <cell r="I101" t="str">
            <v>Priority</v>
          </cell>
          <cell r="J101" t="str">
            <v>Priority</v>
          </cell>
          <cell r="K101" t="str">
            <v>Priority</v>
          </cell>
        </row>
        <row r="103">
          <cell r="A103" t="str">
            <v>Comments</v>
          </cell>
          <cell r="B103" t="str">
            <v>Comments</v>
          </cell>
          <cell r="C103" t="str">
            <v>Condiciones de Pago / Comentarios</v>
          </cell>
          <cell r="D103" t="str">
            <v>Billing, Shipping, Contact Information / Other Comments</v>
          </cell>
          <cell r="E103" t="str">
            <v>Billing, Shipping, Contact Information / Other Comments</v>
          </cell>
          <cell r="F103" t="str">
            <v>Billing, Shipping, Contact Information / Other Comments</v>
          </cell>
          <cell r="G103" t="str">
            <v>Billing, Shipping, Contact Information / Other Comments</v>
          </cell>
          <cell r="H103" t="str">
            <v>Billing, Shipping, Contact Information / Other Comments</v>
          </cell>
          <cell r="I103" t="str">
            <v>Billing, Shipping, Contact Information / Other Comments</v>
          </cell>
          <cell r="J103" t="str">
            <v>Billing, Shipping, Contact Information / Other Comments</v>
          </cell>
          <cell r="K103" t="str">
            <v>Billing, Shipping, Contact Information / Other Comments</v>
          </cell>
        </row>
        <row r="105">
          <cell r="A105" t="str">
            <v>Approvals</v>
          </cell>
          <cell r="B105" t="str">
            <v>Approvals</v>
          </cell>
          <cell r="C105" t="str">
            <v>Aprobado por</v>
          </cell>
          <cell r="D105" t="str">
            <v>Approvals</v>
          </cell>
          <cell r="E105" t="str">
            <v>Approvals</v>
          </cell>
          <cell r="F105" t="str">
            <v>Approvals</v>
          </cell>
          <cell r="G105" t="str">
            <v>Approvals</v>
          </cell>
          <cell r="H105" t="str">
            <v>Approvals</v>
          </cell>
          <cell r="I105" t="str">
            <v>Approvals</v>
          </cell>
          <cell r="J105" t="str">
            <v>Approvals</v>
          </cell>
          <cell r="K105" t="str">
            <v>Approvals</v>
          </cell>
        </row>
        <row r="106">
          <cell r="A106" t="str">
            <v>AccountExec</v>
          </cell>
          <cell r="B106" t="str">
            <v>Account Executive (Initials / Name)</v>
          </cell>
          <cell r="C106" t="str">
            <v>Ejecutivo de Cuenta (Iniciales / Nombre)</v>
          </cell>
          <cell r="D106" t="str">
            <v>Salesperson (Initials / Name)</v>
          </cell>
          <cell r="E106" t="str">
            <v>Salesperson (Initials / Name)</v>
          </cell>
          <cell r="F106" t="str">
            <v>Salesperson (Initials / Name)</v>
          </cell>
          <cell r="G106" t="str">
            <v>Salesperson (Initials / Name)</v>
          </cell>
          <cell r="H106" t="str">
            <v>Salesperson (Initials / Name)</v>
          </cell>
          <cell r="I106" t="str">
            <v>Salesperson (Initials / Name)</v>
          </cell>
          <cell r="J106" t="str">
            <v>Salesperson (Initials / Name)</v>
          </cell>
          <cell r="K106" t="str">
            <v>Salesperson (Initials / Name)</v>
          </cell>
        </row>
        <row r="107">
          <cell r="A107" t="str">
            <v>ProjectMgr</v>
          </cell>
          <cell r="B107" t="str">
            <v>Project Manager (Initials / Name)</v>
          </cell>
          <cell r="C107" t="str">
            <v>Gerente de Proyecto (Iniciales / Nombre)</v>
          </cell>
          <cell r="D107" t="str">
            <v>Project Manager (Initials / Name)</v>
          </cell>
          <cell r="E107" t="str">
            <v>Project Manager (Initials / Name)</v>
          </cell>
          <cell r="F107" t="str">
            <v>Project Manager (Initials / Name)</v>
          </cell>
          <cell r="G107" t="str">
            <v>Project Manager (Initials / Name)</v>
          </cell>
          <cell r="H107" t="str">
            <v>Project Manager (Initials / Name)</v>
          </cell>
          <cell r="I107" t="str">
            <v>Project Manager (Initials / Name)</v>
          </cell>
          <cell r="J107" t="str">
            <v>Project Manager (Initials / Name)</v>
          </cell>
          <cell r="K107" t="str">
            <v>Project Manager (Initials / Name)</v>
          </cell>
        </row>
        <row r="108">
          <cell r="A108" t="str">
            <v>ASMApproval</v>
          </cell>
          <cell r="B108" t="str">
            <v>ASM</v>
          </cell>
          <cell r="C108" t="str">
            <v>ASM</v>
          </cell>
          <cell r="D108" t="str">
            <v>Sales Manager</v>
          </cell>
          <cell r="E108" t="str">
            <v>Sales Manager</v>
          </cell>
          <cell r="F108" t="str">
            <v>Sales Manager</v>
          </cell>
          <cell r="G108" t="str">
            <v>Sales Manager</v>
          </cell>
          <cell r="H108" t="str">
            <v>Sales Manager</v>
          </cell>
          <cell r="I108" t="str">
            <v>Sales Manager</v>
          </cell>
          <cell r="J108" t="str">
            <v>Sales Manager</v>
          </cell>
          <cell r="K108" t="str">
            <v>Sales Manager</v>
          </cell>
        </row>
        <row r="109">
          <cell r="A109" t="str">
            <v>AIMApproval</v>
          </cell>
          <cell r="B109" t="str">
            <v>AIM</v>
          </cell>
          <cell r="C109" t="str">
            <v>AIM</v>
          </cell>
          <cell r="D109" t="str">
            <v>Installation / Service Manager</v>
          </cell>
          <cell r="E109" t="str">
            <v>Installation / Service Manager</v>
          </cell>
          <cell r="F109" t="str">
            <v>Installation / Service Manager</v>
          </cell>
          <cell r="G109" t="str">
            <v>Installation / Service Manager</v>
          </cell>
          <cell r="H109" t="str">
            <v>Installation / Service Manager</v>
          </cell>
          <cell r="I109" t="str">
            <v>Installation / Service Manager</v>
          </cell>
          <cell r="J109" t="str">
            <v>Installation / Service Manager</v>
          </cell>
          <cell r="K109" t="str">
            <v>Installation Manager</v>
          </cell>
        </row>
        <row r="110">
          <cell r="A110" t="str">
            <v>AGMApproval</v>
          </cell>
          <cell r="B110" t="str">
            <v>AGM</v>
          </cell>
          <cell r="C110" t="str">
            <v>AGM</v>
          </cell>
          <cell r="D110" t="str">
            <v>General Manager / Fin. Controller</v>
          </cell>
          <cell r="E110" t="str">
            <v>General Manager / Fin. Controller</v>
          </cell>
          <cell r="F110" t="str">
            <v>General Manager / Fin. Controller</v>
          </cell>
          <cell r="G110" t="str">
            <v>General Manager / Fin. Controller</v>
          </cell>
          <cell r="H110" t="str">
            <v>General Manager / Fin. Controller</v>
          </cell>
          <cell r="I110" t="str">
            <v>General Manager / Fin. Controller</v>
          </cell>
          <cell r="J110" t="str">
            <v>General Manager / Fin. Controller</v>
          </cell>
          <cell r="K110" t="str">
            <v>General Manager</v>
          </cell>
        </row>
        <row r="112">
          <cell r="A112" t="str">
            <v>MultiYrPSA</v>
          </cell>
          <cell r="B112" t="str">
            <v>Multi Year PSA</v>
          </cell>
          <cell r="C112" t="str">
            <v>Año Multiple PSA</v>
          </cell>
          <cell r="D112" t="str">
            <v>Multi Year PSA</v>
          </cell>
          <cell r="E112" t="str">
            <v>Multi Year PSA</v>
          </cell>
          <cell r="F112" t="str">
            <v>Multi Year PSA</v>
          </cell>
          <cell r="G112" t="str">
            <v>Multi Year PSA</v>
          </cell>
          <cell r="H112" t="str">
            <v>Multi Year PSA</v>
          </cell>
          <cell r="I112" t="str">
            <v>Multi Year PSA</v>
          </cell>
          <cell r="J112" t="str">
            <v>Multi Year PSA</v>
          </cell>
          <cell r="K112" t="str">
            <v>Multi Year PSA</v>
          </cell>
        </row>
        <row r="113">
          <cell r="A113" t="str">
            <v>TotalSecured</v>
          </cell>
          <cell r="B113" t="str">
            <v>Total Amount Secured</v>
          </cell>
          <cell r="C113" t="str">
            <v>Cantidad Total Asegurada</v>
          </cell>
          <cell r="D113" t="str">
            <v>Total Amount Secured</v>
          </cell>
          <cell r="E113" t="str">
            <v>Total Amount Secured</v>
          </cell>
          <cell r="F113" t="str">
            <v>Total Amount Secured</v>
          </cell>
          <cell r="G113" t="str">
            <v>Total Amount Secured</v>
          </cell>
          <cell r="H113" t="str">
            <v>Total Amount Secured</v>
          </cell>
          <cell r="I113" t="str">
            <v>Total Amount Secured</v>
          </cell>
          <cell r="J113" t="str">
            <v>Total Amount Secured</v>
          </cell>
          <cell r="K113" t="str">
            <v>Total Amount Secured</v>
          </cell>
        </row>
        <row r="114">
          <cell r="A114" t="str">
            <v>TotalGrossMargin</v>
          </cell>
          <cell r="B114" t="str">
            <v>Total Gross Margin</v>
          </cell>
          <cell r="C114" t="str">
            <v>Margen Total Bruto</v>
          </cell>
          <cell r="D114" t="str">
            <v>Total Gross Margin</v>
          </cell>
          <cell r="E114" t="str">
            <v>Total Gross Margin</v>
          </cell>
          <cell r="F114" t="str">
            <v>Total Gross Margin</v>
          </cell>
          <cell r="G114" t="str">
            <v>Total Gross Margin</v>
          </cell>
          <cell r="H114" t="str">
            <v>Total Gross Margin</v>
          </cell>
          <cell r="I114" t="str">
            <v>Total Gross Margin</v>
          </cell>
          <cell r="J114" t="str">
            <v>Total Gross Margin</v>
          </cell>
          <cell r="K114" t="str">
            <v>Total Gross Margin</v>
          </cell>
        </row>
        <row r="115">
          <cell r="A115" t="str">
            <v>Duration</v>
          </cell>
          <cell r="B115" t="str">
            <v>Duration</v>
          </cell>
          <cell r="C115" t="str">
            <v>Duración</v>
          </cell>
          <cell r="D115" t="str">
            <v>Duration</v>
          </cell>
          <cell r="E115" t="str">
            <v>Duration</v>
          </cell>
          <cell r="F115" t="str">
            <v>Duration</v>
          </cell>
          <cell r="G115" t="str">
            <v>Duration</v>
          </cell>
          <cell r="H115" t="str">
            <v>Duration</v>
          </cell>
          <cell r="I115" t="str">
            <v>Duration</v>
          </cell>
          <cell r="J115" t="str">
            <v>Duration</v>
          </cell>
          <cell r="K115" t="str">
            <v>Duration</v>
          </cell>
        </row>
        <row r="117">
          <cell r="A117" t="str">
            <v>Misc</v>
          </cell>
          <cell r="B117" t="str">
            <v>Miscellaneous</v>
          </cell>
          <cell r="C117" t="str">
            <v>Misceláneo</v>
          </cell>
          <cell r="D117" t="str">
            <v>Miscellaneous</v>
          </cell>
          <cell r="E117" t="str">
            <v>Miscellaneous</v>
          </cell>
          <cell r="F117" t="str">
            <v>Miscellaneous</v>
          </cell>
          <cell r="G117" t="str">
            <v>Miscellaneous</v>
          </cell>
          <cell r="H117" t="str">
            <v>Miscellaneous</v>
          </cell>
          <cell r="I117" t="str">
            <v>Miscellaneous</v>
          </cell>
          <cell r="J117" t="str">
            <v>Miscellaneous</v>
          </cell>
          <cell r="K117" t="str">
            <v>Miscellaneous</v>
          </cell>
        </row>
        <row r="118">
          <cell r="A118" t="str">
            <v>BillingFreq</v>
          </cell>
          <cell r="B118" t="str">
            <v>PSA Billing Frequency</v>
          </cell>
          <cell r="C118" t="str">
            <v>PSA Frecuencia de Facturacion</v>
          </cell>
          <cell r="D118" t="str">
            <v>PSA Billing Frequency</v>
          </cell>
          <cell r="E118" t="str">
            <v>PSA Billing Frequency</v>
          </cell>
          <cell r="F118" t="str">
            <v>PSA Billing Frequency</v>
          </cell>
          <cell r="G118" t="str">
            <v>PSA Billing Frequency</v>
          </cell>
          <cell r="H118" t="str">
            <v>PSA Billing Frequency</v>
          </cell>
          <cell r="I118" t="str">
            <v>PSA Billing Frequency</v>
          </cell>
          <cell r="J118" t="str">
            <v>PSA Billing Frequency</v>
          </cell>
          <cell r="K118" t="str">
            <v>PSA Billing Frequency</v>
          </cell>
        </row>
        <row r="119">
          <cell r="A119" t="str">
            <v>BillingTiming</v>
          </cell>
          <cell r="B119" t="str">
            <v>PSA Billing Timing</v>
          </cell>
          <cell r="C119" t="str">
            <v>PSA Momento de Facturacion</v>
          </cell>
          <cell r="D119" t="str">
            <v>PSA Billing Timing</v>
          </cell>
          <cell r="E119" t="str">
            <v>PSA Billing Timing</v>
          </cell>
          <cell r="F119" t="str">
            <v>PSA Billing Timing</v>
          </cell>
          <cell r="G119" t="str">
            <v>PSA Billing Timing</v>
          </cell>
          <cell r="H119" t="str">
            <v>PSA Billing Timing</v>
          </cell>
          <cell r="I119" t="str">
            <v>PSA Billing Timing</v>
          </cell>
          <cell r="J119" t="str">
            <v>PSA Billing Timing</v>
          </cell>
          <cell r="K119" t="str">
            <v>PSA Billing Timing</v>
          </cell>
        </row>
        <row r="120">
          <cell r="A120" t="str">
            <v>PSABillingMethod</v>
          </cell>
          <cell r="B120" t="str">
            <v>PSA Billing Method</v>
          </cell>
          <cell r="C120" t="str">
            <v>PSA Metodo de Facturacion</v>
          </cell>
          <cell r="D120" t="str">
            <v>PSA Billing Method</v>
          </cell>
          <cell r="E120" t="str">
            <v>PSA Billing Method</v>
          </cell>
          <cell r="F120" t="str">
            <v>PSA Billing Method</v>
          </cell>
          <cell r="G120" t="str">
            <v>PSA Billing Method</v>
          </cell>
          <cell r="H120" t="str">
            <v>PSA Billing Method</v>
          </cell>
          <cell r="I120" t="str">
            <v>PSA Billing Method</v>
          </cell>
          <cell r="J120" t="str">
            <v>PSA Billing Method</v>
          </cell>
          <cell r="K120" t="str">
            <v>PSA Billing Method</v>
          </cell>
        </row>
        <row r="121">
          <cell r="A121" t="str">
            <v>InstBillingMethod</v>
          </cell>
          <cell r="B121" t="str">
            <v>Installation Billing Method</v>
          </cell>
          <cell r="C121" t="str">
            <v>Metodo de Fact. de Instalacion</v>
          </cell>
          <cell r="D121" t="str">
            <v>Installation Billing Method</v>
          </cell>
          <cell r="E121" t="str">
            <v>Installation Billing Method</v>
          </cell>
          <cell r="F121" t="str">
            <v>Installation Billing Method</v>
          </cell>
          <cell r="G121" t="str">
            <v>Installation Billing Method</v>
          </cell>
          <cell r="H121" t="str">
            <v>Installation Billing Method</v>
          </cell>
          <cell r="I121" t="str">
            <v>Installation Billing Method</v>
          </cell>
          <cell r="J121" t="str">
            <v>Installation Billing Method</v>
          </cell>
          <cell r="K121" t="str">
            <v>Installation Billing Method</v>
          </cell>
        </row>
        <row r="122">
          <cell r="A122" t="str">
            <v>PreBidApproval</v>
          </cell>
          <cell r="B122" t="str">
            <v>Pre-Bid Approval</v>
          </cell>
          <cell r="C122" t="str">
            <v>Pre-Oferta Aprovada</v>
          </cell>
          <cell r="D122" t="str">
            <v>Pre-Bid Approval</v>
          </cell>
          <cell r="E122" t="str">
            <v>Pre-Bid Approval</v>
          </cell>
          <cell r="F122" t="str">
            <v>Pre-Bid Approval</v>
          </cell>
          <cell r="G122" t="str">
            <v>Pre-Bid Approval</v>
          </cell>
          <cell r="H122" t="str">
            <v>Pre-Bid Approval</v>
          </cell>
          <cell r="I122" t="str">
            <v>Pre-Bid Approval</v>
          </cell>
          <cell r="J122" t="str">
            <v>Pre-Bid Approval</v>
          </cell>
          <cell r="K122" t="str">
            <v>Pre-Bid Approval</v>
          </cell>
        </row>
        <row r="123">
          <cell r="A123" t="str">
            <v>CurrencyRate</v>
          </cell>
          <cell r="B123" t="str">
            <v>Exchange Rate (not applicable, use 1.0)</v>
          </cell>
          <cell r="C123" t="str">
            <v>Tipo de cambio - pesos por USD</v>
          </cell>
          <cell r="D123" t="str">
            <v>Exchange Rate - USD per HK$</v>
          </cell>
          <cell r="E123" t="str">
            <v>Exchange Rate - USD per RM$</v>
          </cell>
          <cell r="F123" t="str">
            <v>Exchange Rate - USD per SGD</v>
          </cell>
          <cell r="G123" t="str">
            <v>Exchange Rate - USD per Rp</v>
          </cell>
          <cell r="H123" t="str">
            <v>Exchange Rate - USD per SGD$</v>
          </cell>
          <cell r="I123" t="str">
            <v>Exchange Rate - USD per THB$</v>
          </cell>
          <cell r="J123" t="str">
            <v>Exchange Rate - USD per AUD</v>
          </cell>
          <cell r="K123" t="str">
            <v>Exchange Rate - USD per local currency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 val="Leads"/>
      <sheetName val="Specification"/>
      <sheetName val="hdpe-rates"/>
      <sheetName val="pvc-rates"/>
      <sheetName val="Plant _  Machinery"/>
      <sheetName val="m"/>
      <sheetName val="detls"/>
      <sheetName val="Calendar"/>
      <sheetName val="v"/>
      <sheetName val="Road data"/>
      <sheetName val="id"/>
      <sheetName val="r"/>
      <sheetName val="maya"/>
      <sheetName val="Data.F8.BTR"/>
      <sheetName val="Headings"/>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7">
          <cell r="D17">
            <v>689.98</v>
          </cell>
        </row>
      </sheetData>
      <sheetData sheetId="12"/>
      <sheetData sheetId="13"/>
      <sheetData sheetId="14"/>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sheetData sheetId="104"/>
      <sheetData sheetId="105"/>
      <sheetData sheetId="106"/>
      <sheetData sheetId="107"/>
      <sheetData sheetId="108"/>
      <sheetData sheetId="109"/>
      <sheetData sheetId="110"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detls"/>
      <sheetName val="labour coeff"/>
      <sheetName val="int-Dia"/>
      <sheetName val="FORM7"/>
      <sheetName val="r"/>
      <sheetName val="DISCOUNT"/>
      <sheetName val="m"/>
      <sheetName val="Levels"/>
      <sheetName val="Road Detail Est."/>
      <sheetName val="index"/>
      <sheetName val="HDPE"/>
      <sheetName val="MRATES"/>
      <sheetName val="Mp-team_11"/>
      <sheetName val="Mp-team_31"/>
      <sheetName val="FMIB-21_6_031"/>
      <sheetName val="Status_20_6_031"/>
      <sheetName val="OEM_DLR_O_S_ANALYSIS1"/>
      <sheetName val="Colln__plan-Traction1"/>
      <sheetName val="Infra_O_s1"/>
      <sheetName val="&gt;180_analysis-30_9_03_1"/>
      <sheetName val="Sum-Che_(2)1"/>
      <sheetName val="150-180_days1"/>
      <sheetName val="COLL_TARGET1"/>
      <sheetName val="Proje_OS1"/>
      <sheetName val="&gt;180-1_YEAR1"/>
      <sheetName val="1-2_YEARS1"/>
      <sheetName val="&gt;2_years1"/>
      <sheetName val="SHOBHA_(2)1"/>
      <sheetName val="AD_-temp1"/>
      <sheetName val="Infra_-OS1"/>
      <sheetName val="hdpe_weights"/>
      <sheetName val="PVC_weights"/>
      <sheetName val="Global_factors"/>
      <sheetName val="Habcodes"/>
      <sheetName val="Headings"/>
      <sheetName val="BRࡁNCH-WISE"/>
      <sheetName val="ESTIMATE"/>
      <sheetName val="Data Road"/>
      <sheetName val="PVC_dia"/>
      <sheetName val="Calendar"/>
      <sheetName val="Rates SSR 2008-09"/>
      <sheetName val="DATA"/>
      <sheetName val="mlead"/>
      <sheetName val="Usage"/>
      <sheetName val="General"/>
      <sheetName val="Data.F8.BTR"/>
      <sheetName val="Sheet1 (2)"/>
      <sheetName val="Sheet3"/>
      <sheetName val="l"/>
      <sheetName val="leads"/>
      <sheetName val="pvc_basic"/>
      <sheetName val="Specification report"/>
      <sheetName val="ewst"/>
      <sheetName val="0000000000000"/>
      <sheetName val="sup dat"/>
      <sheetName val="Sheet1"/>
      <sheetName val="Boq"/>
      <sheetName val="iosum"/>
      <sheetName val="172"/>
      <sheetName val="bom"/>
      <sheetName val="bo"/>
      <sheetName val="bom US"/>
      <sheetName val="pwrsum"/>
      <sheetName val="pwr "/>
      <sheetName val="24VBPS"/>
      <sheetName val="HPMPS"/>
      <sheetName val="LUs"/>
      <sheetName val="RoadMeas"/>
      <sheetName val="MES"/>
      <sheetName val="Letter"/>
      <sheetName val="Pentaerythritol"/>
      <sheetName val="M.R.1"/>
      <sheetName val="R.A. Revised plan"/>
      <sheetName val="Abstract"/>
      <sheetName val="MEASUREMENT"/>
      <sheetName val="sor 08-09"/>
      <sheetName val="bom_US"/>
      <sheetName val="pwr_"/>
      <sheetName val="labour rate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hdpe-rates"/>
      <sheetName val="HDPE-pipe-rates"/>
      <sheetName val="ssr-rates"/>
      <sheetName val="pvc-rates"/>
      <sheetName val="pvc-pipe-rates"/>
      <sheetName val="Sheet2"/>
      <sheetName val="MRATES"/>
      <sheetName val="RMR"/>
      <sheetName val="Lead"/>
      <sheetName val="Material"/>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Habcodes"/>
      <sheetName val="comp-st(GEN)"/>
      <sheetName val="TBAL9697 -group wise  sdpl"/>
      <sheetName val="Sheet1 (2)"/>
      <sheetName val="Road Detail Est."/>
      <sheetName val="mlead"/>
      <sheetName val="index"/>
      <sheetName val="abs road"/>
      <sheetName val="R_Det"/>
      <sheetName val="Nspt-smp-final-ORIGINAL"/>
      <sheetName val="Data Road"/>
      <sheetName val="ewst"/>
      <sheetName val="detls"/>
      <sheetName val="GF SB Ok "/>
      <sheetName val="work_sheet"/>
      <sheetName val="Bridge Data 2005-06"/>
      <sheetName val="m1"/>
      <sheetName val="3405-2014"/>
      <sheetName val="labour rates"/>
      <sheetName val="nodes"/>
      <sheetName val="Data_Base"/>
      <sheetName val="data existing_do not delete"/>
      <sheetName val="Lookup"/>
      <sheetName val="Estimate"/>
      <sheetName val="Abs"/>
      <sheetName val="FORM7"/>
      <sheetName val="Sheet3"/>
      <sheetName val="Sheet5"/>
      <sheetName val="PVC"/>
      <sheetName val="AC"/>
      <sheetName val="ew OG"/>
      <sheetName val="Revised rates(SSR 2015-16)"/>
      <sheetName val="HDPE"/>
      <sheetName val="ew-DiMs"/>
      <sheetName val="mas_hab"/>
      <sheetName val="int-Dia"/>
      <sheetName val="20kL-design-final"/>
      <sheetName val="Civil Boq"/>
      <sheetName val="ww-march-02"/>
      <sheetName val="SCHEDULE"/>
      <sheetName val="Database"/>
      <sheetName val="schedule nos"/>
      <sheetName val=" data sheet "/>
      <sheetName val="Pop"/>
      <sheetName val="_5wgdhabfinal00_01"/>
      <sheetName val="PM&amp;GM"/>
      <sheetName val="AV-PVC"/>
      <sheetName val="DI gate-DI"/>
      <sheetName val="DIgate_PVC "/>
      <sheetName val="zone-2"/>
      <sheetName val="sand"/>
      <sheetName val="stone"/>
      <sheetName val="0000000000000"/>
      <sheetName val="DI"/>
      <sheetName val="C.D.Data (Morth)"/>
      <sheetName val="Rd.Det.Est"/>
      <sheetName val="Rd.Data"/>
      <sheetName val="Road data-TDR"/>
      <sheetName val="sectorwise"/>
      <sheetName val="Sheet1"/>
      <sheetName val="RAFT"/>
      <sheetName val="GF Colum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BM-HOOP"/>
      <sheetName val="RAMAPPA-sump"/>
      <sheetName val="RAMAPPA-sump1"/>
      <sheetName val="CPWS-MULUGU"/>
      <sheetName val="plan"/>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TOP SLAB-beams"/>
      <sheetName val="palampet-sump-1700kL-1"/>
      <sheetName val="palampet-sump-1700kL-2"/>
      <sheetName val="palampet-sump-1700kL-3"/>
      <sheetName val="plan (3)"/>
      <sheetName val="palampet-sump-1700kL-4"/>
      <sheetName val="palampet-sump-1700kL-1 (2)"/>
      <sheetName val="labour coeff"/>
      <sheetName val="DISCOUNT"/>
      <sheetName val="Mp-team 1"/>
      <sheetName val="Material"/>
    </sheetNames>
    <sheetDataSet>
      <sheetData sheetId="0" refreshError="1"/>
      <sheetData sheetId="1" refreshError="1">
        <row r="5">
          <cell r="A5">
            <v>0.4</v>
          </cell>
          <cell r="B5">
            <v>0.47399999999999998</v>
          </cell>
        </row>
        <row r="6">
          <cell r="A6">
            <v>0.8</v>
          </cell>
          <cell r="B6">
            <v>0.42299999999999999</v>
          </cell>
        </row>
        <row r="7">
          <cell r="A7">
            <v>1.2</v>
          </cell>
          <cell r="B7">
            <v>0.36199999999999999</v>
          </cell>
        </row>
        <row r="8">
          <cell r="A8">
            <v>1.6</v>
          </cell>
          <cell r="B8">
            <v>0.38500000000000001</v>
          </cell>
        </row>
        <row r="9">
          <cell r="A9">
            <v>2</v>
          </cell>
          <cell r="B9">
            <v>0.434</v>
          </cell>
        </row>
        <row r="10">
          <cell r="A10">
            <v>3</v>
          </cell>
          <cell r="B10">
            <v>0.51900000000000002</v>
          </cell>
        </row>
        <row r="11">
          <cell r="A11">
            <v>4</v>
          </cell>
          <cell r="B11">
            <v>0.57899999999999996</v>
          </cell>
        </row>
        <row r="12">
          <cell r="A12">
            <v>5</v>
          </cell>
          <cell r="B12">
            <v>0.61699999999999999</v>
          </cell>
        </row>
        <row r="13">
          <cell r="A13">
            <v>6</v>
          </cell>
          <cell r="B13">
            <v>0.64300000000000002</v>
          </cell>
        </row>
        <row r="14">
          <cell r="A14">
            <v>8</v>
          </cell>
          <cell r="B14">
            <v>0.69699999999999995</v>
          </cell>
        </row>
        <row r="15">
          <cell r="A15">
            <v>10</v>
          </cell>
          <cell r="B15">
            <v>0.73</v>
          </cell>
        </row>
        <row r="16">
          <cell r="A16">
            <v>12</v>
          </cell>
          <cell r="B16">
            <v>0.75</v>
          </cell>
        </row>
        <row r="17">
          <cell r="A17">
            <v>14</v>
          </cell>
          <cell r="B17">
            <v>0.76100000000000001</v>
          </cell>
        </row>
        <row r="18">
          <cell r="A18">
            <v>16</v>
          </cell>
          <cell r="B18">
            <v>0.77600000000000002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Bid No Bid"/>
      <sheetName val="Take off Sheet"/>
      <sheetName val="Headings"/>
      <sheetName val="Cable-data"/>
      <sheetName val="BM-HOOP"/>
      <sheetName val="MRATES"/>
      <sheetName val="PANEL ANNEXURE"/>
      <sheetName val="labour coeff"/>
      <sheetName val="DISCOUN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 val="DISCOUNT"/>
      <sheetName val="Sheet1 (2)"/>
      <sheetName val="BM-HOOP"/>
      <sheetName val="labour coeff"/>
      <sheetName val="Estimate"/>
    </sheetNames>
    <sheetDataSet>
      <sheetData sheetId="0" refreshError="1"/>
      <sheetData sheetId="1"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ISCOUNT"/>
      <sheetName val="maya"/>
      <sheetName val="RMR"/>
      <sheetName val="Road data"/>
      <sheetName val="Estimate"/>
      <sheetName val="BM-HOO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Plant &amp;  Machinery"/>
      <sheetName val="Labour"/>
      <sheetName val="Material"/>
      <sheetName val="Lead"/>
      <sheetName val="Global factors"/>
      <sheetName val="Sheet1"/>
      <sheetName val="coverpage"/>
      <sheetName val="Road data"/>
      <sheetName val="Sheet1 (2)"/>
      <sheetName val="Sheet3"/>
      <sheetName val="Nspt-smp-final-ORIGINAL"/>
      <sheetName val="PH data"/>
      <sheetName val="m1"/>
      <sheetName val="maya"/>
      <sheetName val="m"/>
      <sheetName val="segments-details"/>
      <sheetName val="DATA_PRG"/>
      <sheetName val="int-Dia-hdpe"/>
      <sheetName val="int-Dia-pvc"/>
      <sheetName val="PUMP_DATA"/>
      <sheetName val="data"/>
      <sheetName val="PVC_dia"/>
      <sheetName val="Lead statement ss5"/>
      <sheetName val="BM-HOOP"/>
      <sheetName val="v"/>
    </sheetNames>
    <sheetDataSet>
      <sheetData sheetId="0"/>
      <sheetData sheetId="1"/>
      <sheetData sheetId="2"/>
      <sheetData sheetId="3"/>
      <sheetData sheetId="4"/>
      <sheetData sheetId="5"/>
      <sheetData sheetId="6" refreshError="1"/>
      <sheetData sheetId="7" refreshError="1"/>
      <sheetData sheetId="8"/>
      <sheetData sheetId="9"/>
      <sheetData sheetId="10" refreshError="1">
        <row r="2">
          <cell r="D2">
            <v>2.5</v>
          </cell>
        </row>
        <row r="3">
          <cell r="D3">
            <v>19</v>
          </cell>
          <cell r="E3">
            <v>19</v>
          </cell>
          <cell r="F3">
            <v>19</v>
          </cell>
          <cell r="G3">
            <v>19</v>
          </cell>
          <cell r="H3">
            <v>19</v>
          </cell>
        </row>
        <row r="4">
          <cell r="D4">
            <v>27.8</v>
          </cell>
          <cell r="E4">
            <v>27.8</v>
          </cell>
          <cell r="F4">
            <v>27.8</v>
          </cell>
          <cell r="G4">
            <v>26.7</v>
          </cell>
          <cell r="H4">
            <v>25.6</v>
          </cell>
        </row>
        <row r="5">
          <cell r="D5">
            <v>34.9</v>
          </cell>
          <cell r="E5">
            <v>34.9</v>
          </cell>
          <cell r="F5">
            <v>34.9</v>
          </cell>
          <cell r="G5">
            <v>33.5</v>
          </cell>
          <cell r="H5">
            <v>32</v>
          </cell>
        </row>
        <row r="6">
          <cell r="D6">
            <v>45</v>
          </cell>
          <cell r="E6">
            <v>45</v>
          </cell>
          <cell r="F6">
            <v>43.8</v>
          </cell>
          <cell r="G6">
            <v>41.8</v>
          </cell>
          <cell r="H6">
            <v>40</v>
          </cell>
        </row>
        <row r="7">
          <cell r="D7">
            <v>56</v>
          </cell>
          <cell r="E7">
            <v>56</v>
          </cell>
          <cell r="F7">
            <v>54.6</v>
          </cell>
          <cell r="G7">
            <v>52.9</v>
          </cell>
          <cell r="H7">
            <v>49.8</v>
          </cell>
        </row>
        <row r="8">
          <cell r="D8">
            <v>66.599999999999994</v>
          </cell>
          <cell r="E8">
            <v>66.599999999999994</v>
          </cell>
          <cell r="F8">
            <v>65.2</v>
          </cell>
          <cell r="G8">
            <v>63</v>
          </cell>
          <cell r="H8">
            <v>59.4</v>
          </cell>
        </row>
        <row r="9">
          <cell r="D9">
            <v>80</v>
          </cell>
          <cell r="E9">
            <v>80</v>
          </cell>
          <cell r="F9">
            <v>78.400000000000006</v>
          </cell>
          <cell r="G9">
            <v>75.7</v>
          </cell>
          <cell r="H9">
            <v>71.400000000000006</v>
          </cell>
        </row>
        <row r="10">
          <cell r="D10">
            <v>98</v>
          </cell>
          <cell r="E10">
            <v>98</v>
          </cell>
          <cell r="F10">
            <v>95.8</v>
          </cell>
          <cell r="G10">
            <v>92.5</v>
          </cell>
          <cell r="H10">
            <v>87.6</v>
          </cell>
        </row>
        <row r="11">
          <cell r="D11">
            <v>111.4</v>
          </cell>
          <cell r="E11">
            <v>111.4</v>
          </cell>
          <cell r="F11">
            <v>109</v>
          </cell>
          <cell r="G11">
            <v>105.2</v>
          </cell>
          <cell r="H11">
            <v>99.4</v>
          </cell>
        </row>
        <row r="12">
          <cell r="D12">
            <v>124.8</v>
          </cell>
          <cell r="E12">
            <v>124.8</v>
          </cell>
          <cell r="F12">
            <v>122</v>
          </cell>
          <cell r="G12">
            <v>117.9</v>
          </cell>
          <cell r="H12">
            <v>111.4</v>
          </cell>
        </row>
        <row r="13">
          <cell r="D13">
            <v>142.80000000000001</v>
          </cell>
          <cell r="E13">
            <v>142.80000000000001</v>
          </cell>
          <cell r="F13">
            <v>139.6</v>
          </cell>
          <cell r="G13">
            <v>134.80000000000001</v>
          </cell>
          <cell r="H13">
            <v>127.4</v>
          </cell>
        </row>
        <row r="14">
          <cell r="D14">
            <v>160.6</v>
          </cell>
          <cell r="E14">
            <v>160.6</v>
          </cell>
          <cell r="F14">
            <v>157</v>
          </cell>
          <cell r="G14">
            <v>151.6</v>
          </cell>
          <cell r="H14">
            <v>143.4</v>
          </cell>
        </row>
        <row r="15">
          <cell r="D15">
            <v>178.6</v>
          </cell>
          <cell r="E15">
            <v>178.6</v>
          </cell>
          <cell r="F15">
            <v>174.6</v>
          </cell>
          <cell r="G15">
            <v>168.5</v>
          </cell>
          <cell r="H15">
            <v>159.4</v>
          </cell>
        </row>
        <row r="16">
          <cell r="D16">
            <v>201</v>
          </cell>
          <cell r="E16">
            <v>201</v>
          </cell>
          <cell r="F16">
            <v>196.4</v>
          </cell>
          <cell r="G16">
            <v>189.7</v>
          </cell>
          <cell r="H16">
            <v>179.4</v>
          </cell>
        </row>
        <row r="17">
          <cell r="D17">
            <v>223.4</v>
          </cell>
          <cell r="E17">
            <v>223.4</v>
          </cell>
          <cell r="F17">
            <v>218.4</v>
          </cell>
          <cell r="G17">
            <v>210.7</v>
          </cell>
          <cell r="H17">
            <v>199.4</v>
          </cell>
        </row>
        <row r="18">
          <cell r="D18">
            <v>250</v>
          </cell>
          <cell r="E18">
            <v>250</v>
          </cell>
          <cell r="F18">
            <v>244.6</v>
          </cell>
          <cell r="G18">
            <v>236</v>
          </cell>
          <cell r="H18">
            <v>223.4</v>
          </cell>
        </row>
        <row r="19">
          <cell r="D19">
            <v>281.60000000000002</v>
          </cell>
          <cell r="E19">
            <v>281.60000000000002</v>
          </cell>
          <cell r="F19">
            <v>275</v>
          </cell>
          <cell r="G19">
            <v>265.60000000000002</v>
          </cell>
          <cell r="H19">
            <v>251.4</v>
          </cell>
        </row>
        <row r="20">
          <cell r="D20">
            <v>400</v>
          </cell>
          <cell r="E20">
            <v>400</v>
          </cell>
          <cell r="F20">
            <v>400</v>
          </cell>
          <cell r="G20">
            <v>400</v>
          </cell>
          <cell r="H20">
            <v>400</v>
          </cell>
        </row>
        <row r="21">
          <cell r="D21">
            <v>450</v>
          </cell>
          <cell r="E21">
            <v>450</v>
          </cell>
          <cell r="F21">
            <v>450</v>
          </cell>
          <cell r="G21">
            <v>450</v>
          </cell>
          <cell r="H21">
            <v>450</v>
          </cell>
        </row>
        <row r="22">
          <cell r="D22">
            <v>500</v>
          </cell>
          <cell r="E22">
            <v>500</v>
          </cell>
          <cell r="F22">
            <v>500</v>
          </cell>
          <cell r="G22">
            <v>500</v>
          </cell>
          <cell r="H22">
            <v>500</v>
          </cell>
        </row>
        <row r="23">
          <cell r="D23">
            <v>600</v>
          </cell>
          <cell r="E23">
            <v>600</v>
          </cell>
          <cell r="F23">
            <v>600</v>
          </cell>
          <cell r="G23">
            <v>600</v>
          </cell>
          <cell r="H23">
            <v>600</v>
          </cell>
        </row>
        <row r="24">
          <cell r="D24">
            <v>700</v>
          </cell>
          <cell r="E24">
            <v>700</v>
          </cell>
          <cell r="F24">
            <v>700</v>
          </cell>
          <cell r="G24">
            <v>700</v>
          </cell>
          <cell r="H24">
            <v>700</v>
          </cell>
        </row>
        <row r="25">
          <cell r="D25">
            <v>800</v>
          </cell>
          <cell r="E25">
            <v>800</v>
          </cell>
          <cell r="F25">
            <v>800</v>
          </cell>
          <cell r="G25">
            <v>800</v>
          </cell>
          <cell r="H25">
            <v>800</v>
          </cell>
        </row>
        <row r="26">
          <cell r="D26">
            <v>900</v>
          </cell>
          <cell r="E26">
            <v>900</v>
          </cell>
          <cell r="F26">
            <v>900</v>
          </cell>
          <cell r="G26">
            <v>900</v>
          </cell>
          <cell r="H26">
            <v>900</v>
          </cell>
        </row>
        <row r="27">
          <cell r="D27">
            <v>1000</v>
          </cell>
          <cell r="E27">
            <v>1000</v>
          </cell>
          <cell r="F27">
            <v>1000</v>
          </cell>
          <cell r="G27">
            <v>1000</v>
          </cell>
          <cell r="H27">
            <v>1000</v>
          </cell>
        </row>
      </sheetData>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G3">
            <v>11.8</v>
          </cell>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row r="3">
          <cell r="C3">
            <v>25</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int-Dia"/>
      <sheetName val="hdpe weights"/>
      <sheetName val="PVC weights"/>
      <sheetName val="Sheet1"/>
      <sheetName val="Sheet2"/>
      <sheetName val="Iocount"/>
      <sheetName val="DATA_PRG"/>
      <sheetName val="labour coeff"/>
      <sheetName val="detls"/>
      <sheetName val="Sheet5"/>
      <sheetName val="m"/>
      <sheetName val="Data.F8.BTR"/>
      <sheetName val="Cover"/>
      <sheetName val="R_Det"/>
      <sheetName val="Road data"/>
      <sheetName val="RMR"/>
      <sheetName val="HDPE-pipe-rates"/>
      <sheetName val="pvc-pipe-rates"/>
      <sheetName val="hdpe-rates"/>
      <sheetName val="pvc-rates"/>
      <sheetName val="segments-details"/>
      <sheetName val="BM-HOOP"/>
      <sheetName val="ssr-rates"/>
      <sheetName val="FORM7"/>
      <sheetName val="Global factors"/>
      <sheetName val="labour rates"/>
      <sheetName val="bundqty"/>
      <sheetName val="LOCAL RATES"/>
      <sheetName val="HS final-2"/>
      <sheetName val="index"/>
      <sheetName val="Levels"/>
      <sheetName val="abs road"/>
      <sheetName val="PUMP_DATA"/>
      <sheetName val="Work_sheet"/>
      <sheetName val="Detailed"/>
      <sheetName val="bom"/>
      <sheetName val="I-CO"/>
      <sheetName val="Intake"/>
      <sheetName val="Lead (Final)"/>
      <sheetName val="DMA1"/>
      <sheetName val="r"/>
      <sheetName val="v"/>
      <sheetName val="HS 30.04.2015.Final"/>
      <sheetName val="pumping main"/>
      <sheetName val="D2_CO"/>
      <sheetName val="Specification report"/>
      <sheetName val="Bridge Data 2005-06"/>
      <sheetName val="Common "/>
      <sheetName val="mlead"/>
      <sheetName val="C.D.Data (Morth)"/>
      <sheetName val="Rd.Data"/>
      <sheetName val="coverpage"/>
      <sheetName val="Wordsdata"/>
      <sheetName val="data existing_do not delete"/>
      <sheetName val="Trunk unpaved"/>
      <sheetName val="Bitumen trunk"/>
      <sheetName val="Feeder"/>
      <sheetName val="R99 etc"/>
      <sheetName val="FR-_Buyouts1"/>
      <sheetName val="Imp-DD_Buyouts1"/>
      <sheetName val="Mp-team_1"/>
      <sheetName val="Sheet1_(2)"/>
      <sheetName val="sup_dat"/>
      <sheetName val="Plant_&amp;__Machinery"/>
      <sheetName val="hdpe_weights"/>
      <sheetName val="PVC_weights"/>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 val="cc-data"/>
      <sheetName val="CC roads"/>
      <sheetName val="mtt"/>
      <sheetName val="METT.ROADS"/>
      <sheetName val="SIDE DRAIN"/>
      <sheetName val="Sheet1"/>
      <sheetName val="Sheet2"/>
      <sheetName val="Sheet6"/>
      <sheetName val="Sheet3"/>
      <sheetName val="Sheet4"/>
      <sheetName val="Sheet7 (2)"/>
      <sheetName val="Sheet7"/>
      <sheetName val="Sheet10"/>
      <sheetName val="Sheet5"/>
      <sheetName val="Sheet11"/>
      <sheetName val="Sheet1 (2)"/>
      <sheetName val="CC_roads"/>
      <sheetName val="METT_ROADS"/>
      <sheetName val="SIDE_DRAIN"/>
      <sheetName val="Sheet7_(2)"/>
      <sheetName val="Sheet1_(2)"/>
      <sheetName val="MRATES"/>
      <sheetName val="Nspt-smp-final-ORIGINAL"/>
      <sheetName val="leads"/>
      <sheetName val="ESTIMATE"/>
      <sheetName val="Data"/>
      <sheetName val="Material"/>
      <sheetName val="Plant &amp;  Machinery"/>
      <sheetName val="r"/>
      <sheetName val="Labour"/>
      <sheetName val="hdpe-rates"/>
      <sheetName val="hdpe weights"/>
      <sheetName val="ssr-rates"/>
      <sheetName val="pvc-rates"/>
      <sheetName val="PVC weights"/>
      <sheetName val="detls"/>
      <sheetName val="Data_Bit_I"/>
      <sheetName val="BWSCPlt"/>
      <sheetName val="CI"/>
      <sheetName val="DI"/>
      <sheetName val="G.R.P"/>
      <sheetName val="HDPE"/>
      <sheetName val="PSC REVISED"/>
      <sheetName val="pvc"/>
      <sheetName val="RMR"/>
      <sheetName val="habs-list"/>
      <sheetName val="nodes"/>
      <sheetName val="Quarry"/>
      <sheetName val="DET R"/>
      <sheetName val="int-Dia"/>
      <sheetName val="Lead"/>
      <sheetName val="DISCOUNT"/>
      <sheetName val="Lead statement"/>
      <sheetName val="Data base"/>
      <sheetName val="GROUND FLOOR"/>
      <sheetName val="Mp-team 1"/>
      <sheetName val="Usage"/>
      <sheetName val="m"/>
      <sheetName val="Iocount"/>
      <sheetName val="index"/>
      <sheetName val="Indices"/>
      <sheetName val="Road data"/>
      <sheetName val="Road Detail Est."/>
      <sheetName val="int-Dia-hdpe"/>
      <sheetName val="int-Dia-pvc"/>
      <sheetName val="segments-details"/>
      <sheetName val="maya"/>
      <sheetName val="HDPE-pipe-rates"/>
      <sheetName val="pvc-pipe-rates"/>
      <sheetName val="pvc_basic"/>
      <sheetName val="GF SB Ok "/>
      <sheetName val="GBW"/>
      <sheetName val="0000000000000"/>
      <sheetName val="Estimate "/>
      <sheetName val="m1"/>
      <sheetName val="Global factors"/>
      <sheetName val="bundqty"/>
      <sheetName val="sectorwise"/>
      <sheetName val="BM-HO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Labour"/>
      <sheetName val="Material"/>
      <sheetName val="Indices"/>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 val="Plant &amp;  Machinery"/>
      <sheetName val="Lead"/>
      <sheetName val="Road data"/>
      <sheetName val="Road Detail Est."/>
      <sheetName val="int-Dia-hdpe"/>
      <sheetName val="int-Dia-pvc"/>
      <sheetName val="Data base"/>
      <sheetName val="detls"/>
      <sheetName val="Bitumen trunk"/>
      <sheetName val="Feeder"/>
      <sheetName val="R99 etc"/>
      <sheetName val="Trunk unpaved"/>
      <sheetName val="FMIB-21_6_031"/>
      <sheetName val="Status_20_6_031"/>
      <sheetName val="OEM_DLR_O_S_ANALYSIS1"/>
      <sheetName val="&gt;180_analysis-31_8_03_1"/>
      <sheetName val="150-180_days1"/>
      <sheetName val="COLL_TARGET1"/>
      <sheetName val="Proje_OS1"/>
      <sheetName val="&gt;180-1_YEAR1"/>
      <sheetName val="1-2_YEARS1"/>
      <sheetName val="&gt;2_years1"/>
      <sheetName val="SHOBHA_(2)1"/>
      <sheetName val="Infra_-OS1"/>
      <sheetName val="Colln__plan-Traction1"/>
      <sheetName val="Infra_O_s1"/>
      <sheetName val="&gt;180_analysis-30_9_03_1"/>
      <sheetName val="Sum-Che_(2)1"/>
      <sheetName val="AD_-temp1"/>
      <sheetName val="Sheet1_(2)"/>
      <sheetName val="Pop"/>
      <sheetName val="I-CO"/>
      <sheetName val="Basement Budget"/>
      <sheetName val="Nspt-smp-final-ORIGINAL"/>
      <sheetName val="int-Dia"/>
      <sheetName val="maya"/>
      <sheetName val="zone-8"/>
      <sheetName val="MHNO_LEV"/>
      <sheetName val="Sheet9"/>
      <sheetName val="m"/>
      <sheetName val="JAWAHAR-hyd-original"/>
      <sheetName val="Data rough"/>
      <sheetName val="Sheet2"/>
      <sheetName val="HDPE"/>
      <sheetName val="DI"/>
      <sheetName val="pvc"/>
      <sheetName val="Habcodes"/>
      <sheetName val="DATA_PRG"/>
      <sheetName val="(Road-Project)"/>
      <sheetName val="t_prsr"/>
      <sheetName val="id"/>
      <sheetName val="wh"/>
      <sheetName val="DATA-BASE"/>
      <sheetName val="DATA-ABSTRACT"/>
      <sheetName val="m1"/>
      <sheetName val="beam-reinft"/>
      <sheetName val="RMR"/>
      <sheetName val="Mp-team 1"/>
      <sheetName val="habs-list"/>
      <sheetName val="segments-details"/>
      <sheetName val="pvc_basic"/>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Overall Summary"/>
      <sheetName val="Basement Summary"/>
      <sheetName val="Basement Budget"/>
      <sheetName val="Podium Summary"/>
      <sheetName val="Podium Budgets"/>
      <sheetName val="Guestroom Summary"/>
      <sheetName val="Guestroom Budget"/>
      <sheetName val="Sitework Summary"/>
      <sheetName val="Sitework Budget"/>
      <sheetName val="TBAL9697 -group wise  sdpl"/>
      <sheetName val="GM &amp; TA"/>
      <sheetName val="LIST OF MAKES"/>
      <sheetName val="INPUT SHEET"/>
      <sheetName val="RES-PLANNING"/>
      <sheetName val="Micro"/>
      <sheetName val="Macro"/>
      <sheetName val="Scaff-Rose"/>
      <sheetName val="E150-4"/>
      <sheetName val="PRECAST lightconc-II"/>
      <sheetName val="Headings"/>
      <sheetName val="PCS"/>
      <sheetName val="Cost summary"/>
      <sheetName val="Estimate"/>
      <sheetName val="Material "/>
      <sheetName val="Labour &amp; Plant"/>
      <sheetName val="Site Dev BOQ"/>
      <sheetName val="Data"/>
      <sheetName val="Master Sheet"/>
      <sheetName val="Balustrade"/>
      <sheetName val="Voucher"/>
      <sheetName val="Sheet4"/>
      <sheetName val="CFForecast detail"/>
      <sheetName val="Design"/>
      <sheetName val="3. Elemental Summary"/>
      <sheetName val="9. Package split - Cost "/>
      <sheetName val="12a. CFTable"/>
      <sheetName val="Legend"/>
      <sheetName val="10. &amp; 11. Rate Code &amp; BQ"/>
      <sheetName val="Input"/>
      <sheetName val="Break_Up"/>
      <sheetName val="RESULT"/>
      <sheetName val="dlvoid"/>
      <sheetName val="GBW"/>
      <sheetName val="Testing"/>
      <sheetName val="월선수금"/>
      <sheetName val="I-CO"/>
      <sheetName val="Break up Sheet"/>
      <sheetName val="beam-reinft"/>
      <sheetName val="Fin"/>
      <sheetName val="Area"/>
      <sheetName val="Intro"/>
      <sheetName val="Rate analysis"/>
      <sheetName val="dBase"/>
      <sheetName val="Indices"/>
      <sheetName val="Lead"/>
      <sheetName val="Masters"/>
      <sheetName val="FACTOR"/>
      <sheetName val="PANEL ANNEXURE"/>
      <sheetName val="Sheet1"/>
      <sheetName val="final estimate"/>
      <sheetName val="HPL"/>
      <sheetName val="Fill this out first..."/>
      <sheetName val="Codes"/>
      <sheetName val="预算"/>
      <sheetName val="Sheet2"/>
      <sheetName val="Timesheet"/>
      <sheetName val="X rate"/>
      <sheetName val="Project Budget Worksheet"/>
      <sheetName val="Base data Security Procedures"/>
      <sheetName val="Fin. Assumpt. - Sensitivities"/>
      <sheetName val="Macro1"/>
      <sheetName val="Template-Design Devt Estimate"/>
      <sheetName val="Staff Acco."/>
      <sheetName val="Conc"/>
      <sheetName val="BOQ"/>
      <sheetName val="horizontal"/>
      <sheetName val="RMZ Summary"/>
      <sheetName val="96수출"/>
      <sheetName val="loadcal"/>
      <sheetName val="PUMP"/>
      <sheetName val="Misc.Liq"/>
      <sheetName val="Results"/>
      <sheetName val="Invoice"/>
      <sheetName val="Working"/>
      <sheetName val="S 2"/>
      <sheetName val="P&amp;L"/>
      <sheetName val="Phase 1"/>
      <sheetName val="Phase 2"/>
      <sheetName val="Pay_Sep06"/>
      <sheetName val="Pay Rec"/>
      <sheetName val="Assumptions"/>
      <sheetName val="External"/>
      <sheetName val="SUPPLY -Sanitary Fixtures"/>
      <sheetName val="ITEMS FOR CIVIL TENDER"/>
      <sheetName val="Sheet3"/>
      <sheetName val="analysis"/>
      <sheetName val="Global Assm."/>
      <sheetName val="PointNo.5"/>
      <sheetName val="Summary"/>
      <sheetName val="ESTIMATE for approval"/>
      <sheetName val="GF Columns"/>
      <sheetName val="IO LIST"/>
      <sheetName val="07016, Master List-Major Minor"/>
      <sheetName val="HEAD"/>
      <sheetName val="Other Inc"/>
      <sheetName val="F&amp;B"/>
      <sheetName val="Admin"/>
      <sheetName val="Room Rev"/>
      <sheetName val="SMS Format"/>
      <sheetName val="ABB"/>
      <sheetName val="MASTER_RATE ANALYSIS"/>
      <sheetName val="Basic Rates"/>
      <sheetName val="Summary year Plan"/>
      <sheetName val="VALIDATIONS"/>
      <sheetName val="Costing"/>
      <sheetName val="Background"/>
      <sheetName val="Overall_Summary"/>
      <sheetName val="Basement_Summary"/>
      <sheetName val="Basement_Budget"/>
      <sheetName val="Podium_Summary"/>
      <sheetName val="Podium_Budgets"/>
      <sheetName val="Guestroom_Summary"/>
      <sheetName val="Guestroom_Budget"/>
      <sheetName val="Sitework_Summary"/>
      <sheetName val="Sitework_Budget"/>
      <sheetName val="TBAL9697_-group_wise__sdpl"/>
      <sheetName val="Cost_summary"/>
      <sheetName val="GM_&amp;_TA"/>
      <sheetName val="PANEL_ANNEXURE"/>
      <sheetName val="Break_up_Sheet"/>
      <sheetName val="Rate_analysis"/>
      <sheetName val="INPUT_SHEET"/>
      <sheetName val="LIST_OF_MAKES"/>
      <sheetName val="Material_"/>
      <sheetName val="Labour_&amp;_Plant"/>
      <sheetName val="Master_Sheet"/>
      <sheetName val="Site_Dev_BOQ"/>
      <sheetName val="Substation"/>
      <sheetName val="Factors"/>
      <sheetName val="NPV"/>
      <sheetName val="Construction"/>
      <sheetName val="GreenSheet"/>
      <sheetName val="Build-up"/>
      <sheetName val="introduction"/>
      <sheetName val=" B3"/>
      <sheetName val=" B1"/>
      <sheetName val="Extra Item"/>
      <sheetName val="Database"/>
      <sheetName val="SCHEDULE"/>
      <sheetName val="schedule nos"/>
      <sheetName val="#REF"/>
      <sheetName val="Maint"/>
      <sheetName val="Kitchen"/>
      <sheetName val="Housek"/>
      <sheetName val="Reference Information"/>
      <sheetName val="Employee List"/>
      <sheetName val="Sales Office"/>
      <sheetName val="HVAC1"/>
      <sheetName val="SECURITY 1"/>
      <sheetName val="AutoOpen Stub Data"/>
      <sheetName val="Guidelines"/>
      <sheetName val="INDIGINEOUS ITEMS "/>
      <sheetName val="os liabilities analysis"/>
      <sheetName val="Intaccrual"/>
      <sheetName val="SBU"/>
      <sheetName val="tdint"/>
      <sheetName val="협조전"/>
      <sheetName val="Sheet14"/>
      <sheetName val="Sheet15"/>
      <sheetName val="Traffic"/>
      <sheetName val="Area St"/>
      <sheetName val="Sump_cal"/>
      <sheetName val="LOM_MOD"/>
      <sheetName val="Variables"/>
      <sheetName val="3cd Annexure"/>
      <sheetName val="collections plan 0401"/>
      <sheetName val="sept-plan"/>
      <sheetName val="Civil Boq"/>
      <sheetName val="FORM7"/>
      <sheetName val="sqn_ldr_3 Unit_2_"/>
      <sheetName val="Assumption Inputs"/>
      <sheetName val="DB_REL_SIDC_UP"/>
      <sheetName val="Cal"/>
      <sheetName val="labour coeff"/>
      <sheetName val="Estimation"/>
      <sheetName val="adp-budget"/>
      <sheetName val="Wordsdata"/>
      <sheetName val="item"/>
      <sheetName val="Msht-Int-Msht-GF"/>
      <sheetName val="RCC,Ret. Wall"/>
      <sheetName val="Fill_this_out_first___"/>
      <sheetName val="Constants"/>
      <sheetName val="Detail"/>
      <sheetName val="Vehicles"/>
      <sheetName val="COST"/>
      <sheetName val="Risk &amp; Opportunities"/>
      <sheetName val="PROG_DATA"/>
      <sheetName val="type ahead combo"/>
      <sheetName val="FTE Totals_Plan"/>
      <sheetName val="ISO RECON"/>
      <sheetName val="Back filling"/>
      <sheetName val="NT items summary"/>
      <sheetName val="LOCAL RATES"/>
      <sheetName val="Cont"/>
      <sheetName val="Master"/>
      <sheetName val="Msht 5F"/>
      <sheetName val="Meas.-Hotel Part"/>
      <sheetName val="Order Info"/>
      <sheetName val="VCH-SLC"/>
      <sheetName val="Supplier"/>
      <sheetName val="labour rates"/>
      <sheetName val="電気設備表"/>
      <sheetName val="p&amp;m"/>
      <sheetName val="Masonry"/>
      <sheetName val="PEDESB"/>
      <sheetName val="Assmpns"/>
      <sheetName val="Erection grider"/>
      <sheetName val="doq"/>
      <sheetName val="keyword"/>
      <sheetName val="PA- Consutant "/>
      <sheetName val="HOLIDAY LIST"/>
      <sheetName val="DASH BOARD"/>
      <sheetName val="DATA BOQ"/>
      <sheetName val="Status Control Sheet"/>
      <sheetName val="BoQ-1"/>
      <sheetName val="BoQ-2"/>
      <sheetName val="INDEX"/>
      <sheetName val="재1"/>
      <sheetName val="Hardware"/>
      <sheetName val="Dimensions"/>
      <sheetName val="crews"/>
      <sheetName val="F1a-Pile"/>
      <sheetName val="maing1"/>
      <sheetName val="BASIS -DEC 08"/>
      <sheetName val="Block A - BOQ"/>
      <sheetName val="Other_Input"/>
      <sheetName val="PPA Summary"/>
      <sheetName val="Cover"/>
      <sheetName val="Material"/>
      <sheetName val="zone-8"/>
      <sheetName val="MHNO_LEV"/>
      <sheetName val="Overall_Summary3"/>
      <sheetName val="Basement_Summary3"/>
      <sheetName val="Basement_Budget3"/>
      <sheetName val="Podium_Summary3"/>
      <sheetName val="Podium_Budgets3"/>
      <sheetName val="Guestroom_Summary3"/>
      <sheetName val="Guestroom_Budget3"/>
      <sheetName val="Sitework_Summary3"/>
      <sheetName val="Sitework_Budget3"/>
      <sheetName val="GM_&amp;_TA3"/>
      <sheetName val="TBAL9697_-group_wise__sdpl3"/>
      <sheetName val="X_rate1"/>
      <sheetName val="Cost_summary3"/>
      <sheetName val="PANEL_ANNEXURE3"/>
      <sheetName val="LIST_OF_MAKES3"/>
      <sheetName val="Break_up_Sheet3"/>
      <sheetName val="Rate_analysis3"/>
      <sheetName val="INPUT_SHEET3"/>
      <sheetName val="Master_Sheet3"/>
      <sheetName val="Material_3"/>
      <sheetName val="Labour_&amp;_Plant3"/>
      <sheetName val="Site_Dev_BOQ3"/>
      <sheetName val="CFForecast_detail1"/>
      <sheetName val="3__Elemental_Summary1"/>
      <sheetName val="9__Package_split_-_Cost_1"/>
      <sheetName val="12a__CFTable1"/>
      <sheetName val="10__&amp;_11__Rate_Code_&amp;_BQ1"/>
      <sheetName val="PRECAST_lightconc-II1"/>
      <sheetName val="Fill_this_out_first___1"/>
      <sheetName val="final_estimate1"/>
      <sheetName val="Base_data_Security_Procedures1"/>
      <sheetName val="Fin__Assumpt__-_Sensitivities1"/>
      <sheetName val="Template-Design_Devt_Estimate1"/>
      <sheetName val="Staff_Acco_1"/>
      <sheetName val="Project_Budget_Worksheet1"/>
      <sheetName val="RMZ_Summary1"/>
      <sheetName val="SUPPLY_-Sanitary_Fixtures1"/>
      <sheetName val="ITEMS_FOR_CIVIL_TENDER1"/>
      <sheetName val="Global_Assm_1"/>
      <sheetName val="PointNo_51"/>
      <sheetName val="ESTIMATE_for_approval1"/>
      <sheetName val="Misc_Liq1"/>
      <sheetName val="GF_Columns1"/>
      <sheetName val="IO_LIST1"/>
      <sheetName val="Phase_11"/>
      <sheetName val="Phase_21"/>
      <sheetName val="Pay_Rec1"/>
      <sheetName val="S_21"/>
      <sheetName val="07016,_Master_List-Major_Minor1"/>
      <sheetName val="Other_Inc1"/>
      <sheetName val="Room_Rev1"/>
      <sheetName val="SMS_Format1"/>
      <sheetName val="Basic_Rates1"/>
      <sheetName val="Summary_year_Plan1"/>
      <sheetName val="MASTER_RATE_ANALYSIS1"/>
      <sheetName val="AutoOpen_Stub_Data1"/>
      <sheetName val="INDIGINEOUS_ITEMS_1"/>
      <sheetName val="Extra_Item1"/>
      <sheetName val="schedule_nos1"/>
      <sheetName val="_B31"/>
      <sheetName val="_B11"/>
      <sheetName val="collections_plan_04011"/>
      <sheetName val="SECURITY_11"/>
      <sheetName val="Reference_Information1"/>
      <sheetName val="Employee_List1"/>
      <sheetName val="Sales_Office1"/>
      <sheetName val="3cd_Annexure1"/>
      <sheetName val="Risk_&amp;_Opportunities1"/>
      <sheetName val="Civil_Boq1"/>
      <sheetName val="type_ahead_combo1"/>
      <sheetName val="Assumption_Inputs1"/>
      <sheetName val="os_liabilities_analysis1"/>
      <sheetName val="Area_St1"/>
      <sheetName val="sqn_ldr_3_Unit_2_1"/>
      <sheetName val="labour_coeff1"/>
      <sheetName val="Msht_5F1"/>
      <sheetName val="Overall_Summary1"/>
      <sheetName val="Basement_Summary1"/>
      <sheetName val="Basement_Budget1"/>
      <sheetName val="Podium_Summary1"/>
      <sheetName val="Podium_Budgets1"/>
      <sheetName val="Guestroom_Summary1"/>
      <sheetName val="Guestroom_Budget1"/>
      <sheetName val="Sitework_Summary1"/>
      <sheetName val="Sitework_Budget1"/>
      <sheetName val="GM_&amp;_TA1"/>
      <sheetName val="Break_up_Sheet1"/>
      <sheetName val="Rate_analysis1"/>
      <sheetName val="LIST_OF_MAKES1"/>
      <sheetName val="Cost_summary1"/>
      <sheetName val="Master_Sheet1"/>
      <sheetName val="TBAL9697_-group_wise__sdpl1"/>
      <sheetName val="INPUT_SHEET1"/>
      <sheetName val="PANEL_ANNEXURE1"/>
      <sheetName val="Site_Dev_BOQ1"/>
      <sheetName val="Staff_Acco_"/>
      <sheetName val="Template-Design_Devt_Estimate"/>
      <sheetName val="Material_1"/>
      <sheetName val="Labour_&amp;_Plant1"/>
      <sheetName val="final_estimate"/>
      <sheetName val="CFForecast_detail"/>
      <sheetName val="3__Elemental_Summary"/>
      <sheetName val="9__Package_split_-_Cost_"/>
      <sheetName val="12a__CFTable"/>
      <sheetName val="10__&amp;_11__Rate_Code_&amp;_BQ"/>
      <sheetName val="PRECAST_lightconc-II"/>
      <sheetName val="Fin__Assumpt__-_Sensitivities"/>
      <sheetName val="SUPPLY_-Sanitary_Fixtures"/>
      <sheetName val="ITEMS_FOR_CIVIL_TENDER"/>
      <sheetName val="Global_Assm_"/>
      <sheetName val="X_rate"/>
      <sheetName val="PointNo_5"/>
      <sheetName val="Misc_Liq"/>
      <sheetName val="RMZ_Summary"/>
      <sheetName val="Project_Budget_Worksheet"/>
      <sheetName val="Base_data_Security_Procedures"/>
      <sheetName val="GF_Columns"/>
      <sheetName val="IO_LIST"/>
      <sheetName val="AutoOpen_Stub_Data"/>
      <sheetName val="Phase_1"/>
      <sheetName val="Phase_2"/>
      <sheetName val="Pay_Rec"/>
      <sheetName val="Other_Inc"/>
      <sheetName val="Room_Rev"/>
      <sheetName val="SMS_Format"/>
      <sheetName val="S_2"/>
      <sheetName val="ESTIMATE_for_approval"/>
      <sheetName val="Summary_year_Plan"/>
      <sheetName val="07016,_Master_List-Major_Minor"/>
      <sheetName val="Basic_Rates"/>
      <sheetName val="MASTER_RATE_ANALYSIS"/>
      <sheetName val="INDIGINEOUS_ITEMS_"/>
      <sheetName val="Extra_Item"/>
      <sheetName val="schedule_nos"/>
      <sheetName val="_B3"/>
      <sheetName val="_B1"/>
      <sheetName val="collections_plan_0401"/>
      <sheetName val="SECURITY_1"/>
      <sheetName val="Reference_Information"/>
      <sheetName val="Employee_List"/>
      <sheetName val="Sales_Office"/>
      <sheetName val="3cd_Annexure"/>
      <sheetName val="Assumption_Inputs"/>
      <sheetName val="Civil_Boq"/>
      <sheetName val="Risk_&amp;_Opportunities"/>
      <sheetName val="type_ahead_combo"/>
      <sheetName val="os_liabilities_analysis"/>
      <sheetName val="Area_St"/>
      <sheetName val="Msht_5F"/>
      <sheetName val="sqn_ldr_3_Unit_2_"/>
      <sheetName val="labour_coeff"/>
      <sheetName val="Overall_Summary2"/>
      <sheetName val="Basement_Summary2"/>
      <sheetName val="Basement_Budget2"/>
      <sheetName val="Podium_Summary2"/>
      <sheetName val="Podium_Budgets2"/>
      <sheetName val="Guestroom_Summary2"/>
      <sheetName val="Guestroom_Budget2"/>
      <sheetName val="Sitework_Summary2"/>
      <sheetName val="Sitework_Budget2"/>
      <sheetName val="GM_&amp;_TA2"/>
      <sheetName val="TBAL9697_-group_wise__sdpl2"/>
      <sheetName val="PANEL_ANNEXURE2"/>
      <sheetName val="Cost_summary2"/>
      <sheetName val="Break_up_Sheet2"/>
      <sheetName val="Rate_analysis2"/>
      <sheetName val="INPUT_SHEET2"/>
      <sheetName val="LIST_OF_MAKES2"/>
      <sheetName val="Material_2"/>
      <sheetName val="Labour_&amp;_Plant2"/>
      <sheetName val="Master_Sheet2"/>
      <sheetName val="Site_Dev_BOQ2"/>
      <sheetName val="Building 1"/>
      <sheetName val="Approved MTD Proj #'s"/>
      <sheetName val="LOCAL_RATES"/>
      <sheetName val="PA-_Consutant_"/>
      <sheetName val="ISO_RECON"/>
      <sheetName val="Back_filling"/>
      <sheetName val="NT_items_summary"/>
      <sheetName val="Meas_-Hotel_Part"/>
      <sheetName val="labour_rates"/>
      <sheetName val="RCC,Ret__Wall"/>
      <sheetName val="Erection_grider"/>
      <sheetName val="FTE_Totals_Plan"/>
      <sheetName val="DATA_BOQ"/>
      <sheetName val="Order_Info"/>
      <sheetName val="Report"/>
      <sheetName val="Fill_this_out_first___2"/>
      <sheetName val="LOCAL_RATES1"/>
      <sheetName val="PA-_Consutant_1"/>
      <sheetName val="ISO_RECON1"/>
      <sheetName val="Back_filling1"/>
      <sheetName val="NT_items_summary1"/>
      <sheetName val="Meas_-Hotel_Part1"/>
      <sheetName val="labour_rates1"/>
      <sheetName val="RCC,Ret__Wall1"/>
      <sheetName val="Erection_grider1"/>
      <sheetName val="FTE_Totals_Plan1"/>
      <sheetName val="DATA_BOQ1"/>
      <sheetName val="Order_Info1"/>
      <sheetName val="CFForecast_detail2"/>
      <sheetName val="3__Elemental_Summary2"/>
      <sheetName val="9__Package_split_-_Cost_2"/>
      <sheetName val="12a__CFTable2"/>
      <sheetName val="10__&amp;_11__Rate_Code_&amp;_BQ2"/>
      <sheetName val="PRECAST_lightconc-II2"/>
      <sheetName val="Fill_this_out_first___3"/>
      <sheetName val="X_rate2"/>
      <sheetName val="final_estimate2"/>
      <sheetName val="Base_data_Security_Procedures2"/>
      <sheetName val="Fin__Assumpt__-_Sensitivities2"/>
      <sheetName val="Template-Design_Devt_Estimate2"/>
      <sheetName val="Staff_Acco_2"/>
      <sheetName val="Project_Budget_Worksheet2"/>
      <sheetName val="RMZ_Summary2"/>
      <sheetName val="Misc_Liq2"/>
      <sheetName val="SUPPLY_-Sanitary_Fixtures2"/>
      <sheetName val="ITEMS_FOR_CIVIL_TENDER2"/>
      <sheetName val="Global_Assm_2"/>
      <sheetName val="PointNo_52"/>
      <sheetName val="ESTIMATE_for_approval2"/>
      <sheetName val="Phase_12"/>
      <sheetName val="Phase_22"/>
      <sheetName val="Pay_Rec2"/>
      <sheetName val="S_22"/>
      <sheetName val="07016,_Master_List-Major_Minor2"/>
      <sheetName val="Other_Inc2"/>
      <sheetName val="Room_Rev2"/>
      <sheetName val="SMS_Format2"/>
      <sheetName val="MASTER_RATE_ANALYSIS2"/>
      <sheetName val="GF_Columns2"/>
      <sheetName val="IO_LIST2"/>
      <sheetName val="Basic_Rates2"/>
      <sheetName val="Summary_year_Plan2"/>
      <sheetName val="INDIGINEOUS_ITEMS_2"/>
      <sheetName val="Extra_Item2"/>
      <sheetName val="schedule_nos2"/>
      <sheetName val="_B32"/>
      <sheetName val="_B12"/>
      <sheetName val="AutoOpen_Stub_Data2"/>
      <sheetName val="os_liabilities_analysis2"/>
      <sheetName val="3cd_Annexure2"/>
      <sheetName val="Civil_Boq2"/>
      <sheetName val="Assumption_Inputs2"/>
      <sheetName val="labour_coeff2"/>
      <sheetName val="sqn_ldr_3_Unit_2_2"/>
      <sheetName val="Reference_Information2"/>
      <sheetName val="Employee_List2"/>
      <sheetName val="Sales_Office2"/>
      <sheetName val="SECURITY_12"/>
      <sheetName val="Area_St2"/>
      <sheetName val="collections_plan_04012"/>
      <sheetName val="LOCAL_RATES2"/>
      <sheetName val="Msht_5F2"/>
      <sheetName val="Risk_&amp;_Opportunities2"/>
      <sheetName val="PA-_Consutant_2"/>
      <sheetName val="ISO_RECON2"/>
      <sheetName val="Back_filling2"/>
      <sheetName val="NT_items_summary2"/>
      <sheetName val="Meas_-Hotel_Part2"/>
      <sheetName val="type_ahead_combo2"/>
      <sheetName val="labour_rates2"/>
      <sheetName val="RCC,Ret__Wall2"/>
      <sheetName val="Erection_grider2"/>
      <sheetName val="FTE_Totals_Plan2"/>
      <sheetName val="DATA_BOQ2"/>
      <sheetName val="Order_Info2"/>
      <sheetName val="Overall_Summary4"/>
      <sheetName val="Basement_Summary4"/>
      <sheetName val="Basement_Budget4"/>
      <sheetName val="Podium_Summary4"/>
      <sheetName val="#REF!"/>
      <sheetName val="M"/>
      <sheetName val="N"/>
      <sheetName val="Budgetary office area"/>
      <sheetName val="Position Class"/>
      <sheetName val="Timeoffice"/>
      <sheetName val="Podium_Budgets4"/>
      <sheetName val="Guestroom_Summary4"/>
      <sheetName val="Guestroom_Budget4"/>
      <sheetName val="Sitework_Summary4"/>
      <sheetName val="Sitework_Budget4"/>
      <sheetName val="Master_Sheet4"/>
      <sheetName val="GM_&amp;_TA4"/>
      <sheetName val="Cost_summary4"/>
      <sheetName val="TBAL9697_-group_wise__sdpl4"/>
      <sheetName val="Material_4"/>
      <sheetName val="Labour_&amp;_Plant4"/>
      <sheetName val="LIST_OF_MAKES4"/>
      <sheetName val="INPUT_SHEET4"/>
      <sheetName val="Site_Dev_BOQ4"/>
      <sheetName val="CFForecast_detail3"/>
      <sheetName val="3__Elemental_Summary3"/>
      <sheetName val="9__Package_split_-_Cost_3"/>
      <sheetName val="12a__CFTable3"/>
      <sheetName val="10__&amp;_11__Rate_Code_&amp;_BQ3"/>
      <sheetName val="Break_up_Sheet4"/>
      <sheetName val="PRECAST_lightconc-II3"/>
      <sheetName val="PANEL_ANNEXURE4"/>
      <sheetName val="Rate_analysis4"/>
      <sheetName val="Fill_this_out_first___4"/>
      <sheetName val="X_rate3"/>
      <sheetName val="final_estimate3"/>
      <sheetName val="Base_data_Security_Procedures3"/>
      <sheetName val="Fin__Assumpt__-_Sensitivities3"/>
      <sheetName val="Template-Design_Devt_Estimate3"/>
      <sheetName val="Staff_Acco_3"/>
      <sheetName val="Project_Budget_Worksheet3"/>
      <sheetName val="RMZ_Summary3"/>
      <sheetName val="Misc_Liq3"/>
      <sheetName val="SUPPLY_-Sanitary_Fixtures3"/>
      <sheetName val="ITEMS_FOR_CIVIL_TENDER3"/>
      <sheetName val="Global_Assm_3"/>
      <sheetName val="PointNo_53"/>
      <sheetName val="ESTIMATE_for_approval3"/>
      <sheetName val="Phase_13"/>
      <sheetName val="Phase_23"/>
      <sheetName val="Pay_Rec3"/>
      <sheetName val="S_23"/>
      <sheetName val="07016,_Master_List-Major_Minor3"/>
      <sheetName val="Other_Inc3"/>
      <sheetName val="Room_Rev3"/>
      <sheetName val="SMS_Format3"/>
      <sheetName val="MASTER_RATE_ANALYSIS3"/>
      <sheetName val="GF_Columns3"/>
      <sheetName val="IO_LIST3"/>
      <sheetName val="Basic_Rates3"/>
      <sheetName val="Summary_year_Plan3"/>
      <sheetName val="INDIGINEOUS_ITEMS_3"/>
      <sheetName val="Extra_Item3"/>
      <sheetName val="schedule_nos3"/>
      <sheetName val="_B33"/>
      <sheetName val="_B13"/>
      <sheetName val="AutoOpen_Stub_Data3"/>
      <sheetName val="os_liabilities_analysis3"/>
      <sheetName val="3cd_Annexure3"/>
      <sheetName val="Civil_Boq3"/>
      <sheetName val="Assumption_Inputs3"/>
      <sheetName val="labour_coeff3"/>
      <sheetName val="sqn_ldr_3_Unit_2_3"/>
      <sheetName val="Reference_Information3"/>
      <sheetName val="Employee_List3"/>
      <sheetName val="Sales_Office3"/>
      <sheetName val="SECURITY_13"/>
      <sheetName val="Area_St3"/>
      <sheetName val="collections_plan_04013"/>
      <sheetName val="LOCAL_RATES3"/>
      <sheetName val="Msht_5F3"/>
      <sheetName val="Risk_&amp;_Opportunities3"/>
      <sheetName val="PA-_Consutant_3"/>
      <sheetName val="ISO_RECON3"/>
      <sheetName val="Back_filling3"/>
      <sheetName val="NT_items_summary3"/>
      <sheetName val="Meas_-Hotel_Part3"/>
      <sheetName val="type_ahead_combo3"/>
      <sheetName val="labour_rates3"/>
      <sheetName val="RCC,Ret__Wall3"/>
      <sheetName val="Erection_grider3"/>
      <sheetName val="FTE_Totals_Plan3"/>
      <sheetName val="DATA_BOQ3"/>
      <sheetName val="Order_Info3"/>
      <sheetName val="DSLP"/>
      <sheetName val="Overall_Summary5"/>
      <sheetName val="Basement_Summary5"/>
      <sheetName val="Basement_Budget5"/>
      <sheetName val="Podium_Summary5"/>
      <sheetName val="Podium_Budgets5"/>
      <sheetName val="Guestroom_Summary5"/>
      <sheetName val="Guestroom_Budget5"/>
      <sheetName val="Sitework_Summary5"/>
      <sheetName val="Sitework_Budget5"/>
      <sheetName val="Master_Sheet5"/>
      <sheetName val="GM_&amp;_TA5"/>
      <sheetName val="Cost_summary5"/>
      <sheetName val="TBAL9697_-group_wise__sdpl5"/>
      <sheetName val="Material_5"/>
      <sheetName val="Labour_&amp;_Plant5"/>
      <sheetName val="LIST_OF_MAKES5"/>
      <sheetName val="INPUT_SHEET5"/>
      <sheetName val="Site_Dev_BOQ5"/>
      <sheetName val="CFForecast_detail4"/>
      <sheetName val="3__Elemental_Summary4"/>
      <sheetName val="9__Package_split_-_Cost_4"/>
      <sheetName val="12a__CFTable4"/>
      <sheetName val="10__&amp;_11__Rate_Code_&amp;_BQ4"/>
      <sheetName val="Break_up_Sheet5"/>
      <sheetName val="PRECAST_lightconc-II4"/>
      <sheetName val="PANEL_ANNEXURE5"/>
      <sheetName val="Rate_analysis5"/>
      <sheetName val="Fill_this_out_first___5"/>
      <sheetName val="X_rate4"/>
      <sheetName val="final_estimate4"/>
      <sheetName val="Base_data_Security_Procedures4"/>
      <sheetName val="Fin__Assumpt__-_Sensitivities4"/>
      <sheetName val="Template-Design_Devt_Estimate4"/>
      <sheetName val="Staff_Acco_4"/>
      <sheetName val="Project_Budget_Worksheet4"/>
      <sheetName val="RMZ_Summary4"/>
      <sheetName val="Misc_Liq4"/>
      <sheetName val="SUPPLY_-Sanitary_Fixtures4"/>
      <sheetName val="ITEMS_FOR_CIVIL_TENDER4"/>
      <sheetName val="Global_Assm_4"/>
      <sheetName val="PointNo_54"/>
      <sheetName val="ESTIMATE_for_approval4"/>
      <sheetName val="Phase_14"/>
      <sheetName val="Phase_24"/>
      <sheetName val="Pay_Rec4"/>
      <sheetName val="S_24"/>
      <sheetName val="07016,_Master_List-Major_Minor4"/>
      <sheetName val="Other_Inc4"/>
      <sheetName val="Room_Rev4"/>
      <sheetName val="SMS_Format4"/>
      <sheetName val="MASTER_RATE_ANALYSIS4"/>
      <sheetName val="GF_Columns4"/>
      <sheetName val="IO_LIST4"/>
      <sheetName val="Basic_Rates4"/>
      <sheetName val="Summary_year_Plan4"/>
      <sheetName val="INDIGINEOUS_ITEMS_4"/>
      <sheetName val="Extra_Item4"/>
      <sheetName val="schedule_nos4"/>
      <sheetName val="_B34"/>
      <sheetName val="_B14"/>
      <sheetName val="AutoOpen_Stub_Data4"/>
      <sheetName val="os_liabilities_analysis4"/>
      <sheetName val="3cd_Annexure4"/>
      <sheetName val="Civil_Boq4"/>
      <sheetName val="Assumption_Inputs4"/>
      <sheetName val="labour_coeff4"/>
      <sheetName val="sqn_ldr_3_Unit_2_4"/>
      <sheetName val="Reference_Information4"/>
      <sheetName val="Employee_List4"/>
      <sheetName val="Sales_Office4"/>
      <sheetName val="SECURITY_14"/>
      <sheetName val="Area_St4"/>
      <sheetName val="collections_plan_04014"/>
      <sheetName val="LOCAL_RATES4"/>
      <sheetName val="Msht_5F4"/>
      <sheetName val="Risk_&amp;_Opportunities4"/>
      <sheetName val="PA-_Consutant_4"/>
      <sheetName val="ISO_RECON4"/>
      <sheetName val="Back_filling4"/>
      <sheetName val="NT_items_summary4"/>
      <sheetName val="Meas_-Hotel_Part4"/>
      <sheetName val="type_ahead_combo4"/>
      <sheetName val="labour_rates4"/>
      <sheetName val="RCC,Ret__Wall4"/>
      <sheetName val="Erection_grider4"/>
      <sheetName val="FTE_Totals_Plan4"/>
      <sheetName val="DATA_BOQ4"/>
      <sheetName val="Order_Info4"/>
      <sheetName val="BASIS_-DEC_08"/>
      <sheetName val="Block_A_-_BOQ"/>
      <sheetName val="Approved_MTD_Proj_#'s"/>
      <sheetName val="Status_Control_Sheet"/>
      <sheetName val="HOLIDAY_LIST"/>
      <sheetName val="DASH_BOARD"/>
      <sheetName val="Overall_Summary6"/>
      <sheetName val="Basement_Summary6"/>
      <sheetName val="Basement_Budget6"/>
      <sheetName val="Podium_Summary6"/>
      <sheetName val="Podium_Budgets6"/>
      <sheetName val="Guestroom_Summary6"/>
      <sheetName val="Guestroom_Budget6"/>
      <sheetName val="Sitework_Summary6"/>
      <sheetName val="Sitework_Budget6"/>
      <sheetName val="Master_Sheet6"/>
      <sheetName val="GM_&amp;_TA6"/>
      <sheetName val="Cost_summary6"/>
      <sheetName val="TBAL9697_-group_wise__sdpl6"/>
      <sheetName val="Material_6"/>
      <sheetName val="Labour_&amp;_Plant6"/>
      <sheetName val="LIST_OF_MAKES6"/>
      <sheetName val="INPUT_SHEET6"/>
      <sheetName val="Site_Dev_BOQ6"/>
      <sheetName val="CFForecast_detail5"/>
      <sheetName val="3__Elemental_Summary5"/>
      <sheetName val="9__Package_split_-_Cost_5"/>
      <sheetName val="12a__CFTable5"/>
      <sheetName val="10__&amp;_11__Rate_Code_&amp;_BQ5"/>
      <sheetName val="Break_up_Sheet6"/>
      <sheetName val="PRECAST_lightconc-II5"/>
      <sheetName val="PANEL_ANNEXURE6"/>
      <sheetName val="Rate_analysis6"/>
      <sheetName val="Fill_this_out_first___6"/>
      <sheetName val="X_rate5"/>
      <sheetName val="final_estimate5"/>
      <sheetName val="Base_data_Security_Procedures5"/>
      <sheetName val="Fin__Assumpt__-_Sensitivities5"/>
      <sheetName val="Template-Design_Devt_Estimate5"/>
      <sheetName val="Staff_Acco_5"/>
      <sheetName val="Project_Budget_Worksheet5"/>
      <sheetName val="RMZ_Summary5"/>
      <sheetName val="Misc_Liq5"/>
      <sheetName val="SUPPLY_-Sanitary_Fixtures5"/>
      <sheetName val="ITEMS_FOR_CIVIL_TENDER5"/>
      <sheetName val="Global_Assm_5"/>
      <sheetName val="PointNo_55"/>
      <sheetName val="ESTIMATE_for_approval5"/>
      <sheetName val="Phase_15"/>
      <sheetName val="Phase_25"/>
      <sheetName val="Pay_Rec5"/>
      <sheetName val="S_25"/>
      <sheetName val="07016,_Master_List-Major_Minor5"/>
      <sheetName val="Other_Inc5"/>
      <sheetName val="Room_Rev5"/>
      <sheetName val="SMS_Format5"/>
      <sheetName val="MASTER_RATE_ANALYSIS5"/>
      <sheetName val="GF_Columns5"/>
      <sheetName val="IO_LIST5"/>
      <sheetName val="Basic_Rates5"/>
      <sheetName val="Summary_year_Plan5"/>
      <sheetName val="INDIGINEOUS_ITEMS_5"/>
      <sheetName val="Extra_Item5"/>
      <sheetName val="schedule_nos5"/>
      <sheetName val="_B35"/>
      <sheetName val="_B15"/>
      <sheetName val="AutoOpen_Stub_Data5"/>
      <sheetName val="os_liabilities_analysis5"/>
      <sheetName val="3cd_Annexure5"/>
      <sheetName val="Civil_Boq5"/>
      <sheetName val="Assumption_Inputs5"/>
      <sheetName val="labour_coeff5"/>
      <sheetName val="sqn_ldr_3_Unit_2_5"/>
      <sheetName val="Reference_Information5"/>
      <sheetName val="Employee_List5"/>
      <sheetName val="Sales_Office5"/>
      <sheetName val="SECURITY_15"/>
      <sheetName val="Area_St5"/>
      <sheetName val="collections_plan_04015"/>
      <sheetName val="LOCAL_RATES5"/>
      <sheetName val="Msht_5F5"/>
      <sheetName val="Risk_&amp;_Opportunities5"/>
      <sheetName val="PA-_Consutant_5"/>
      <sheetName val="ISO_RECON5"/>
      <sheetName val="Back_filling5"/>
      <sheetName val="NT_items_summary5"/>
      <sheetName val="Meas_-Hotel_Part5"/>
      <sheetName val="type_ahead_combo5"/>
      <sheetName val="labour_rates5"/>
      <sheetName val="RCC,Ret__Wall5"/>
      <sheetName val="Erection_grider5"/>
      <sheetName val="FTE_Totals_Plan5"/>
      <sheetName val="DATA_BOQ5"/>
      <sheetName val="Order_Info5"/>
      <sheetName val="BASIS_-DEC_081"/>
      <sheetName val="Block_A_-_BOQ1"/>
      <sheetName val="Approved_MTD_Proj_#'s1"/>
      <sheetName val="Status_Control_Sheet1"/>
      <sheetName val="HOLIDAY_LIST1"/>
      <sheetName val="DASH_BOARD1"/>
      <sheetName val="Overall_Summary7"/>
      <sheetName val="Basement_Summary7"/>
      <sheetName val="Basement_Budget7"/>
      <sheetName val="Podium_Summary7"/>
      <sheetName val="Podium_Budgets7"/>
      <sheetName val="Guestroom_Summary7"/>
      <sheetName val="Guestroom_Budget7"/>
      <sheetName val="Sitework_Summary7"/>
      <sheetName val="Sitework_Budget7"/>
      <sheetName val="Master_Sheet7"/>
      <sheetName val="GM_&amp;_TA7"/>
      <sheetName val="Cost_summary7"/>
      <sheetName val="TBAL9697_-group_wise__sdpl7"/>
      <sheetName val="Material_7"/>
      <sheetName val="Labour_&amp;_Plant7"/>
      <sheetName val="LIST_OF_MAKES7"/>
      <sheetName val="INPUT_SHEET7"/>
      <sheetName val="Site_Dev_BOQ7"/>
      <sheetName val="CFForecast_detail6"/>
      <sheetName val="3__Elemental_Summary6"/>
      <sheetName val="9__Package_split_-_Cost_6"/>
      <sheetName val="12a__CFTable6"/>
      <sheetName val="10__&amp;_11__Rate_Code_&amp;_BQ6"/>
      <sheetName val="Break_up_Sheet7"/>
      <sheetName val="PRECAST_lightconc-II6"/>
      <sheetName val="PANEL_ANNEXURE7"/>
      <sheetName val="Rate_analysis7"/>
      <sheetName val="Fill_this_out_first___7"/>
      <sheetName val="X_rate6"/>
      <sheetName val="final_estimate6"/>
      <sheetName val="Base_data_Security_Procedures6"/>
      <sheetName val="Fin__Assumpt__-_Sensitivities6"/>
      <sheetName val="Template-Design_Devt_Estimate6"/>
      <sheetName val="Staff_Acco_6"/>
      <sheetName val="Project_Budget_Worksheet6"/>
      <sheetName val="RMZ_Summary6"/>
      <sheetName val="Misc_Liq6"/>
      <sheetName val="SUPPLY_-Sanitary_Fixtures6"/>
      <sheetName val="ITEMS_FOR_CIVIL_TENDER6"/>
      <sheetName val="Global_Assm_6"/>
      <sheetName val="PointNo_56"/>
      <sheetName val="ESTIMATE_for_approval6"/>
      <sheetName val="Phase_16"/>
      <sheetName val="Phase_26"/>
      <sheetName val="Pay_Rec6"/>
      <sheetName val="S_26"/>
      <sheetName val="07016,_Master_List-Major_Minor6"/>
      <sheetName val="Other_Inc6"/>
      <sheetName val="Room_Rev6"/>
      <sheetName val="SMS_Format6"/>
      <sheetName val="MASTER_RATE_ANALYSIS6"/>
      <sheetName val="GF_Columns6"/>
      <sheetName val="IO_LIST6"/>
      <sheetName val="Basic_Rates6"/>
      <sheetName val="Summary_year_Plan6"/>
      <sheetName val="INDIGINEOUS_ITEMS_6"/>
      <sheetName val="Extra_Item6"/>
      <sheetName val="schedule_nos6"/>
      <sheetName val="_B36"/>
      <sheetName val="_B16"/>
      <sheetName val="AutoOpen_Stub_Data6"/>
      <sheetName val="os_liabilities_analysis6"/>
      <sheetName val="3cd_Annexure6"/>
      <sheetName val="Civil_Boq6"/>
      <sheetName val="Assumption_Inputs6"/>
      <sheetName val="labour_coeff6"/>
      <sheetName val="sqn_ldr_3_Unit_2_6"/>
      <sheetName val="Reference_Information6"/>
      <sheetName val="Employee_List6"/>
      <sheetName val="Sales_Office6"/>
      <sheetName val="SECURITY_16"/>
      <sheetName val="Area_St6"/>
      <sheetName val="collections_plan_04016"/>
      <sheetName val="LOCAL_RATES6"/>
      <sheetName val="Msht_5F6"/>
      <sheetName val="Risk_&amp;_Opportunities6"/>
      <sheetName val="PA-_Consutant_6"/>
      <sheetName val="ISO_RECON6"/>
      <sheetName val="Back_filling6"/>
      <sheetName val="NT_items_summary6"/>
      <sheetName val="Meas_-Hotel_Part6"/>
      <sheetName val="type_ahead_combo6"/>
      <sheetName val="labour_rates6"/>
      <sheetName val="RCC,Ret__Wall6"/>
      <sheetName val="Erection_grider6"/>
      <sheetName val="FTE_Totals_Plan6"/>
      <sheetName val="DATA_BOQ6"/>
      <sheetName val="Order_Info6"/>
      <sheetName val="BASIS_-DEC_082"/>
      <sheetName val="Block_A_-_BOQ2"/>
      <sheetName val="Approved_MTD_Proj_#'s2"/>
      <sheetName val="Status_Control_Sheet2"/>
      <sheetName val="HOLIDAY_LIST2"/>
      <sheetName val="DASH_BOARD2"/>
      <sheetName val="appendix A"/>
      <sheetName val="L.Chg"/>
      <sheetName val="65 FINANCE"/>
      <sheetName val="Sqn_Abs"/>
      <sheetName val="except wiring"/>
      <sheetName val="beam-reinft-IIInd floor"/>
      <sheetName val="BBS"/>
      <sheetName val="Ext Works"/>
      <sheetName val="electr_ work CA "/>
      <sheetName val="Material Current"/>
      <sheetName val="d-safe DELUXE"/>
      <sheetName val="Diawise steel abstract"/>
      <sheetName val="RA"/>
      <sheetName val="RA-markate"/>
      <sheetName val="Register"/>
      <sheetName val="SITE OVERHEADS"/>
      <sheetName val="환율"/>
      <sheetName val="storm water1"/>
      <sheetName val="MB.Prod"/>
      <sheetName val="Detail In Door Stad"/>
      <sheetName val="Driveway Beams"/>
      <sheetName val="Mat_Cost"/>
      <sheetName val="Lowside"/>
      <sheetName val="Quotation"/>
      <sheetName val="Pacakges split"/>
      <sheetName val="대비내역"/>
      <sheetName val="CCB"/>
      <sheetName val="Config"/>
      <sheetName val="Break Dw"/>
      <sheetName val="Controls"/>
      <sheetName val="Modular"/>
      <sheetName val="Break_Up (bc)"/>
      <sheetName val="Break_Up (bc1)"/>
      <sheetName val="Break_Up (bc2)"/>
      <sheetName val="Status"/>
      <sheetName val="A"/>
      <sheetName val="int-Dia-hdpe"/>
      <sheetName val="habs-list"/>
      <sheetName val="int-Dia-pvc"/>
      <sheetName val="segments-details"/>
      <sheetName val="Sheet1 (2)"/>
      <sheetName val="Reference Values"/>
      <sheetName val="LANGUAGE"/>
      <sheetName val="Hot"/>
      <sheetName val="sheeet7"/>
      <sheetName val="grid"/>
      <sheetName val="sheet6"/>
      <sheetName val="Senorita Project information"/>
      <sheetName val="Data base"/>
      <sheetName val="WORK TABLE"/>
      <sheetName val="BLOCK-E"/>
      <sheetName val="F4.13"/>
      <sheetName val="sq ftg detail"/>
      <sheetName val="lookup"/>
      <sheetName val="Field Values"/>
      <sheetName val="cashflow"/>
      <sheetName val="BLKs_C"/>
      <sheetName val="D1_CO"/>
      <sheetName val="OpRes"/>
      <sheetName val="WING - A RAFT (23-08-09)"/>
      <sheetName val="Boiler&amp;TG"/>
      <sheetName val="A.CIVIL AND INTERIOR WORKS"/>
      <sheetName val="G.1-AV SYSTEM"/>
      <sheetName val="office"/>
      <sheetName val="Lab"/>
      <sheetName val="Material&amp;equipment"/>
      <sheetName val=""/>
      <sheetName val="System"/>
      <sheetName val="입찰내역 발주처 양식"/>
      <sheetName val="FORM-16"/>
      <sheetName val="General input"/>
      <sheetName val="KALK"/>
      <sheetName val="InterCoBala"/>
      <sheetName val="Sheet5"/>
      <sheetName val="Iocount"/>
      <sheetName val="reference"/>
      <sheetName val="Step 7"/>
      <sheetName val="CIF COST ITEM"/>
      <sheetName val="4.총괄(통합)"/>
      <sheetName val="Formula"/>
      <sheetName val="Basic Resources"/>
      <sheetName val="LT internal works"/>
      <sheetName val="Comparative at bid opening"/>
      <sheetName val="CABLE DATA"/>
      <sheetName val="electr__work_CA_"/>
      <sheetName val="Global factors"/>
      <sheetName val="S &amp; A"/>
      <sheetName val="Electrical-Line Items"/>
      <sheetName val="XREF"/>
      <sheetName val="-"/>
      <sheetName val="사진"/>
      <sheetName val="Overall_Summary8"/>
      <sheetName val="Basement_Summary8"/>
      <sheetName val="Basement_Budget8"/>
      <sheetName val="Podium_Summary8"/>
      <sheetName val="Podium_Budgets8"/>
      <sheetName val="Guestroom_Summary8"/>
      <sheetName val="Guestroom_Budget8"/>
      <sheetName val="Sitework_Summary8"/>
      <sheetName val="Sitework_Budget8"/>
      <sheetName val="GM_&amp;_TA8"/>
      <sheetName val="TBAL9697_-group_wise__sdpl8"/>
      <sheetName val="Overall_Summary9"/>
      <sheetName val="Basement_Summary9"/>
      <sheetName val="Basement_Budget9"/>
      <sheetName val="Podium_Summary9"/>
      <sheetName val="Podium_Budgets9"/>
      <sheetName val="Guestroom_Summary9"/>
      <sheetName val="Guestroom_Budget9"/>
      <sheetName val="Sitework_Summary9"/>
      <sheetName val="Sitework_Budget9"/>
      <sheetName val="GM_&amp;_TA9"/>
      <sheetName val="TBAL9697_-group_wise__sdpl9"/>
      <sheetName val="Break_up_Sheet8"/>
      <sheetName val="LIST_OF_MAKES8"/>
      <sheetName val="INPUT_SHEET8"/>
      <sheetName val="Overall_Summary10"/>
      <sheetName val="Basement_Summary10"/>
      <sheetName val="Basement_Budget10"/>
      <sheetName val="Podium_Summary10"/>
      <sheetName val="Podium_Budgets10"/>
      <sheetName val="Guestroom_Summary10"/>
      <sheetName val="Guestroom_Budget10"/>
      <sheetName val="Sitework_Summary10"/>
      <sheetName val="Sitework_Budget10"/>
      <sheetName val="GM_&amp;_TA10"/>
      <sheetName val="TBAL9697_-group_wise__sdpl10"/>
      <sheetName val="Break_up_Sheet9"/>
      <sheetName val="LIST_OF_MAKES9"/>
      <sheetName val="INPUT_SHEET9"/>
      <sheetName val="Overall_Summary11"/>
      <sheetName val="Basement_Summary11"/>
      <sheetName val="Basement_Budget11"/>
      <sheetName val="Podium_Summary11"/>
      <sheetName val="Podium_Budgets11"/>
      <sheetName val="Guestroom_Summary11"/>
      <sheetName val="Guestroom_Budget11"/>
      <sheetName val="Sitework_Summary11"/>
      <sheetName val="Sitework_Budget11"/>
      <sheetName val="GM_&amp;_TA11"/>
      <sheetName val="TBAL9697_-group_wise__sdpl11"/>
      <sheetName val="Break_up_Sheet10"/>
      <sheetName val="LIST_OF_MAKES10"/>
      <sheetName val="INPUT_SHEET10"/>
      <sheetName val="Overall_Summary15"/>
      <sheetName val="Basement_Summary15"/>
      <sheetName val="Basement_Budget15"/>
      <sheetName val="Podium_Summary15"/>
      <sheetName val="Podium_Budgets15"/>
      <sheetName val="Guestroom_Summary15"/>
      <sheetName val="Guestroom_Budget15"/>
      <sheetName val="Sitework_Summary15"/>
      <sheetName val="Sitework_Budget15"/>
      <sheetName val="GM_&amp;_TA15"/>
      <sheetName val="TBAL9697_-group_wise__sdpl15"/>
      <sheetName val="Break_up_Sheet14"/>
      <sheetName val="LIST_OF_MAKES14"/>
      <sheetName val="INPUT_SHEET14"/>
      <sheetName val="Overall_Summary12"/>
      <sheetName val="Basement_Summary12"/>
      <sheetName val="Basement_Budget12"/>
      <sheetName val="Podium_Summary12"/>
      <sheetName val="Podium_Budgets12"/>
      <sheetName val="Guestroom_Summary12"/>
      <sheetName val="Guestroom_Budget12"/>
      <sheetName val="Sitework_Summary12"/>
      <sheetName val="Sitework_Budget12"/>
      <sheetName val="GM_&amp;_TA12"/>
      <sheetName val="TBAL9697_-group_wise__sdpl12"/>
      <sheetName val="Break_up_Sheet11"/>
      <sheetName val="LIST_OF_MAKES11"/>
      <sheetName val="INPUT_SHEET11"/>
      <sheetName val="Overall_Summary13"/>
      <sheetName val="Basement_Summary13"/>
      <sheetName val="Basement_Budget13"/>
      <sheetName val="Podium_Summary13"/>
      <sheetName val="Podium_Budgets13"/>
      <sheetName val="Guestroom_Summary13"/>
      <sheetName val="Guestroom_Budget13"/>
      <sheetName val="Sitework_Summary13"/>
      <sheetName val="Sitework_Budget13"/>
      <sheetName val="GM_&amp;_TA13"/>
      <sheetName val="TBAL9697_-group_wise__sdpl13"/>
      <sheetName val="Break_up_Sheet12"/>
      <sheetName val="LIST_OF_MAKES12"/>
      <sheetName val="INPUT_SHEET12"/>
      <sheetName val="Overall_Summary14"/>
      <sheetName val="Basement_Summary14"/>
      <sheetName val="Basement_Budget14"/>
      <sheetName val="Podium_Summary14"/>
      <sheetName val="Podium_Budgets14"/>
      <sheetName val="Guestroom_Summary14"/>
      <sheetName val="Guestroom_Budget14"/>
      <sheetName val="Sitework_Summary14"/>
      <sheetName val="Sitework_Budget14"/>
      <sheetName val="GM_&amp;_TA14"/>
      <sheetName val="TBAL9697_-group_wise__sdpl14"/>
      <sheetName val="Break_up_Sheet13"/>
      <sheetName val="LIST_OF_MAKES13"/>
      <sheetName val="INPUT_SHEET13"/>
      <sheetName val="Overall_Summary16"/>
      <sheetName val="Basement_Summary16"/>
      <sheetName val="Basement_Budget16"/>
      <sheetName val="Podium_Summary16"/>
      <sheetName val="Podium_Budgets16"/>
      <sheetName val="Guestroom_Summary16"/>
      <sheetName val="Guestroom_Budget16"/>
      <sheetName val="Sitework_Summary16"/>
      <sheetName val="Sitework_Budget16"/>
      <sheetName val="GM_&amp;_TA16"/>
      <sheetName val="TBAL9697_-group_wise__sdpl16"/>
      <sheetName val="Break_up_Sheet15"/>
      <sheetName val="LIST_OF_MAKES15"/>
      <sheetName val="INPUT_SHEET15"/>
      <sheetName val="Overall_Summary17"/>
      <sheetName val="Basement_Summary17"/>
      <sheetName val="Basement_Budget17"/>
      <sheetName val="Podium_Summary17"/>
      <sheetName val="Podium_Budgets17"/>
      <sheetName val="Guestroom_Summary17"/>
      <sheetName val="Guestroom_Budget17"/>
      <sheetName val="Sitework_Summary17"/>
      <sheetName val="Sitework_Budget17"/>
      <sheetName val="GM_&amp;_TA17"/>
      <sheetName val="TBAL9697_-group_wise__sdpl17"/>
      <sheetName val="Break_up_Sheet16"/>
      <sheetName val="LIST_OF_MAKES16"/>
      <sheetName val="INPUT_SHEET16"/>
      <sheetName val="Overall_Summary18"/>
      <sheetName val="Basement_Summary18"/>
      <sheetName val="Basement_Budget18"/>
      <sheetName val="Podium_Summary18"/>
      <sheetName val="Podium_Budgets18"/>
      <sheetName val="Guestroom_Summary18"/>
      <sheetName val="Guestroom_Budget18"/>
      <sheetName val="Sitework_Summary18"/>
      <sheetName val="Sitework_Budget18"/>
      <sheetName val="GM_&amp;_TA18"/>
      <sheetName val="TBAL9697_-group_wise__sdpl18"/>
      <sheetName val="Break_up_Sheet17"/>
      <sheetName val="LIST_OF_MAKES17"/>
      <sheetName val="INPUT_SHEET17"/>
      <sheetName val="Overall_Summary20"/>
      <sheetName val="Basement_Summary20"/>
      <sheetName val="Basement_Budget20"/>
      <sheetName val="Podium_Summary20"/>
      <sheetName val="Podium_Budgets20"/>
      <sheetName val="Guestroom_Summary20"/>
      <sheetName val="Guestroom_Budget20"/>
      <sheetName val="Sitework_Summary20"/>
      <sheetName val="Sitework_Budget20"/>
      <sheetName val="GM_&amp;_TA20"/>
      <sheetName val="TBAL9697_-group_wise__sdpl20"/>
      <sheetName val="Break_up_Sheet19"/>
      <sheetName val="LIST_OF_MAKES19"/>
      <sheetName val="INPUT_SHEET19"/>
      <sheetName val="Overall_Summary19"/>
      <sheetName val="Basement_Summary19"/>
      <sheetName val="Basement_Budget19"/>
      <sheetName val="Podium_Summary19"/>
      <sheetName val="Podium_Budgets19"/>
      <sheetName val="Guestroom_Summary19"/>
      <sheetName val="Guestroom_Budget19"/>
      <sheetName val="Sitework_Summary19"/>
      <sheetName val="Sitework_Budget19"/>
      <sheetName val="GM_&amp;_TA19"/>
      <sheetName val="TBAL9697_-group_wise__sdpl19"/>
      <sheetName val="Break_up_Sheet18"/>
      <sheetName val="LIST_OF_MAKES18"/>
      <sheetName val="INPUT_SHEET18"/>
      <sheetName val="Overall_Summary21"/>
      <sheetName val="Basement_Summary21"/>
      <sheetName val="Basement_Budget21"/>
      <sheetName val="Podium_Summary21"/>
      <sheetName val="Podium_Budgets21"/>
      <sheetName val="Guestroom_Summary21"/>
      <sheetName val="Guestroom_Budget21"/>
      <sheetName val="Sitework_Summary21"/>
      <sheetName val="Sitework_Budget21"/>
      <sheetName val="GM_&amp;_TA21"/>
      <sheetName val="TBAL9697_-group_wise__sdpl21"/>
      <sheetName val="Break_up_Sheet20"/>
      <sheetName val="LIST_OF_MAKES20"/>
      <sheetName val="INPUT_SHEET20"/>
      <sheetName val="Overall_Summary22"/>
      <sheetName val="Basement_Summary22"/>
      <sheetName val="Basement_Budget22"/>
      <sheetName val="Podium_Summary22"/>
      <sheetName val="Podium_Budgets22"/>
      <sheetName val="Guestroom_Summary22"/>
      <sheetName val="Guestroom_Budget22"/>
      <sheetName val="Sitework_Summary22"/>
      <sheetName val="Sitework_Budget22"/>
      <sheetName val="GM_&amp;_TA22"/>
      <sheetName val="TBAL9697_-group_wise__sdpl22"/>
      <sheetName val="Break_up_Sheet21"/>
      <sheetName val="LIST_OF_MAKES21"/>
      <sheetName val="INPUT_SHEET21"/>
      <sheetName val="Overall_Summary23"/>
      <sheetName val="Basement_Summary23"/>
      <sheetName val="Basement_Budget23"/>
      <sheetName val="Podium_Summary23"/>
      <sheetName val="Podium_Budgets23"/>
      <sheetName val="Guestroom_Summary23"/>
      <sheetName val="Guestroom_Budget23"/>
      <sheetName val="Sitework_Summary23"/>
      <sheetName val="Sitework_Budget23"/>
      <sheetName val="GM_&amp;_TA23"/>
      <sheetName val="TBAL9697_-group_wise__sdpl23"/>
      <sheetName val="Break_up_Sheet22"/>
      <sheetName val="LIST_OF_MAKES22"/>
      <sheetName val="INPUT_SHEET22"/>
      <sheetName val="India F&amp;S Template"/>
      <sheetName val="Fire Pumps"/>
      <sheetName val="B - E"/>
      <sheetName val="一発シート"/>
      <sheetName val="Sch-3"/>
      <sheetName val="Tables"/>
      <sheetName val="Detail Top Sheet"/>
      <sheetName val="Labour"/>
      <sheetName val="INTERIOR"/>
      <sheetName val="PANEL_ANNEXURE8"/>
      <sheetName val="Cost_summary8"/>
      <sheetName val="Master_Sheet8"/>
      <sheetName val="Rate_analysis8"/>
      <sheetName val="Material_8"/>
      <sheetName val="Labour_&amp;_Plant8"/>
      <sheetName val="Site_Dev_BOQ8"/>
      <sheetName val="Fill_this_out_first___8"/>
      <sheetName val="X_rate7"/>
      <sheetName val="CFForecast_detail7"/>
      <sheetName val="3__Elemental_Summary7"/>
      <sheetName val="9__Package_split_-_Cost_7"/>
      <sheetName val="12a__CFTable7"/>
      <sheetName val="10__&amp;_11__Rate_Code_&amp;_BQ7"/>
      <sheetName val="PRECAST_lightconc-II7"/>
      <sheetName val="final_estimate7"/>
      <sheetName val="Template-Design_Devt_Estimate7"/>
      <sheetName val="RMZ_Summary7"/>
      <sheetName val="Staff_Acco_7"/>
      <sheetName val="Fin__Assumpt__-_Sensitivities7"/>
      <sheetName val="Misc_Liq7"/>
      <sheetName val="S_27"/>
      <sheetName val="Base_data_Security_Procedures7"/>
      <sheetName val="Project_Budget_Worksheet7"/>
      <sheetName val="GF_Columns7"/>
      <sheetName val="IO_LIST7"/>
      <sheetName val="SUPPLY_-Sanitary_Fixtures7"/>
      <sheetName val="ITEMS_FOR_CIVIL_TENDER7"/>
      <sheetName val="Other_Inc7"/>
      <sheetName val="Room_Rev7"/>
      <sheetName val="SMS_Format7"/>
      <sheetName val="Global_Assm_7"/>
      <sheetName val="PointNo_57"/>
      <sheetName val="Summary_year_Plan7"/>
      <sheetName val="ESTIMATE_for_approval7"/>
      <sheetName val="Phase_17"/>
      <sheetName val="Phase_27"/>
      <sheetName val="Pay_Rec7"/>
      <sheetName val="07016,_Master_List-Major_Minor7"/>
      <sheetName val="MASTER_RATE_ANALYSIS7"/>
      <sheetName val="Basic_Rates7"/>
      <sheetName val="INDIGINEOUS_ITEMS_7"/>
      <sheetName val="_B37"/>
      <sheetName val="_B17"/>
      <sheetName val="Extra_Item7"/>
      <sheetName val="schedule_nos7"/>
      <sheetName val="os_liabilities_analysis7"/>
      <sheetName val="AutoOpen_Stub_Data7"/>
      <sheetName val="3cd_Annexure7"/>
      <sheetName val="Reference_Information7"/>
      <sheetName val="Employee_List7"/>
      <sheetName val="Sales_Office7"/>
      <sheetName val="SECURITY_17"/>
      <sheetName val="labour_coeff7"/>
      <sheetName val="Civil_Boq7"/>
      <sheetName val="Assumption_Inputs7"/>
      <sheetName val="sqn_ldr_3_Unit_2_7"/>
      <sheetName val="Area_St7"/>
      <sheetName val="collections_plan_04017"/>
      <sheetName val="Risk_&amp;_Opportunities7"/>
      <sheetName val="type_ahead_combo7"/>
      <sheetName val="LOCAL_RATES7"/>
      <sheetName val="Msht_5F7"/>
      <sheetName val="ISO_RECON7"/>
      <sheetName val="Back_filling7"/>
      <sheetName val="NT_items_summary7"/>
      <sheetName val="DATA_BOQ7"/>
      <sheetName val="Meas_-Hotel_Part7"/>
      <sheetName val="labour_rates7"/>
      <sheetName val="RCC,Ret__Wall7"/>
      <sheetName val="FTE_Totals_Plan7"/>
      <sheetName val="Erection_grider7"/>
      <sheetName val="PA-_Consutant_7"/>
      <sheetName val="Order_Info7"/>
      <sheetName val="Status_Control_Sheet3"/>
      <sheetName val="HOLIDAY_LIST3"/>
      <sheetName val="DASH_BOARD3"/>
      <sheetName val="Approved_MTD_Proj_#'s3"/>
      <sheetName val="BASIS_-DEC_083"/>
      <sheetName val="Block_A_-_BOQ3"/>
      <sheetName val="electr__work_CA_1"/>
      <sheetName val="beam-reinft-IIInd_floor"/>
      <sheetName val="L_Chg"/>
      <sheetName val="Building_1"/>
      <sheetName val="PPA_Summary"/>
      <sheetName val="INTERIORS"/>
      <sheetName val="list"/>
      <sheetName val="Rising Main"/>
      <sheetName val="ACS(1)"/>
      <sheetName val="FAS-C(4)"/>
      <sheetName val="CCTV(old)"/>
      <sheetName val="col-reinft1"/>
      <sheetName val="IBD"/>
      <sheetName val="Civil Works"/>
      <sheetName val="prsch"/>
      <sheetName val="OS"/>
      <sheetName val="Parameter"/>
      <sheetName val="PLANNING"/>
      <sheetName val="35892-1254"/>
      <sheetName val="Weightage-Sub Sht"/>
      <sheetName val="concrete"/>
      <sheetName val="BM"/>
      <sheetName val="FA BOQ"/>
      <sheetName val="d-safe specs"/>
      <sheetName val="Sheet 1"/>
      <sheetName val="Vind-BtB"/>
      <sheetName val="Set"/>
      <sheetName val="Position_Class"/>
      <sheetName val="Reference_Values"/>
      <sheetName val="Ext_Works"/>
      <sheetName val="Budgetary_office_area"/>
      <sheetName val="Break_Dw"/>
      <sheetName val="d-safe_DELUXE"/>
      <sheetName val="Diawise_steel_abstract"/>
      <sheetName val="WING_-_A_RAFT_(23-08-09)"/>
      <sheetName val="65_FINANCE"/>
      <sheetName val="Material_Current"/>
      <sheetName val="Driveway_Beams"/>
      <sheetName val="Detail_In_Door_Stad"/>
      <sheetName val="SITE_OVERHEADS"/>
      <sheetName val="storm_water1"/>
      <sheetName val="MB_Prod"/>
      <sheetName val="appendix_A"/>
      <sheetName val="Pacakges_split"/>
      <sheetName val="except_wiring"/>
      <sheetName val="Field_Values"/>
      <sheetName val="General_input"/>
      <sheetName val="Break_Up_(bc)"/>
      <sheetName val="Break_Up_(bc1)"/>
      <sheetName val="Break_Up_(bc2)"/>
      <sheetName val="Step_7"/>
      <sheetName val="WORK_TABLE"/>
      <sheetName val="Senorita_Project_information"/>
      <sheetName val="Data_base"/>
      <sheetName val="G_1-AV_SYSTEM"/>
      <sheetName val="CIF_COST_ITEM"/>
      <sheetName val="Master_Sheet9"/>
      <sheetName val="Cost_summary9"/>
      <sheetName val="Material_9"/>
      <sheetName val="Labour_&amp;_Plant9"/>
      <sheetName val="Site_Dev_BOQ9"/>
      <sheetName val="CFForecast_detail8"/>
      <sheetName val="PANEL_ANNEXURE9"/>
      <sheetName val="Rate_analysis9"/>
      <sheetName val="X_rate8"/>
      <sheetName val="3__Elemental_Summary8"/>
      <sheetName val="9__Package_split_-_Cost_8"/>
      <sheetName val="12a__CFTable8"/>
      <sheetName val="10__&amp;_11__Rate_Code_&amp;_BQ8"/>
      <sheetName val="PRECAST_lightconc-II8"/>
      <sheetName val="Fill_this_out_first___9"/>
      <sheetName val="final_estimate8"/>
      <sheetName val="Base_data_Security_Procedures8"/>
      <sheetName val="Fin__Assumpt__-_Sensitivities8"/>
      <sheetName val="Template-Design_Devt_Estimate8"/>
      <sheetName val="Staff_Acco_8"/>
      <sheetName val="Project_Budget_Worksheet8"/>
      <sheetName val="RMZ_Summary8"/>
      <sheetName val="Misc_Liq8"/>
      <sheetName val="Phase_18"/>
      <sheetName val="Phase_28"/>
      <sheetName val="Pay_Rec8"/>
      <sheetName val="Other_Inc8"/>
      <sheetName val="Room_Rev8"/>
      <sheetName val="SMS_Format8"/>
      <sheetName val="S_28"/>
      <sheetName val="Summary_year_Plan8"/>
      <sheetName val="SECURITY_18"/>
      <sheetName val="GF_Columns8"/>
      <sheetName val="IO_LIST8"/>
      <sheetName val="Reference_Information8"/>
      <sheetName val="Employee_List8"/>
      <sheetName val="Sales_Office8"/>
      <sheetName val="SUPPLY_-Sanitary_Fixtures8"/>
      <sheetName val="ITEMS_FOR_CIVIL_TENDER8"/>
      <sheetName val="Global_Assm_8"/>
      <sheetName val="PointNo_58"/>
      <sheetName val="ESTIMATE_for_approval8"/>
      <sheetName val="07016,_Master_List-Major_Minor8"/>
      <sheetName val="MASTER_RATE_ANALYSIS8"/>
      <sheetName val="Basic_Rates8"/>
      <sheetName val="_B38"/>
      <sheetName val="_B18"/>
      <sheetName val="Extra_Item8"/>
      <sheetName val="schedule_nos8"/>
      <sheetName val="AutoOpen_Stub_Data8"/>
      <sheetName val="INDIGINEOUS_ITEMS_8"/>
      <sheetName val="os_liabilities_analysis8"/>
      <sheetName val="3cd_Annexure8"/>
      <sheetName val="collections_plan_04018"/>
      <sheetName val="Civil_Boq8"/>
      <sheetName val="Area_St8"/>
      <sheetName val="Assumption_Inputs8"/>
      <sheetName val="Meas_-Hotel_Part8"/>
      <sheetName val="Risk_&amp;_Opportunities8"/>
      <sheetName val="type_ahead_combo8"/>
      <sheetName val="labour_rates8"/>
      <sheetName val="Msht_5F8"/>
      <sheetName val="sqn_ldr_3_Unit_2_8"/>
      <sheetName val="labour_coeff8"/>
      <sheetName val="ISO_RECON8"/>
      <sheetName val="Back_filling8"/>
      <sheetName val="NT_items_summary8"/>
      <sheetName val="LOCAL_RATES8"/>
      <sheetName val="RCC,Ret__Wall8"/>
      <sheetName val="Erection_grider8"/>
      <sheetName val="PA-_Consutant_8"/>
      <sheetName val="FTE_Totals_Plan8"/>
      <sheetName val="Order_Info8"/>
      <sheetName val="DATA_BOQ8"/>
      <sheetName val="HOLIDAY_LIST4"/>
      <sheetName val="DASH_BOARD4"/>
      <sheetName val="Status_Control_Sheet4"/>
      <sheetName val="Approved_MTD_Proj_#'s4"/>
      <sheetName val="Position_Class1"/>
      <sheetName val="Reference_Values1"/>
      <sheetName val="BASIS_-DEC_084"/>
      <sheetName val="Block_A_-_BOQ4"/>
      <sheetName val="Ext_Works1"/>
      <sheetName val="L_Chg1"/>
      <sheetName val="Budgetary_office_area1"/>
      <sheetName val="Break_Dw1"/>
      <sheetName val="Building_11"/>
      <sheetName val="PPA_Summary1"/>
      <sheetName val="d-safe_DELUXE1"/>
      <sheetName val="Diawise_steel_abstract1"/>
      <sheetName val="WING_-_A_RAFT_(23-08-09)1"/>
      <sheetName val="65_FINANCE1"/>
      <sheetName val="beam-reinft-IIInd_floor1"/>
      <sheetName val="Material_Current1"/>
      <sheetName val="Driveway_Beams1"/>
      <sheetName val="Detail_In_Door_Stad1"/>
      <sheetName val="SITE_OVERHEADS1"/>
      <sheetName val="storm_water11"/>
      <sheetName val="MB_Prod1"/>
      <sheetName val="appendix_A1"/>
      <sheetName val="Pacakges_split1"/>
      <sheetName val="except_wiring1"/>
      <sheetName val="Field_Values1"/>
      <sheetName val="General_input1"/>
      <sheetName val="Break_Up_(bc)1"/>
      <sheetName val="Break_Up_(bc1)1"/>
      <sheetName val="Break_Up_(bc2)1"/>
      <sheetName val="Step_71"/>
      <sheetName val="WORK_TABLE1"/>
      <sheetName val="Senorita_Project_information1"/>
      <sheetName val="Data_base1"/>
      <sheetName val="G_1-AV_SYSTEM1"/>
      <sheetName val="CIF_COST_ITEM1"/>
      <sheetName val="Cost_summary10"/>
      <sheetName val="PANEL_ANNEXURE10"/>
      <sheetName val="Rate_analysis10"/>
      <sheetName val="Material_10"/>
      <sheetName val="Labour_&amp;_Plant10"/>
      <sheetName val="Master_Sheet10"/>
      <sheetName val="Site_Dev_BOQ10"/>
      <sheetName val="CFForecast_detail9"/>
      <sheetName val="3__Elemental_Summary9"/>
      <sheetName val="9__Package_split_-_Cost_9"/>
      <sheetName val="12a__CFTable9"/>
      <sheetName val="10__&amp;_11__Rate_Code_&amp;_BQ9"/>
      <sheetName val="PRECAST_lightconc-II9"/>
      <sheetName val="Misc_Liq9"/>
      <sheetName val="Fill_this_out_first___10"/>
      <sheetName val="Staff_Acco_9"/>
      <sheetName val="X_rate9"/>
      <sheetName val="final_estimate9"/>
      <sheetName val="Template-Design_Devt_Estimate9"/>
      <sheetName val="Fin__Assumpt__-_Sensitivities9"/>
      <sheetName val="SUPPLY_-Sanitary_Fixtures9"/>
      <sheetName val="ITEMS_FOR_CIVIL_TENDER9"/>
      <sheetName val="Global_Assm_9"/>
      <sheetName val="PointNo_59"/>
      <sheetName val="Base_data_Security_Procedures9"/>
      <sheetName val="Project_Budget_Worksheet9"/>
      <sheetName val="RMZ_Summary9"/>
      <sheetName val="Phase_19"/>
      <sheetName val="Phase_29"/>
      <sheetName val="Pay_Rec9"/>
      <sheetName val="Other_Inc9"/>
      <sheetName val="Room_Rev9"/>
      <sheetName val="SMS_Format9"/>
      <sheetName val="S_29"/>
      <sheetName val="ESTIMATE_for_approval9"/>
      <sheetName val="Summary_year_Plan9"/>
      <sheetName val="Basic_Rates9"/>
      <sheetName val="07016,_Master_List-Major_Minor9"/>
      <sheetName val="GF_Columns9"/>
      <sheetName val="IO_LIST9"/>
      <sheetName val="3cd_Annexure9"/>
      <sheetName val="os_liabilities_analysis9"/>
      <sheetName val="MASTER_RATE_ANALYSIS9"/>
      <sheetName val="INDIGINEOUS_ITEMS_9"/>
      <sheetName val="Extra_Item9"/>
      <sheetName val="schedule_nos9"/>
      <sheetName val="_B39"/>
      <sheetName val="_B19"/>
      <sheetName val="AutoOpen_Stub_Data9"/>
      <sheetName val="Assumption_Inputs9"/>
      <sheetName val="Civil_Boq9"/>
      <sheetName val="Area_St9"/>
      <sheetName val="Reference_Information9"/>
      <sheetName val="Employee_List9"/>
      <sheetName val="Sales_Office9"/>
      <sheetName val="labour_coeff9"/>
      <sheetName val="SECURITY_19"/>
      <sheetName val="sqn_ldr_3_Unit_2_9"/>
      <sheetName val="collections_plan_04019"/>
      <sheetName val="Risk_&amp;_Opportunities9"/>
      <sheetName val="type_ahead_combo9"/>
      <sheetName val="LOCAL_RATES9"/>
      <sheetName val="ISO_RECON9"/>
      <sheetName val="Back_filling9"/>
      <sheetName val="NT_items_summary9"/>
      <sheetName val="PA-_Consutant_9"/>
      <sheetName val="Msht_5F9"/>
      <sheetName val="RCC,Ret__Wall9"/>
      <sheetName val="Meas_-Hotel_Part9"/>
      <sheetName val="labour_rates9"/>
      <sheetName val="FTE_Totals_Plan9"/>
      <sheetName val="Erection_grider9"/>
      <sheetName val="Order_Info9"/>
      <sheetName val="DATA_BOQ9"/>
      <sheetName val="Position_Class2"/>
      <sheetName val="BASIS_-DEC_085"/>
      <sheetName val="Block_A_-_BOQ5"/>
      <sheetName val="Approved_MTD_Proj_#'s5"/>
      <sheetName val="Status_Control_Sheet5"/>
      <sheetName val="HOLIDAY_LIST5"/>
      <sheetName val="DASH_BOARD5"/>
      <sheetName val="beam-reinft-IIInd_floor2"/>
      <sheetName val="electr__work_CA_2"/>
      <sheetName val="L_Chg2"/>
      <sheetName val="Building_12"/>
      <sheetName val="PPA_Summary2"/>
      <sheetName val="Ext_Works2"/>
      <sheetName val="Budgetary_office_area2"/>
      <sheetName val="appendix_A2"/>
      <sheetName val="except_wiring2"/>
      <sheetName val="d-safe_DELUXE2"/>
      <sheetName val="Diawise_steel_abstract2"/>
      <sheetName val="WING_-_A_RAFT_(23-08-09)2"/>
      <sheetName val="Reference_Values2"/>
      <sheetName val="Driveway_Beams2"/>
      <sheetName val="65_FINANCE2"/>
      <sheetName val="Break_Dw2"/>
      <sheetName val="Material_Current2"/>
      <sheetName val="Detail_In_Door_Stad2"/>
      <sheetName val="SITE_OVERHEADS2"/>
      <sheetName val="storm_water12"/>
      <sheetName val="MB_Prod2"/>
      <sheetName val="Pacakges_split2"/>
      <sheetName val="Field_Values2"/>
      <sheetName val="General_input2"/>
      <sheetName val="Break_Up_(bc)2"/>
      <sheetName val="Break_Up_(bc1)2"/>
      <sheetName val="Break_Up_(bc2)2"/>
      <sheetName val="Step_72"/>
      <sheetName val="WORK_TABLE2"/>
      <sheetName val="Senorita_Project_information2"/>
      <sheetName val="Data_base2"/>
      <sheetName val="G_1-AV_SYSTEM2"/>
      <sheetName val="CIF_COST_ITEM2"/>
      <sheetName val="20_002"/>
      <sheetName val="PhaDoMong"/>
      <sheetName val="Overall_Summary24"/>
      <sheetName val="Basement_Summary24"/>
      <sheetName val="Basement_Budget24"/>
      <sheetName val="Podium_Summary24"/>
      <sheetName val="Podium_Budgets24"/>
      <sheetName val="Guestroom_Summary24"/>
      <sheetName val="Guestroom_Budget24"/>
      <sheetName val="Sitework_Summary24"/>
      <sheetName val="Sitework_Budget24"/>
      <sheetName val="GM_&amp;_TA24"/>
      <sheetName val="Cost_summary11"/>
      <sheetName val="TBAL9697_-group_wise__sdpl24"/>
      <sheetName val="PANEL_ANNEXURE11"/>
      <sheetName val="Master_Sheet11"/>
      <sheetName val="Material_11"/>
      <sheetName val="Labour_&amp;_Plant11"/>
      <sheetName val="LIST_OF_MAKES23"/>
      <sheetName val="INPUT_SHEET23"/>
      <sheetName val="Site_Dev_BOQ11"/>
      <sheetName val="CFForecast_detail10"/>
      <sheetName val="3__Elemental_Summary10"/>
      <sheetName val="9__Package_split_-_Cost_10"/>
      <sheetName val="12a__CFTable10"/>
      <sheetName val="10__&amp;_11__Rate_Code_&amp;_BQ10"/>
      <sheetName val="Break_up_Sheet23"/>
      <sheetName val="Rate_analysis11"/>
      <sheetName val="final_estimate10"/>
      <sheetName val="PRECAST_lightconc-II10"/>
      <sheetName val="X_rate10"/>
      <sheetName val="Fill_this_out_first___11"/>
      <sheetName val="Staff_Acco_10"/>
      <sheetName val="Template-Design_Devt_Estimate10"/>
      <sheetName val="Fin__Assumpt__-_Sensitivities10"/>
      <sheetName val="SUPPLY_-Sanitary_Fixtures10"/>
      <sheetName val="ITEMS_FOR_CIVIL_TENDER10"/>
      <sheetName val="Global_Assm_10"/>
      <sheetName val="PointNo_510"/>
      <sheetName val="GF_Columns10"/>
      <sheetName val="IO_LIST10"/>
      <sheetName val="RMZ_Summary10"/>
      <sheetName val="ESTIMATE_for_approval10"/>
      <sheetName val="Risk_&amp;_Opportunities10"/>
      <sheetName val="Civil_Boq10"/>
      <sheetName val="Base_data_Security_Procedures10"/>
      <sheetName val="Project_Budget_Worksheet10"/>
      <sheetName val="Misc_Liq10"/>
      <sheetName val="Summary_year_Plan10"/>
      <sheetName val="S_210"/>
      <sheetName val="Phase_110"/>
      <sheetName val="Phase_210"/>
      <sheetName val="Pay_Rec10"/>
      <sheetName val="Other_Inc10"/>
      <sheetName val="Room_Rev10"/>
      <sheetName val="SMS_Format10"/>
      <sheetName val="Basic_Rates10"/>
      <sheetName val="07016,_Master_List-Major_Mino10"/>
      <sheetName val="3cd_Annexure10"/>
      <sheetName val="MASTER_RATE_ANALYSIS10"/>
      <sheetName val="Extra_Item10"/>
      <sheetName val="schedule_nos10"/>
      <sheetName val="_B310"/>
      <sheetName val="_B110"/>
      <sheetName val="INDIGINEOUS_ITEMS_10"/>
      <sheetName val="os_liabilities_analysis10"/>
      <sheetName val="AutoOpen_Stub_Data10"/>
      <sheetName val="Meas_-Hotel_Part10"/>
      <sheetName val="Area_St10"/>
      <sheetName val="Reference_Information10"/>
      <sheetName val="Employee_List10"/>
      <sheetName val="Sales_Office10"/>
      <sheetName val="SECURITY_110"/>
      <sheetName val="collections_plan_040110"/>
      <sheetName val="Assumption_Inputs10"/>
      <sheetName val="sqn_ldr_3_Unit_2_10"/>
      <sheetName val="labour_coeff10"/>
      <sheetName val="RCC,Ret__Wall10"/>
      <sheetName val="FTE_Totals_Plan10"/>
      <sheetName val="type_ahead_combo10"/>
      <sheetName val="labour_rates10"/>
      <sheetName val="Msht_5F10"/>
      <sheetName val="ISO_RECON10"/>
      <sheetName val="Back_filling10"/>
      <sheetName val="NT_items_summary10"/>
      <sheetName val="LOCAL_RATES10"/>
      <sheetName val="PA-_Consutant_10"/>
      <sheetName val="Erection_grider10"/>
      <sheetName val="beam-reinft-IIInd_floor3"/>
      <sheetName val="Order_Info10"/>
      <sheetName val="DATA_BOQ10"/>
      <sheetName val="Status_Control_Sheet6"/>
      <sheetName val="Position_Class3"/>
      <sheetName val="HOLIDAY_LIST6"/>
      <sheetName val="DASH_BOARD6"/>
      <sheetName val="d-safe_DELUXE3"/>
      <sheetName val="Diawise_steel_abstract3"/>
      <sheetName val="BASIS_-DEC_086"/>
      <sheetName val="Block_A_-_BOQ6"/>
      <sheetName val="Approved_MTD_Proj_#'s6"/>
      <sheetName val="WING_-_A_RAFT_(23-08-09)3"/>
      <sheetName val="Ext_Works3"/>
      <sheetName val="electr__work_CA_3"/>
      <sheetName val="L_Chg3"/>
      <sheetName val="Budgetary_office_area3"/>
      <sheetName val="Building_13"/>
      <sheetName val="PPA_Summary3"/>
      <sheetName val="Driveway_Beams3"/>
      <sheetName val="65_FINANCE3"/>
      <sheetName val="Pacakges_split3"/>
      <sheetName val="appendix_A3"/>
      <sheetName val="Reference_Values3"/>
      <sheetName val="Break_Dw3"/>
      <sheetName val="General_input3"/>
      <sheetName val="Break_Up_(bc)3"/>
      <sheetName val="Break_Up_(bc1)3"/>
      <sheetName val="Break_Up_(bc2)3"/>
      <sheetName val="Field_Values3"/>
      <sheetName val="except_wiring3"/>
      <sheetName val="WORK_TABLE3"/>
      <sheetName val="SITE_OVERHEADS3"/>
      <sheetName val="storm_water13"/>
      <sheetName val="MB_Prod3"/>
      <sheetName val="Material_Current3"/>
      <sheetName val="Detail_In_Door_Stad3"/>
      <sheetName val="sq_ftg_detail"/>
      <sheetName val="Senorita_Project_information3"/>
      <sheetName val="Data_base3"/>
      <sheetName val="Step_73"/>
      <sheetName val="CIF_COST_ITEM3"/>
      <sheetName val="4_총괄(통합)"/>
      <sheetName val="F4_13"/>
      <sheetName val="Basic_Resources"/>
      <sheetName val="LT_internal_works"/>
      <sheetName val="입찰내역_발주처_양식"/>
      <sheetName val="Comparative_at_bid_opening"/>
      <sheetName val="A_CIVIL_AND_INTERIOR_WORKS"/>
      <sheetName val="G_1-AV_SYSTEM3"/>
      <sheetName val="India_F&amp;S_Template"/>
      <sheetName val="S_&amp;_A"/>
      <sheetName val="Global_factors"/>
      <sheetName val="CABLE_DATA"/>
      <sheetName val="Electrical-Line_Items"/>
      <sheetName val="Fire_Pumps"/>
      <sheetName val="B_-_E"/>
      <sheetName val="Detail_Top_Sheet"/>
      <sheetName val="Rising_Main"/>
      <sheetName val="Civil_Works"/>
      <sheetName val="Weightage-Sub_Sht"/>
      <sheetName val="FA_BOQ"/>
      <sheetName val="d-safe_specs"/>
      <sheetName val="Sheet_1"/>
      <sheetName val="Code"/>
      <sheetName val="Overall_Summary_x0003_"/>
      <sheetName val="Overall_Summary°"/>
      <sheetName val="Liability bill wise"/>
      <sheetName val="JACKWELL"/>
      <sheetName val="CABLERET"/>
      <sheetName val="MLCP Connection Details"/>
      <sheetName val="measersheet"/>
      <sheetName val="Service Function"/>
      <sheetName val="Risk Assessment"/>
      <sheetName val="FX"/>
      <sheetName val="Architect"/>
      <sheetName val="Work"/>
      <sheetName val="Mechanical"/>
      <sheetName val="Structural"/>
      <sheetName val="PAYWORK"/>
      <sheetName val="Electrical"/>
      <sheetName val="Basement Budget:Podium Summary"/>
      <sheetName val="C23"/>
      <sheetName val="31st_Oct"/>
      <sheetName val="01st_Nov"/>
      <sheetName val="SP Break Up"/>
      <sheetName val="water prop."/>
      <sheetName val="Financing"/>
      <sheetName val="BOQ DG BQ PP"/>
      <sheetName val="NEW Main"/>
      <sheetName val="Start"/>
      <sheetName val="fcstdwld"/>
      <sheetName val="Plandwld"/>
      <sheetName val="Beam at Ground flr lvl(Steel)"/>
      <sheetName val="sumary"/>
      <sheetName val="Phasewise Dev Summary"/>
      <sheetName val="1"/>
      <sheetName val="info"/>
      <sheetName val="SWL SUMMARY"/>
      <sheetName val="Measurements"/>
      <sheetName val="Flooring"/>
      <sheetName val="Ceilings"/>
      <sheetName val="ACAD_Finishes"/>
      <sheetName val="Site_Details"/>
      <sheetName val="Chair"/>
      <sheetName val="Site_Area_Statement"/>
      <sheetName val="Doors"/>
      <sheetName val="Cat A Change Control"/>
      <sheetName val="calcul"/>
      <sheetName val="margin"/>
      <sheetName val="jobhist"/>
      <sheetName val="Overall_Summaryð"/>
      <sheetName val="TT35"/>
      <sheetName val="Walmart Budgetary Costing"/>
      <sheetName val="Project Profile"/>
      <sheetName val="Bar Budget"/>
      <sheetName val="Final Qty"/>
      <sheetName val="Machine HC - 19.08 "/>
      <sheetName val="Site Data"/>
      <sheetName val="Bar"/>
      <sheetName val="Analysed rate"/>
      <sheetName val="Shutter"/>
      <sheetName val="BOQ Backup"/>
      <sheetName val="????"/>
      <sheetName val="Sheet3 (2)"/>
      <sheetName val="SEW4"/>
      <sheetName val="2.DATA"/>
      <sheetName val="FURNITURE"/>
      <sheetName val="Costcal"/>
      <sheetName val="Footing"/>
      <sheetName val="DetEst"/>
      <sheetName val="Trial Bal"/>
      <sheetName val="Desc "/>
      <sheetName val="Measurement Sheet"/>
      <sheetName val="S1BOQ"/>
      <sheetName val="細目"/>
      <sheetName val="Mini"/>
      <sheetName val="Outgoing"/>
      <sheetName val="Incoming"/>
      <sheetName val="L.L Rates"/>
      <sheetName val="(7) RFI (Slab)"/>
      <sheetName val="beam-reinft-machine rm"/>
      <sheetName val="Factors, Disc, Acces, Labour"/>
      <sheetName val="Basement Budget_Podium Summary"/>
      <sheetName val="Staff Acco_"/>
      <sheetName val="Non-Factory"/>
      <sheetName val="SPT vs PHI"/>
      <sheetName val="Sqn _Main_ Abs"/>
      <sheetName val="CASHFLOWS"/>
      <sheetName val="Service_Function"/>
      <sheetName val="Groupings-final"/>
      <sheetName val="Sched"/>
      <sheetName val="Trial"/>
      <sheetName val="FA_Final"/>
      <sheetName val="Jan resp"/>
      <sheetName val="nglrpt042964858"/>
      <sheetName val="Labels"/>
      <sheetName val="starter"/>
      <sheetName val="Name Manager"/>
      <sheetName val="p1-costg"/>
      <sheetName val="PLGroupings"/>
      <sheetName val="Debit_Transit"/>
      <sheetName val="Costing Sheet"/>
      <sheetName val="lc 11"/>
      <sheetName val="lc 21"/>
      <sheetName val="BOQ (2)"/>
      <sheetName val="EAW Final Accounts - 99"/>
      <sheetName val="Door &amp; Window"/>
      <sheetName val="Data sheet"/>
      <sheetName val="Cash Flow Working"/>
      <sheetName val="Publicbuilding"/>
      <sheetName val="Current Bill MB ref"/>
      <sheetName val="T08-2102"/>
      <sheetName val="DETA TABLE"/>
      <sheetName val="Fin Sum"/>
      <sheetName val="General"/>
      <sheetName val="PRICE COMP"/>
      <sheetName val="Name List"/>
      <sheetName val="Next Weeks Plan"/>
      <sheetName val="Dropdown lists"/>
      <sheetName val="FY Function"/>
      <sheetName val="Workings-Hyd"/>
      <sheetName val="ESC 10%"/>
      <sheetName val="ESC 12%"/>
      <sheetName val="DOOR-WIN SCH"/>
      <sheetName val="meas-wp"/>
      <sheetName val="RCC Rates"/>
      <sheetName val="Overall_Summary`"/>
      <sheetName val="Master Data Sheet"/>
      <sheetName val="sq_ftg_detail1"/>
      <sheetName val="F4_131"/>
      <sheetName val="공사비 내역 (가)"/>
      <sheetName val="cover page"/>
      <sheetName val="Labor abs-NMR"/>
      <sheetName val="pri-com"/>
      <sheetName val="gen"/>
      <sheetName val="ridgewood"/>
      <sheetName val="August TB"/>
      <sheetName val="Builtup Area"/>
      <sheetName val="CANDY BOQ"/>
      <sheetName val="column"/>
      <sheetName val="Sensitivity"/>
      <sheetName val="PC and Emp Details"/>
      <sheetName val="ABSTRACT"/>
      <sheetName val="2.1 受電設備棟"/>
      <sheetName val="2.2 受・防火水槽"/>
      <sheetName val="2.3 排水処理設備棟"/>
      <sheetName val="2.4 倉庫棟"/>
      <sheetName val="2.5 守衛棟"/>
      <sheetName val="____"/>
      <sheetName val="site fab&amp;ernstr"/>
      <sheetName val="Formulas"/>
      <sheetName val="KP1590_E"/>
      <sheetName val="Überblick"/>
      <sheetName val="STEEL STRUCTURE"/>
      <sheetName val="SBI(Siliguri)"/>
      <sheetName val="CCTV_EST1"/>
      <sheetName val="filling 75 mm"/>
      <sheetName val="Road - Kerb stone"/>
      <sheetName val="Execution Plan"/>
      <sheetName val="tuong"/>
      <sheetName val="Material Inventory"/>
      <sheetName val="Ass"/>
      <sheetName val="Latest est"/>
      <sheetName val="Rate_analysis13"/>
      <sheetName val="ESTIMATE_for_approval12"/>
      <sheetName val="PRECAST_lightconc-II12"/>
      <sheetName val="Cost_summary13"/>
      <sheetName val="Material_13"/>
      <sheetName val="Labour_&amp;_Plant13"/>
      <sheetName val="Site_Dev_BOQ13"/>
      <sheetName val="Master_Sheet13"/>
      <sheetName val="CFForecast_detail12"/>
      <sheetName val="3__Elemental_Summary12"/>
      <sheetName val="9__Package_split_-_Cost_12"/>
      <sheetName val="12a__CFTable12"/>
      <sheetName val="10__&amp;_11__Rate_Code_&amp;_BQ12"/>
      <sheetName val="PANEL_ANNEXURE13"/>
      <sheetName val="final_estimate12"/>
      <sheetName val="Fill_this_out_first___13"/>
      <sheetName val="X_rate12"/>
      <sheetName val="Base_data_Security_Procedures12"/>
      <sheetName val="Fin__Assumpt__-_Sensitivities12"/>
      <sheetName val="Template-Design_Devt_Estimate12"/>
      <sheetName val="Staff_Acco_12"/>
      <sheetName val="Project_Budget_Worksheet12"/>
      <sheetName val="RMZ_Summary12"/>
      <sheetName val="07016,_Master_List-Major_Mino12"/>
      <sheetName val="Misc_Liq12"/>
      <sheetName val="S_212"/>
      <sheetName val="Phase_112"/>
      <sheetName val="Phase_212"/>
      <sheetName val="Pay_Rec12"/>
      <sheetName val="SUPPLY_-Sanitary_Fixtures12"/>
      <sheetName val="ITEMS_FOR_CIVIL_TENDER12"/>
      <sheetName val="Global_Assm_12"/>
      <sheetName val="PointNo_512"/>
      <sheetName val="Other_Inc12"/>
      <sheetName val="Room_Rev12"/>
      <sheetName val="SMS_Format12"/>
      <sheetName val="GF_Columns12"/>
      <sheetName val="IO_LIST12"/>
      <sheetName val="Basic_Rates12"/>
      <sheetName val="MASTER_RATE_ANALYSIS12"/>
      <sheetName val="Summary_year_Plan12"/>
      <sheetName val="INDIGINEOUS_ITEMS_12"/>
      <sheetName val="os_liabilities_analysis12"/>
      <sheetName val="Extra_Item12"/>
      <sheetName val="schedule_nos12"/>
      <sheetName val="_B312"/>
      <sheetName val="_B112"/>
      <sheetName val="AutoOpen_Stub_Data12"/>
      <sheetName val="Civil_Boq12"/>
      <sheetName val="3cd_Annexure12"/>
      <sheetName val="Reference_Information12"/>
      <sheetName val="Employee_List12"/>
      <sheetName val="Sales_Office12"/>
      <sheetName val="SECURITY_112"/>
      <sheetName val="Assumption_Inputs12"/>
      <sheetName val="sqn_ldr_3_Unit_2_12"/>
      <sheetName val="Area_St12"/>
      <sheetName val="collections_plan_040112"/>
      <sheetName val="labour_coeff12"/>
      <sheetName val="Risk_&amp;_Opportunities12"/>
      <sheetName val="type_ahead_combo12"/>
      <sheetName val="ISO_RECON12"/>
      <sheetName val="Back_filling12"/>
      <sheetName val="NT_items_summary12"/>
      <sheetName val="LOCAL_RATES12"/>
      <sheetName val="Meas_-Hotel_Part12"/>
      <sheetName val="labour_rates12"/>
      <sheetName val="Msht_5F12"/>
      <sheetName val="DATA_BOQ12"/>
      <sheetName val="RCC,Ret__Wall12"/>
      <sheetName val="FTE_Totals_Plan12"/>
      <sheetName val="Erection_grider12"/>
      <sheetName val="PA-_Consutant_12"/>
      <sheetName val="d-safe_DELUXE5"/>
      <sheetName val="Diawise_steel_abstract5"/>
      <sheetName val="Order_Info12"/>
      <sheetName val="Status_Control_Sheet8"/>
      <sheetName val="HOLIDAY_LIST8"/>
      <sheetName val="DASH_BOARD8"/>
      <sheetName val="Approved_MTD_Proj_#'s8"/>
      <sheetName val="BASIS_-DEC_088"/>
      <sheetName val="Block_A_-_BOQ8"/>
      <sheetName val="electr__work_CA_6"/>
      <sheetName val="Ext_Works5"/>
      <sheetName val="Position_Class5"/>
      <sheetName val="L_Chg5"/>
      <sheetName val="Budgetary_office_area5"/>
      <sheetName val="beam-reinft-IIInd_floor5"/>
      <sheetName val="CIF_COST_ITEM5"/>
      <sheetName val="Building_15"/>
      <sheetName val="PPA_Summary5"/>
      <sheetName val="electr__work_CA_4"/>
      <sheetName val="Material_Inventory"/>
      <sheetName val="4_총괄(통합)1"/>
      <sheetName val="Basic_Resources1"/>
      <sheetName val="LT_internal_works1"/>
      <sheetName val="CABLE_DATA1"/>
      <sheetName val="A_CIVIL_AND_INTERIOR_WORKS1"/>
      <sheetName val="입찰내역_발주처_양식1"/>
      <sheetName val="Comparative_at_bid_opening1"/>
      <sheetName val="S_&amp;_A1"/>
      <sheetName val="Electrical-Line_Items1"/>
      <sheetName val="Material_Inventory1"/>
      <sheetName val="sq_ftg_detail2"/>
      <sheetName val="4_총괄(통합)2"/>
      <sheetName val="Basic_Resources2"/>
      <sheetName val="LT_internal_works2"/>
      <sheetName val="F4_132"/>
      <sheetName val="CABLE_DATA2"/>
      <sheetName val="A_CIVIL_AND_INTERIOR_WORKS2"/>
      <sheetName val="입찰내역_발주처_양식2"/>
      <sheetName val="Comparative_at_bid_opening2"/>
      <sheetName val="S_&amp;_A2"/>
      <sheetName val="Electrical-Line_Items2"/>
      <sheetName val="Material_Inventory2"/>
      <sheetName val="Rate_analysis12"/>
      <sheetName val="PRECAST_lightconc-II11"/>
      <sheetName val="Cost_summary12"/>
      <sheetName val="Material_12"/>
      <sheetName val="Labour_&amp;_Plant12"/>
      <sheetName val="Site_Dev_BOQ12"/>
      <sheetName val="Master_Sheet12"/>
      <sheetName val="CFForecast_detail11"/>
      <sheetName val="3__Elemental_Summary11"/>
      <sheetName val="9__Package_split_-_Cost_11"/>
      <sheetName val="12a__CFTable11"/>
      <sheetName val="10__&amp;_11__Rate_Code_&amp;_BQ11"/>
      <sheetName val="ESTIMATE_for_approval11"/>
      <sheetName val="Fill_this_out_first___12"/>
      <sheetName val="Staff_Acco_11"/>
      <sheetName val="PANEL_ANNEXURE12"/>
      <sheetName val="final_estimate11"/>
      <sheetName val="X_rate11"/>
      <sheetName val="Base_data_Security_Procedures11"/>
      <sheetName val="Fin__Assumpt__-_Sensitivities11"/>
      <sheetName val="Template-Design_Devt_Estimate11"/>
      <sheetName val="Project_Budget_Worksheet11"/>
      <sheetName val="RMZ_Summary11"/>
      <sheetName val="07016,_Master_List-Major_Mino11"/>
      <sheetName val="Misc_Liq11"/>
      <sheetName val="S_211"/>
      <sheetName val="Phase_111"/>
      <sheetName val="Phase_211"/>
      <sheetName val="Pay_Rec11"/>
      <sheetName val="SUPPLY_-Sanitary_Fixtures11"/>
      <sheetName val="ITEMS_FOR_CIVIL_TENDER11"/>
      <sheetName val="Global_Assm_11"/>
      <sheetName val="PointNo_511"/>
      <sheetName val="Other_Inc11"/>
      <sheetName val="Room_Rev11"/>
      <sheetName val="SMS_Format11"/>
      <sheetName val="GF_Columns11"/>
      <sheetName val="IO_LIST11"/>
      <sheetName val="Basic_Rates11"/>
      <sheetName val="MASTER_RATE_ANALYSIS11"/>
      <sheetName val="Summary_year_Plan11"/>
      <sheetName val="INDIGINEOUS_ITEMS_11"/>
      <sheetName val="os_liabilities_analysis11"/>
      <sheetName val="Extra_Item11"/>
      <sheetName val="schedule_nos11"/>
      <sheetName val="_B311"/>
      <sheetName val="_B111"/>
      <sheetName val="AutoOpen_Stub_Data11"/>
      <sheetName val="Civil_Boq11"/>
      <sheetName val="3cd_Annexure11"/>
      <sheetName val="Reference_Information11"/>
      <sheetName val="Employee_List11"/>
      <sheetName val="Sales_Office11"/>
      <sheetName val="SECURITY_111"/>
      <sheetName val="Assumption_Inputs11"/>
      <sheetName val="sqn_ldr_3_Unit_2_11"/>
      <sheetName val="Area_St11"/>
      <sheetName val="collections_plan_040111"/>
      <sheetName val="labour_coeff11"/>
      <sheetName val="Risk_&amp;_Opportunities11"/>
      <sheetName val="type_ahead_combo11"/>
      <sheetName val="ISO_RECON11"/>
      <sheetName val="Back_filling11"/>
      <sheetName val="NT_items_summary11"/>
      <sheetName val="LOCAL_RATES11"/>
      <sheetName val="Meas_-Hotel_Part11"/>
      <sheetName val="labour_rates11"/>
      <sheetName val="Msht_5F11"/>
      <sheetName val="DATA_BOQ11"/>
      <sheetName val="RCC,Ret__Wall11"/>
      <sheetName val="FTE_Totals_Plan11"/>
      <sheetName val="Erection_grider11"/>
      <sheetName val="PA-_Consutant_11"/>
      <sheetName val="Order_Info11"/>
      <sheetName val="Status_Control_Sheet7"/>
      <sheetName val="HOLIDAY_LIST7"/>
      <sheetName val="DASH_BOARD7"/>
      <sheetName val="Approved_MTD_Proj_#'s7"/>
      <sheetName val="BASIS_-DEC_087"/>
      <sheetName val="Block_A_-_BOQ7"/>
      <sheetName val="electr__work_CA_5"/>
      <sheetName val="Ext_Works4"/>
      <sheetName val="d-safe_DELUXE4"/>
      <sheetName val="Diawise_steel_abstract4"/>
      <sheetName val="Position_Class4"/>
      <sheetName val="L_Chg4"/>
      <sheetName val="Budgetary_office_area4"/>
      <sheetName val="beam-reinft-IIInd_floor4"/>
      <sheetName val="CIF_COST_ITEM4"/>
      <sheetName val="Building_14"/>
      <sheetName val="PPA_Summary4"/>
      <sheetName val="EST-CIVIL"/>
      <sheetName val="P&amp;M Final"/>
      <sheetName val="3BPA00132-5-3 W plan HVPNL"/>
      <sheetName val="New May"/>
      <sheetName val="Basic"/>
      <sheetName val="lineby line consolidation"/>
      <sheetName val="Measurment"/>
      <sheetName val="A.O.R."/>
      <sheetName val="BOQ Distribution"/>
      <sheetName val="NON-TOWER WATER TANK"/>
      <sheetName val="Overall_Summary25"/>
      <sheetName val="Basement_Summary25"/>
      <sheetName val="Basement_Budget25"/>
      <sheetName val="Podium_Summary25"/>
      <sheetName val="Podium_Budgets25"/>
      <sheetName val="Guestroom_Summary25"/>
      <sheetName val="Guestroom_Budget25"/>
      <sheetName val="Sitework_Summary25"/>
      <sheetName val="Sitework_Budget25"/>
      <sheetName val="GM_&amp;_TA25"/>
      <sheetName val="TBAL9697_-group_wise__sdpl25"/>
      <sheetName val="LIST_OF_MAKES24"/>
      <sheetName val="INPUT_SHEET24"/>
      <sheetName val="Break_up_Sheet24"/>
      <sheetName val="WING_-_A_RAFT_(23-08-09)4"/>
      <sheetName val="Driveway_Beams4"/>
      <sheetName val="65_FINANCE4"/>
      <sheetName val="Pacakges_split4"/>
      <sheetName val="appendix_A4"/>
      <sheetName val="Reference_Values4"/>
      <sheetName val="Break_Dw4"/>
      <sheetName val="General_input4"/>
      <sheetName val="Break_Up_(bc)4"/>
      <sheetName val="Break_Up_(bc1)4"/>
      <sheetName val="Break_Up_(bc2)4"/>
      <sheetName val="Field_Values4"/>
      <sheetName val="except_wiring4"/>
      <sheetName val="WORK_TABLE4"/>
      <sheetName val="SITE_OVERHEADS4"/>
      <sheetName val="storm_water14"/>
      <sheetName val="MB_Prod4"/>
      <sheetName val="Material_Current4"/>
      <sheetName val="Detail_In_Door_Stad4"/>
      <sheetName val="Senorita_Project_information4"/>
      <sheetName val="Data_base4"/>
      <sheetName val="Step_74"/>
      <sheetName val="G_1-AV_SYSTEM4"/>
      <sheetName val="India_F&amp;S_Template1"/>
      <sheetName val="Global_factors1"/>
      <sheetName val="Fire_Pumps1"/>
      <sheetName val="B_-_E1"/>
      <sheetName val="Detail_Top_Sheet1"/>
      <sheetName val="Rising_Main1"/>
      <sheetName val="Civil_Works1"/>
      <sheetName val="Weightage-Sub_Sht1"/>
      <sheetName val="FA_BOQ1"/>
      <sheetName val="d-safe_specs1"/>
      <sheetName val="Sheet_11"/>
      <sheetName val="Liability_bill_wise"/>
      <sheetName val="Materials Cost"/>
      <sheetName val="Footings"/>
      <sheetName val="girder"/>
      <sheetName val="BOQ_DG_BQ_PP"/>
      <sheetName val="NEW_Main"/>
      <sheetName val="BOQ_(2)"/>
      <sheetName val="Overall_Summary26"/>
      <sheetName val="Basement_Summary26"/>
      <sheetName val="Basement_Budget26"/>
      <sheetName val="Podium_Summary26"/>
      <sheetName val="Podium_Budgets26"/>
      <sheetName val="Guestroom_Summary26"/>
      <sheetName val="Guestroom_Budget26"/>
      <sheetName val="Sitework_Summary26"/>
      <sheetName val="Sitework_Budget26"/>
      <sheetName val="GM_&amp;_TA26"/>
      <sheetName val="TBAL9697_-group_wise__sdpl26"/>
      <sheetName val="LIST_OF_MAKES25"/>
      <sheetName val="INPUT_SHEET25"/>
      <sheetName val="Break_up_Sheet25"/>
      <sheetName val="Driveway_Beams5"/>
      <sheetName val="appendix_A5"/>
      <sheetName val="Pacakges_split5"/>
      <sheetName val="65_FINANCE5"/>
      <sheetName val="except_wiring5"/>
      <sheetName val="Senorita_Project_information5"/>
      <sheetName val="Data_base5"/>
      <sheetName val="Material_Current5"/>
      <sheetName val="WING_-_A_RAFT_(23-08-09)5"/>
      <sheetName val="WORK_TABLE5"/>
      <sheetName val="Reference_Values5"/>
      <sheetName val="Break_Dw5"/>
      <sheetName val="Field_Values5"/>
      <sheetName val="Break_Up_(bc)5"/>
      <sheetName val="Break_Up_(bc1)5"/>
      <sheetName val="Break_Up_(bc2)5"/>
      <sheetName val="General_input5"/>
      <sheetName val="Step_75"/>
      <sheetName val="SITE_OVERHEADS5"/>
      <sheetName val="storm_water15"/>
      <sheetName val="MB_Prod5"/>
      <sheetName val="Detail_In_Door_Stad5"/>
      <sheetName val="G_1-AV_SYSTEM5"/>
      <sheetName val="India_F&amp;S_Template2"/>
      <sheetName val="Detail_Top_Sheet2"/>
      <sheetName val="Fire_Pumps2"/>
      <sheetName val="B_-_E2"/>
      <sheetName val="Global_factors2"/>
      <sheetName val="Civil_Works2"/>
      <sheetName val="Rising_Main2"/>
      <sheetName val="Weightage-Sub_Sht2"/>
      <sheetName val="FA_BOQ2"/>
      <sheetName val="d-safe_specs2"/>
      <sheetName val="Sheet_12"/>
      <sheetName val="Liability_bill_wise1"/>
      <sheetName val="Beam_at_Ground_flr_lvl(Steel)"/>
      <sheetName val="Phasewise_Dev_Summary"/>
      <sheetName val="Risk_Assessment"/>
      <sheetName val="Sheet1_(2)"/>
      <sheetName val="Basement_Budget:Podium_Summary"/>
      <sheetName val="SP_Break_Up"/>
      <sheetName val="MLCP_Connection_Details"/>
      <sheetName val="Trial_Bal"/>
      <sheetName val="Desc_"/>
      <sheetName val="water_prop_"/>
      <sheetName val="BUDGET"/>
      <sheetName val="Summ"/>
      <sheetName val="Fossil_DCF"/>
      <sheetName val="co_5"/>
      <sheetName val="MM"/>
      <sheetName val="DCF"/>
      <sheetName val="Names&amp;Cases"/>
      <sheetName val="opd"/>
      <sheetName val="Discount Rate "/>
      <sheetName val="Canteen"/>
      <sheetName val="Rate_analysis14"/>
      <sheetName val="ESTIMATE_for_approval13"/>
      <sheetName val="PRECAST_lightconc-II13"/>
      <sheetName val="Cost_summary14"/>
      <sheetName val="Material_14"/>
      <sheetName val="Labour_&amp;_Plant14"/>
      <sheetName val="Site_Dev_BOQ14"/>
      <sheetName val="Master_Sheet14"/>
      <sheetName val="CFForecast_detail13"/>
      <sheetName val="3__Elemental_Summary13"/>
      <sheetName val="9__Package_split_-_Cost_13"/>
      <sheetName val="12a__CFTable13"/>
      <sheetName val="10__&amp;_11__Rate_Code_&amp;_BQ13"/>
      <sheetName val="Fill_this_out_first___14"/>
      <sheetName val="Staff_Acco_13"/>
      <sheetName val="PANEL_ANNEXURE14"/>
      <sheetName val="final_estimate13"/>
      <sheetName val="X_rate13"/>
      <sheetName val="Base_data_Security_Procedures13"/>
      <sheetName val="Fin__Assumpt__-_Sensitivities13"/>
      <sheetName val="Template-Design_Devt_Estimate13"/>
      <sheetName val="Project_Budget_Worksheet13"/>
      <sheetName val="RMZ_Summary13"/>
      <sheetName val="07016,_Master_List-Major_Mino13"/>
      <sheetName val="Misc_Liq13"/>
      <sheetName val="S_213"/>
      <sheetName val="Phase_113"/>
      <sheetName val="Phase_213"/>
      <sheetName val="Pay_Rec13"/>
      <sheetName val="SUPPLY_-Sanitary_Fixtures13"/>
      <sheetName val="ITEMS_FOR_CIVIL_TENDER13"/>
      <sheetName val="Global_Assm_13"/>
      <sheetName val="PointNo_513"/>
      <sheetName val="Other_Inc13"/>
      <sheetName val="Room_Rev13"/>
      <sheetName val="SMS_Format13"/>
      <sheetName val="GF_Columns13"/>
      <sheetName val="IO_LIST13"/>
      <sheetName val="Basic_Rates13"/>
      <sheetName val="MASTER_RATE_ANALYSIS13"/>
      <sheetName val="Summary_year_Plan13"/>
      <sheetName val="INDIGINEOUS_ITEMS_13"/>
      <sheetName val="os_liabilities_analysis13"/>
      <sheetName val="Extra_Item13"/>
      <sheetName val="schedule_nos13"/>
      <sheetName val="_B313"/>
      <sheetName val="_B113"/>
      <sheetName val="AutoOpen_Stub_Data13"/>
      <sheetName val="Civil_Boq13"/>
      <sheetName val="3cd_Annexure13"/>
      <sheetName val="Reference_Information13"/>
      <sheetName val="Employee_List13"/>
      <sheetName val="Sales_Office13"/>
      <sheetName val="SECURITY_113"/>
      <sheetName val="Assumption_Inputs13"/>
      <sheetName val="sqn_ldr_3_Unit_2_13"/>
      <sheetName val="Area_St13"/>
      <sheetName val="collections_plan_040113"/>
      <sheetName val="labour_coeff13"/>
      <sheetName val="Risk_&amp;_Opportunities13"/>
      <sheetName val="type_ahead_combo13"/>
      <sheetName val="ISO_RECON13"/>
      <sheetName val="Back_filling13"/>
      <sheetName val="NT_items_summary13"/>
      <sheetName val="LOCAL_RATES13"/>
      <sheetName val="Meas_-Hotel_Part13"/>
      <sheetName val="labour_rates13"/>
      <sheetName val="Msht_5F13"/>
      <sheetName val="DATA_BOQ13"/>
      <sheetName val="RCC,Ret__Wall13"/>
      <sheetName val="FTE_Totals_Plan13"/>
      <sheetName val="Erection_grider13"/>
      <sheetName val="PA-_Consutant_13"/>
      <sheetName val="Order_Info13"/>
      <sheetName val="Status_Control_Sheet9"/>
      <sheetName val="HOLIDAY_LIST9"/>
      <sheetName val="DASH_BOARD9"/>
      <sheetName val="Approved_MTD_Proj_#'s9"/>
      <sheetName val="BASIS_-DEC_089"/>
      <sheetName val="Block_A_-_BOQ9"/>
      <sheetName val="electr__work_CA_7"/>
      <sheetName val="Ext_Works6"/>
      <sheetName val="d-safe_DELUXE6"/>
      <sheetName val="Diawise_steel_abstract6"/>
      <sheetName val="Position_Class6"/>
      <sheetName val="L_Chg6"/>
      <sheetName val="Budgetary_office_area6"/>
      <sheetName val="beam-reinft-IIInd_floor6"/>
      <sheetName val="CIF_COST_ITEM6"/>
      <sheetName val="Building_16"/>
      <sheetName val="PPA_Summary6"/>
      <sheetName val="sq_ftg_detail3"/>
      <sheetName val="4_총괄(통합)3"/>
      <sheetName val="Basic_Resources3"/>
      <sheetName val="LT_internal_works3"/>
      <sheetName val="F4_133"/>
      <sheetName val="CABLE_DATA3"/>
      <sheetName val="A_CIVIL_AND_INTERIOR_WORKS3"/>
      <sheetName val="입찰내역_발주처_양식3"/>
      <sheetName val="Comparative_at_bid_opening3"/>
      <sheetName val="S_&amp;_A3"/>
      <sheetName val="Electrical-Line_Items3"/>
      <sheetName val="Material_Inventory3"/>
      <sheetName val="Latest_est"/>
      <sheetName val="P&amp;M_Final"/>
      <sheetName val="Main"/>
      <sheetName val="PLAN_FEB97"/>
      <sheetName val="Civil&amp; sump"/>
      <sheetName val="2gii"/>
      <sheetName val="Detail P&amp;L"/>
      <sheetName val="Assumption Sheet"/>
      <sheetName val="Sch"/>
      <sheetName val="co.tax"/>
      <sheetName val="Groups"/>
      <sheetName val="Bsheet"/>
      <sheetName val="KQ Cost Controlling"/>
      <sheetName val="KQ Appropriation"/>
      <sheetName val="SILICATE"/>
      <sheetName val="Links"/>
      <sheetName val="Indirect expenses"/>
      <sheetName val="Risk_Assessment1"/>
      <sheetName val="Sheet1_(2)1"/>
      <sheetName val="MLCP_Connection_Details1"/>
      <sheetName val="water_prop_1"/>
      <sheetName val="Basement_Budget:Podium_Summary1"/>
      <sheetName val="SP_Break_Up1"/>
      <sheetName val="General Note"/>
      <sheetName val="Cat_A_Change_Control"/>
      <sheetName val="SWL_SUMMARY"/>
      <sheetName val="DETA_TABLE"/>
      <sheetName val="Beam_at_Ground_flr_lvl(Steel)1"/>
      <sheetName val="Phasewise_Dev_Summary1"/>
      <sheetName val="Trial_Bal1"/>
      <sheetName val="Desc_1"/>
      <sheetName val="Cat_A_Change_Control1"/>
      <sheetName val="SWL_SUMMARY1"/>
      <sheetName val="BOQ_DG_BQ_PP1"/>
      <sheetName val="NEW_Main1"/>
      <sheetName val="DETA_TABLE1"/>
      <sheetName val="Risk_Assessment2"/>
      <sheetName val="Sheet1_(2)2"/>
      <sheetName val="MLCP_Connection_Details2"/>
      <sheetName val="water_prop_2"/>
      <sheetName val="Basement_Budget:Podium_Summary2"/>
      <sheetName val="SP_Break_Up2"/>
      <sheetName val="Walmart_Budgetary_Costing1"/>
      <sheetName val="L_L_Rates1"/>
      <sheetName val="ESC_10%1"/>
      <sheetName val="ESC_12%1"/>
      <sheetName val="Measurement_Sheet1"/>
      <sheetName val="Sheet3_(2)"/>
      <sheetName val="Costing_Sheet"/>
      <sheetName val="Project_Profile"/>
      <sheetName val="Basement_Budget_Podium_Summary"/>
      <sheetName val="SPT_vs_PHI"/>
      <sheetName val="Factors,_Disc,_Acces,_Labour"/>
      <sheetName val="(7)_RFI_(Slab)"/>
      <sheetName val="beam-reinft-machine_rm"/>
      <sheetName val="Jan_resp"/>
      <sheetName val="EAW_Final_Accounts_-_99"/>
      <sheetName val="lc_11"/>
      <sheetName val="lc_21"/>
      <sheetName val="Name_Manager"/>
      <sheetName val="2_DATA"/>
      <sheetName val="Fin_Sum"/>
      <sheetName val="Walmart_Budgetary_Costing"/>
      <sheetName val="L_L_Rates"/>
      <sheetName val="ESC_10%"/>
      <sheetName val="ESC_12%"/>
      <sheetName val="Measurement_Sheet"/>
      <sheetName val="Final"/>
      <sheetName val="FitOutConfCentre"/>
      <sheetName val="ACAD Finishes"/>
      <sheetName val="Site Details"/>
      <sheetName val="Site Area Statement"/>
      <sheetName val="Gatewayconsol"/>
      <sheetName val="GE_Vizag"/>
      <sheetName val="NH207con"/>
      <sheetName val="Shankari_consol"/>
      <sheetName val="Surabhi"/>
      <sheetName val="_Template_Design_Devt_Estimat_2"/>
      <sheetName val="Old"/>
      <sheetName val="Overall_Summary_x005f_x0003_"/>
      <sheetName val="Overall_Summary_x005f_x0000_"/>
      <sheetName val="SOR"/>
      <sheetName val="Overall_Summary30"/>
      <sheetName val="Basement_Summary30"/>
      <sheetName val="Basement_Budget30"/>
      <sheetName val="Podium_Summary30"/>
      <sheetName val="Podium_Budgets30"/>
      <sheetName val="Guestroom_Summary30"/>
      <sheetName val="Guestroom_Budget30"/>
      <sheetName val="Sitework_Summary30"/>
      <sheetName val="Sitework_Budget30"/>
      <sheetName val="TBAL9697_-group_wise__sdpl30"/>
      <sheetName val="Cost_summary18"/>
      <sheetName val="PANEL_ANNEXURE18"/>
      <sheetName val="GM_&amp;_TA30"/>
      <sheetName val="Break_up_Sheet29"/>
      <sheetName val="Rate_analysis18"/>
      <sheetName val="INPUT_SHEET29"/>
      <sheetName val="LIST_OF_MAKES29"/>
      <sheetName val="Material_18"/>
      <sheetName val="Labour_&amp;_Plant18"/>
      <sheetName val="Master_Sheet18"/>
      <sheetName val="Site_Dev_BOQ18"/>
      <sheetName val="Fill_this_out_first___18"/>
      <sheetName val="X_rate17"/>
      <sheetName val="Summary_year_Plan17"/>
      <sheetName val="Template-Design_Devt_Estimate17"/>
      <sheetName val="CFForecast_detail17"/>
      <sheetName val="3__Elemental_Summary17"/>
      <sheetName val="9__Package_split_-_Cost_17"/>
      <sheetName val="12a__CFTable17"/>
      <sheetName val="10__&amp;_11__Rate_Code_&amp;_BQ17"/>
      <sheetName val="PRECAST_lightconc-II17"/>
      <sheetName val="final_estimate17"/>
      <sheetName val="Misc_Liq17"/>
      <sheetName val="RMZ_Summary17"/>
      <sheetName val="Staff_Acco_20"/>
      <sheetName val="Fin__Assumpt__-_Sensitivities17"/>
      <sheetName val="S_217"/>
      <sheetName val="Base_data_Security_Procedures17"/>
      <sheetName val="Project_Budget_Worksheet17"/>
      <sheetName val="GF_Columns17"/>
      <sheetName val="IO_LIST17"/>
      <sheetName val="Reference_Information17"/>
      <sheetName val="Employee_List17"/>
      <sheetName val="Sales_Office17"/>
      <sheetName val="Assumption_Inputs17"/>
      <sheetName val="Phase_117"/>
      <sheetName val="Phase_217"/>
      <sheetName val="Pay_Rec17"/>
      <sheetName val="SUPPLY_-Sanitary_Fixtures17"/>
      <sheetName val="ITEMS_FOR_CIVIL_TENDER17"/>
      <sheetName val="Global_Assm_17"/>
      <sheetName val="PointNo_517"/>
      <sheetName val="ESTIMATE_for_approval17"/>
      <sheetName val="07016,_Master_List-Major_Mino17"/>
      <sheetName val="Other_Inc17"/>
      <sheetName val="Room_Rev17"/>
      <sheetName val="SMS_Format17"/>
      <sheetName val="MASTER_RATE_ANALYSIS17"/>
      <sheetName val="Basic_Rates17"/>
      <sheetName val="SECURITY_117"/>
      <sheetName val="_B317"/>
      <sheetName val="_B117"/>
      <sheetName val="Extra_Item17"/>
      <sheetName val="schedule_nos17"/>
      <sheetName val="AutoOpen_Stub_Data17"/>
      <sheetName val="INDIGINEOUS_ITEMS_17"/>
      <sheetName val="os_liabilities_analysis17"/>
      <sheetName val="Civil_Boq17"/>
      <sheetName val="3cd_Annexure17"/>
      <sheetName val="collections_plan_040117"/>
      <sheetName val="Area_St17"/>
      <sheetName val="sqn_ldr_3_Unit_2_17"/>
      <sheetName val="labour_coeff17"/>
      <sheetName val="Meas_-Hotel_Part17"/>
      <sheetName val="Risk_&amp;_Opportunities17"/>
      <sheetName val="type_ahead_combo17"/>
      <sheetName val="labour_rates17"/>
      <sheetName val="Msht_5F17"/>
      <sheetName val="ISO_RECON17"/>
      <sheetName val="Back_filling17"/>
      <sheetName val="NT_items_summary17"/>
      <sheetName val="LOCAL_RATES17"/>
      <sheetName val="RCC,Ret__Wall17"/>
      <sheetName val="Erection_grider17"/>
      <sheetName val="PA-_Consutant_17"/>
      <sheetName val="FTE_Totals_Plan17"/>
      <sheetName val="Order_Info17"/>
      <sheetName val="DATA_BOQ17"/>
      <sheetName val="Status_Control_Sheet13"/>
      <sheetName val="HOLIDAY_LIST13"/>
      <sheetName val="DASH_BOARD13"/>
      <sheetName val="Approved_MTD_Proj_#'s13"/>
      <sheetName val="BASIS_-DEC_0813"/>
      <sheetName val="Block_A_-_BOQ13"/>
      <sheetName val="electr__work_CA_11"/>
      <sheetName val="Building_110"/>
      <sheetName val="PPA_Summary10"/>
      <sheetName val="L_Chg10"/>
      <sheetName val="Budgetary_office_area10"/>
      <sheetName val="Position_Class10"/>
      <sheetName val="Ext_Works10"/>
      <sheetName val="Break_Dw9"/>
      <sheetName val="Reference_Values9"/>
      <sheetName val="Driveway_Beams9"/>
      <sheetName val="WORK_TABLE9"/>
      <sheetName val="beam-reinft-IIInd_floor10"/>
      <sheetName val="65_FINANCE9"/>
      <sheetName val="Pacakges_split9"/>
      <sheetName val="d-safe_DELUXE10"/>
      <sheetName val="Diawise_steel_abstract10"/>
      <sheetName val="appendix_A9"/>
      <sheetName val="except_wiring9"/>
      <sheetName val="Field_Values9"/>
      <sheetName val="SITE_OVERHEADS9"/>
      <sheetName val="storm_water19"/>
      <sheetName val="MB_Prod9"/>
      <sheetName val="Material_Current9"/>
      <sheetName val="G_1-AV_SYSTEM9"/>
      <sheetName val="Break_Up_(bc)9"/>
      <sheetName val="Break_Up_(bc1)9"/>
      <sheetName val="Break_Up_(bc2)9"/>
      <sheetName val="Step_79"/>
      <sheetName val="General_input9"/>
      <sheetName val="LT_internal_works7"/>
      <sheetName val="Detail_In_Door_Stad9"/>
      <sheetName val="Senorita_Project_information9"/>
      <sheetName val="Data_base9"/>
      <sheetName val="WING_-_A_RAFT_(23-08-09)9"/>
      <sheetName val="A_CIVIL_AND_INTERIOR_WORKS7"/>
      <sheetName val="sq_ftg_detail7"/>
      <sheetName val="CIF_COST_ITEM10"/>
      <sheetName val="4_총괄(통합)7"/>
      <sheetName val="Basic_Resources7"/>
      <sheetName val="India_F&amp;S_Template6"/>
      <sheetName val="입찰내역_발주처_양식7"/>
      <sheetName val="Comparative_at_bid_opening7"/>
      <sheetName val="F4_137"/>
      <sheetName val="Electrical-Line_Items7"/>
      <sheetName val="CABLE_DATA7"/>
      <sheetName val="S_&amp;_A7"/>
      <sheetName val="Sheet1_(2)6"/>
      <sheetName val="Fire_Pumps6"/>
      <sheetName val="B_-_E6"/>
      <sheetName val="Civil_Works6"/>
      <sheetName val="MLCP_Connection_Details6"/>
      <sheetName val="Weightage-Sub_Sht6"/>
      <sheetName val="Rising_Main6"/>
      <sheetName val="FA_BOQ6"/>
      <sheetName val="Basement_Budget:Podium_Summary6"/>
      <sheetName val="Risk_Assessment6"/>
      <sheetName val="d-safe_specs6"/>
      <sheetName val="Global_factors6"/>
      <sheetName val="Detail_Top_Sheet6"/>
      <sheetName val="water_prop_6"/>
      <sheetName val="SP_Break_Up6"/>
      <sheetName val="Sheet_16"/>
      <sheetName val="SWL_SUMMARY5"/>
      <sheetName val="Door_&amp;_Window3"/>
      <sheetName val="Data_sheet3"/>
      <sheetName val="Cash_Flow_Working3"/>
      <sheetName val="공사비_내역_(가)3"/>
      <sheetName val="cover_page3"/>
      <sheetName val="PRICE_COMP3"/>
      <sheetName val="Cat_A_Change_Control5"/>
      <sheetName val="Beam_at_Ground_flr_lvl(Steel)5"/>
      <sheetName val="Phasewise_Dev_Summary5"/>
      <sheetName val="Name_List3"/>
      <sheetName val="Labor_abs-NMR3"/>
      <sheetName val="August_TB3"/>
      <sheetName val="Builtup_Area3"/>
      <sheetName val="CANDY_BOQ3"/>
      <sheetName val="Sheet3_(2)4"/>
      <sheetName val="BOQ_DG_BQ_PP5"/>
      <sheetName val="NEW_Main5"/>
      <sheetName val="Name_Manager4"/>
      <sheetName val="EAW_Final_Accounts_-_994"/>
      <sheetName val="beam-reinft-machine_rm4"/>
      <sheetName val="Project_Profile4"/>
      <sheetName val="Walmart_Budgetary_Costing5"/>
      <sheetName val="Basement_Budget_Podium_Summary4"/>
      <sheetName val="Staff_Acco_21"/>
      <sheetName val="SPT_vs_PHI4"/>
      <sheetName val="Factors,_Disc,_Acces,_Labour4"/>
      <sheetName val="Trial_Bal5"/>
      <sheetName val="Desc_5"/>
      <sheetName val="Jan_resp4"/>
      <sheetName val="L_L_Rates5"/>
      <sheetName val="(7)_RFI_(Slab)4"/>
      <sheetName val="Detail_P&amp;L3"/>
      <sheetName val="Assumption_Sheet3"/>
      <sheetName val="Overall_Summary28"/>
      <sheetName val="Basement_Summary28"/>
      <sheetName val="Basement_Budget28"/>
      <sheetName val="Podium_Summary28"/>
      <sheetName val="Podium_Budgets28"/>
      <sheetName val="Guestroom_Summary28"/>
      <sheetName val="Guestroom_Budget28"/>
      <sheetName val="Sitework_Summary28"/>
      <sheetName val="Sitework_Budget28"/>
      <sheetName val="TBAL9697_-group_wise__sdpl28"/>
      <sheetName val="GM_&amp;_TA28"/>
      <sheetName val="LIST_OF_MAKES27"/>
      <sheetName val="INPUT_SHEET27"/>
      <sheetName val="PRECAST_lightconc-II15"/>
      <sheetName val="Cost_summary16"/>
      <sheetName val="Material_16"/>
      <sheetName val="Labour_&amp;_Plant16"/>
      <sheetName val="Site_Dev_BOQ16"/>
      <sheetName val="Master_Sheet16"/>
      <sheetName val="CFForecast_detail15"/>
      <sheetName val="3__Elemental_Summary15"/>
      <sheetName val="9__Package_split_-_Cost_15"/>
      <sheetName val="12a__CFTable15"/>
      <sheetName val="10__&amp;_11__Rate_Code_&amp;_BQ15"/>
      <sheetName val="Break_up_Sheet27"/>
      <sheetName val="Rate_analysis16"/>
      <sheetName val="PANEL_ANNEXURE16"/>
      <sheetName val="final_estimate15"/>
      <sheetName val="Fill_this_out_first___16"/>
      <sheetName val="X_rate15"/>
      <sheetName val="Project_Budget_Worksheet15"/>
      <sheetName val="Base_data_Security_Procedures15"/>
      <sheetName val="Fin__Assumpt__-_Sensitivities15"/>
      <sheetName val="Template-Design_Devt_Estimate15"/>
      <sheetName val="Staff_Acco_16"/>
      <sheetName val="RMZ_Summary15"/>
      <sheetName val="Misc_Liq15"/>
      <sheetName val="S_215"/>
      <sheetName val="Phase_115"/>
      <sheetName val="Phase_215"/>
      <sheetName val="Pay_Rec15"/>
      <sheetName val="SUPPLY_-Sanitary_Fixtures15"/>
      <sheetName val="ITEMS_FOR_CIVIL_TENDER15"/>
      <sheetName val="Global_Assm_15"/>
      <sheetName val="PointNo_515"/>
      <sheetName val="ESTIMATE_for_approval15"/>
      <sheetName val="GF_Columns15"/>
      <sheetName val="IO_LIST15"/>
      <sheetName val="07016,_Master_List-Major_Mino15"/>
      <sheetName val="Other_Inc15"/>
      <sheetName val="Room_Rev15"/>
      <sheetName val="SMS_Format15"/>
      <sheetName val="MASTER_RATE_ANALYSIS15"/>
      <sheetName val="Basic_Rates15"/>
      <sheetName val="Summary_year_Plan15"/>
      <sheetName val="_B315"/>
      <sheetName val="_B115"/>
      <sheetName val="Extra_Item15"/>
      <sheetName val="schedule_nos15"/>
      <sheetName val="AutoOpen_Stub_Data15"/>
      <sheetName val="INDIGINEOUS_ITEMS_15"/>
      <sheetName val="os_liabilities_analysis15"/>
      <sheetName val="Civil_Boq15"/>
      <sheetName val="3cd_Annexure15"/>
      <sheetName val="Reference_Information15"/>
      <sheetName val="Employee_List15"/>
      <sheetName val="Sales_Office15"/>
      <sheetName val="SECURITY_115"/>
      <sheetName val="sqn_ldr_3_Unit_2_15"/>
      <sheetName val="Area_St15"/>
      <sheetName val="collections_plan_040115"/>
      <sheetName val="Assumption_Inputs15"/>
      <sheetName val="labour_coeff15"/>
      <sheetName val="ISO_RECON15"/>
      <sheetName val="Back_filling15"/>
      <sheetName val="NT_items_summary15"/>
      <sheetName val="LOCAL_RATES15"/>
      <sheetName val="Meas_-Hotel_Part15"/>
      <sheetName val="Risk_&amp;_Opportunities15"/>
      <sheetName val="type_ahead_combo15"/>
      <sheetName val="labour_rates15"/>
      <sheetName val="Msht_5F15"/>
      <sheetName val="RCC,Ret__Wall15"/>
      <sheetName val="FTE_Totals_Plan15"/>
      <sheetName val="Erection_grider15"/>
      <sheetName val="Order_Info15"/>
      <sheetName val="DATA_BOQ15"/>
      <sheetName val="PA-_Consutant_15"/>
      <sheetName val="HOLIDAY_LIST11"/>
      <sheetName val="DASH_BOARD11"/>
      <sheetName val="Status_Control_Sheet11"/>
      <sheetName val="Approved_MTD_Proj_#'s11"/>
      <sheetName val="BASIS_-DEC_0811"/>
      <sheetName val="Block_A_-_BOQ11"/>
      <sheetName val="Budgetary_office_area8"/>
      <sheetName val="Position_Class8"/>
      <sheetName val="electr__work_CA_9"/>
      <sheetName val="Ext_Works8"/>
      <sheetName val="Driveway_Beams7"/>
      <sheetName val="Building_18"/>
      <sheetName val="PPA_Summary8"/>
      <sheetName val="appendix_A7"/>
      <sheetName val="L_Chg8"/>
      <sheetName val="d-safe_DELUXE8"/>
      <sheetName val="Diawise_steel_abstract8"/>
      <sheetName val="beam-reinft-IIInd_floor8"/>
      <sheetName val="Break_Dw7"/>
      <sheetName val="65_FINANCE7"/>
      <sheetName val="Pacakges_split7"/>
      <sheetName val="Reference_Values7"/>
      <sheetName val="Field_Values7"/>
      <sheetName val="WORK_TABLE7"/>
      <sheetName val="General_input7"/>
      <sheetName val="WING_-_A_RAFT_(23-08-09)7"/>
      <sheetName val="except_wiring7"/>
      <sheetName val="Break_Up_(bc)7"/>
      <sheetName val="Break_Up_(bc1)7"/>
      <sheetName val="Break_Up_(bc2)7"/>
      <sheetName val="Data_base7"/>
      <sheetName val="Senorita_Project_information7"/>
      <sheetName val="Material_Current7"/>
      <sheetName val="SITE_OVERHEADS7"/>
      <sheetName val="storm_water17"/>
      <sheetName val="MB_Prod7"/>
      <sheetName val="Detail_In_Door_Stad7"/>
      <sheetName val="Step_77"/>
      <sheetName val="LT_internal_works5"/>
      <sheetName val="G_1-AV_SYSTEM7"/>
      <sheetName val="입찰내역_발주처_양식5"/>
      <sheetName val="Comparative_at_bid_opening5"/>
      <sheetName val="A_CIVIL_AND_INTERIOR_WORKS5"/>
      <sheetName val="sq_ftg_detail5"/>
      <sheetName val="India_F&amp;S_Template4"/>
      <sheetName val="F4_135"/>
      <sheetName val="CIF_COST_ITEM8"/>
      <sheetName val="Basic_Resources5"/>
      <sheetName val="CABLE_DATA5"/>
      <sheetName val="Fire_Pumps4"/>
      <sheetName val="B_-_E4"/>
      <sheetName val="4_총괄(통합)5"/>
      <sheetName val="Civil_Works4"/>
      <sheetName val="Electrical-Line_Items5"/>
      <sheetName val="Weightage-Sub_Sht4"/>
      <sheetName val="S_&amp;_A5"/>
      <sheetName val="FA_BOQ4"/>
      <sheetName val="Rising_Main4"/>
      <sheetName val="d-safe_specs4"/>
      <sheetName val="Risk_Assessment4"/>
      <sheetName val="Sheet1_(2)4"/>
      <sheetName val="MLCP_Connection_Details4"/>
      <sheetName val="Global_factors4"/>
      <sheetName val="Detail_Top_Sheet4"/>
      <sheetName val="water_prop_4"/>
      <sheetName val="Basement_Budget:Podium_Summary4"/>
      <sheetName val="SP_Break_Up4"/>
      <sheetName val="Sheet_14"/>
      <sheetName val="Beam_at_Ground_flr_lvl(Steel)3"/>
      <sheetName val="Phasewise_Dev_Summary3"/>
      <sheetName val="Trial_Bal3"/>
      <sheetName val="Desc_3"/>
      <sheetName val="Cat_A_Change_Control3"/>
      <sheetName val="SWL_SUMMARY3"/>
      <sheetName val="BOQ_DG_BQ_PP3"/>
      <sheetName val="NEW_Main3"/>
      <sheetName val="DETA_TABLE3"/>
      <sheetName val="Name_Manager2"/>
      <sheetName val="Staff_Acco_17"/>
      <sheetName val="Factors,_Disc,_Acces,_Labour2"/>
      <sheetName val="Basement_Budget_Podium_Summary2"/>
      <sheetName val="SPT_vs_PHI2"/>
      <sheetName val="Project_Profile2"/>
      <sheetName val="Walmart_Budgetary_Costing3"/>
      <sheetName val="Jan_resp2"/>
      <sheetName val="Costing_Sheet2"/>
      <sheetName val="beam-reinft-machine_rm2"/>
      <sheetName val="Sheet3_(2)2"/>
      <sheetName val="L_L_Rates3"/>
      <sheetName val="(7)_RFI_(Slab)2"/>
      <sheetName val="Measurement_Sheet3"/>
      <sheetName val="2_DATA2"/>
      <sheetName val="ESC_10%3"/>
      <sheetName val="ESC_12%3"/>
      <sheetName val="Fin_Sum2"/>
      <sheetName val="Material_Inventory5"/>
      <sheetName val="Latest_est2"/>
      <sheetName val="P&amp;M_Final2"/>
      <sheetName val="co_tax1"/>
      <sheetName val="EAW_Final_Accounts_-_992"/>
      <sheetName val="Current_Bill_MB_ref1"/>
      <sheetName val="Liability_bill_wise3"/>
      <sheetName val="lc_112"/>
      <sheetName val="lc_212"/>
      <sheetName val="BOQ_(2)2"/>
      <sheetName val="Service_Function1"/>
      <sheetName val="Bar_Budget1"/>
      <sheetName val="Machine_HC_-_19_08_1"/>
      <sheetName val="Site_Data1"/>
      <sheetName val="Analysed_rate1"/>
      <sheetName val="BOQ_Backup1"/>
      <sheetName val="Final_Qty1"/>
      <sheetName val="Door_&amp;_Window1"/>
      <sheetName val="Data_sheet1"/>
      <sheetName val="Cash_Flow_Working1"/>
      <sheetName val="PRICE_COMP1"/>
      <sheetName val="Name_List1"/>
      <sheetName val="Next_Weeks_Plan1"/>
      <sheetName val="Dropdown_lists1"/>
      <sheetName val="FY_Function1"/>
      <sheetName val="Master_Data_Sheet1"/>
      <sheetName val="공사비_내역_(가)1"/>
      <sheetName val="cover_page1"/>
      <sheetName val="Labor_abs-NMR1"/>
      <sheetName val="August_TB1"/>
      <sheetName val="Builtup_Area1"/>
      <sheetName val="CANDY_BOQ1"/>
      <sheetName val="PC_and_Emp_Details1"/>
      <sheetName val="site_fab&amp;ernstr1"/>
      <sheetName val="2_1_受電設備棟1"/>
      <sheetName val="2_2_受・防火水槽1"/>
      <sheetName val="2_3_排水処理設備棟1"/>
      <sheetName val="2_4_倉庫棟1"/>
      <sheetName val="2_5_守衛棟1"/>
      <sheetName val="DOOR-WIN_SCH1"/>
      <sheetName val="RCC_Rates1"/>
      <sheetName val="STEEL_STRUCTURE1"/>
      <sheetName val="A_O_R_1"/>
      <sheetName val="BOQ_Distribution1"/>
      <sheetName val="NON-TOWER_WATER_TANK1"/>
      <sheetName val="General_Note1"/>
      <sheetName val="Detail_P&amp;L1"/>
      <sheetName val="Assumption_Sheet1"/>
      <sheetName val="filling_75_mm1"/>
      <sheetName val="Road_-_Kerb_stone1"/>
      <sheetName val="Discount_Rate_1"/>
      <sheetName val="Overall_Summary27"/>
      <sheetName val="Basement_Summary27"/>
      <sheetName val="Basement_Budget27"/>
      <sheetName val="Podium_Summary27"/>
      <sheetName val="Podium_Budgets27"/>
      <sheetName val="Guestroom_Summary27"/>
      <sheetName val="Guestroom_Budget27"/>
      <sheetName val="Sitework_Summary27"/>
      <sheetName val="Sitework_Budget27"/>
      <sheetName val="TBAL9697_-group_wise__sdpl27"/>
      <sheetName val="GM_&amp;_TA27"/>
      <sheetName val="LIST_OF_MAKES26"/>
      <sheetName val="INPUT_SHEET26"/>
      <sheetName val="PRECAST_lightconc-II14"/>
      <sheetName val="Cost_summary15"/>
      <sheetName val="Material_15"/>
      <sheetName val="Labour_&amp;_Plant15"/>
      <sheetName val="Site_Dev_BOQ15"/>
      <sheetName val="Master_Sheet15"/>
      <sheetName val="CFForecast_detail14"/>
      <sheetName val="3__Elemental_Summary14"/>
      <sheetName val="9__Package_split_-_Cost_14"/>
      <sheetName val="12a__CFTable14"/>
      <sheetName val="10__&amp;_11__Rate_Code_&amp;_BQ14"/>
      <sheetName val="Break_up_Sheet26"/>
      <sheetName val="Rate_analysis15"/>
      <sheetName val="PANEL_ANNEXURE15"/>
      <sheetName val="final_estimate14"/>
      <sheetName val="Fill_this_out_first___15"/>
      <sheetName val="X_rate14"/>
      <sheetName val="Project_Budget_Worksheet14"/>
      <sheetName val="Base_data_Security_Procedures14"/>
      <sheetName val="Fin__Assumpt__-_Sensitivities14"/>
      <sheetName val="Template-Design_Devt_Estimate14"/>
      <sheetName val="Staff_Acco_14"/>
      <sheetName val="RMZ_Summary14"/>
      <sheetName val="Misc_Liq14"/>
      <sheetName val="S_214"/>
      <sheetName val="Phase_114"/>
      <sheetName val="Phase_214"/>
      <sheetName val="Pay_Rec14"/>
      <sheetName val="SUPPLY_-Sanitary_Fixtures14"/>
      <sheetName val="ITEMS_FOR_CIVIL_TENDER14"/>
      <sheetName val="Global_Assm_14"/>
      <sheetName val="PointNo_514"/>
      <sheetName val="ESTIMATE_for_approval14"/>
      <sheetName val="GF_Columns14"/>
      <sheetName val="IO_LIST14"/>
      <sheetName val="07016,_Master_List-Major_Mino14"/>
      <sheetName val="Other_Inc14"/>
      <sheetName val="Room_Rev14"/>
      <sheetName val="SMS_Format14"/>
      <sheetName val="MASTER_RATE_ANALYSIS14"/>
      <sheetName val="Basic_Rates14"/>
      <sheetName val="Summary_year_Plan14"/>
      <sheetName val="_B314"/>
      <sheetName val="_B114"/>
      <sheetName val="Extra_Item14"/>
      <sheetName val="schedule_nos14"/>
      <sheetName val="AutoOpen_Stub_Data14"/>
      <sheetName val="INDIGINEOUS_ITEMS_14"/>
      <sheetName val="os_liabilities_analysis14"/>
      <sheetName val="Civil_Boq14"/>
      <sheetName val="3cd_Annexure14"/>
      <sheetName val="Reference_Information14"/>
      <sheetName val="Employee_List14"/>
      <sheetName val="Sales_Office14"/>
      <sheetName val="SECURITY_114"/>
      <sheetName val="sqn_ldr_3_Unit_2_14"/>
      <sheetName val="Area_St14"/>
      <sheetName val="collections_plan_040114"/>
      <sheetName val="Assumption_Inputs14"/>
      <sheetName val="labour_coeff14"/>
      <sheetName val="ISO_RECON14"/>
      <sheetName val="Back_filling14"/>
      <sheetName val="NT_items_summary14"/>
      <sheetName val="LOCAL_RATES14"/>
      <sheetName val="Meas_-Hotel_Part14"/>
      <sheetName val="Risk_&amp;_Opportunities14"/>
      <sheetName val="type_ahead_combo14"/>
      <sheetName val="labour_rates14"/>
      <sheetName val="Msht_5F14"/>
      <sheetName val="RCC,Ret__Wall14"/>
      <sheetName val="FTE_Totals_Plan14"/>
      <sheetName val="Erection_grider14"/>
      <sheetName val="Order_Info14"/>
      <sheetName val="DATA_BOQ14"/>
      <sheetName val="PA-_Consutant_14"/>
      <sheetName val="HOLIDAY_LIST10"/>
      <sheetName val="DASH_BOARD10"/>
      <sheetName val="Status_Control_Sheet10"/>
      <sheetName val="Approved_MTD_Proj_#'s10"/>
      <sheetName val="BASIS_-DEC_0810"/>
      <sheetName val="Block_A_-_BOQ10"/>
      <sheetName val="Budgetary_office_area7"/>
      <sheetName val="Position_Class7"/>
      <sheetName val="electr__work_CA_8"/>
      <sheetName val="Ext_Works7"/>
      <sheetName val="Driveway_Beams6"/>
      <sheetName val="Building_17"/>
      <sheetName val="PPA_Summary7"/>
      <sheetName val="appendix_A6"/>
      <sheetName val="L_Chg7"/>
      <sheetName val="d-safe_DELUXE7"/>
      <sheetName val="Diawise_steel_abstract7"/>
      <sheetName val="beam-reinft-IIInd_floor7"/>
      <sheetName val="Break_Dw6"/>
      <sheetName val="65_FINANCE6"/>
      <sheetName val="Pacakges_split6"/>
      <sheetName val="Reference_Values6"/>
      <sheetName val="Field_Values6"/>
      <sheetName val="WORK_TABLE6"/>
      <sheetName val="General_input6"/>
      <sheetName val="WING_-_A_RAFT_(23-08-09)6"/>
      <sheetName val="except_wiring6"/>
      <sheetName val="Break_Up_(bc)6"/>
      <sheetName val="Break_Up_(bc1)6"/>
      <sheetName val="Break_Up_(bc2)6"/>
      <sheetName val="Data_base6"/>
      <sheetName val="Senorita_Project_information6"/>
      <sheetName val="Material_Current6"/>
      <sheetName val="SITE_OVERHEADS6"/>
      <sheetName val="storm_water16"/>
      <sheetName val="MB_Prod6"/>
      <sheetName val="Detail_In_Door_Stad6"/>
      <sheetName val="Step_76"/>
      <sheetName val="LT_internal_works4"/>
      <sheetName val="G_1-AV_SYSTEM6"/>
      <sheetName val="입찰내역_발주처_양식4"/>
      <sheetName val="Comparative_at_bid_opening4"/>
      <sheetName val="A_CIVIL_AND_INTERIOR_WORKS4"/>
      <sheetName val="sq_ftg_detail4"/>
      <sheetName val="India_F&amp;S_Template3"/>
      <sheetName val="F4_134"/>
      <sheetName val="CIF_COST_ITEM7"/>
      <sheetName val="Basic_Resources4"/>
      <sheetName val="CABLE_DATA4"/>
      <sheetName val="Fire_Pumps3"/>
      <sheetName val="B_-_E3"/>
      <sheetName val="4_총괄(통합)4"/>
      <sheetName val="Civil_Works3"/>
      <sheetName val="Electrical-Line_Items4"/>
      <sheetName val="Weightage-Sub_Sht3"/>
      <sheetName val="S_&amp;_A4"/>
      <sheetName val="FA_BOQ3"/>
      <sheetName val="Rising_Main3"/>
      <sheetName val="d-safe_specs3"/>
      <sheetName val="Risk_Assessment3"/>
      <sheetName val="Sheet1_(2)3"/>
      <sheetName val="MLCP_Connection_Details3"/>
      <sheetName val="Global_factors3"/>
      <sheetName val="Detail_Top_Sheet3"/>
      <sheetName val="water_prop_3"/>
      <sheetName val="Basement_Budget:Podium_Summary3"/>
      <sheetName val="SP_Break_Up3"/>
      <sheetName val="Sheet_13"/>
      <sheetName val="Beam_at_Ground_flr_lvl(Steel)2"/>
      <sheetName val="Phasewise_Dev_Summary2"/>
      <sheetName val="Trial_Bal2"/>
      <sheetName val="Desc_2"/>
      <sheetName val="Cat_A_Change_Control2"/>
      <sheetName val="SWL_SUMMARY2"/>
      <sheetName val="BOQ_DG_BQ_PP2"/>
      <sheetName val="NEW_Main2"/>
      <sheetName val="DETA_TABLE2"/>
      <sheetName val="Name_Manager1"/>
      <sheetName val="Staff_Acco_15"/>
      <sheetName val="Factors,_Disc,_Acces,_Labour1"/>
      <sheetName val="Basement_Budget_Podium_Summary1"/>
      <sheetName val="SPT_vs_PHI1"/>
      <sheetName val="Project_Profile1"/>
      <sheetName val="Walmart_Budgetary_Costing2"/>
      <sheetName val="Jan_resp1"/>
      <sheetName val="Costing_Sheet1"/>
      <sheetName val="beam-reinft-machine_rm1"/>
      <sheetName val="Sheet3_(2)1"/>
      <sheetName val="L_L_Rates2"/>
      <sheetName val="(7)_RFI_(Slab)1"/>
      <sheetName val="Measurement_Sheet2"/>
      <sheetName val="2_DATA1"/>
      <sheetName val="ESC_10%2"/>
      <sheetName val="ESC_12%2"/>
      <sheetName val="Fin_Sum1"/>
      <sheetName val="Material_Inventory4"/>
      <sheetName val="Latest_est1"/>
      <sheetName val="P&amp;M_Final1"/>
      <sheetName val="co_tax"/>
      <sheetName val="EAW_Final_Accounts_-_991"/>
      <sheetName val="Current_Bill_MB_ref"/>
      <sheetName val="Liability_bill_wise2"/>
      <sheetName val="lc_111"/>
      <sheetName val="lc_211"/>
      <sheetName val="BOQ_(2)1"/>
      <sheetName val="Bar_Budget"/>
      <sheetName val="Machine_HC_-_19_08_"/>
      <sheetName val="Site_Data"/>
      <sheetName val="Analysed_rate"/>
      <sheetName val="BOQ_Backup"/>
      <sheetName val="Final_Qty"/>
      <sheetName val="Door_&amp;_Window"/>
      <sheetName val="Data_sheet"/>
      <sheetName val="Cash_Flow_Working"/>
      <sheetName val="PRICE_COMP"/>
      <sheetName val="Name_List"/>
      <sheetName val="Next_Weeks_Plan"/>
      <sheetName val="Dropdown_lists"/>
      <sheetName val="FY_Function"/>
      <sheetName val="Master_Data_Sheet"/>
      <sheetName val="공사비_내역_(가)"/>
      <sheetName val="cover_page"/>
      <sheetName val="Labor_abs-NMR"/>
      <sheetName val="August_TB"/>
      <sheetName val="Builtup_Area"/>
      <sheetName val="CANDY_BOQ"/>
      <sheetName val="PC_and_Emp_Details"/>
      <sheetName val="site_fab&amp;ernstr"/>
      <sheetName val="2_1_受電設備棟"/>
      <sheetName val="2_2_受・防火水槽"/>
      <sheetName val="2_3_排水処理設備棟"/>
      <sheetName val="2_4_倉庫棟"/>
      <sheetName val="2_5_守衛棟"/>
      <sheetName val="DOOR-WIN_SCH"/>
      <sheetName val="RCC_Rates"/>
      <sheetName val="STEEL_STRUCTURE"/>
      <sheetName val="A_O_R_"/>
      <sheetName val="BOQ_Distribution"/>
      <sheetName val="NON-TOWER_WATER_TANK"/>
      <sheetName val="General_Note"/>
      <sheetName val="Detail_P&amp;L"/>
      <sheetName val="Assumption_Sheet"/>
      <sheetName val="filling_75_mm"/>
      <sheetName val="Road_-_Kerb_stone"/>
      <sheetName val="Discount_Rate_"/>
      <sheetName val="Overall_Summary29"/>
      <sheetName val="Basement_Summary29"/>
      <sheetName val="Basement_Budget29"/>
      <sheetName val="Podium_Summary29"/>
      <sheetName val="Podium_Budgets29"/>
      <sheetName val="Guestroom_Summary29"/>
      <sheetName val="Guestroom_Budget29"/>
      <sheetName val="Sitework_Summary29"/>
      <sheetName val="Sitework_Budget29"/>
      <sheetName val="TBAL9697_-group_wise__sdpl29"/>
      <sheetName val="GM_&amp;_TA29"/>
      <sheetName val="LIST_OF_MAKES28"/>
      <sheetName val="INPUT_SHEET28"/>
      <sheetName val="PRECAST_lightconc-II16"/>
      <sheetName val="Cost_summary17"/>
      <sheetName val="Material_17"/>
      <sheetName val="Labour_&amp;_Plant17"/>
      <sheetName val="Site_Dev_BOQ17"/>
      <sheetName val="Master_Sheet17"/>
      <sheetName val="CFForecast_detail16"/>
      <sheetName val="3__Elemental_Summary16"/>
      <sheetName val="9__Package_split_-_Cost_16"/>
      <sheetName val="12a__CFTable16"/>
      <sheetName val="10__&amp;_11__Rate_Code_&amp;_BQ16"/>
      <sheetName val="Break_up_Sheet28"/>
      <sheetName val="Rate_analysis17"/>
      <sheetName val="PANEL_ANNEXURE17"/>
      <sheetName val="final_estimate16"/>
      <sheetName val="Fill_this_out_first___17"/>
      <sheetName val="X_rate16"/>
      <sheetName val="Project_Budget_Worksheet16"/>
      <sheetName val="Base_data_Security_Procedures16"/>
      <sheetName val="Fin__Assumpt__-_Sensitivities16"/>
      <sheetName val="Template-Design_Devt_Estimate16"/>
      <sheetName val="Staff_Acco_18"/>
      <sheetName val="RMZ_Summary16"/>
      <sheetName val="Misc_Liq16"/>
      <sheetName val="S_216"/>
      <sheetName val="Phase_116"/>
      <sheetName val="Phase_216"/>
      <sheetName val="Pay_Rec16"/>
      <sheetName val="SUPPLY_-Sanitary_Fixtures16"/>
      <sheetName val="ITEMS_FOR_CIVIL_TENDER16"/>
      <sheetName val="Global_Assm_16"/>
      <sheetName val="PointNo_516"/>
      <sheetName val="ESTIMATE_for_approval16"/>
      <sheetName val="GF_Columns16"/>
      <sheetName val="IO_LIST16"/>
      <sheetName val="07016,_Master_List-Major_Mino16"/>
      <sheetName val="Other_Inc16"/>
      <sheetName val="Room_Rev16"/>
      <sheetName val="SMS_Format16"/>
      <sheetName val="MASTER_RATE_ANALYSIS16"/>
      <sheetName val="Basic_Rates16"/>
      <sheetName val="Summary_year_Plan16"/>
      <sheetName val="_B316"/>
      <sheetName val="_B116"/>
      <sheetName val="Extra_Item16"/>
      <sheetName val="schedule_nos16"/>
      <sheetName val="AutoOpen_Stub_Data16"/>
      <sheetName val="INDIGINEOUS_ITEMS_16"/>
      <sheetName val="os_liabilities_analysis16"/>
      <sheetName val="Civil_Boq16"/>
      <sheetName val="3cd_Annexure16"/>
      <sheetName val="Reference_Information16"/>
      <sheetName val="Employee_List16"/>
      <sheetName val="Sales_Office16"/>
      <sheetName val="SECURITY_116"/>
      <sheetName val="sqn_ldr_3_Unit_2_16"/>
      <sheetName val="Area_St16"/>
      <sheetName val="collections_plan_040116"/>
      <sheetName val="Assumption_Inputs16"/>
      <sheetName val="labour_coeff16"/>
      <sheetName val="ISO_RECON16"/>
      <sheetName val="Back_filling16"/>
      <sheetName val="NT_items_summary16"/>
      <sheetName val="LOCAL_RATES16"/>
      <sheetName val="Meas_-Hotel_Part16"/>
      <sheetName val="Risk_&amp;_Opportunities16"/>
      <sheetName val="type_ahead_combo16"/>
      <sheetName val="labour_rates16"/>
      <sheetName val="Msht_5F16"/>
      <sheetName val="RCC,Ret__Wall16"/>
      <sheetName val="FTE_Totals_Plan16"/>
      <sheetName val="Erection_grider16"/>
      <sheetName val="Order_Info16"/>
      <sheetName val="DATA_BOQ16"/>
      <sheetName val="PA-_Consutant_16"/>
      <sheetName val="HOLIDAY_LIST12"/>
      <sheetName val="DASH_BOARD12"/>
      <sheetName val="Status_Control_Sheet12"/>
      <sheetName val="Approved_MTD_Proj_#'s12"/>
      <sheetName val="BASIS_-DEC_0812"/>
      <sheetName val="Block_A_-_BOQ12"/>
      <sheetName val="Budgetary_office_area9"/>
      <sheetName val="Position_Class9"/>
      <sheetName val="electr__work_CA_10"/>
      <sheetName val="Ext_Works9"/>
      <sheetName val="Driveway_Beams8"/>
      <sheetName val="Building_19"/>
      <sheetName val="PPA_Summary9"/>
      <sheetName val="appendix_A8"/>
      <sheetName val="L_Chg9"/>
      <sheetName val="d-safe_DELUXE9"/>
      <sheetName val="Diawise_steel_abstract9"/>
      <sheetName val="beam-reinft-IIInd_floor9"/>
      <sheetName val="Break_Dw8"/>
      <sheetName val="65_FINANCE8"/>
      <sheetName val="Pacakges_split8"/>
      <sheetName val="Reference_Values8"/>
      <sheetName val="Field_Values8"/>
      <sheetName val="WORK_TABLE8"/>
      <sheetName val="General_input8"/>
      <sheetName val="WING_-_A_RAFT_(23-08-09)8"/>
      <sheetName val="except_wiring8"/>
      <sheetName val="Break_Up_(bc)8"/>
      <sheetName val="Break_Up_(bc1)8"/>
      <sheetName val="Break_Up_(bc2)8"/>
      <sheetName val="Data_base8"/>
      <sheetName val="Senorita_Project_information8"/>
      <sheetName val="Material_Current8"/>
      <sheetName val="SITE_OVERHEADS8"/>
      <sheetName val="storm_water18"/>
      <sheetName val="MB_Prod8"/>
      <sheetName val="Detail_In_Door_Stad8"/>
      <sheetName val="Step_78"/>
      <sheetName val="LT_internal_works6"/>
      <sheetName val="G_1-AV_SYSTEM8"/>
      <sheetName val="입찰내역_발주처_양식6"/>
      <sheetName val="Comparative_at_bid_opening6"/>
      <sheetName val="A_CIVIL_AND_INTERIOR_WORKS6"/>
      <sheetName val="sq_ftg_detail6"/>
      <sheetName val="India_F&amp;S_Template5"/>
      <sheetName val="F4_136"/>
      <sheetName val="CIF_COST_ITEM9"/>
      <sheetName val="Basic_Resources6"/>
      <sheetName val="CABLE_DATA6"/>
      <sheetName val="Fire_Pumps5"/>
      <sheetName val="B_-_E5"/>
      <sheetName val="4_총괄(통합)6"/>
      <sheetName val="Civil_Works5"/>
      <sheetName val="Electrical-Line_Items6"/>
      <sheetName val="Weightage-Sub_Sht5"/>
      <sheetName val="S_&amp;_A6"/>
      <sheetName val="FA_BOQ5"/>
      <sheetName val="Rising_Main5"/>
      <sheetName val="d-safe_specs5"/>
      <sheetName val="Risk_Assessment5"/>
      <sheetName val="Sheet1_(2)5"/>
      <sheetName val="MLCP_Connection_Details5"/>
      <sheetName val="Global_factors5"/>
      <sheetName val="Detail_Top_Sheet5"/>
      <sheetName val="water_prop_5"/>
      <sheetName val="Basement_Budget:Podium_Summary5"/>
      <sheetName val="SP_Break_Up5"/>
      <sheetName val="Sheet_15"/>
      <sheetName val="Beam_at_Ground_flr_lvl(Steel)4"/>
      <sheetName val="Phasewise_Dev_Summary4"/>
      <sheetName val="Trial_Bal4"/>
      <sheetName val="Desc_4"/>
      <sheetName val="Cat_A_Change_Control4"/>
      <sheetName val="SWL_SUMMARY4"/>
      <sheetName val="BOQ_DG_BQ_PP4"/>
      <sheetName val="NEW_Main4"/>
      <sheetName val="DETA_TABLE4"/>
      <sheetName val="Name_Manager3"/>
      <sheetName val="Staff_Acco_19"/>
      <sheetName val="Factors,_Disc,_Acces,_Labour3"/>
      <sheetName val="Basement_Budget_Podium_Summary3"/>
      <sheetName val="SPT_vs_PHI3"/>
      <sheetName val="Project_Profile3"/>
      <sheetName val="Walmart_Budgetary_Costing4"/>
      <sheetName val="Jan_resp3"/>
      <sheetName val="Costing_Sheet3"/>
      <sheetName val="beam-reinft-machine_rm3"/>
      <sheetName val="Sheet3_(2)3"/>
      <sheetName val="L_L_Rates4"/>
      <sheetName val="(7)_RFI_(Slab)3"/>
      <sheetName val="Measurement_Sheet4"/>
      <sheetName val="2_DATA3"/>
      <sheetName val="ESC_10%4"/>
      <sheetName val="ESC_12%4"/>
      <sheetName val="Fin_Sum3"/>
      <sheetName val="Material_Inventory6"/>
      <sheetName val="Latest_est3"/>
      <sheetName val="P&amp;M_Final3"/>
      <sheetName val="co_tax2"/>
      <sheetName val="EAW_Final_Accounts_-_993"/>
      <sheetName val="Current_Bill_MB_ref2"/>
      <sheetName val="Liability_bill_wise4"/>
      <sheetName val="lc_113"/>
      <sheetName val="lc_213"/>
      <sheetName val="BOQ_(2)3"/>
      <sheetName val="Service_Function2"/>
      <sheetName val="Bar_Budget2"/>
      <sheetName val="Machine_HC_-_19_08_2"/>
      <sheetName val="Site_Data2"/>
      <sheetName val="Analysed_rate2"/>
      <sheetName val="BOQ_Backup2"/>
      <sheetName val="Final_Qty2"/>
      <sheetName val="Door_&amp;_Window2"/>
      <sheetName val="Data_sheet2"/>
      <sheetName val="Cash_Flow_Working2"/>
      <sheetName val="PRICE_COMP2"/>
      <sheetName val="Name_List2"/>
      <sheetName val="Next_Weeks_Plan2"/>
      <sheetName val="Dropdown_lists2"/>
      <sheetName val="FY_Function2"/>
      <sheetName val="Master_Data_Sheet2"/>
      <sheetName val="공사비_내역_(가)2"/>
      <sheetName val="cover_page2"/>
      <sheetName val="Labor_abs-NMR2"/>
      <sheetName val="August_TB2"/>
      <sheetName val="Builtup_Area2"/>
      <sheetName val="CANDY_BOQ2"/>
      <sheetName val="PC_and_Emp_Details2"/>
      <sheetName val="site_fab&amp;ernstr2"/>
      <sheetName val="2_1_受電設備棟2"/>
      <sheetName val="2_2_受・防火水槽2"/>
      <sheetName val="2_3_排水処理設備棟2"/>
      <sheetName val="2_4_倉庫棟2"/>
      <sheetName val="2_5_守衛棟2"/>
      <sheetName val="DOOR-WIN_SCH2"/>
      <sheetName val="RCC_Rates2"/>
      <sheetName val="STEEL_STRUCTURE2"/>
      <sheetName val="A_O_R_2"/>
      <sheetName val="BOQ_Distribution2"/>
      <sheetName val="NON-TOWER_WATER_TANK2"/>
      <sheetName val="General_Note2"/>
      <sheetName val="Detail_P&amp;L2"/>
      <sheetName val="Assumption_Sheet2"/>
      <sheetName val="filling_75_mm2"/>
      <sheetName val="Road_-_Kerb_stone2"/>
      <sheetName val="Discount_Rate_2"/>
      <sheetName val="Overall_Summary31"/>
      <sheetName val="Basement_Summary31"/>
      <sheetName val="Basement_Budget31"/>
      <sheetName val="Podium_Summary31"/>
      <sheetName val="Podium_Budgets31"/>
      <sheetName val="Guestroom_Summary31"/>
      <sheetName val="Guestroom_Budget31"/>
      <sheetName val="Sitework_Summary31"/>
      <sheetName val="Sitework_Budget31"/>
      <sheetName val="TBAL9697_-group_wise__sdpl31"/>
      <sheetName val="Cost_summary19"/>
      <sheetName val="PANEL_ANNEXURE19"/>
      <sheetName val="GM_&amp;_TA31"/>
      <sheetName val="Break_up_Sheet30"/>
      <sheetName val="Rate_analysis19"/>
      <sheetName val="INPUT_SHEET30"/>
      <sheetName val="LIST_OF_MAKES30"/>
      <sheetName val="Material_19"/>
      <sheetName val="Labour_&amp;_Plant19"/>
      <sheetName val="Master_Sheet19"/>
      <sheetName val="Site_Dev_BOQ19"/>
      <sheetName val="Fill_this_out_first___19"/>
      <sheetName val="X_rate18"/>
      <sheetName val="Summary_year_Plan18"/>
      <sheetName val="Template-Design_Devt_Estimate18"/>
      <sheetName val="CFForecast_detail18"/>
      <sheetName val="3__Elemental_Summary18"/>
      <sheetName val="9__Package_split_-_Cost_18"/>
      <sheetName val="12a__CFTable18"/>
      <sheetName val="10__&amp;_11__Rate_Code_&amp;_BQ18"/>
      <sheetName val="PRECAST_lightconc-II18"/>
      <sheetName val="final_estimate18"/>
      <sheetName val="Misc_Liq18"/>
      <sheetName val="RMZ_Summary18"/>
      <sheetName val="Staff_Acco_22"/>
      <sheetName val="Fin__Assumpt__-_Sensitivities18"/>
      <sheetName val="S_218"/>
      <sheetName val="Base_data_Security_Procedures18"/>
      <sheetName val="Project_Budget_Worksheet18"/>
      <sheetName val="GF_Columns18"/>
      <sheetName val="IO_LIST18"/>
      <sheetName val="Reference_Information18"/>
      <sheetName val="Employee_List18"/>
      <sheetName val="Sales_Office18"/>
      <sheetName val="Assumption_Inputs18"/>
      <sheetName val="Phase_118"/>
      <sheetName val="Phase_218"/>
      <sheetName val="Pay_Rec18"/>
      <sheetName val="SUPPLY_-Sanitary_Fixtures18"/>
      <sheetName val="ITEMS_FOR_CIVIL_TENDER18"/>
      <sheetName val="Global_Assm_18"/>
      <sheetName val="PointNo_518"/>
      <sheetName val="ESTIMATE_for_approval18"/>
      <sheetName val="07016,_Master_List-Major_Mino18"/>
      <sheetName val="Other_Inc18"/>
      <sheetName val="Room_Rev18"/>
      <sheetName val="SMS_Format18"/>
      <sheetName val="MASTER_RATE_ANALYSIS18"/>
      <sheetName val="Basic_Rates18"/>
      <sheetName val="SECURITY_118"/>
      <sheetName val="_B318"/>
      <sheetName val="_B118"/>
      <sheetName val="Extra_Item18"/>
      <sheetName val="schedule_nos18"/>
      <sheetName val="AutoOpen_Stub_Data18"/>
      <sheetName val="INDIGINEOUS_ITEMS_18"/>
      <sheetName val="os_liabilities_analysis18"/>
      <sheetName val="Civil_Boq18"/>
      <sheetName val="3cd_Annexure18"/>
      <sheetName val="collections_plan_040118"/>
      <sheetName val="Area_St18"/>
      <sheetName val="sqn_ldr_3_Unit_2_18"/>
      <sheetName val="labour_coeff18"/>
      <sheetName val="Meas_-Hotel_Part18"/>
      <sheetName val="Risk_&amp;_Opportunities18"/>
      <sheetName val="type_ahead_combo18"/>
      <sheetName val="labour_rates18"/>
      <sheetName val="Msht_5F18"/>
      <sheetName val="ISO_RECON18"/>
      <sheetName val="Back_filling18"/>
      <sheetName val="NT_items_summary18"/>
      <sheetName val="LOCAL_RATES18"/>
      <sheetName val="RCC,Ret__Wall18"/>
      <sheetName val="Erection_grider18"/>
      <sheetName val="PA-_Consutant_18"/>
      <sheetName val="FTE_Totals_Plan18"/>
      <sheetName val="Order_Info18"/>
      <sheetName val="DATA_BOQ18"/>
      <sheetName val="Status_Control_Sheet14"/>
      <sheetName val="HOLIDAY_LIST14"/>
      <sheetName val="DASH_BOARD14"/>
      <sheetName val="Approved_MTD_Proj_#'s14"/>
      <sheetName val="BASIS_-DEC_0814"/>
      <sheetName val="Block_A_-_BOQ14"/>
      <sheetName val="electr__work_CA_12"/>
      <sheetName val="Building_111"/>
      <sheetName val="PPA_Summary11"/>
      <sheetName val="L_Chg11"/>
      <sheetName val="Budgetary_office_area11"/>
      <sheetName val="Position_Class11"/>
      <sheetName val="Ext_Works11"/>
      <sheetName val="Break_Dw10"/>
      <sheetName val="Reference_Values10"/>
      <sheetName val="Driveway_Beams10"/>
      <sheetName val="WORK_TABLE10"/>
      <sheetName val="beam-reinft-IIInd_floor11"/>
      <sheetName val="65_FINANCE10"/>
      <sheetName val="Pacakges_split10"/>
      <sheetName val="d-safe_DELUXE11"/>
      <sheetName val="Diawise_steel_abstract11"/>
      <sheetName val="appendix_A10"/>
      <sheetName val="except_wiring10"/>
      <sheetName val="Field_Values10"/>
      <sheetName val="SITE_OVERHEADS10"/>
      <sheetName val="storm_water110"/>
      <sheetName val="MB_Prod10"/>
      <sheetName val="Material_Current10"/>
      <sheetName val="G_1-AV_SYSTEM10"/>
      <sheetName val="Break_Up_(bc)10"/>
      <sheetName val="Break_Up_(bc1)10"/>
      <sheetName val="Break_Up_(bc2)10"/>
      <sheetName val="Step_710"/>
      <sheetName val="General_input10"/>
      <sheetName val="LT_internal_works8"/>
      <sheetName val="Detail_In_Door_Stad10"/>
      <sheetName val="Senorita_Project_information10"/>
      <sheetName val="Data_base10"/>
      <sheetName val="WING_-_A_RAFT_(23-08-09)10"/>
      <sheetName val="A_CIVIL_AND_INTERIOR_WORKS8"/>
      <sheetName val="sq_ftg_detail8"/>
      <sheetName val="CIF_COST_ITEM11"/>
      <sheetName val="4_총괄(통합)8"/>
      <sheetName val="Basic_Resources8"/>
      <sheetName val="India_F&amp;S_Template7"/>
      <sheetName val="입찰내역_발주처_양식8"/>
      <sheetName val="Comparative_at_bid_opening8"/>
      <sheetName val="F4_138"/>
      <sheetName val="Electrical-Line_Items8"/>
      <sheetName val="CABLE_DATA8"/>
      <sheetName val="S_&amp;_A8"/>
      <sheetName val="Sheet1_(2)7"/>
      <sheetName val="Fire_Pumps7"/>
      <sheetName val="B_-_E7"/>
      <sheetName val="Civil_Works7"/>
      <sheetName val="MLCP_Connection_Details7"/>
      <sheetName val="Weightage-Sub_Sht7"/>
      <sheetName val="Rising_Main7"/>
      <sheetName val="FA_BOQ7"/>
      <sheetName val="Basement_Budget:Podium_Summary7"/>
      <sheetName val="Risk_Assessment7"/>
      <sheetName val="d-safe_specs7"/>
      <sheetName val="Global_factors7"/>
      <sheetName val="Detail_Top_Sheet7"/>
      <sheetName val="water_prop_7"/>
      <sheetName val="SP_Break_Up7"/>
      <sheetName val="Sheet_17"/>
      <sheetName val="SWL_SUMMARY6"/>
      <sheetName val="Door_&amp;_Window4"/>
      <sheetName val="Data_sheet4"/>
      <sheetName val="Cash_Flow_Working4"/>
      <sheetName val="공사비_내역_(가)4"/>
      <sheetName val="cover_page4"/>
      <sheetName val="PRICE_COMP4"/>
      <sheetName val="Cat_A_Change_Control6"/>
      <sheetName val="Beam_at_Ground_flr_lvl(Steel)6"/>
      <sheetName val="Phasewise_Dev_Summary6"/>
      <sheetName val="Name_List4"/>
      <sheetName val="Labor_abs-NMR4"/>
      <sheetName val="August_TB4"/>
      <sheetName val="Builtup_Area4"/>
      <sheetName val="CANDY_BOQ4"/>
      <sheetName val="Sheet3_(2)5"/>
      <sheetName val="BOQ_DG_BQ_PP6"/>
      <sheetName val="NEW_Main6"/>
      <sheetName val="Name_Manager5"/>
      <sheetName val="EAW_Final_Accounts_-_995"/>
      <sheetName val="beam-reinft-machine_rm5"/>
      <sheetName val="Project_Profile5"/>
      <sheetName val="Walmart_Budgetary_Costing6"/>
      <sheetName val="Basement_Budget_Podium_Summary5"/>
      <sheetName val="Staff_Acco_23"/>
      <sheetName val="SPT_vs_PHI5"/>
      <sheetName val="Factors,_Disc,_Acces,_Labour5"/>
      <sheetName val="Trial_Bal6"/>
      <sheetName val="Desc_6"/>
      <sheetName val="Jan_resp5"/>
      <sheetName val="L_L_Rates6"/>
      <sheetName val="(7)_RFI_(Slab)5"/>
      <sheetName val="Detail_P&amp;L4"/>
      <sheetName val="Assumption_Sheet4"/>
      <sheetName val="Material_Inventory7"/>
      <sheetName val="Latest_est4"/>
      <sheetName val="P&amp;M_Final4"/>
      <sheetName val="co_tax3"/>
      <sheetName val="Measurement_Sheet5"/>
      <sheetName val="Current_Bill_MB_ref3"/>
      <sheetName val="Liability_bill_wise5"/>
      <sheetName val="Costing_Sheet4"/>
      <sheetName val="2_DATA4"/>
      <sheetName val="DETA_TABLE5"/>
      <sheetName val="ESC_10%5"/>
      <sheetName val="ESC_12%5"/>
      <sheetName val="Fin_Sum4"/>
      <sheetName val="lc_114"/>
      <sheetName val="lc_214"/>
      <sheetName val="BOQ_(2)4"/>
      <sheetName val="Service_Function3"/>
      <sheetName val="Bar_Budget3"/>
      <sheetName val="Machine_HC_-_19_08_3"/>
      <sheetName val="Site_Data3"/>
      <sheetName val="Analysed_rate3"/>
      <sheetName val="BOQ_Backup3"/>
      <sheetName val="Final_Qty3"/>
      <sheetName val="Next_Weeks_Plan3"/>
      <sheetName val="Dropdown_lists3"/>
      <sheetName val="FY_Function3"/>
      <sheetName val="Master_Data_Sheet3"/>
      <sheetName val="PC_and_Emp_Details3"/>
      <sheetName val="site_fab&amp;ernstr3"/>
      <sheetName val="2_1_受電設備棟3"/>
      <sheetName val="2_2_受・防火水槽3"/>
      <sheetName val="2_3_排水処理設備棟3"/>
      <sheetName val="2_4_倉庫棟3"/>
      <sheetName val="2_5_守衛棟3"/>
      <sheetName val="DOOR-WIN_SCH3"/>
      <sheetName val="RCC_Rates3"/>
      <sheetName val="STEEL_STRUCTURE3"/>
      <sheetName val="A_O_R_3"/>
      <sheetName val="BOQ_Distribution3"/>
      <sheetName val="NON-TOWER_WATER_TANK3"/>
      <sheetName val="General_Note3"/>
      <sheetName val="filling_75_mm3"/>
      <sheetName val="Road_-_Kerb_stone3"/>
      <sheetName val="Discount_Rate_3"/>
      <sheetName val="Main-Material"/>
      <sheetName val="Bulk check"/>
      <sheetName val="Hotel Summary"/>
      <sheetName val="Ironmongery "/>
      <sheetName val="hdpe weights"/>
      <sheetName val="PVC weights"/>
      <sheetName val="excess calc"/>
      <sheetName val="assumption"/>
      <sheetName val="key dates"/>
      <sheetName val="Actuals"/>
      <sheetName val="VIWSCo1"/>
      <sheetName val="final abstract"/>
      <sheetName val="NT LBH"/>
      <sheetName val="Phase 3b &amp; retail"/>
      <sheetName val="Ent"/>
      <sheetName val="11400&amp;11405"/>
      <sheetName val="APPENDIX 4.1a"/>
      <sheetName val="Pricelist"/>
      <sheetName val="Overall_Summary32"/>
      <sheetName val="Basement_Summary32"/>
      <sheetName val="Basement_Budget32"/>
      <sheetName val="Podium_Summary32"/>
      <sheetName val="Podium_Budgets32"/>
      <sheetName val="Guestroom_Summary32"/>
      <sheetName val="Guestroom_Budget32"/>
      <sheetName val="Sitework_Summary32"/>
      <sheetName val="Sitework_Budget32"/>
      <sheetName val="TBAL9697_-group_wise__sdpl32"/>
      <sheetName val="Cost_summary20"/>
      <sheetName val="PANEL_ANNEXURE20"/>
      <sheetName val="GM_&amp;_TA32"/>
      <sheetName val="Break_up_Sheet31"/>
      <sheetName val="Rate_analysis20"/>
      <sheetName val="INPUT_SHEET31"/>
      <sheetName val="LIST_OF_MAKES31"/>
      <sheetName val="Material_20"/>
      <sheetName val="Labour_&amp;_Plant20"/>
      <sheetName val="Master_Sheet20"/>
      <sheetName val="Site_Dev_BOQ20"/>
      <sheetName val="Fill_this_out_first___20"/>
      <sheetName val="X_rate19"/>
      <sheetName val="Summary_year_Plan19"/>
      <sheetName val="Template-Design_Devt_Estimate19"/>
      <sheetName val="CFForecast_detail19"/>
      <sheetName val="3__Elemental_Summary19"/>
      <sheetName val="9__Package_split_-_Cost_19"/>
      <sheetName val="12a__CFTable19"/>
      <sheetName val="10__&amp;_11__Rate_Code_&amp;_BQ19"/>
      <sheetName val="PRECAST_lightconc-II19"/>
      <sheetName val="final_estimate19"/>
      <sheetName val="Misc_Liq19"/>
      <sheetName val="RMZ_Summary19"/>
      <sheetName val="Staff_Acco_24"/>
      <sheetName val="Fin__Assumpt__-_Sensitivities19"/>
      <sheetName val="S_219"/>
      <sheetName val="Base_data_Security_Procedures19"/>
      <sheetName val="Project_Budget_Worksheet19"/>
      <sheetName val="GF_Columns19"/>
      <sheetName val="IO_LIST19"/>
      <sheetName val="Reference_Information19"/>
      <sheetName val="Employee_List19"/>
      <sheetName val="Sales_Office19"/>
      <sheetName val="Assumption_Inputs19"/>
      <sheetName val="Phase_119"/>
      <sheetName val="Phase_219"/>
      <sheetName val="Pay_Rec19"/>
      <sheetName val="SUPPLY_-Sanitary_Fixtures19"/>
      <sheetName val="ITEMS_FOR_CIVIL_TENDER19"/>
      <sheetName val="Global_Assm_19"/>
      <sheetName val="PointNo_519"/>
      <sheetName val="ESTIMATE_for_approval19"/>
      <sheetName val="07016,_Master_List-Major_Mino19"/>
      <sheetName val="Other_Inc19"/>
      <sheetName val="Room_Rev19"/>
      <sheetName val="SMS_Format19"/>
      <sheetName val="MASTER_RATE_ANALYSIS19"/>
      <sheetName val="Basic_Rates19"/>
      <sheetName val="SECURITY_119"/>
      <sheetName val="_B319"/>
      <sheetName val="_B119"/>
      <sheetName val="Extra_Item19"/>
      <sheetName val="schedule_nos19"/>
      <sheetName val="AutoOpen_Stub_Data19"/>
      <sheetName val="INDIGINEOUS_ITEMS_19"/>
      <sheetName val="os_liabilities_analysis19"/>
      <sheetName val="Civil_Boq19"/>
      <sheetName val="3cd_Annexure19"/>
      <sheetName val="collections_plan_040119"/>
      <sheetName val="Area_St19"/>
      <sheetName val="sqn_ldr_3_Unit_2_19"/>
      <sheetName val="labour_coeff19"/>
      <sheetName val="Meas_-Hotel_Part19"/>
      <sheetName val="Risk_&amp;_Opportunities19"/>
      <sheetName val="type_ahead_combo19"/>
      <sheetName val="labour_rates19"/>
      <sheetName val="Msht_5F19"/>
      <sheetName val="ISO_RECON19"/>
      <sheetName val="Back_filling19"/>
      <sheetName val="NT_items_summary19"/>
      <sheetName val="LOCAL_RATES19"/>
      <sheetName val="RCC,Ret__Wall19"/>
      <sheetName val="Erection_grider19"/>
      <sheetName val="PA-_Consutant_19"/>
      <sheetName val="FTE_Totals_Plan19"/>
      <sheetName val="Order_Info19"/>
      <sheetName val="DATA_BOQ19"/>
      <sheetName val="Status_Control_Sheet15"/>
      <sheetName val="HOLIDAY_LIST15"/>
      <sheetName val="DASH_BOARD15"/>
      <sheetName val="Approved_MTD_Proj_#'s15"/>
      <sheetName val="BASIS_-DEC_0815"/>
      <sheetName val="Block_A_-_BOQ15"/>
      <sheetName val="electr__work_CA_13"/>
      <sheetName val="Building_112"/>
      <sheetName val="PPA_Summary12"/>
      <sheetName val="L_Chg12"/>
      <sheetName val="Budgetary_office_area12"/>
      <sheetName val="Position_Class12"/>
      <sheetName val="Ext_Works12"/>
      <sheetName val="Break_Dw11"/>
      <sheetName val="Reference_Values11"/>
      <sheetName val="Driveway_Beams11"/>
      <sheetName val="WORK_TABLE11"/>
      <sheetName val="beam-reinft-IIInd_floor12"/>
      <sheetName val="65_FINANCE11"/>
      <sheetName val="Pacakges_split11"/>
      <sheetName val="d-safe_DELUXE12"/>
      <sheetName val="Diawise_steel_abstract12"/>
      <sheetName val="appendix_A11"/>
      <sheetName val="except_wiring11"/>
      <sheetName val="Field_Values11"/>
      <sheetName val="SITE_OVERHEADS11"/>
      <sheetName val="storm_water111"/>
      <sheetName val="MB_Prod11"/>
      <sheetName val="Material_Current11"/>
      <sheetName val="G_1-AV_SYSTEM11"/>
      <sheetName val="Break_Up_(bc)11"/>
      <sheetName val="Break_Up_(bc1)11"/>
      <sheetName val="Break_Up_(bc2)11"/>
      <sheetName val="Step_711"/>
      <sheetName val="General_input11"/>
      <sheetName val="LT_internal_works9"/>
      <sheetName val="Detail_In_Door_Stad11"/>
      <sheetName val="Senorita_Project_information11"/>
      <sheetName val="Data_base11"/>
      <sheetName val="WING_-_A_RAFT_(23-08-09)11"/>
      <sheetName val="A_CIVIL_AND_INTERIOR_WORKS9"/>
      <sheetName val="sq_ftg_detail9"/>
      <sheetName val="CIF_COST_ITEM12"/>
      <sheetName val="4_총괄(통합)9"/>
      <sheetName val="Basic_Resources9"/>
      <sheetName val="India_F&amp;S_Template8"/>
      <sheetName val="입찰내역_발주처_양식9"/>
      <sheetName val="Comparative_at_bid_opening9"/>
      <sheetName val="F4_139"/>
      <sheetName val="Electrical-Line_Items9"/>
      <sheetName val="CABLE_DATA9"/>
      <sheetName val="S_&amp;_A9"/>
      <sheetName val="Sheet1_(2)8"/>
      <sheetName val="Fire_Pumps8"/>
      <sheetName val="B_-_E8"/>
      <sheetName val="Civil_Works8"/>
      <sheetName val="MLCP_Connection_Details8"/>
      <sheetName val="Weightage-Sub_Sht8"/>
      <sheetName val="Rising_Main8"/>
      <sheetName val="FA_BOQ8"/>
      <sheetName val="Basement_Budget:Podium_Summary8"/>
      <sheetName val="Risk_Assessment8"/>
      <sheetName val="d-safe_specs8"/>
      <sheetName val="Global_factors8"/>
      <sheetName val="Detail_Top_Sheet8"/>
      <sheetName val="water_prop_8"/>
      <sheetName val="SP_Break_Up8"/>
      <sheetName val="Sheet_18"/>
      <sheetName val="SWL_SUMMARY7"/>
      <sheetName val="Door_&amp;_Window5"/>
      <sheetName val="Data_sheet5"/>
      <sheetName val="Cash_Flow_Working5"/>
      <sheetName val="공사비_내역_(가)5"/>
      <sheetName val="cover_page5"/>
      <sheetName val="PRICE_COMP5"/>
      <sheetName val="Cat_A_Change_Control7"/>
      <sheetName val="Beam_at_Ground_flr_lvl(Steel)7"/>
      <sheetName val="Phasewise_Dev_Summary7"/>
      <sheetName val="Name_List5"/>
      <sheetName val="Labor_abs-NMR5"/>
      <sheetName val="August_TB5"/>
      <sheetName val="Builtup_Area5"/>
      <sheetName val="CANDY_BOQ5"/>
      <sheetName val="Sheet3_(2)6"/>
      <sheetName val="BOQ_DG_BQ_PP7"/>
      <sheetName val="NEW_Main7"/>
      <sheetName val="Name_Manager6"/>
      <sheetName val="EAW_Final_Accounts_-_996"/>
      <sheetName val="beam-reinft-machine_rm6"/>
      <sheetName val="Project_Profile6"/>
      <sheetName val="Walmart_Budgetary_Costing7"/>
      <sheetName val="Basement_Budget_Podium_Summary6"/>
      <sheetName val="Staff_Acco_25"/>
      <sheetName val="SPT_vs_PHI6"/>
      <sheetName val="Factors,_Disc,_Acces,_Labour6"/>
      <sheetName val="Trial_Bal7"/>
      <sheetName val="Desc_7"/>
      <sheetName val="Jan_resp6"/>
      <sheetName val="L_L_Rates7"/>
      <sheetName val="(7)_RFI_(Slab)6"/>
      <sheetName val="Detail_P&amp;L5"/>
      <sheetName val="Assumption_Sheet5"/>
      <sheetName val="Material_Inventory8"/>
      <sheetName val="Latest_est5"/>
      <sheetName val="P&amp;M_Final5"/>
      <sheetName val="co_tax4"/>
      <sheetName val="Measurement_Sheet6"/>
      <sheetName val="Current_Bill_MB_ref4"/>
      <sheetName val="Liability_bill_wise6"/>
      <sheetName val="Costing_Sheet5"/>
      <sheetName val="2_DATA5"/>
      <sheetName val="DETA_TABLE6"/>
      <sheetName val="ESC_10%6"/>
      <sheetName val="ESC_12%6"/>
      <sheetName val="Fin_Sum5"/>
      <sheetName val="lc_115"/>
      <sheetName val="lc_215"/>
      <sheetName val="BOQ_(2)5"/>
      <sheetName val="Service_Function4"/>
      <sheetName val="Bar_Budget4"/>
      <sheetName val="Machine_HC_-_19_08_4"/>
      <sheetName val="Site_Data4"/>
      <sheetName val="Analysed_rate4"/>
      <sheetName val="BOQ_Backup4"/>
      <sheetName val="Final_Qty4"/>
      <sheetName val="Next_Weeks_Plan4"/>
      <sheetName val="Dropdown_lists4"/>
      <sheetName val="FY_Function4"/>
      <sheetName val="Master_Data_Sheet4"/>
      <sheetName val="PC_and_Emp_Details4"/>
      <sheetName val="site_fab&amp;ernstr4"/>
      <sheetName val="2_1_受電設備棟4"/>
      <sheetName val="2_2_受・防火水槽4"/>
      <sheetName val="2_3_排水処理設備棟4"/>
      <sheetName val="2_4_倉庫棟4"/>
      <sheetName val="2_5_守衛棟4"/>
      <sheetName val="DOOR-WIN_SCH4"/>
      <sheetName val="RCC_Rates4"/>
      <sheetName val="STEEL_STRUCTURE4"/>
      <sheetName val="A_O_R_4"/>
      <sheetName val="BOQ_Distribution4"/>
      <sheetName val="NON-TOWER_WATER_TANK4"/>
      <sheetName val="General_Note4"/>
      <sheetName val="filling_75_mm4"/>
      <sheetName val="Road_-_Kerb_stone4"/>
      <sheetName val="Discount_Rate_4"/>
      <sheetName val="Phase_3b_&amp;_retail"/>
      <sheetName val="Sqn__Main__Abs"/>
      <sheetName val="Materials_Cost"/>
      <sheetName val="Overall_Summary33"/>
      <sheetName val="Basement_Summary33"/>
      <sheetName val="Basement_Budget33"/>
      <sheetName val="Podium_Summary33"/>
      <sheetName val="Podium_Budgets33"/>
      <sheetName val="Guestroom_Summary33"/>
      <sheetName val="Guestroom_Budget33"/>
      <sheetName val="Sitework_Summary33"/>
      <sheetName val="Sitework_Budget33"/>
      <sheetName val="GM_&amp;_TA33"/>
      <sheetName val="Break_up_Sheet32"/>
      <sheetName val="Rate_analysis21"/>
      <sheetName val="Fin__Assumpt__-_Sensitivities20"/>
      <sheetName val="TBAL9697_-group_wise__sdpl33"/>
      <sheetName val="INPUT_SHEET32"/>
      <sheetName val="Template-Design_Devt_Estimate20"/>
      <sheetName val="Cost_summary21"/>
      <sheetName val="Fill_this_out_first___21"/>
      <sheetName val="Site_Dev_BOQ21"/>
      <sheetName val="Staff_Acco_26"/>
      <sheetName val="PANEL_ANNEXURE21"/>
      <sheetName val="LIST_OF_MAKES32"/>
      <sheetName val="Material_21"/>
      <sheetName val="Labour_&amp;_Plant21"/>
      <sheetName val="Master_Sheet21"/>
      <sheetName val="SUPPLY_-Sanitary_Fixtures20"/>
      <sheetName val="ITEMS_FOR_CIVIL_TENDER20"/>
      <sheetName val="CFForecast_detail20"/>
      <sheetName val="3__Elemental_Summary20"/>
      <sheetName val="9__Package_split_-_Cost_20"/>
      <sheetName val="12a__CFTable20"/>
      <sheetName val="10__&amp;_11__Rate_Code_&amp;_BQ20"/>
      <sheetName val="PRECAST_lightconc-II20"/>
      <sheetName val="X_rate20"/>
      <sheetName val="final_estimate20"/>
      <sheetName val="Global_Assm_20"/>
      <sheetName val="PointNo_520"/>
      <sheetName val="RMZ_Summary20"/>
      <sheetName val="GF_Columns20"/>
      <sheetName val="IO_LIST20"/>
      <sheetName val="Misc_Liq20"/>
      <sheetName val="S_220"/>
      <sheetName val="Base_data_Security_Procedures20"/>
      <sheetName val="Project_Budget_Worksheet20"/>
      <sheetName val="ESTIMATE_for_approval20"/>
      <sheetName val="Phase_120"/>
      <sheetName val="Phase_220"/>
      <sheetName val="Pay_Rec20"/>
      <sheetName val="Other_Inc20"/>
      <sheetName val="Room_Rev20"/>
      <sheetName val="SMS_Format20"/>
      <sheetName val="Summary_year_Plan20"/>
      <sheetName val="INDIGINEOUS_ITEMS_20"/>
      <sheetName val="07016,_Master_List-Major_Mino20"/>
      <sheetName val="Basic_Rates20"/>
      <sheetName val="MASTER_RATE_ANALYSIS20"/>
      <sheetName val="_B320"/>
      <sheetName val="_B120"/>
      <sheetName val="Extra_Item20"/>
      <sheetName val="schedule_nos20"/>
      <sheetName val="os_liabilities_analysis20"/>
      <sheetName val="AutoOpen_Stub_Data20"/>
      <sheetName val="Area_St20"/>
      <sheetName val="3cd_Annexure20"/>
      <sheetName val="Civil_Boq20"/>
      <sheetName val="Reference_Information20"/>
      <sheetName val="Employee_List20"/>
      <sheetName val="Sales_Office20"/>
      <sheetName val="SECURITY_120"/>
      <sheetName val="collections_plan_040120"/>
      <sheetName val="Assumption_Inputs20"/>
      <sheetName val="FTE_Totals_Plan20"/>
      <sheetName val="sqn_ldr_3_Unit_2_20"/>
      <sheetName val="labour_coeff20"/>
      <sheetName val="ISO_RECON20"/>
      <sheetName val="Back_filling20"/>
      <sheetName val="NT_items_summary20"/>
      <sheetName val="Meas_-Hotel_Part20"/>
      <sheetName val="Risk_&amp;_Opportunities20"/>
      <sheetName val="type_ahead_combo20"/>
      <sheetName val="RCC,Ret__Wall20"/>
      <sheetName val="LOCAL_RATES20"/>
      <sheetName val="Msht_5F20"/>
      <sheetName val="Order_Info20"/>
      <sheetName val="labour_rates20"/>
      <sheetName val="Erection_grider20"/>
      <sheetName val="PA-_Consutant_20"/>
      <sheetName val="HOLIDAY_LIST16"/>
      <sheetName val="DASH_BOARD16"/>
      <sheetName val="DATA_BOQ20"/>
      <sheetName val="Status_Control_Sheet16"/>
      <sheetName val="Approved_MTD_Proj_#'s16"/>
      <sheetName val="L_Chg13"/>
      <sheetName val="Position_Class13"/>
      <sheetName val="65_FINANCE12"/>
      <sheetName val="BASIS_-DEC_0816"/>
      <sheetName val="Block_A_-_BOQ16"/>
      <sheetName val="Building_113"/>
      <sheetName val="electr__work_CA_14"/>
      <sheetName val="PPA_Summary13"/>
      <sheetName val="Ext_Works13"/>
      <sheetName val="Budgetary_office_area13"/>
      <sheetName val="Driveway_Beams12"/>
      <sheetName val="Pacakges_split12"/>
      <sheetName val="d-safe_DELUXE13"/>
      <sheetName val="Diawise_steel_abstract13"/>
      <sheetName val="appendix_A12"/>
      <sheetName val="beam-reinft-IIInd_floor13"/>
      <sheetName val="Break_Dw12"/>
      <sheetName val="Material_Current12"/>
      <sheetName val="Reference_Values12"/>
      <sheetName val="Field_Values12"/>
      <sheetName val="WORK_TABLE12"/>
      <sheetName val="SITE_OVERHEADS12"/>
      <sheetName val="storm_water112"/>
      <sheetName val="MB_Prod12"/>
      <sheetName val="Break_Up_(bc)12"/>
      <sheetName val="Break_Up_(bc1)12"/>
      <sheetName val="Break_Up_(bc2)12"/>
      <sheetName val="except_wiring12"/>
      <sheetName val="Step_712"/>
      <sheetName val="Senorita_Project_information12"/>
      <sheetName val="Data_base12"/>
      <sheetName val="Basic_Resources10"/>
      <sheetName val="LT_internal_works10"/>
      <sheetName val="General_input12"/>
      <sheetName val="Detail_In_Door_Stad12"/>
      <sheetName val="WING_-_A_RAFT_(23-08-09)12"/>
      <sheetName val="sq_ftg_detail10"/>
      <sheetName val="CIF_COST_ITEM13"/>
      <sheetName val="4_총괄(통합)10"/>
      <sheetName val="G_1-AV_SYSTEM12"/>
      <sheetName val="A_CIVIL_AND_INTERIOR_WORKS10"/>
      <sheetName val="입찰내역_발주처_양식10"/>
      <sheetName val="F4_1310"/>
      <sheetName val="Comparative_at_bid_opening10"/>
      <sheetName val="India_F&amp;S_Template9"/>
      <sheetName val="CABLE_DATA10"/>
      <sheetName val="Fire_Pumps9"/>
      <sheetName val="B_-_E9"/>
      <sheetName val="Civil_Works9"/>
      <sheetName val="Electrical-Line_Items10"/>
      <sheetName val="Weightage-Sub_Sht9"/>
      <sheetName val="Rising_Main9"/>
      <sheetName val="FA_BOQ9"/>
      <sheetName val="Basement_Budget:Podium_Summary9"/>
      <sheetName val="S_&amp;_A10"/>
      <sheetName val="Risk_Assessment9"/>
      <sheetName val="Sheet1_(2)9"/>
      <sheetName val="d-safe_specs9"/>
      <sheetName val="MLCP_Connection_Details9"/>
      <sheetName val="Global_factors9"/>
      <sheetName val="Detail_Top_Sheet9"/>
      <sheetName val="water_prop_9"/>
      <sheetName val="SP_Break_Up9"/>
      <sheetName val="Sheet_19"/>
      <sheetName val="SWL_SUMMARY8"/>
      <sheetName val="BOQ_DG_BQ_PP8"/>
      <sheetName val="NEW_Main8"/>
      <sheetName val="Beam_at_Ground_flr_lvl(Steel)8"/>
      <sheetName val="Phasewise_Dev_Summary8"/>
      <sheetName val="Cat_A_Change_Control8"/>
      <sheetName val="Name_Manager7"/>
      <sheetName val="Walmart_Budgetary_Costing8"/>
      <sheetName val="Basement_Budget_Podium_Summary7"/>
      <sheetName val="Staff_Acco_27"/>
      <sheetName val="SPT_vs_PHI7"/>
      <sheetName val="Factors,_Disc,_Acces,_Labour7"/>
      <sheetName val="Project_Profile7"/>
      <sheetName val="Costing_Sheet6"/>
      <sheetName val="Sheet3_(2)7"/>
      <sheetName val="Trial_Bal8"/>
      <sheetName val="Desc_8"/>
      <sheetName val="L_L_Rates8"/>
      <sheetName val="(7)_RFI_(Slab)7"/>
      <sheetName val="beam-reinft-machine_rm7"/>
      <sheetName val="Jan_resp7"/>
      <sheetName val="Measurement_Sheet7"/>
      <sheetName val="2_DATA6"/>
      <sheetName val="DETA_TABLE7"/>
      <sheetName val="ESC_10%7"/>
      <sheetName val="ESC_12%7"/>
      <sheetName val="Fin_Sum6"/>
      <sheetName val="Material_Inventory9"/>
      <sheetName val="Latest_est6"/>
      <sheetName val="P&amp;M_Final6"/>
      <sheetName val="co_tax5"/>
      <sheetName val="EAW_Final_Accounts_-_997"/>
      <sheetName val="Current_Bill_MB_ref5"/>
      <sheetName val="Liability_bill_wise7"/>
      <sheetName val="lc_116"/>
      <sheetName val="lc_216"/>
      <sheetName val="BOQ_(2)6"/>
      <sheetName val="Service_Function5"/>
      <sheetName val="Door_&amp;_Window6"/>
      <sheetName val="Data_sheet6"/>
      <sheetName val="Cash_Flow_Working6"/>
      <sheetName val="DOOR-WIN_SCH5"/>
      <sheetName val="RCC_Rates5"/>
      <sheetName val="공사비_내역_(가)6"/>
      <sheetName val="PRICE_COMP6"/>
      <sheetName val="Name_List6"/>
      <sheetName val="Bar_Budget5"/>
      <sheetName val="Machine_HC_-_19_08_5"/>
      <sheetName val="Site_Data5"/>
      <sheetName val="Analysed_rate5"/>
      <sheetName val="BOQ_Backup5"/>
      <sheetName val="Final_Qty5"/>
      <sheetName val="Next_Weeks_Plan5"/>
      <sheetName val="Dropdown_lists5"/>
      <sheetName val="FY_Function5"/>
      <sheetName val="Master_Data_Sheet5"/>
      <sheetName val="cover_page6"/>
      <sheetName val="Labor_abs-NMR6"/>
      <sheetName val="August_TB6"/>
      <sheetName val="Builtup_Area6"/>
      <sheetName val="CANDY_BOQ6"/>
      <sheetName val="PC_and_Emp_Details5"/>
      <sheetName val="site_fab&amp;ernstr5"/>
      <sheetName val="2_1_受電設備棟5"/>
      <sheetName val="2_2_受・防火水槽5"/>
      <sheetName val="2_3_排水処理設備棟5"/>
      <sheetName val="2_4_倉庫棟5"/>
      <sheetName val="2_5_守衛棟5"/>
      <sheetName val="STEEL_STRUCTURE5"/>
      <sheetName val="A_O_R_5"/>
      <sheetName val="BOQ_Distribution5"/>
      <sheetName val="NON-TOWER_WATER_TANK5"/>
      <sheetName val="General_Note5"/>
      <sheetName val="Detail_P&amp;L6"/>
      <sheetName val="Assumption_Sheet6"/>
      <sheetName val="filling_75_mm5"/>
      <sheetName val="Road_-_Kerb_stone5"/>
      <sheetName val="Discount_Rate_5"/>
      <sheetName val="Phase_3b_&amp;_retail1"/>
      <sheetName val="Exc"/>
      <sheetName val="RCC"/>
      <sheetName val="04b_PHE BoQ"/>
      <sheetName val="Indirect_expenses"/>
      <sheetName val="Execution_Plan"/>
      <sheetName val="APPENDIX_4_1a"/>
      <sheetName val="Site_BQ"/>
      <sheetName val="Version"/>
      <sheetName val="ORIG"/>
      <sheetName val="Inst. RA-28"/>
      <sheetName val="Smoke Seal"/>
      <sheetName val="Fin Measurement"/>
      <sheetName val="Performance Louvers"/>
      <sheetName val="MS  (3)"/>
      <sheetName val="Canopy Sheeting"/>
      <sheetName val="Window"/>
      <sheetName val="Alucore"/>
      <sheetName val="COR"/>
      <sheetName val="Inv_Loss"/>
      <sheetName val="Revaluation"/>
      <sheetName val="Smp_Loss"/>
      <sheetName val="Scrap"/>
      <sheetName val="OP"/>
      <sheetName val="EFP"/>
      <sheetName val="PD"/>
      <sheetName val="CD"/>
      <sheetName val="Perf"/>
      <sheetName val="B2"/>
      <sheetName val="B3"/>
      <sheetName val="B4"/>
      <sheetName val="B5"/>
      <sheetName val="B6"/>
      <sheetName val="B7"/>
      <sheetName val="B8"/>
      <sheetName val="B9"/>
      <sheetName val="B10"/>
      <sheetName val="Base Data - Permanent Material"/>
      <sheetName val="MP"/>
      <sheetName val="Interm FO Detail"/>
      <sheetName val="Priv FO Detail"/>
      <sheetName val="Sensitivities"/>
      <sheetName val="imalat_icmal"/>
      <sheetName val="mal_onay"/>
      <sheetName val="Control"/>
      <sheetName val="Inputs - ST"/>
      <sheetName val="Data (adj."/>
      <sheetName val="EXIS-COMBINED"/>
      <sheetName val="Precalculation"/>
      <sheetName val="old_serial no."/>
      <sheetName val="tot_ass_9697"/>
      <sheetName val="Demand"/>
      <sheetName val="Occ"/>
      <sheetName val="BOQ CIVIL"/>
      <sheetName val="Price Comparison"/>
      <sheetName val="Q&amp;pl-V"/>
      <sheetName val="BHANDUP"/>
      <sheetName val="DETAILED  BOQ"/>
      <sheetName val="Sum"/>
      <sheetName val="Labour List"/>
      <sheetName val="back up"/>
      <sheetName val="Scheme Area Details_Block__ C2"/>
      <sheetName val="Linked Lead"/>
      <sheetName val="Overall_Summary_x0000_"/>
      <sheetName val="Sch-1a"/>
      <sheetName val="DREV"/>
      <sheetName val="CREV"/>
      <sheetName val="1.Structure"/>
      <sheetName val="Basis"/>
      <sheetName val="Annex"/>
      <sheetName val="ecc_res"/>
      <sheetName val="Profile"/>
      <sheetName val="Cover sheet"/>
      <sheetName val=" "/>
      <sheetName val="maya"/>
    </sheetNames>
    <sheetDataSet>
      <sheetData sheetId="0"/>
      <sheetData sheetId="1" refreshError="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refreshError="1"/>
      <sheetData sheetId="514" refreshError="1"/>
      <sheetData sheetId="515" refreshError="1"/>
      <sheetData sheetId="516" refreshError="1"/>
      <sheetData sheetId="517" refreshError="1"/>
      <sheetData sheetId="518" refreshError="1"/>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refreshError="1"/>
      <sheetData sheetId="533" refreshError="1"/>
      <sheetData sheetId="534" refreshError="1"/>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sheetData sheetId="816"/>
      <sheetData sheetId="817"/>
      <sheetData sheetId="818" refreshError="1"/>
      <sheetData sheetId="819"/>
      <sheetData sheetId="820" refreshError="1"/>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refreshError="1"/>
      <sheetData sheetId="961" refreshError="1"/>
      <sheetData sheetId="962" refreshError="1"/>
      <sheetData sheetId="963" refreshError="1"/>
      <sheetData sheetId="964"/>
      <sheetData sheetId="965" refreshError="1"/>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refreshError="1"/>
      <sheetData sheetId="1189" refreshError="1"/>
      <sheetData sheetId="1190"/>
      <sheetData sheetId="1191"/>
      <sheetData sheetId="1192" refreshError="1"/>
      <sheetData sheetId="1193" refreshError="1"/>
      <sheetData sheetId="1194" refreshError="1"/>
      <sheetData sheetId="1195" refreshError="1"/>
      <sheetData sheetId="1196" refreshError="1"/>
      <sheetData sheetId="1197" refreshError="1"/>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sheetData sheetId="1308" refreshError="1"/>
      <sheetData sheetId="1309" refreshError="1"/>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sheetData sheetId="1575" refreshError="1"/>
      <sheetData sheetId="1576"/>
      <sheetData sheetId="1577"/>
      <sheetData sheetId="1578"/>
      <sheetData sheetId="1579"/>
      <sheetData sheetId="1580" refreshError="1"/>
      <sheetData sheetId="1581" refreshError="1"/>
      <sheetData sheetId="1582"/>
      <sheetData sheetId="1583"/>
      <sheetData sheetId="1584"/>
      <sheetData sheetId="1585"/>
      <sheetData sheetId="1586"/>
      <sheetData sheetId="1587"/>
      <sheetData sheetId="1588" refreshError="1"/>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refreshError="1"/>
      <sheetData sheetId="1655"/>
      <sheetData sheetId="1656"/>
      <sheetData sheetId="1657"/>
      <sheetData sheetId="1658"/>
      <sheetData sheetId="1659"/>
      <sheetData sheetId="1660"/>
      <sheetData sheetId="1661"/>
      <sheetData sheetId="1662"/>
      <sheetData sheetId="1663"/>
      <sheetData sheetId="1664" refreshError="1"/>
      <sheetData sheetId="1665"/>
      <sheetData sheetId="1666"/>
      <sheetData sheetId="1667" refreshError="1"/>
      <sheetData sheetId="1668" refreshError="1"/>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refreshError="1"/>
      <sheetData sheetId="1682"/>
      <sheetData sheetId="1683"/>
      <sheetData sheetId="1684"/>
      <sheetData sheetId="1685"/>
      <sheetData sheetId="1686"/>
      <sheetData sheetId="1687" refreshError="1"/>
      <sheetData sheetId="1688"/>
      <sheetData sheetId="1689"/>
      <sheetData sheetId="1690"/>
      <sheetData sheetId="1691"/>
      <sheetData sheetId="1692" refreshError="1"/>
      <sheetData sheetId="1693" refreshError="1"/>
      <sheetData sheetId="1694" refreshError="1"/>
      <sheetData sheetId="1695" refreshError="1"/>
      <sheetData sheetId="1696" refreshError="1"/>
      <sheetData sheetId="1697" refreshError="1"/>
      <sheetData sheetId="1698" refreshError="1"/>
      <sheetData sheetId="1699"/>
      <sheetData sheetId="1700" refreshError="1"/>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refreshError="1"/>
      <sheetData sheetId="1725" refreshError="1"/>
      <sheetData sheetId="1726" refreshError="1"/>
      <sheetData sheetId="1727" refreshError="1"/>
      <sheetData sheetId="1728" refreshError="1"/>
      <sheetData sheetId="1729" refreshError="1"/>
      <sheetData sheetId="1730"/>
      <sheetData sheetId="173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sheetData sheetId="1847"/>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refreshError="1"/>
      <sheetData sheetId="2147" refreshError="1"/>
      <sheetData sheetId="2148" refreshError="1"/>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sheetData sheetId="2342"/>
      <sheetData sheetId="2343"/>
      <sheetData sheetId="2344"/>
      <sheetData sheetId="2345"/>
      <sheetData sheetId="2346"/>
      <sheetData sheetId="2347" refreshError="1"/>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Wordsdata"/>
      <sheetName val="Iocount"/>
      <sheetName val="Indices"/>
      <sheetName val="Sheet5"/>
      <sheetName val="Publicbuilding"/>
      <sheetName val="int-Dia"/>
      <sheetName val="Basement Budget"/>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 LIST"/>
      <sheetName val="BOQ"/>
      <sheetName val="DDCest-basis"/>
      <sheetName val="Basement Budget"/>
      <sheetName val="factors"/>
      <sheetName val="INPUT SHEET"/>
      <sheetName val="RES-PLANNING"/>
      <sheetName val="Material "/>
      <sheetName val="Labour &amp; Plant"/>
      <sheetName val="Indices"/>
      <sheetName val="Civil Works"/>
      <sheetName val="Extra Item"/>
      <sheetName val="Pay_Sep06"/>
      <sheetName val="F1a-Pile"/>
      <sheetName val="Project Budget Worksheet"/>
      <sheetName val="Voucher"/>
      <sheetName val="Lead"/>
      <sheetName val="Site Dev BOQ"/>
      <sheetName val="strand"/>
      <sheetName val="Data sheet"/>
      <sheetName val="TBAL9697 -group wise  sdpl"/>
      <sheetName val="Wordsdata"/>
      <sheetName val="item"/>
      <sheetName val="Detail"/>
      <sheetName val="beam-reinft"/>
      <sheetName val="water prop."/>
      <sheetName val="loadcal"/>
      <sheetName val="GBW"/>
      <sheetName val="PCS"/>
      <sheetName val="horizontal"/>
      <sheetName val="Intro"/>
      <sheetName val="Assumptions"/>
      <sheetName val="Fill this out first..."/>
      <sheetName val="Headings"/>
      <sheetName val="CFForecast detail"/>
      <sheetName val="LIST OF MAKES"/>
      <sheetName val="HPL"/>
      <sheetName val="Sens"/>
      <sheetName val="Data"/>
      <sheetName val="Summary"/>
      <sheetName val="BASIS -DEC 08"/>
      <sheetName val="INDIGINEOUS ITEMS "/>
      <sheetName val="预算"/>
      <sheetName val="master"/>
      <sheetName val="IO_LIST"/>
      <sheetName val="IO_LIST1"/>
      <sheetName val="Basement_Budget"/>
      <sheetName val="INPUT_SHEET"/>
      <sheetName val="Material_"/>
      <sheetName val="Labour_&amp;_Plant"/>
      <sheetName val="IO_LIST2"/>
      <sheetName val="Basement_Budget1"/>
      <sheetName val="INPUT_SHEET1"/>
      <sheetName val="Material_1"/>
      <sheetName val="Labour_&amp;_Plant1"/>
      <sheetName val="Sheet2"/>
      <sheetName val="Estimate"/>
      <sheetName val="calcul"/>
      <sheetName val="Masonry"/>
      <sheetName val="OpRes"/>
      <sheetName val="INTERIOR"/>
      <sheetName val="RCC,Ret. Wall"/>
      <sheetName val="BOQ_Direct_selling cost"/>
      <sheetName val="Costing"/>
      <sheetName val="Mat_Cost"/>
      <sheetName val="PROG_DATA"/>
      <sheetName val="Elnet-IBMS-IOlistBOQ-5103"/>
      <sheetName val="월선수금"/>
      <sheetName val="labour coeff"/>
      <sheetName val="p&amp;m"/>
      <sheetName val="Variables_x"/>
      <sheetName val="Rate Analysis"/>
      <sheetName val="HEAD"/>
      <sheetName val="reference"/>
      <sheetName val="Design"/>
      <sheetName val="PHE"/>
      <sheetName val="Basic Rates"/>
      <sheetName val="Fin Sum"/>
      <sheetName val="Input"/>
      <sheetName val="Sump_cal"/>
      <sheetName val="FORM7"/>
      <sheetName val="Cost summary"/>
      <sheetName val="HVAC1"/>
      <sheetName val="SECURITY 1"/>
      <sheetName val="PRECAST lightconc-II"/>
      <sheetName val="電気設備表"/>
      <sheetName val="SILICATE"/>
      <sheetName val="Electrical"/>
      <sheetName val="sqn_ldr_3 Unit_2_"/>
      <sheetName val="OHT_Abs"/>
      <sheetName val="Formula"/>
      <sheetName val="Data base"/>
      <sheetName val="Building 1"/>
      <sheetName val="Boq - Flats"/>
      <sheetName val="Cal"/>
      <sheetName val="sheeet7"/>
      <sheetName val="section"/>
      <sheetName val="Assmpns"/>
      <sheetName val="New Construction"/>
      <sheetName val="FACTOR"/>
      <sheetName val="final abstract"/>
      <sheetName val="Codes"/>
      <sheetName val="3. Elemental Summary"/>
      <sheetName val="9. Package split - Cost "/>
      <sheetName val="10. &amp; 11. Rate Code &amp; BQ"/>
      <sheetName val="NEW Main"/>
      <sheetName val="재1"/>
      <sheetName val="Timesheet"/>
      <sheetName val="Centrifugal pumps_cooling tower"/>
      <sheetName val="PRESSURIZATION units"/>
      <sheetName val="BASEMENT VENT _ DUCTED OPTION"/>
      <sheetName val="INDEX"/>
      <sheetName val="AREAS"/>
      <sheetName val="cubes_M20"/>
      <sheetName val="환율"/>
      <sheetName val="List"/>
      <sheetName val="concrete"/>
      <sheetName val="C form"/>
      <sheetName val="collections plan 0401"/>
      <sheetName val="M"/>
      <sheetName val="N"/>
      <sheetName val="maing1"/>
      <sheetName val="NPV"/>
      <sheetName val="IO_LIST3"/>
      <sheetName val="Basement_Budget2"/>
      <sheetName val="INPUT_SHEET2"/>
      <sheetName val="water_prop_"/>
      <sheetName val="LIST_OF_MAKES"/>
      <sheetName val="Material_2"/>
      <sheetName val="Labour_&amp;_Plant2"/>
      <sheetName val="Site_Dev_BOQ"/>
      <sheetName val="Extra_Item"/>
      <sheetName val="Project_Budget_Worksheet"/>
      <sheetName val="Civil_Works"/>
      <sheetName val="TBAL9697_-group_wise__sdpl"/>
      <sheetName val="Data_sheet"/>
      <sheetName val="CFForecast_detail"/>
      <sheetName val="Fill_this_out_first___"/>
      <sheetName val="BASIS_-DEC_08"/>
      <sheetName val="RCC,Ret__Wall"/>
      <sheetName val="sqn_ldr_3_Unit_2_"/>
      <sheetName val="INDIGINEOUS_ITEMS_"/>
      <sheetName val="Balustrade"/>
      <sheetName val="Break up Sheet"/>
      <sheetName val="HOLIDAY LIST"/>
      <sheetName val="DASH BOARD"/>
      <sheetName val="Detailed_Summary_(4)"/>
      <sheetName val="E1.5"/>
      <sheetName val="Output"/>
      <sheetName val="Cover"/>
      <sheetName val="Macro1"/>
      <sheetName val="Testing"/>
      <sheetName val="Sheet3"/>
      <sheetName val="analysis"/>
      <sheetName val="Sheet1"/>
      <sheetName val="basic-data"/>
      <sheetName val="mem-property"/>
      <sheetName val="Database"/>
      <sheetName val="SCHEDULE"/>
      <sheetName val="schedule nos"/>
      <sheetName val="keyword"/>
      <sheetName val="Basic_Rates"/>
      <sheetName val="Data_base"/>
      <sheetName val="Fin_Sum"/>
      <sheetName val="labour_coeff"/>
      <sheetName val="Rate_Analysis"/>
      <sheetName val="Cost_summary"/>
      <sheetName val="SECURITY_1"/>
      <sheetName val="PRECAST_lightconc-II"/>
      <sheetName val="Building_1"/>
      <sheetName val="BOQ_Direct_selling_cost"/>
      <sheetName val="Centrifugal_pumps_cooling_tower"/>
      <sheetName val="PRESSURIZATION_units"/>
      <sheetName val="BASEMENT_VENT___DUCTED_OPTION"/>
      <sheetName val="collections_plan_0401"/>
      <sheetName val="IO_LIST5"/>
      <sheetName val="INPUT_SHEET4"/>
      <sheetName val="Basement_Budget4"/>
      <sheetName val="Material_4"/>
      <sheetName val="Labour_&amp;_Plant4"/>
      <sheetName val="Extra_Item2"/>
      <sheetName val="Site_Dev_BOQ2"/>
      <sheetName val="Project_Budget_Worksheet2"/>
      <sheetName val="TBAL9697_-group_wise__sdpl2"/>
      <sheetName val="Civil_Works2"/>
      <sheetName val="water_prop_2"/>
      <sheetName val="Data_sheet2"/>
      <sheetName val="CFForecast_detail2"/>
      <sheetName val="Fill_this_out_first___2"/>
      <sheetName val="LIST_OF_MAKES2"/>
      <sheetName val="BASIS_-DEC_082"/>
      <sheetName val="INDIGINEOUS_ITEMS_2"/>
      <sheetName val="RCC,Ret__Wall2"/>
      <sheetName val="Basic_Rates2"/>
      <sheetName val="Data_base2"/>
      <sheetName val="Fin_Sum2"/>
      <sheetName val="sqn_ldr_3_Unit_2_2"/>
      <sheetName val="labour_coeff2"/>
      <sheetName val="Rate_Analysis2"/>
      <sheetName val="Cost_summary2"/>
      <sheetName val="SECURITY_12"/>
      <sheetName val="PRECAST_lightconc-II2"/>
      <sheetName val="Building_12"/>
      <sheetName val="BOQ_Direct_selling_cost2"/>
      <sheetName val="Centrifugal_pumps_cooling_towe2"/>
      <sheetName val="PRESSURIZATION_units2"/>
      <sheetName val="BASEMENT_VENT___DUCTED_OPTION2"/>
      <sheetName val="collections_plan_04012"/>
      <sheetName val="IO_LIST4"/>
      <sheetName val="INPUT_SHEET3"/>
      <sheetName val="Basement_Budget3"/>
      <sheetName val="Material_3"/>
      <sheetName val="Labour_&amp;_Plant3"/>
      <sheetName val="Extra_Item1"/>
      <sheetName val="Site_Dev_BOQ1"/>
      <sheetName val="Project_Budget_Worksheet1"/>
      <sheetName val="TBAL9697_-group_wise__sdpl1"/>
      <sheetName val="Civil_Works1"/>
      <sheetName val="water_prop_1"/>
      <sheetName val="Data_sheet1"/>
      <sheetName val="CFForecast_detail1"/>
      <sheetName val="Fill_this_out_first___1"/>
      <sheetName val="LIST_OF_MAKES1"/>
      <sheetName val="BASIS_-DEC_081"/>
      <sheetName val="INDIGINEOUS_ITEMS_1"/>
      <sheetName val="RCC,Ret__Wall1"/>
      <sheetName val="Basic_Rates1"/>
      <sheetName val="Data_base1"/>
      <sheetName val="Fin_Sum1"/>
      <sheetName val="sqn_ldr_3_Unit_2_1"/>
      <sheetName val="labour_coeff1"/>
      <sheetName val="Rate_Analysis1"/>
      <sheetName val="Cost_summary1"/>
      <sheetName val="SECURITY_11"/>
      <sheetName val="PRECAST_lightconc-II1"/>
      <sheetName val="Building_11"/>
      <sheetName val="BOQ_Direct_selling_cost1"/>
      <sheetName val="Centrifugal_pumps_cooling_towe1"/>
      <sheetName val="PRESSURIZATION_units1"/>
      <sheetName val="BASEMENT_VENT___DUCTED_OPTION1"/>
      <sheetName val="collections_plan_04011"/>
      <sheetName val="IO_LIST6"/>
      <sheetName val="INPUT_SHEET5"/>
      <sheetName val="Basement_Budget5"/>
      <sheetName val="Material_5"/>
      <sheetName val="Labour_&amp;_Plant5"/>
      <sheetName val="Extra_Item3"/>
      <sheetName val="Site_Dev_BOQ3"/>
      <sheetName val="Project_Budget_Worksheet3"/>
      <sheetName val="TBAL9697_-group_wise__sdpl3"/>
      <sheetName val="Civil_Works3"/>
      <sheetName val="water_prop_3"/>
      <sheetName val="Data_sheet3"/>
      <sheetName val="CFForecast_detail3"/>
      <sheetName val="Fill_this_out_first___3"/>
      <sheetName val="LIST_OF_MAKES3"/>
      <sheetName val="BASIS_-DEC_083"/>
      <sheetName val="INDIGINEOUS_ITEMS_3"/>
      <sheetName val="RCC,Ret__Wall3"/>
      <sheetName val="Basic_Rates3"/>
      <sheetName val="Data_base3"/>
      <sheetName val="Fin_Sum3"/>
      <sheetName val="sqn_ldr_3_Unit_2_3"/>
      <sheetName val="labour_coeff3"/>
      <sheetName val="Rate_Analysis3"/>
      <sheetName val="Cost_summary3"/>
      <sheetName val="SECURITY_13"/>
      <sheetName val="PRECAST_lightconc-II3"/>
      <sheetName val="Building_13"/>
      <sheetName val="BOQ_Direct_selling_cost3"/>
      <sheetName val="Centrifugal_pumps_cooling_towe3"/>
      <sheetName val="PRESSURIZATION_units3"/>
      <sheetName val="BASEMENT_VENT___DUCTED_OPTION3"/>
      <sheetName val="collections_plan_04013"/>
      <sheetName val="IO_LIST7"/>
      <sheetName val="INPUT_SHEET6"/>
      <sheetName val="Basement_Budget6"/>
      <sheetName val="Material_6"/>
      <sheetName val="Labour_&amp;_Plant6"/>
      <sheetName val="Extra_Item4"/>
      <sheetName val="Site_Dev_BOQ4"/>
      <sheetName val="Project_Budget_Worksheet4"/>
      <sheetName val="TBAL9697_-group_wise__sdpl4"/>
      <sheetName val="Civil_Works4"/>
      <sheetName val="water_prop_4"/>
      <sheetName val="Data_sheet4"/>
      <sheetName val="CFForecast_detail4"/>
      <sheetName val="Fill_this_out_first___4"/>
      <sheetName val="LIST_OF_MAKES4"/>
      <sheetName val="BASIS_-DEC_084"/>
      <sheetName val="INDIGINEOUS_ITEMS_4"/>
      <sheetName val="RCC,Ret__Wall4"/>
      <sheetName val="Basic_Rates4"/>
      <sheetName val="Data_base4"/>
      <sheetName val="Fin_Sum4"/>
      <sheetName val="sqn_ldr_3_Unit_2_4"/>
      <sheetName val="labour_coeff4"/>
      <sheetName val="Rate_Analysis4"/>
      <sheetName val="Cost_summary4"/>
      <sheetName val="SECURITY_14"/>
      <sheetName val="PRECAST_lightconc-II4"/>
      <sheetName val="Building_14"/>
      <sheetName val="BOQ_Direct_selling_cost4"/>
      <sheetName val="Centrifugal_pumps_cooling_towe4"/>
      <sheetName val="PRESSURIZATION_units4"/>
      <sheetName val="BASEMENT_VENT___DUCTED_OPTION4"/>
      <sheetName val="collections_plan_04014"/>
      <sheetName val="IO_LIST8"/>
      <sheetName val="INPUT_SHEET7"/>
      <sheetName val="Basement_Budget7"/>
      <sheetName val="Material_7"/>
      <sheetName val="Labour_&amp;_Plant7"/>
      <sheetName val="Extra_Item5"/>
      <sheetName val="Site_Dev_BOQ5"/>
      <sheetName val="Project_Budget_Worksheet5"/>
      <sheetName val="TBAL9697_-group_wise__sdpl5"/>
      <sheetName val="Civil_Works5"/>
      <sheetName val="water_prop_5"/>
      <sheetName val="Data_sheet5"/>
      <sheetName val="CFForecast_detail5"/>
      <sheetName val="Fill_this_out_first___5"/>
      <sheetName val="LIST_OF_MAKES5"/>
      <sheetName val="BASIS_-DEC_085"/>
      <sheetName val="INDIGINEOUS_ITEMS_5"/>
      <sheetName val="RCC,Ret__Wall5"/>
      <sheetName val="Basic_Rates5"/>
      <sheetName val="Data_base5"/>
      <sheetName val="Fin_Sum5"/>
      <sheetName val="sqn_ldr_3_Unit_2_5"/>
      <sheetName val="labour_coeff5"/>
      <sheetName val="Rate_Analysis5"/>
      <sheetName val="Cost_summary5"/>
      <sheetName val="SECURITY_15"/>
      <sheetName val="PRECAST_lightconc-II5"/>
      <sheetName val="Building_15"/>
      <sheetName val="BOQ_Direct_selling_cost5"/>
      <sheetName val="Centrifugal_pumps_cooling_towe5"/>
      <sheetName val="PRESSURIZATION_units5"/>
      <sheetName val="BASEMENT_VENT___DUCTED_OPTION5"/>
      <sheetName val="collections_plan_04015"/>
      <sheetName val="IO_LIST9"/>
      <sheetName val="INPUT_SHEET8"/>
      <sheetName val="Basement_Budget8"/>
      <sheetName val="Material_8"/>
      <sheetName val="Labour_&amp;_Plant8"/>
      <sheetName val="Extra_Item6"/>
      <sheetName val="Site_Dev_BOQ6"/>
      <sheetName val="Project_Budget_Worksheet6"/>
      <sheetName val="TBAL9697_-group_wise__sdpl6"/>
      <sheetName val="Civil_Works6"/>
      <sheetName val="water_prop_6"/>
      <sheetName val="Data_sheet6"/>
      <sheetName val="CFForecast_detail6"/>
      <sheetName val="Fill_this_out_first___6"/>
      <sheetName val="LIST_OF_MAKES6"/>
      <sheetName val="BASIS_-DEC_086"/>
      <sheetName val="INDIGINEOUS_ITEMS_6"/>
      <sheetName val="RCC,Ret__Wall6"/>
      <sheetName val="Basic_Rates6"/>
      <sheetName val="Data_base6"/>
      <sheetName val="Fin_Sum6"/>
      <sheetName val="sqn_ldr_3_Unit_2_6"/>
      <sheetName val="labour_coeff6"/>
      <sheetName val="Rate_Analysis6"/>
      <sheetName val="Cost_summary6"/>
      <sheetName val="SECURITY_16"/>
      <sheetName val="PRECAST_lightconc-II6"/>
      <sheetName val="Building_16"/>
      <sheetName val="BOQ_Direct_selling_cost6"/>
      <sheetName val="Centrifugal_pumps_cooling_towe6"/>
      <sheetName val="PRESSURIZATION_units6"/>
      <sheetName val="BASEMENT_VENT___DUCTED_OPTION6"/>
      <sheetName val="collections_plan_04016"/>
      <sheetName val="IO_LIST10"/>
      <sheetName val="INPUT_SHEET9"/>
      <sheetName val="Basement_Budget9"/>
      <sheetName val="Material_9"/>
      <sheetName val="Labour_&amp;_Plant9"/>
      <sheetName val="Extra_Item7"/>
      <sheetName val="Site_Dev_BOQ7"/>
      <sheetName val="Project_Budget_Worksheet7"/>
      <sheetName val="TBAL9697_-group_wise__sdpl7"/>
      <sheetName val="Civil_Works7"/>
      <sheetName val="water_prop_7"/>
      <sheetName val="Data_sheet7"/>
      <sheetName val="CFForecast_detail7"/>
      <sheetName val="Fill_this_out_first___7"/>
      <sheetName val="LIST_OF_MAKES7"/>
      <sheetName val="BASIS_-DEC_087"/>
      <sheetName val="INDIGINEOUS_ITEMS_7"/>
      <sheetName val="RCC,Ret__Wall7"/>
      <sheetName val="Basic_Rates7"/>
      <sheetName val="Data_base7"/>
      <sheetName val="Fin_Sum7"/>
      <sheetName val="sqn_ldr_3_Unit_2_7"/>
      <sheetName val="labour_coeff7"/>
      <sheetName val="Rate_Analysis7"/>
      <sheetName val="Cost_summary7"/>
      <sheetName val="SECURITY_17"/>
      <sheetName val="PRECAST_lightconc-II7"/>
      <sheetName val="Building_17"/>
      <sheetName val="BOQ_Direct_selling_cost7"/>
      <sheetName val="Centrifugal_pumps_cooling_towe7"/>
      <sheetName val="PRESSURIZATION_units7"/>
      <sheetName val="BASEMENT_VENT___DUCTED_OPTION7"/>
      <sheetName val="collections_plan_04017"/>
      <sheetName val="IO_LIST11"/>
      <sheetName val="INPUT_SHEET10"/>
      <sheetName val="Basement_Budget10"/>
      <sheetName val="Material_10"/>
      <sheetName val="Labour_&amp;_Plant10"/>
      <sheetName val="Extra_Item8"/>
      <sheetName val="Site_Dev_BOQ8"/>
      <sheetName val="Project_Budget_Worksheet8"/>
      <sheetName val="TBAL9697_-group_wise__sdpl8"/>
      <sheetName val="Civil_Works8"/>
      <sheetName val="water_prop_8"/>
      <sheetName val="Data_sheet8"/>
      <sheetName val="CFForecast_detail8"/>
      <sheetName val="Fill_this_out_first___8"/>
      <sheetName val="LIST_OF_MAKES8"/>
      <sheetName val="BASIS_-DEC_088"/>
      <sheetName val="INDIGINEOUS_ITEMS_8"/>
      <sheetName val="RCC,Ret__Wall8"/>
      <sheetName val="Basic_Rates8"/>
      <sheetName val="Data_base8"/>
      <sheetName val="Fin_Sum8"/>
      <sheetName val="sqn_ldr_3_Unit_2_8"/>
      <sheetName val="labour_coeff8"/>
      <sheetName val="Rate_Analysis8"/>
      <sheetName val="Cost_summary8"/>
      <sheetName val="SECURITY_18"/>
      <sheetName val="PRECAST_lightconc-II8"/>
      <sheetName val="Building_18"/>
      <sheetName val="BOQ_Direct_selling_cost8"/>
      <sheetName val="Centrifugal_pumps_cooling_towe8"/>
      <sheetName val="PRESSURIZATION_units8"/>
      <sheetName val="BASEMENT_VENT___DUCTED_OPTION8"/>
      <sheetName val="collections_plan_04018"/>
      <sheetName val="IO_LIST17"/>
      <sheetName val="INPUT_SHEET16"/>
      <sheetName val="Basement_Budget16"/>
      <sheetName val="Material_16"/>
      <sheetName val="Labour_&amp;_Plant16"/>
      <sheetName val="Extra_Item14"/>
      <sheetName val="Site_Dev_BOQ14"/>
      <sheetName val="Project_Budget_Worksheet14"/>
      <sheetName val="TBAL9697_-group_wise__sdpl14"/>
      <sheetName val="Civil_Works14"/>
      <sheetName val="water_prop_14"/>
      <sheetName val="Data_sheet14"/>
      <sheetName val="CFForecast_detail14"/>
      <sheetName val="Fill_this_out_first___14"/>
      <sheetName val="LIST_OF_MAKES14"/>
      <sheetName val="BASIS_-DEC_0814"/>
      <sheetName val="INDIGINEOUS_ITEMS_14"/>
      <sheetName val="RCC,Ret__Wall14"/>
      <sheetName val="Basic_Rates14"/>
      <sheetName val="Data_base14"/>
      <sheetName val="Fin_Sum14"/>
      <sheetName val="sqn_ldr_3_Unit_2_14"/>
      <sheetName val="labour_coeff14"/>
      <sheetName val="Rate_Analysis14"/>
      <sheetName val="Cost_summary14"/>
      <sheetName val="SECURITY_114"/>
      <sheetName val="PRECAST_lightconc-II14"/>
      <sheetName val="Building_114"/>
      <sheetName val="BOQ_Direct_selling_cost14"/>
      <sheetName val="BHANDUP"/>
      <sheetName val="RECAPITULATION"/>
      <sheetName val="Labour"/>
      <sheetName val="Aseet1998"/>
      <sheetName val="PC Master List"/>
      <sheetName val="General input"/>
      <sheetName val="Abbreviation"/>
      <sheetName val="Report"/>
      <sheetName val="Fin"/>
      <sheetName val="Area"/>
      <sheetName val="#REF"/>
      <sheetName val="doq"/>
      <sheetName val="Main-Material"/>
      <sheetName val="BLKs_C"/>
      <sheetName val="Centrifugal_pumps_cooling_tow14"/>
      <sheetName val="PRESSURIZATION_units14"/>
      <sheetName val="BASEMENT_VENT___DUCTED_OPTION14"/>
      <sheetName val="collections_plan_040114"/>
      <sheetName val="IO_LIST13"/>
      <sheetName val="INPUT_SHEET12"/>
      <sheetName val="Basement_Budget12"/>
      <sheetName val="Material_12"/>
      <sheetName val="Labour_&amp;_Plant12"/>
      <sheetName val="Extra_Item10"/>
      <sheetName val="Site_Dev_BOQ10"/>
      <sheetName val="Project_Budget_Worksheet10"/>
      <sheetName val="TBAL9697_-group_wise__sdpl10"/>
      <sheetName val="Civil_Works10"/>
      <sheetName val="water_prop_10"/>
      <sheetName val="Data_sheet10"/>
      <sheetName val="CFForecast_detail10"/>
      <sheetName val="Fill_this_out_first___10"/>
      <sheetName val="LIST_OF_MAKES10"/>
      <sheetName val="BASIS_-DEC_0810"/>
      <sheetName val="INDIGINEOUS_ITEMS_10"/>
      <sheetName val="RCC,Ret__Wall10"/>
      <sheetName val="Basic_Rates10"/>
      <sheetName val="Data_base10"/>
      <sheetName val="Fin_Sum10"/>
      <sheetName val="sqn_ldr_3_Unit_2_10"/>
      <sheetName val="labour_coeff10"/>
      <sheetName val="Rate_Analysis10"/>
      <sheetName val="Cost_summary10"/>
      <sheetName val="SECURITY_110"/>
      <sheetName val="PRECAST_lightconc-II10"/>
      <sheetName val="Building_110"/>
      <sheetName val="BOQ_Direct_selling_cost10"/>
      <sheetName val="Centrifugal_pumps_cooling_tow10"/>
      <sheetName val="PRESSURIZATION_units10"/>
      <sheetName val="BASEMENT_VENT___DUCTED_OPTION10"/>
      <sheetName val="collections_plan_040110"/>
      <sheetName val="IO_LIST12"/>
      <sheetName val="INPUT_SHEET11"/>
      <sheetName val="Basement_Budget11"/>
      <sheetName val="Material_11"/>
      <sheetName val="Labour_&amp;_Plant11"/>
      <sheetName val="Extra_Item9"/>
      <sheetName val="Site_Dev_BOQ9"/>
      <sheetName val="Project_Budget_Worksheet9"/>
      <sheetName val="TBAL9697_-group_wise__sdpl9"/>
      <sheetName val="Civil_Works9"/>
      <sheetName val="water_prop_9"/>
      <sheetName val="Data_sheet9"/>
      <sheetName val="CFForecast_detail9"/>
      <sheetName val="Fill_this_out_first___9"/>
      <sheetName val="LIST_OF_MAKES9"/>
      <sheetName val="BASIS_-DEC_089"/>
      <sheetName val="INDIGINEOUS_ITEMS_9"/>
      <sheetName val="RCC,Ret__Wall9"/>
      <sheetName val="Basic_Rates9"/>
      <sheetName val="Data_base9"/>
      <sheetName val="Fin_Sum9"/>
      <sheetName val="sqn_ldr_3_Unit_2_9"/>
      <sheetName val="labour_coeff9"/>
      <sheetName val="Rate_Analysis9"/>
      <sheetName val="Cost_summary9"/>
      <sheetName val="SECURITY_19"/>
      <sheetName val="PRECAST_lightconc-II9"/>
      <sheetName val="Building_19"/>
      <sheetName val="BOQ_Direct_selling_cost9"/>
      <sheetName val="Centrifugal_pumps_cooling_towe9"/>
      <sheetName val="PRESSURIZATION_units9"/>
      <sheetName val="BASEMENT_VENT___DUCTED_OPTION9"/>
      <sheetName val="collections_plan_04019"/>
      <sheetName val="IO_LIST14"/>
      <sheetName val="INPUT_SHEET13"/>
      <sheetName val="Basement_Budget13"/>
      <sheetName val="Material_13"/>
      <sheetName val="Labour_&amp;_Plant13"/>
      <sheetName val="Extra_Item11"/>
      <sheetName val="Site_Dev_BOQ11"/>
      <sheetName val="Project_Budget_Worksheet11"/>
      <sheetName val="TBAL9697_-group_wise__sdpl11"/>
      <sheetName val="Civil_Works11"/>
      <sheetName val="water_prop_11"/>
      <sheetName val="Data_sheet11"/>
      <sheetName val="CFForecast_detail11"/>
      <sheetName val="Fill_this_out_first___11"/>
      <sheetName val="LIST_OF_MAKES11"/>
      <sheetName val="BASIS_-DEC_0811"/>
      <sheetName val="INDIGINEOUS_ITEMS_11"/>
      <sheetName val="RCC,Ret__Wall11"/>
      <sheetName val="Basic_Rates11"/>
      <sheetName val="Data_base11"/>
      <sheetName val="Fin_Sum11"/>
      <sheetName val="sqn_ldr_3_Unit_2_11"/>
      <sheetName val="labour_coeff11"/>
      <sheetName val="Rate_Analysis11"/>
      <sheetName val="Cost_summary11"/>
      <sheetName val="SECURITY_111"/>
      <sheetName val="PRECAST_lightconc-II11"/>
      <sheetName val="Building_111"/>
      <sheetName val="BOQ_Direct_selling_cost11"/>
      <sheetName val="Centrifugal_pumps_cooling_tow11"/>
      <sheetName val="PRESSURIZATION_units11"/>
      <sheetName val="BASEMENT_VENT___DUCTED_OPTION11"/>
      <sheetName val="collections_plan_040111"/>
      <sheetName val="IO_LIST15"/>
      <sheetName val="INPUT_SHEET14"/>
      <sheetName val="Basement_Budget14"/>
      <sheetName val="Material_14"/>
      <sheetName val="Labour_&amp;_Plant14"/>
      <sheetName val="Extra_Item12"/>
      <sheetName val="Site_Dev_BOQ12"/>
      <sheetName val="Project_Budget_Worksheet12"/>
      <sheetName val="TBAL9697_-group_wise__sdpl12"/>
      <sheetName val="Civil_Works12"/>
      <sheetName val="water_prop_12"/>
      <sheetName val="Data_sheet12"/>
      <sheetName val="CFForecast_detail12"/>
      <sheetName val="Fill_this_out_first___12"/>
      <sheetName val="LIST_OF_MAKES12"/>
      <sheetName val="BASIS_-DEC_0812"/>
      <sheetName val="INDIGINEOUS_ITEMS_12"/>
      <sheetName val="RCC,Ret__Wall12"/>
      <sheetName val="Basic_Rates12"/>
      <sheetName val="Data_base12"/>
      <sheetName val="Fin_Sum12"/>
      <sheetName val="sqn_ldr_3_Unit_2_12"/>
      <sheetName val="labour_coeff12"/>
      <sheetName val="Rate_Analysis12"/>
      <sheetName val="Cost_summary12"/>
      <sheetName val="SECURITY_112"/>
      <sheetName val="PRECAST_lightconc-II12"/>
      <sheetName val="Building_112"/>
      <sheetName val="BOQ_Direct_selling_cost12"/>
      <sheetName val="Centrifugal_pumps_cooling_tow12"/>
      <sheetName val="PRESSURIZATION_units12"/>
      <sheetName val="BASEMENT_VENT___DUCTED_OPTION12"/>
      <sheetName val="collections_plan_040112"/>
      <sheetName val="IO_LIST16"/>
      <sheetName val="INPUT_SHEET15"/>
      <sheetName val="Basement_Budget15"/>
      <sheetName val="Material_15"/>
      <sheetName val="Labour_&amp;_Plant15"/>
      <sheetName val="Extra_Item13"/>
      <sheetName val="Site_Dev_BOQ13"/>
      <sheetName val="Project_Budget_Worksheet13"/>
      <sheetName val="TBAL9697_-group_wise__sdpl13"/>
      <sheetName val="Civil_Works13"/>
      <sheetName val="water_prop_13"/>
      <sheetName val="Data_sheet13"/>
      <sheetName val="CFForecast_detail13"/>
      <sheetName val="Fill_this_out_first___13"/>
      <sheetName val="LIST_OF_MAKES13"/>
      <sheetName val="BASIS_-DEC_0813"/>
      <sheetName val="INDIGINEOUS_ITEMS_13"/>
      <sheetName val="RCC,Ret__Wall13"/>
      <sheetName val="Basic_Rates13"/>
      <sheetName val="Data_base13"/>
      <sheetName val="Fin_Sum13"/>
      <sheetName val="sqn_ldr_3_Unit_2_13"/>
      <sheetName val="labour_coeff13"/>
      <sheetName val="Rate_Analysis13"/>
      <sheetName val="Cost_summary13"/>
      <sheetName val="SECURITY_113"/>
      <sheetName val="PRECAST_lightconc-II13"/>
      <sheetName val="Building_113"/>
      <sheetName val="BOQ_Direct_selling_cost13"/>
      <sheetName val="Centrifugal_pumps_cooling_tow13"/>
      <sheetName val="PRESSURIZATION_units13"/>
      <sheetName val="BASEMENT_VENT___DUCTED_OPTION13"/>
      <sheetName val="collections_plan_040113"/>
      <sheetName val="IO_LIST23"/>
      <sheetName val="INPUT_SHEET22"/>
      <sheetName val="Basement_Budget22"/>
      <sheetName val="Material_22"/>
      <sheetName val="Labour_&amp;_Plant22"/>
      <sheetName val="Extra_Item20"/>
      <sheetName val="Site_Dev_BOQ20"/>
      <sheetName val="Project_Budget_Worksheet20"/>
      <sheetName val="TBAL9697_-group_wise__sdpl20"/>
      <sheetName val="Civil_Works20"/>
      <sheetName val="water_prop_20"/>
      <sheetName val="Data_sheet20"/>
      <sheetName val="CFForecast_detail20"/>
      <sheetName val="Fill_this_out_first___20"/>
      <sheetName val="LIST_OF_MAKES20"/>
      <sheetName val="BASIS_-DEC_0820"/>
      <sheetName val="INDIGINEOUS_ITEMS_20"/>
      <sheetName val="RCC,Ret__Wall20"/>
      <sheetName val="Basic_Rates20"/>
      <sheetName val="Data_base20"/>
      <sheetName val="Fin_Sum20"/>
      <sheetName val="sqn_ldr_3_Unit_2_20"/>
      <sheetName val="labour_coeff20"/>
      <sheetName val="Rate_Analysis20"/>
      <sheetName val="Cost_summary20"/>
      <sheetName val="SECURITY_120"/>
      <sheetName val="PRECAST_lightconc-II20"/>
      <sheetName val="Building_120"/>
      <sheetName val="BOQ_Direct_selling_cost20"/>
      <sheetName val="Centrifugal_pumps_cooling_tow20"/>
      <sheetName val="PRESSURIZATION_units20"/>
      <sheetName val="BASEMENT_VENT___DUCTED_OPTION20"/>
      <sheetName val="collections_plan_040120"/>
      <sheetName val="IO_LIST18"/>
      <sheetName val="INPUT_SHEET17"/>
      <sheetName val="Basement_Budget17"/>
      <sheetName val="Material_17"/>
      <sheetName val="Labour_&amp;_Plant17"/>
      <sheetName val="Extra_Item15"/>
      <sheetName val="Site_Dev_BOQ15"/>
      <sheetName val="Project_Budget_Worksheet15"/>
      <sheetName val="TBAL9697_-group_wise__sdpl15"/>
      <sheetName val="Civil_Works15"/>
      <sheetName val="water_prop_15"/>
      <sheetName val="Data_sheet15"/>
      <sheetName val="CFForecast_detail15"/>
      <sheetName val="Fill_this_out_first___15"/>
      <sheetName val="LIST_OF_MAKES15"/>
      <sheetName val="BASIS_-DEC_0815"/>
      <sheetName val="INDIGINEOUS_ITEMS_15"/>
      <sheetName val="RCC,Ret__Wall15"/>
      <sheetName val="Basic_Rates15"/>
      <sheetName val="Data_base15"/>
      <sheetName val="Fin_Sum15"/>
      <sheetName val="sqn_ldr_3_Unit_2_15"/>
      <sheetName val="labour_coeff15"/>
      <sheetName val="Rate_Analysis15"/>
      <sheetName val="Cost_summary15"/>
      <sheetName val="SECURITY_115"/>
      <sheetName val="PRECAST_lightconc-II15"/>
      <sheetName val="Building_115"/>
      <sheetName val="BOQ_Direct_selling_cost15"/>
      <sheetName val="Centrifugal_pumps_cooling_tow15"/>
      <sheetName val="PRESSURIZATION_units15"/>
      <sheetName val="BASEMENT_VENT___DUCTED_OPTION15"/>
      <sheetName val="collections_plan_040115"/>
      <sheetName val="IO_LIST19"/>
      <sheetName val="INPUT_SHEET18"/>
      <sheetName val="Basement_Budget18"/>
      <sheetName val="Material_18"/>
      <sheetName val="Labour_&amp;_Plant18"/>
      <sheetName val="Extra_Item16"/>
      <sheetName val="Site_Dev_BOQ16"/>
      <sheetName val="Project_Budget_Worksheet16"/>
      <sheetName val="TBAL9697_-group_wise__sdpl16"/>
      <sheetName val="Civil_Works16"/>
      <sheetName val="water_prop_16"/>
      <sheetName val="Data_sheet16"/>
      <sheetName val="CFForecast_detail16"/>
      <sheetName val="Fill_this_out_first___16"/>
      <sheetName val="LIST_OF_MAKES16"/>
      <sheetName val="BASIS_-DEC_0816"/>
      <sheetName val="INDIGINEOUS_ITEMS_16"/>
      <sheetName val="RCC,Ret__Wall16"/>
      <sheetName val="Basic_Rates16"/>
      <sheetName val="Data_base16"/>
      <sheetName val="Fin_Sum16"/>
      <sheetName val="sqn_ldr_3_Unit_2_16"/>
      <sheetName val="labour_coeff16"/>
      <sheetName val="Rate_Analysis16"/>
      <sheetName val="Cost_summary16"/>
      <sheetName val="SECURITY_116"/>
      <sheetName val="PRECAST_lightconc-II16"/>
      <sheetName val="Building_116"/>
      <sheetName val="BOQ_Direct_selling_cost16"/>
      <sheetName val="Centrifugal_pumps_cooling_tow16"/>
      <sheetName val="PRESSURIZATION_units16"/>
      <sheetName val="BASEMENT_VENT___DUCTED_OPTION16"/>
      <sheetName val="collections_plan_040116"/>
      <sheetName val="IO_LIST20"/>
      <sheetName val="INPUT_SHEET19"/>
      <sheetName val="Basement_Budget19"/>
      <sheetName val="Material_19"/>
      <sheetName val="Labour_&amp;_Plant19"/>
      <sheetName val="Extra_Item17"/>
      <sheetName val="Site_Dev_BOQ17"/>
      <sheetName val="Project_Budget_Worksheet17"/>
      <sheetName val="TBAL9697_-group_wise__sdpl17"/>
      <sheetName val="Civil_Works17"/>
      <sheetName val="water_prop_17"/>
      <sheetName val="Data_sheet17"/>
      <sheetName val="CFForecast_detail17"/>
      <sheetName val="Fill_this_out_first___17"/>
      <sheetName val="LIST_OF_MAKES17"/>
      <sheetName val="BASIS_-DEC_0817"/>
      <sheetName val="INDIGINEOUS_ITEMS_17"/>
      <sheetName val="RCC,Ret__Wall17"/>
      <sheetName val="Basic_Rates17"/>
      <sheetName val="Data_base17"/>
      <sheetName val="Fin_Sum17"/>
      <sheetName val="sqn_ldr_3_Unit_2_17"/>
      <sheetName val="labour_coeff17"/>
      <sheetName val="Rate_Analysis17"/>
      <sheetName val="Cost_summary17"/>
      <sheetName val="SECURITY_117"/>
      <sheetName val="PRECAST_lightconc-II17"/>
      <sheetName val="Building_117"/>
      <sheetName val="BOQ_Direct_selling_cost17"/>
      <sheetName val="Centrifugal_pumps_cooling_tow17"/>
      <sheetName val="PRESSURIZATION_units17"/>
      <sheetName val="BASEMENT_VENT___DUCTED_OPTION17"/>
      <sheetName val="collections_plan_040117"/>
      <sheetName val="IO_LIST21"/>
      <sheetName val="INPUT_SHEET20"/>
      <sheetName val="Basement_Budget20"/>
      <sheetName val="Material_20"/>
      <sheetName val="Labour_&amp;_Plant20"/>
      <sheetName val="Extra_Item18"/>
      <sheetName val="Site_Dev_BOQ18"/>
      <sheetName val="Project_Budget_Worksheet18"/>
      <sheetName val="TBAL9697_-group_wise__sdpl18"/>
      <sheetName val="Civil_Works18"/>
      <sheetName val="water_prop_18"/>
      <sheetName val="Data_sheet18"/>
      <sheetName val="CFForecast_detail18"/>
      <sheetName val="Fill_this_out_first___18"/>
      <sheetName val="LIST_OF_MAKES18"/>
      <sheetName val="BASIS_-DEC_0818"/>
      <sheetName val="INDIGINEOUS_ITEMS_18"/>
      <sheetName val="RCC,Ret__Wall18"/>
      <sheetName val="Basic_Rates18"/>
      <sheetName val="Data_base18"/>
      <sheetName val="Fin_Sum18"/>
      <sheetName val="sqn_ldr_3_Unit_2_18"/>
      <sheetName val="labour_coeff18"/>
      <sheetName val="Rate_Analysis18"/>
      <sheetName val="Cost_summary18"/>
      <sheetName val="SECURITY_118"/>
      <sheetName val="PRECAST_lightconc-II18"/>
      <sheetName val="Building_118"/>
      <sheetName val="BOQ_Direct_selling_cost18"/>
      <sheetName val="Centrifugal_pumps_cooling_tow18"/>
      <sheetName val="PRESSURIZATION_units18"/>
      <sheetName val="BASEMENT_VENT___DUCTED_OPTION18"/>
      <sheetName val="collections_plan_040118"/>
      <sheetName val="IO_LIST22"/>
      <sheetName val="INPUT_SHEET21"/>
      <sheetName val="Basement_Budget21"/>
      <sheetName val="Material_21"/>
      <sheetName val="Labour_&amp;_Plant21"/>
      <sheetName val="Extra_Item19"/>
      <sheetName val="Site_Dev_BOQ19"/>
      <sheetName val="Project_Budget_Worksheet19"/>
      <sheetName val="TBAL9697_-group_wise__sdpl19"/>
      <sheetName val="Civil_Works19"/>
      <sheetName val="water_prop_19"/>
      <sheetName val="Data_sheet19"/>
      <sheetName val="CFForecast_detail19"/>
      <sheetName val="Fill_this_out_first___19"/>
      <sheetName val="LIST_OF_MAKES19"/>
      <sheetName val="BASIS_-DEC_0819"/>
      <sheetName val="INDIGINEOUS_ITEMS_19"/>
      <sheetName val="RCC,Ret__Wall19"/>
      <sheetName val="Basic_Rates19"/>
      <sheetName val="Data_base19"/>
      <sheetName val="Fin_Sum19"/>
      <sheetName val="sqn_ldr_3_Unit_2_19"/>
      <sheetName val="labour_coeff19"/>
      <sheetName val="Rate_Analysis19"/>
      <sheetName val="Cost_summary19"/>
      <sheetName val="SECURITY_119"/>
      <sheetName val="PRECAST_lightconc-II19"/>
      <sheetName val="Building_119"/>
      <sheetName val="BOQ_Direct_selling_cost19"/>
      <sheetName val="Centrifugal_pumps_cooling_tow19"/>
      <sheetName val="PRESSURIZATION_units19"/>
      <sheetName val="BASEMENT_VENT___DUCTED_OPTION19"/>
      <sheetName val="collections_plan_040119"/>
      <sheetName val="IO_LIST24"/>
      <sheetName val="INPUT_SHEET23"/>
      <sheetName val="Basement_Budget23"/>
      <sheetName val="Material_23"/>
      <sheetName val="Labour_&amp;_Plant23"/>
      <sheetName val="Extra_Item21"/>
      <sheetName val="Site_Dev_BOQ21"/>
      <sheetName val="Project_Budget_Worksheet21"/>
      <sheetName val="TBAL9697_-group_wise__sdpl21"/>
      <sheetName val="Civil_Works21"/>
      <sheetName val="water_prop_21"/>
      <sheetName val="Data_sheet21"/>
      <sheetName val="CFForecast_detail21"/>
      <sheetName val="Fill_this_out_first___21"/>
      <sheetName val="LIST_OF_MAKES21"/>
      <sheetName val="BASIS_-DEC_0821"/>
      <sheetName val="INDIGINEOUS_ITEMS_21"/>
      <sheetName val="RCC,Ret__Wall21"/>
      <sheetName val="Basic_Rates21"/>
      <sheetName val="Data_base21"/>
      <sheetName val="Fin_Sum21"/>
      <sheetName val="sqn_ldr_3_Unit_2_21"/>
      <sheetName val="labour_coeff21"/>
      <sheetName val="Rate_Analysis21"/>
      <sheetName val="Cost_summary21"/>
      <sheetName val="SECURITY_121"/>
      <sheetName val="PRECAST_lightconc-II21"/>
      <sheetName val="Building_121"/>
      <sheetName val="BOQ_Direct_selling_cost21"/>
      <sheetName val="Centrifugal_pumps_cooling_tow21"/>
      <sheetName val="PRESSURIZATION_units21"/>
      <sheetName val="BASEMENT_VENT___DUCTED_OPTION21"/>
      <sheetName val="collections_plan_040121"/>
      <sheetName val="IO_LIST25"/>
      <sheetName val="INPUT_SHEET24"/>
      <sheetName val="Basement_Budget24"/>
      <sheetName val="Material_24"/>
      <sheetName val="Labour_&amp;_Plant24"/>
      <sheetName val="Extra_Item22"/>
      <sheetName val="Site_Dev_BOQ22"/>
      <sheetName val="Project_Budget_Worksheet22"/>
      <sheetName val="TBAL9697_-group_wise__sdpl22"/>
      <sheetName val="Civil_Works22"/>
      <sheetName val="water_prop_22"/>
      <sheetName val="Data_sheet22"/>
      <sheetName val="CFForecast_detail22"/>
      <sheetName val="Fill_this_out_first___22"/>
      <sheetName val="LIST_OF_MAKES22"/>
      <sheetName val="BASIS_-DEC_0822"/>
      <sheetName val="INDIGINEOUS_ITEMS_22"/>
      <sheetName val="RCC,Ret__Wall22"/>
      <sheetName val="Basic_Rates22"/>
      <sheetName val="Data_base22"/>
      <sheetName val="Fin_Sum22"/>
      <sheetName val="sqn_ldr_3_Unit_2_22"/>
      <sheetName val="labour_coeff22"/>
      <sheetName val="Rate_Analysis22"/>
      <sheetName val="Cost_summary22"/>
      <sheetName val="SECURITY_122"/>
      <sheetName val="PRECAST_lightconc-II22"/>
      <sheetName val="Building_122"/>
      <sheetName val="BOQ_Direct_selling_cost22"/>
      <sheetName val="Centrifugal_pumps_cooling_tow22"/>
      <sheetName val="PRESSURIZATION_units22"/>
      <sheetName val="BASEMENT_VENT___DUCTED_OPTION22"/>
      <sheetName val="collections_plan_040122"/>
      <sheetName val="SCurv (3)"/>
      <sheetName val="IO_LIST26"/>
      <sheetName val="INPUT_SHEET25"/>
      <sheetName val="Basement_Budget25"/>
      <sheetName val="Material_25"/>
      <sheetName val="Labour_&amp;_Plant25"/>
      <sheetName val="Extra_Item23"/>
      <sheetName val="Site_Dev_BOQ23"/>
      <sheetName val="Project_Budget_Worksheet23"/>
      <sheetName val="TBAL9697_-group_wise__sdpl23"/>
      <sheetName val="Civil_Works23"/>
      <sheetName val="water_prop_23"/>
      <sheetName val="Data_sheet23"/>
      <sheetName val="CFForecast_detail23"/>
      <sheetName val="Fill_this_out_first___23"/>
      <sheetName val="LIST_OF_MAKES23"/>
      <sheetName val="BASIS_-DEC_0823"/>
      <sheetName val="INDIGINEOUS_ITEMS_23"/>
      <sheetName val="RCC,Ret__Wall23"/>
      <sheetName val="Basic_Rates23"/>
      <sheetName val="Data_base23"/>
      <sheetName val="Fin_Sum23"/>
      <sheetName val="sqn_ldr_3_Unit_2_23"/>
      <sheetName val="labour_coeff23"/>
      <sheetName val="Rate_Analysis23"/>
      <sheetName val="Cost_summary23"/>
      <sheetName val="SECURITY_123"/>
      <sheetName val="PRECAST_lightconc-II23"/>
      <sheetName val="Building_123"/>
      <sheetName val="BOQ_Direct_selling_cost23"/>
      <sheetName val="Centrifugal_pumps_cooling_tow23"/>
      <sheetName val="PRESSURIZATION_units23"/>
      <sheetName val="BASEMENT_VENT___DUCTED_OPTION23"/>
      <sheetName val="collections_plan_040123"/>
      <sheetName val="IO_LIST27"/>
      <sheetName val="INPUT_SHEET26"/>
      <sheetName val="Basement_Budget26"/>
      <sheetName val="Material_26"/>
      <sheetName val="Labour_&amp;_Plant26"/>
      <sheetName val="Extra_Item24"/>
      <sheetName val="Site_Dev_BOQ24"/>
      <sheetName val="Project_Budget_Worksheet24"/>
      <sheetName val="TBAL9697_-group_wise__sdpl24"/>
      <sheetName val="Civil_Works24"/>
      <sheetName val="water_prop_24"/>
      <sheetName val="Data_sheet24"/>
      <sheetName val="CFForecast_detail24"/>
      <sheetName val="Fill_this_out_first___24"/>
      <sheetName val="LIST_OF_MAKES24"/>
      <sheetName val="BASIS_-DEC_0824"/>
      <sheetName val="INDIGINEOUS_ITEMS_24"/>
      <sheetName val="RCC,Ret__Wall24"/>
      <sheetName val="Basic_Rates24"/>
      <sheetName val="Data_base24"/>
      <sheetName val="Fin_Sum24"/>
      <sheetName val="sqn_ldr_3_Unit_2_24"/>
      <sheetName val="labour_coeff24"/>
      <sheetName val="Rate_Analysis24"/>
      <sheetName val="Cost_summary24"/>
      <sheetName val="SECURITY_124"/>
      <sheetName val="PRECAST_lightconc-II24"/>
      <sheetName val="Building_124"/>
      <sheetName val="BOQ_Direct_selling_cost24"/>
      <sheetName val="Centrifugal_pumps_cooling_tow24"/>
      <sheetName val="PRESSURIZATION_units24"/>
      <sheetName val="BASEMENT_VENT___DUCTED_OPTION24"/>
      <sheetName val="collections_plan_040124"/>
      <sheetName val="Boq_-_Flats"/>
      <sheetName val="zone-2"/>
      <sheetName val="I-CO"/>
      <sheetName val="Electrical-Line Items"/>
      <sheetName val="Step 7"/>
      <sheetName val="ISSUES"/>
      <sheetName val="Iocount"/>
      <sheetName val="Linked Lead"/>
      <sheetName val="Loads"/>
      <sheetName val="ref"/>
      <sheetName val="Hardware"/>
      <sheetName val="Current Bill MB ref"/>
      <sheetName val="Labour productivity"/>
      <sheetName val="Dimensions"/>
      <sheetName val="table"/>
      <sheetName val="Material"/>
      <sheetName val="Plant &amp;  Machinery"/>
      <sheetName val="int-Dia-hdpe"/>
      <sheetName val="habs-list"/>
      <sheetName val="int-Dia-pvc"/>
      <sheetName val="segments-details"/>
      <sheetName val="RMR"/>
      <sheetName val="Road data"/>
      <sheetName val="hdpe weights"/>
      <sheetName val="Sheet5"/>
      <sheetName val="A.O.R (2)"/>
      <sheetName val="DATA - Summary"/>
      <sheetName val="Vehicles"/>
      <sheetName val="labour rates"/>
      <sheetName val="MD&amp;A IT Services - Revenues"/>
      <sheetName val="Back filling"/>
      <sheetName val="NT items summary"/>
      <sheetName val="Material&amp;equipment"/>
      <sheetName val="Comparative at bid opening"/>
      <sheetName val="Substation"/>
      <sheetName val="一発シート"/>
      <sheetName val="SEW4"/>
      <sheetName val="96수출"/>
      <sheetName val="Podium Summary"/>
      <sheetName val="Podium Budgets"/>
      <sheetName val="Background"/>
      <sheetName val="PANEL ANNEXURE"/>
      <sheetName val="electr_ work CA "/>
      <sheetName val="Deviation"/>
      <sheetName val="Raw Data Hours"/>
      <sheetName val="Emp_Data"/>
      <sheetName val="BU"/>
      <sheetName val="Publicbuilding"/>
      <sheetName val="New_Construction"/>
      <sheetName val="final_abstract"/>
      <sheetName val="3__Elemental_Summary"/>
      <sheetName val="9__Package_split_-_Cost_"/>
      <sheetName val="10__&amp;_11__Rate_Code_&amp;_BQ"/>
      <sheetName val="E1_5"/>
      <sheetName val="C_form"/>
      <sheetName val="NEW_Main"/>
      <sheetName val="PC_Master_List"/>
      <sheetName val="Break_up_Sheet"/>
      <sheetName val="HOLIDAY_LIST"/>
      <sheetName val="DASH_BOARD"/>
      <sheetName val="schedule_nos"/>
      <sheetName val="appendix A"/>
      <sheetName val="Variation Request - QS Format"/>
      <sheetName val="beam-reinft-IIInd floor"/>
      <sheetName val="General"/>
      <sheetName val="PEDESB"/>
      <sheetName val="Estimation"/>
      <sheetName val="Quote Sheet"/>
      <sheetName val="Civil Boq"/>
      <sheetName val="Formulas"/>
      <sheetName val="-"/>
      <sheetName val="Working"/>
      <sheetName val="LANGUAGE"/>
      <sheetName val="Break_Up"/>
      <sheetName val="Break_Up (bc)"/>
      <sheetName val="Break_Up (bc1)"/>
      <sheetName val="Break_Up (bc2)"/>
      <sheetName val="사진"/>
      <sheetName val="VALIDATIONS"/>
      <sheetName val="2.civil-RA"/>
      <sheetName val="Insulation Sheet"/>
      <sheetName val="Concrete_11_14"/>
      <sheetName val="Concrete_20_23"/>
      <sheetName val="Concrete_25"/>
      <sheetName val="Measurement 26"/>
      <sheetName val="Measurement 27"/>
      <sheetName val="Concrete_28"/>
      <sheetName val="Concrete 30"/>
      <sheetName val="Concrete_31"/>
      <sheetName val="Concrete_32"/>
      <sheetName val="Measurement utility"/>
      <sheetName val="Concrete_34"/>
      <sheetName val="measurement_1_2_3_5_6_8_1"/>
      <sheetName val="Measurement sump"/>
      <sheetName val="Road work"/>
      <sheetName val="Filling_final "/>
      <sheetName val="Additional Items"/>
      <sheetName val="Measur Storm"/>
      <sheetName val="Concrete_10"/>
      <sheetName val="GR.slab-reinft"/>
      <sheetName val="Source Ref."/>
      <sheetName val="AutoOpen Stub Data"/>
      <sheetName val="Item- Compact"/>
      <sheetName val="PLAN_FEB97"/>
      <sheetName val="Jan resp"/>
      <sheetName val="MA"/>
      <sheetName val="Concrete 26"/>
      <sheetName val="Concrete_27"/>
      <sheetName val="Concrete_33"/>
      <sheetName val="Concrete_1_2_3_5_6_8_1"/>
      <sheetName val="Concrete_37"/>
      <sheetName val="Storm water"/>
      <sheetName val="Abstract Sheet"/>
      <sheetName val="RA-markate"/>
      <sheetName val="Basic Resources"/>
      <sheetName val="GF Columns"/>
      <sheetName val="Tender Summary"/>
      <sheetName val="Cash Flow Working"/>
      <sheetName val="Comparative"/>
      <sheetName val="site fab&amp;ernstr"/>
      <sheetName val="Base data Security Procedures"/>
      <sheetName val="FURNITURE"/>
      <sheetName val="prsh"/>
      <sheetName val="Figures in"/>
      <sheetName val="Construction"/>
      <sheetName val="PUMP"/>
      <sheetName val="C"/>
      <sheetName val="L"/>
      <sheetName val="15"/>
      <sheetName val="XL4Poppy"/>
      <sheetName val="WORK TABLE"/>
      <sheetName val="04b_PHE BoQ"/>
      <sheetName val="Risk Assessment"/>
      <sheetName val="HVAC"/>
      <sheetName val="Leads 08-09"/>
      <sheetName val="Data base Feb 09"/>
      <sheetName val="Sale Master"/>
      <sheetName val="Measurment"/>
      <sheetName val="Legend"/>
      <sheetName val="prsch"/>
      <sheetName val="BSMT beam (C &amp; F)"/>
      <sheetName val="LT internal works"/>
      <sheetName val="crews"/>
      <sheetName val="CCTV_EST1"/>
      <sheetName val="EMLWorkstations"/>
      <sheetName val="EMLLaptops"/>
      <sheetName val="EMLServers"/>
      <sheetName val="Detail In Door Stad"/>
      <sheetName val="Basis"/>
      <sheetName val="Cashflow - Con"/>
      <sheetName val="Lead (Final)"/>
      <sheetName val="Angebot18.7."/>
      <sheetName val="Master Data Sheet"/>
      <sheetName val="maya"/>
    </sheetNames>
    <sheetDataSet>
      <sheetData sheetId="0" refreshError="1">
        <row r="1">
          <cell r="D1" t="str">
            <v xml:space="preserve">Analog Signals  </v>
          </cell>
          <cell r="G1" t="str">
            <v>Digital Signals</v>
          </cell>
        </row>
        <row r="2">
          <cell r="A2" t="str">
            <v>Sl.no.</v>
          </cell>
          <cell r="B2" t="str">
            <v>Description</v>
          </cell>
          <cell r="C2" t="str">
            <v>Qty</v>
          </cell>
          <cell r="D2" t="str">
            <v>AI Ni 1000</v>
          </cell>
          <cell r="E2" t="str">
            <v>AI 0-10V</v>
          </cell>
          <cell r="F2" t="str">
            <v>AO</v>
          </cell>
          <cell r="G2" t="str">
            <v>DI</v>
          </cell>
          <cell r="H2" t="str">
            <v>DO</v>
          </cell>
          <cell r="I2" t="str">
            <v>Remark</v>
          </cell>
          <cell r="J2" t="str">
            <v>Device from BAS Vendor</v>
          </cell>
          <cell r="K2" t="str">
            <v>Scope of sensor, actuator, contacts, relays, microprocessor unit</v>
          </cell>
          <cell r="L2" t="str">
            <v>stats</v>
          </cell>
          <cell r="M2" t="str">
            <v>sensors</v>
          </cell>
          <cell r="N2" t="str">
            <v>Actuators</v>
          </cell>
          <cell r="O2" t="str">
            <v>valves</v>
          </cell>
        </row>
        <row r="3">
          <cell r="A3" t="str">
            <v>A</v>
          </cell>
          <cell r="B3" t="str">
            <v>ACMV Automation system</v>
          </cell>
        </row>
        <row r="4">
          <cell r="B4" t="str">
            <v>Chillers</v>
          </cell>
        </row>
        <row r="5">
          <cell r="B5" t="str">
            <v>Air Cooled Chillers, water / brine - Qty</v>
          </cell>
          <cell r="I5">
            <v>8</v>
          </cell>
          <cell r="K5" t="str">
            <v>This quantity is assumed and can alter based on design &amp; build scheme of the ACMV contractor</v>
          </cell>
          <cell r="L5">
            <v>0</v>
          </cell>
          <cell r="M5">
            <v>0</v>
          </cell>
          <cell r="N5">
            <v>0</v>
          </cell>
          <cell r="O5">
            <v>0</v>
          </cell>
        </row>
        <row r="6">
          <cell r="A6">
            <v>1</v>
          </cell>
          <cell r="B6" t="str">
            <v>Chiller Enable command</v>
          </cell>
          <cell r="H6">
            <v>8</v>
          </cell>
          <cell r="I6" t="str">
            <v>Command to chiller panel</v>
          </cell>
          <cell r="K6" t="str">
            <v>ACMV Vendor</v>
          </cell>
          <cell r="L6">
            <v>0</v>
          </cell>
          <cell r="M6">
            <v>0</v>
          </cell>
          <cell r="N6">
            <v>0</v>
          </cell>
          <cell r="O6">
            <v>0</v>
          </cell>
        </row>
        <row r="7">
          <cell r="A7">
            <v>2</v>
          </cell>
          <cell r="B7" t="str">
            <v>Chiller ON/OFF status</v>
          </cell>
          <cell r="G7">
            <v>8</v>
          </cell>
          <cell r="I7" t="str">
            <v xml:space="preserve">signal from potential-free  contact </v>
          </cell>
          <cell r="K7" t="str">
            <v>ACMV Vendor</v>
          </cell>
          <cell r="L7">
            <v>0</v>
          </cell>
          <cell r="M7">
            <v>0</v>
          </cell>
          <cell r="N7">
            <v>0</v>
          </cell>
          <cell r="O7">
            <v>0</v>
          </cell>
        </row>
        <row r="8">
          <cell r="A8">
            <v>3</v>
          </cell>
          <cell r="B8" t="str">
            <v>Chiller Auto / Manual status</v>
          </cell>
          <cell r="G8">
            <v>8</v>
          </cell>
          <cell r="I8" t="str">
            <v xml:space="preserve">signal from potential-free  contact </v>
          </cell>
          <cell r="K8" t="str">
            <v>ACMV Vendor</v>
          </cell>
          <cell r="L8">
            <v>0</v>
          </cell>
          <cell r="M8">
            <v>0</v>
          </cell>
          <cell r="N8">
            <v>0</v>
          </cell>
          <cell r="O8">
            <v>0</v>
          </cell>
        </row>
        <row r="9">
          <cell r="A9">
            <v>4</v>
          </cell>
          <cell r="B9" t="str">
            <v>Chiller trip status</v>
          </cell>
          <cell r="G9">
            <v>8</v>
          </cell>
          <cell r="I9" t="str">
            <v xml:space="preserve">signal from potential-free  contact </v>
          </cell>
          <cell r="K9" t="str">
            <v>ACMV Vendor</v>
          </cell>
          <cell r="L9">
            <v>0</v>
          </cell>
          <cell r="M9">
            <v>0</v>
          </cell>
          <cell r="N9">
            <v>0</v>
          </cell>
          <cell r="O9">
            <v>0</v>
          </cell>
        </row>
        <row r="10">
          <cell r="A10">
            <v>5</v>
          </cell>
          <cell r="B10" t="str">
            <v>Set charge temperature</v>
          </cell>
          <cell r="H10">
            <v>8</v>
          </cell>
          <cell r="I10" t="str">
            <v>Command to chiller panel</v>
          </cell>
          <cell r="K10" t="str">
            <v>ACMV Vendor</v>
          </cell>
          <cell r="L10">
            <v>0</v>
          </cell>
          <cell r="M10">
            <v>0</v>
          </cell>
          <cell r="N10">
            <v>0</v>
          </cell>
          <cell r="O10">
            <v>0</v>
          </cell>
        </row>
        <row r="11">
          <cell r="A11">
            <v>6</v>
          </cell>
          <cell r="B11" t="str">
            <v>Flow switch status</v>
          </cell>
          <cell r="G11">
            <v>8</v>
          </cell>
          <cell r="I11" t="str">
            <v>flow switch</v>
          </cell>
          <cell r="J11" t="str">
            <v>B</v>
          </cell>
          <cell r="K11" t="str">
            <v>BAS vendor</v>
          </cell>
          <cell r="L11">
            <v>8</v>
          </cell>
          <cell r="M11">
            <v>0</v>
          </cell>
          <cell r="N11">
            <v>0</v>
          </cell>
          <cell r="O11">
            <v>0</v>
          </cell>
        </row>
        <row r="12">
          <cell r="A12">
            <v>7</v>
          </cell>
          <cell r="B12" t="str">
            <v>Outlet temperature of Individual chillers</v>
          </cell>
          <cell r="D12">
            <v>8</v>
          </cell>
          <cell r="I12" t="str">
            <v>Immersion type temp sensor + pocket</v>
          </cell>
          <cell r="J12" t="str">
            <v>S</v>
          </cell>
          <cell r="K12" t="str">
            <v>BAS vendor</v>
          </cell>
          <cell r="L12">
            <v>0</v>
          </cell>
          <cell r="M12">
            <v>8</v>
          </cell>
          <cell r="N12">
            <v>0</v>
          </cell>
          <cell r="O12">
            <v>0</v>
          </cell>
        </row>
        <row r="13">
          <cell r="A13">
            <v>8</v>
          </cell>
          <cell r="B13" t="str">
            <v>Common supply &amp; return header temperature /each circuit</v>
          </cell>
          <cell r="D13">
            <v>8</v>
          </cell>
          <cell r="I13" t="str">
            <v>Immersion type temp sensor + pocket</v>
          </cell>
          <cell r="J13" t="str">
            <v>S</v>
          </cell>
          <cell r="K13" t="str">
            <v>BAS vendor</v>
          </cell>
          <cell r="L13">
            <v>0</v>
          </cell>
          <cell r="M13">
            <v>8</v>
          </cell>
          <cell r="N13">
            <v>0</v>
          </cell>
          <cell r="O13">
            <v>0</v>
          </cell>
        </row>
        <row r="14">
          <cell r="A14">
            <v>9</v>
          </cell>
          <cell r="B14" t="str">
            <v>butterfly on/off Chiller isolation valves command &amp; status</v>
          </cell>
          <cell r="G14">
            <v>8</v>
          </cell>
          <cell r="H14">
            <v>8</v>
          </cell>
          <cell r="I14" t="str">
            <v>Butterfly on/off valve</v>
          </cell>
          <cell r="J14" t="str">
            <v>V</v>
          </cell>
          <cell r="K14" t="str">
            <v>BAS vendor</v>
          </cell>
          <cell r="L14">
            <v>0</v>
          </cell>
          <cell r="M14">
            <v>0</v>
          </cell>
          <cell r="N14">
            <v>8</v>
          </cell>
          <cell r="O14">
            <v>8</v>
          </cell>
        </row>
        <row r="15">
          <cell r="A15">
            <v>10</v>
          </cell>
          <cell r="B15" t="str">
            <v>butterfly on/off valves - Chiller bank linking over primary headers command &amp; status</v>
          </cell>
          <cell r="G15">
            <v>8</v>
          </cell>
          <cell r="H15">
            <v>8</v>
          </cell>
          <cell r="I15" t="str">
            <v>Butterfly on/off valve</v>
          </cell>
          <cell r="J15" t="str">
            <v>V</v>
          </cell>
          <cell r="K15" t="str">
            <v>BAS vendor</v>
          </cell>
          <cell r="L15">
            <v>0</v>
          </cell>
          <cell r="M15">
            <v>0</v>
          </cell>
          <cell r="N15">
            <v>8</v>
          </cell>
          <cell r="O15">
            <v>8</v>
          </cell>
        </row>
        <row r="16">
          <cell r="A16">
            <v>11</v>
          </cell>
          <cell r="B16" t="str">
            <v>Temperature at TES outlet</v>
          </cell>
          <cell r="D16">
            <v>4</v>
          </cell>
          <cell r="I16" t="str">
            <v>Immersion type temp sensor + pocket</v>
          </cell>
          <cell r="J16" t="str">
            <v>S</v>
          </cell>
          <cell r="K16" t="str">
            <v>BAS vendor</v>
          </cell>
          <cell r="L16">
            <v>0</v>
          </cell>
          <cell r="M16">
            <v>4</v>
          </cell>
          <cell r="N16">
            <v>0</v>
          </cell>
          <cell r="O16">
            <v>0</v>
          </cell>
        </row>
        <row r="17">
          <cell r="A17">
            <v>12</v>
          </cell>
          <cell r="B17" t="str">
            <v>3-way modulating valve at TES line</v>
          </cell>
          <cell r="F17">
            <v>4</v>
          </cell>
          <cell r="I17" t="str">
            <v xml:space="preserve">3-way valve </v>
          </cell>
          <cell r="J17" t="str">
            <v>V</v>
          </cell>
          <cell r="K17" t="str">
            <v>BAS vendor</v>
          </cell>
          <cell r="L17">
            <v>0</v>
          </cell>
          <cell r="M17">
            <v>0</v>
          </cell>
          <cell r="N17">
            <v>4</v>
          </cell>
          <cell r="O17">
            <v>4</v>
          </cell>
        </row>
        <row r="18">
          <cell r="A18">
            <v>13</v>
          </cell>
          <cell r="B18" t="str">
            <v>Temperature at PHE outlet</v>
          </cell>
          <cell r="D18">
            <v>4</v>
          </cell>
          <cell r="I18" t="str">
            <v>Immersion type temp sensor + pocket</v>
          </cell>
          <cell r="J18" t="str">
            <v>S</v>
          </cell>
          <cell r="K18" t="str">
            <v>BAS vendor</v>
          </cell>
          <cell r="L18">
            <v>0</v>
          </cell>
          <cell r="M18">
            <v>4</v>
          </cell>
          <cell r="N18">
            <v>0</v>
          </cell>
          <cell r="O18">
            <v>0</v>
          </cell>
        </row>
        <row r="19">
          <cell r="A19">
            <v>14</v>
          </cell>
          <cell r="B19" t="str">
            <v>Anti-freeze thermostat</v>
          </cell>
          <cell r="G19">
            <v>4</v>
          </cell>
          <cell r="I19" t="str">
            <v>Anti-freeze thermostat</v>
          </cell>
          <cell r="J19" t="str">
            <v>B</v>
          </cell>
          <cell r="K19" t="str">
            <v>BAS vendor</v>
          </cell>
          <cell r="L19">
            <v>4</v>
          </cell>
          <cell r="M19">
            <v>0</v>
          </cell>
          <cell r="N19">
            <v>0</v>
          </cell>
          <cell r="O19">
            <v>0</v>
          </cell>
        </row>
        <row r="20">
          <cell r="A20">
            <v>15</v>
          </cell>
          <cell r="B20" t="str">
            <v>3-way modulating valve at PHE line</v>
          </cell>
          <cell r="F20">
            <v>4</v>
          </cell>
          <cell r="I20" t="str">
            <v xml:space="preserve">3-way valve </v>
          </cell>
          <cell r="J20" t="str">
            <v>V</v>
          </cell>
          <cell r="K20" t="str">
            <v>BAS vendor</v>
          </cell>
          <cell r="L20">
            <v>0</v>
          </cell>
          <cell r="M20">
            <v>0</v>
          </cell>
          <cell r="N20">
            <v>4</v>
          </cell>
          <cell r="O20">
            <v>4</v>
          </cell>
        </row>
        <row r="21">
          <cell r="B21" t="str">
            <v>Primary chilled Water Pumps - Qty</v>
          </cell>
          <cell r="I21">
            <v>12</v>
          </cell>
          <cell r="K21" t="str">
            <v>This quantity is assumed and can alter based on design &amp; build scheme of the ACMV contractor</v>
          </cell>
          <cell r="L21">
            <v>0</v>
          </cell>
          <cell r="M21">
            <v>0</v>
          </cell>
          <cell r="N21">
            <v>0</v>
          </cell>
          <cell r="O21">
            <v>0</v>
          </cell>
        </row>
        <row r="22">
          <cell r="A22">
            <v>16</v>
          </cell>
          <cell r="B22" t="str">
            <v>pumps ON / OFF command</v>
          </cell>
          <cell r="H22">
            <v>12</v>
          </cell>
          <cell r="I22" t="str">
            <v>Command to chiller panel/ pumps panel</v>
          </cell>
          <cell r="K22" t="str">
            <v>ACMV Vendor</v>
          </cell>
          <cell r="L22">
            <v>0</v>
          </cell>
          <cell r="M22">
            <v>0</v>
          </cell>
          <cell r="N22">
            <v>0</v>
          </cell>
          <cell r="O22">
            <v>0</v>
          </cell>
        </row>
        <row r="23">
          <cell r="A23">
            <v>17</v>
          </cell>
          <cell r="B23" t="str">
            <v>pumps ON / OFF Status</v>
          </cell>
          <cell r="G23">
            <v>12</v>
          </cell>
          <cell r="I23" t="str">
            <v xml:space="preserve">signal from potential-free  contact </v>
          </cell>
          <cell r="K23" t="str">
            <v>ACMV Vendor</v>
          </cell>
          <cell r="L23">
            <v>0</v>
          </cell>
          <cell r="M23">
            <v>0</v>
          </cell>
          <cell r="N23">
            <v>0</v>
          </cell>
          <cell r="O23">
            <v>0</v>
          </cell>
        </row>
        <row r="24">
          <cell r="A24">
            <v>18</v>
          </cell>
          <cell r="B24" t="str">
            <v>pumps Auto / Manual status</v>
          </cell>
          <cell r="G24">
            <v>12</v>
          </cell>
          <cell r="I24" t="str">
            <v xml:space="preserve">signal from potential-free  contact </v>
          </cell>
          <cell r="K24" t="str">
            <v>ACMV Vendor</v>
          </cell>
          <cell r="L24">
            <v>0</v>
          </cell>
          <cell r="M24">
            <v>0</v>
          </cell>
          <cell r="N24">
            <v>0</v>
          </cell>
          <cell r="O24">
            <v>0</v>
          </cell>
        </row>
        <row r="25">
          <cell r="A25">
            <v>19</v>
          </cell>
          <cell r="B25" t="str">
            <v>Flow switch status</v>
          </cell>
          <cell r="G25">
            <v>12</v>
          </cell>
          <cell r="I25" t="str">
            <v>flow switch</v>
          </cell>
          <cell r="J25" t="str">
            <v>B</v>
          </cell>
          <cell r="K25" t="str">
            <v>BAS vendor</v>
          </cell>
          <cell r="L25">
            <v>12</v>
          </cell>
          <cell r="M25">
            <v>0</v>
          </cell>
          <cell r="N25">
            <v>0</v>
          </cell>
          <cell r="O25">
            <v>0</v>
          </cell>
        </row>
        <row r="26">
          <cell r="A26">
            <v>20</v>
          </cell>
          <cell r="B26" t="str">
            <v>pumps trip status</v>
          </cell>
          <cell r="G26">
            <v>12</v>
          </cell>
          <cell r="I26" t="str">
            <v xml:space="preserve">signal from potential-free  contact </v>
          </cell>
          <cell r="K26" t="str">
            <v>ACMV Vendor</v>
          </cell>
          <cell r="L26">
            <v>0</v>
          </cell>
          <cell r="M26">
            <v>0</v>
          </cell>
          <cell r="N26">
            <v>0</v>
          </cell>
          <cell r="O26">
            <v>0</v>
          </cell>
        </row>
        <row r="27">
          <cell r="B27" t="str">
            <v>Secondary chilled Water Pumps - Qty</v>
          </cell>
          <cell r="I27">
            <v>12</v>
          </cell>
          <cell r="K27" t="str">
            <v>This quantity is assumed and can alter based on design &amp; build scheme of the ACMV contractor</v>
          </cell>
          <cell r="L27">
            <v>0</v>
          </cell>
          <cell r="M27">
            <v>0</v>
          </cell>
          <cell r="N27">
            <v>0</v>
          </cell>
          <cell r="O27">
            <v>0</v>
          </cell>
        </row>
        <row r="28">
          <cell r="A28">
            <v>21</v>
          </cell>
          <cell r="B28" t="str">
            <v>pumps VFD monitoring / control</v>
          </cell>
          <cell r="I28" t="str">
            <v>Serial RS486 Bus from VFD panels on Modbus RTU</v>
          </cell>
          <cell r="K28" t="str">
            <v>ACMV Vendor</v>
          </cell>
          <cell r="L28">
            <v>0</v>
          </cell>
          <cell r="M28">
            <v>0</v>
          </cell>
          <cell r="N28">
            <v>0</v>
          </cell>
          <cell r="O28">
            <v>0</v>
          </cell>
        </row>
        <row r="29">
          <cell r="A29">
            <v>22</v>
          </cell>
          <cell r="B29" t="str">
            <v>pumps VFD healthy &amp; run Status</v>
          </cell>
          <cell r="G29">
            <v>12</v>
          </cell>
          <cell r="I29" t="str">
            <v xml:space="preserve">signal from potential-free  contact </v>
          </cell>
          <cell r="K29" t="str">
            <v>ACMV Vendor</v>
          </cell>
          <cell r="L29">
            <v>0</v>
          </cell>
          <cell r="M29">
            <v>0</v>
          </cell>
          <cell r="N29">
            <v>0</v>
          </cell>
          <cell r="O29">
            <v>0</v>
          </cell>
        </row>
        <row r="30">
          <cell r="A30">
            <v>23</v>
          </cell>
          <cell r="B30" t="str">
            <v>pumps VFD trip status</v>
          </cell>
          <cell r="G30">
            <v>12</v>
          </cell>
          <cell r="I30" t="str">
            <v xml:space="preserve">signal from potential-free  contact </v>
          </cell>
          <cell r="K30" t="str">
            <v>ACMV Vendor</v>
          </cell>
          <cell r="L30">
            <v>0</v>
          </cell>
          <cell r="M30">
            <v>0</v>
          </cell>
          <cell r="N30">
            <v>0</v>
          </cell>
          <cell r="O30">
            <v>0</v>
          </cell>
        </row>
        <row r="31">
          <cell r="A31">
            <v>24</v>
          </cell>
          <cell r="B31" t="str">
            <v>pumps VFD speed feedback</v>
          </cell>
          <cell r="E31">
            <v>12</v>
          </cell>
          <cell r="I31" t="str">
            <v>signal from VFD</v>
          </cell>
          <cell r="K31" t="str">
            <v>ACMV Vendor</v>
          </cell>
          <cell r="L31">
            <v>0</v>
          </cell>
          <cell r="M31">
            <v>0</v>
          </cell>
          <cell r="N31">
            <v>0</v>
          </cell>
          <cell r="O31">
            <v>0</v>
          </cell>
        </row>
        <row r="32">
          <cell r="A32">
            <v>25</v>
          </cell>
          <cell r="B32" t="str">
            <v>Temoerature sensor in supply &amp; return headers</v>
          </cell>
          <cell r="D32">
            <v>8</v>
          </cell>
          <cell r="I32" t="str">
            <v>Immersion type temp sensor + pocket</v>
          </cell>
          <cell r="J32" t="str">
            <v>S</v>
          </cell>
          <cell r="K32" t="str">
            <v>BAS vendor</v>
          </cell>
          <cell r="L32">
            <v>0</v>
          </cell>
          <cell r="M32">
            <v>8</v>
          </cell>
          <cell r="N32">
            <v>0</v>
          </cell>
          <cell r="O32">
            <v>0</v>
          </cell>
        </row>
        <row r="33">
          <cell r="A33">
            <v>26</v>
          </cell>
          <cell r="B33" t="str">
            <v>Outside Air RH &amp; Temperature.</v>
          </cell>
          <cell r="D33">
            <v>1</v>
          </cell>
          <cell r="E33">
            <v>1</v>
          </cell>
          <cell r="I33" t="str">
            <v>RH &amp; Temperature sensor</v>
          </cell>
          <cell r="J33" t="str">
            <v>S</v>
          </cell>
          <cell r="K33" t="str">
            <v>BAS vendor</v>
          </cell>
          <cell r="L33">
            <v>0</v>
          </cell>
          <cell r="M33">
            <v>2</v>
          </cell>
          <cell r="N33">
            <v>0</v>
          </cell>
          <cell r="O33">
            <v>0</v>
          </cell>
        </row>
        <row r="34">
          <cell r="A34">
            <v>27</v>
          </cell>
          <cell r="B34" t="str">
            <v>Flow through CHW header</v>
          </cell>
          <cell r="E34">
            <v>1</v>
          </cell>
          <cell r="I34" t="str">
            <v>Flow meter</v>
          </cell>
          <cell r="J34" t="str">
            <v>S</v>
          </cell>
          <cell r="K34" t="str">
            <v>BAS vendor</v>
          </cell>
          <cell r="L34">
            <v>0</v>
          </cell>
          <cell r="M34">
            <v>1</v>
          </cell>
          <cell r="N34">
            <v>0</v>
          </cell>
          <cell r="O34">
            <v>0</v>
          </cell>
        </row>
        <row r="35">
          <cell r="B35" t="str">
            <v>Spare 10%</v>
          </cell>
          <cell r="D35">
            <v>4</v>
          </cell>
          <cell r="E35">
            <v>2</v>
          </cell>
          <cell r="F35">
            <v>1</v>
          </cell>
          <cell r="G35">
            <v>13</v>
          </cell>
          <cell r="H35">
            <v>5</v>
          </cell>
        </row>
        <row r="36">
          <cell r="A36" t="str">
            <v>AX</v>
          </cell>
          <cell r="B36" t="str">
            <v xml:space="preserve">Total I/O For Chiller Plant </v>
          </cell>
          <cell r="D36">
            <v>37</v>
          </cell>
          <cell r="E36">
            <v>16</v>
          </cell>
          <cell r="F36">
            <v>9</v>
          </cell>
          <cell r="G36">
            <v>137</v>
          </cell>
          <cell r="H36">
            <v>49</v>
          </cell>
          <cell r="I36">
            <v>1</v>
          </cell>
          <cell r="L36">
            <v>24</v>
          </cell>
          <cell r="M36">
            <v>35</v>
          </cell>
          <cell r="N36">
            <v>24</v>
          </cell>
          <cell r="O36">
            <v>24</v>
          </cell>
        </row>
        <row r="37">
          <cell r="A37" t="str">
            <v>B</v>
          </cell>
          <cell r="B37" t="str">
            <v>Comfort Air Handling Units with TFA</v>
          </cell>
        </row>
        <row r="38">
          <cell r="B38" t="str">
            <v>Air Handling Units - Qty</v>
          </cell>
          <cell r="I38">
            <v>1</v>
          </cell>
        </row>
        <row r="39">
          <cell r="A39">
            <v>1</v>
          </cell>
          <cell r="B39" t="str">
            <v>AHU ON/OFF Command</v>
          </cell>
          <cell r="H39">
            <v>1</v>
          </cell>
          <cell r="I39" t="str">
            <v>Command to AHU panel</v>
          </cell>
          <cell r="K39" t="str">
            <v>ACMV Vendor</v>
          </cell>
          <cell r="L39">
            <v>0</v>
          </cell>
          <cell r="M39">
            <v>0</v>
          </cell>
          <cell r="N39">
            <v>0</v>
          </cell>
          <cell r="O39">
            <v>0</v>
          </cell>
        </row>
        <row r="40">
          <cell r="A40">
            <v>2</v>
          </cell>
          <cell r="B40" t="str">
            <v>AHU status - DP switch across fan</v>
          </cell>
          <cell r="G40">
            <v>1</v>
          </cell>
          <cell r="I40" t="str">
            <v>DP switch</v>
          </cell>
          <cell r="J40" t="str">
            <v>B</v>
          </cell>
          <cell r="K40" t="str">
            <v>BAS vendor</v>
          </cell>
          <cell r="L40">
            <v>106</v>
          </cell>
          <cell r="M40">
            <v>0</v>
          </cell>
          <cell r="N40">
            <v>0</v>
          </cell>
          <cell r="O40">
            <v>0</v>
          </cell>
        </row>
        <row r="41">
          <cell r="A41">
            <v>3</v>
          </cell>
          <cell r="B41" t="str">
            <v>AHU Auto/Manual Command</v>
          </cell>
          <cell r="H41">
            <v>1</v>
          </cell>
          <cell r="I41" t="str">
            <v>Command to AHU panel</v>
          </cell>
          <cell r="K41" t="str">
            <v>ACMV Vendor</v>
          </cell>
          <cell r="L41">
            <v>0</v>
          </cell>
          <cell r="M41">
            <v>0</v>
          </cell>
          <cell r="N41">
            <v>0</v>
          </cell>
          <cell r="O41">
            <v>0</v>
          </cell>
        </row>
        <row r="42">
          <cell r="A42">
            <v>4</v>
          </cell>
          <cell r="B42" t="str">
            <v>Return air Temperature Sensor</v>
          </cell>
          <cell r="D42">
            <v>1</v>
          </cell>
          <cell r="I42" t="str">
            <v>Duct type Temperature sensor</v>
          </cell>
          <cell r="J42" t="str">
            <v>S</v>
          </cell>
          <cell r="K42" t="str">
            <v>BAS vendor</v>
          </cell>
          <cell r="L42">
            <v>0</v>
          </cell>
          <cell r="M42">
            <v>106</v>
          </cell>
          <cell r="N42">
            <v>0</v>
          </cell>
          <cell r="O42">
            <v>0</v>
          </cell>
        </row>
        <row r="43">
          <cell r="A43">
            <v>5</v>
          </cell>
          <cell r="B43" t="str">
            <v>Filter status - DP switch across filter</v>
          </cell>
          <cell r="G43">
            <v>1</v>
          </cell>
          <cell r="I43" t="str">
            <v>DP switch</v>
          </cell>
          <cell r="J43" t="str">
            <v>B</v>
          </cell>
          <cell r="K43" t="str">
            <v>BAS vendor</v>
          </cell>
          <cell r="L43">
            <v>106</v>
          </cell>
          <cell r="M43">
            <v>0</v>
          </cell>
          <cell r="N43">
            <v>0</v>
          </cell>
          <cell r="O43">
            <v>0</v>
          </cell>
        </row>
        <row r="44">
          <cell r="A44">
            <v>6</v>
          </cell>
          <cell r="B44" t="str">
            <v>CHW 2-Way Valve Control</v>
          </cell>
          <cell r="F44">
            <v>1</v>
          </cell>
          <cell r="I44" t="str">
            <v>2-way auto balancing CHW valve</v>
          </cell>
          <cell r="J44" t="str">
            <v>V</v>
          </cell>
          <cell r="K44" t="str">
            <v>BAS vendor</v>
          </cell>
          <cell r="L44">
            <v>0</v>
          </cell>
          <cell r="M44">
            <v>0</v>
          </cell>
          <cell r="N44">
            <v>106</v>
          </cell>
          <cell r="O44">
            <v>106</v>
          </cell>
        </row>
        <row r="45">
          <cell r="A45">
            <v>7</v>
          </cell>
          <cell r="B45" t="str">
            <v>Flow of CHW from auto balancing valve</v>
          </cell>
          <cell r="E45">
            <v>1</v>
          </cell>
          <cell r="I45" t="str">
            <v>2-way auto balancing CHW valve</v>
          </cell>
          <cell r="J45" t="str">
            <v>V</v>
          </cell>
          <cell r="K45" t="str">
            <v>BAS vendor</v>
          </cell>
          <cell r="L45">
            <v>0</v>
          </cell>
          <cell r="M45">
            <v>0</v>
          </cell>
        </row>
        <row r="46">
          <cell r="A46">
            <v>8</v>
          </cell>
          <cell r="B46" t="str">
            <v>Matched pair temperature sensors at CHW in/outlet</v>
          </cell>
          <cell r="D46">
            <v>2</v>
          </cell>
          <cell r="I46" t="str">
            <v>Immersion type temp sensor+pocket</v>
          </cell>
          <cell r="J46" t="str">
            <v>S</v>
          </cell>
          <cell r="K46" t="str">
            <v>BAS vendor</v>
          </cell>
          <cell r="L46">
            <v>0</v>
          </cell>
          <cell r="M46">
            <v>212</v>
          </cell>
          <cell r="N46">
            <v>0</v>
          </cell>
          <cell r="O46">
            <v>0</v>
          </cell>
        </row>
        <row r="47">
          <cell r="A47">
            <v>9</v>
          </cell>
          <cell r="B47" t="str">
            <v>Fire trip status</v>
          </cell>
          <cell r="G47">
            <v>1</v>
          </cell>
          <cell r="I47" t="str">
            <v>signal from DSD &amp; FAS</v>
          </cell>
          <cell r="K47" t="str">
            <v>BAS vendor</v>
          </cell>
          <cell r="L47">
            <v>0</v>
          </cell>
          <cell r="M47">
            <v>0</v>
          </cell>
          <cell r="N47">
            <v>0</v>
          </cell>
          <cell r="O47">
            <v>0</v>
          </cell>
        </row>
        <row r="48">
          <cell r="A48">
            <v>10</v>
          </cell>
          <cell r="B48" t="str">
            <v>Fire Damper Status - SA, RA, reset command</v>
          </cell>
          <cell r="G48">
            <v>2</v>
          </cell>
          <cell r="H48">
            <v>1</v>
          </cell>
          <cell r="I48" t="str">
            <v>aux.contact - fire damper actuators</v>
          </cell>
          <cell r="J48" t="str">
            <v>D</v>
          </cell>
          <cell r="K48" t="str">
            <v>BAS vendor</v>
          </cell>
          <cell r="L48">
            <v>0</v>
          </cell>
          <cell r="M48">
            <v>0</v>
          </cell>
          <cell r="N48">
            <v>212</v>
          </cell>
          <cell r="O48">
            <v>0</v>
          </cell>
        </row>
        <row r="49">
          <cell r="A49">
            <v>11</v>
          </cell>
          <cell r="B49" t="str">
            <v xml:space="preserve">Pressurization Damper Status&amp; command - Lift lobby </v>
          </cell>
          <cell r="G49">
            <v>1</v>
          </cell>
          <cell r="H49">
            <v>1</v>
          </cell>
          <cell r="I49" t="str">
            <v>combined status from IRM</v>
          </cell>
          <cell r="J49" t="str">
            <v>D</v>
          </cell>
          <cell r="K49" t="str">
            <v>BAS vendor</v>
          </cell>
          <cell r="L49">
            <v>0</v>
          </cell>
          <cell r="M49">
            <v>0</v>
          </cell>
          <cell r="N49">
            <v>112</v>
          </cell>
          <cell r="O49">
            <v>0</v>
          </cell>
        </row>
        <row r="50">
          <cell r="A50">
            <v>12</v>
          </cell>
          <cell r="B50" t="str">
            <v>CO2 sensor</v>
          </cell>
          <cell r="E50">
            <v>1</v>
          </cell>
          <cell r="I50" t="str">
            <v>CO2 sensor</v>
          </cell>
          <cell r="J50" t="str">
            <v>S</v>
          </cell>
          <cell r="K50" t="str">
            <v>BAS vendor</v>
          </cell>
          <cell r="L50">
            <v>0</v>
          </cell>
          <cell r="M50">
            <v>102</v>
          </cell>
          <cell r="N50">
            <v>0</v>
          </cell>
          <cell r="O50">
            <v>0</v>
          </cell>
        </row>
        <row r="51">
          <cell r="A51">
            <v>13</v>
          </cell>
          <cell r="B51" t="str">
            <v>FA/EA damper modulation</v>
          </cell>
          <cell r="F51">
            <v>1</v>
          </cell>
          <cell r="I51" t="str">
            <v>auxiliary contact - damper actuator</v>
          </cell>
          <cell r="J51" t="str">
            <v>D</v>
          </cell>
          <cell r="K51" t="str">
            <v>BAS vendor</v>
          </cell>
          <cell r="L51">
            <v>0</v>
          </cell>
          <cell r="M51">
            <v>0</v>
          </cell>
          <cell r="N51">
            <v>106</v>
          </cell>
          <cell r="O51">
            <v>0</v>
          </cell>
        </row>
        <row r="52">
          <cell r="A52">
            <v>14</v>
          </cell>
          <cell r="B52" t="str">
            <v>TFA ON/OFF Command, status</v>
          </cell>
          <cell r="G52">
            <v>1</v>
          </cell>
          <cell r="H52">
            <v>1</v>
          </cell>
          <cell r="I52" t="str">
            <v>Command to AHU panel</v>
          </cell>
          <cell r="K52" t="str">
            <v>ACMV Vendor</v>
          </cell>
          <cell r="L52">
            <v>0</v>
          </cell>
          <cell r="M52">
            <v>0</v>
          </cell>
          <cell r="N52">
            <v>0</v>
          </cell>
          <cell r="O52">
            <v>0</v>
          </cell>
        </row>
        <row r="53">
          <cell r="A53">
            <v>15</v>
          </cell>
          <cell r="B53" t="str">
            <v>MCC power supply status</v>
          </cell>
          <cell r="G53">
            <v>1</v>
          </cell>
          <cell r="I53" t="str">
            <v>signal from potential free contact</v>
          </cell>
          <cell r="K53" t="str">
            <v>ACMV Vendor</v>
          </cell>
          <cell r="L53">
            <v>0</v>
          </cell>
          <cell r="M53">
            <v>0</v>
          </cell>
          <cell r="N53">
            <v>0</v>
          </cell>
          <cell r="O53">
            <v>0</v>
          </cell>
        </row>
        <row r="54">
          <cell r="A54">
            <v>16</v>
          </cell>
          <cell r="B54" t="str">
            <v>Smoke extraction dampers</v>
          </cell>
          <cell r="G54">
            <v>1</v>
          </cell>
          <cell r="H54">
            <v>1</v>
          </cell>
          <cell r="I54" t="str">
            <v>damper actuators</v>
          </cell>
          <cell r="J54" t="str">
            <v>D</v>
          </cell>
          <cell r="K54" t="str">
            <v>BAS vendor</v>
          </cell>
          <cell r="L54">
            <v>0</v>
          </cell>
          <cell r="M54">
            <v>0</v>
          </cell>
          <cell r="N54">
            <v>60</v>
          </cell>
          <cell r="O54">
            <v>0</v>
          </cell>
        </row>
        <row r="55">
          <cell r="B55" t="str">
            <v>Spare 10%</v>
          </cell>
          <cell r="D55">
            <v>1</v>
          </cell>
          <cell r="E55">
            <v>1</v>
          </cell>
          <cell r="F55">
            <v>1</v>
          </cell>
          <cell r="G55">
            <v>1</v>
          </cell>
          <cell r="H55">
            <v>1</v>
          </cell>
        </row>
        <row r="56">
          <cell r="A56" t="str">
            <v>BX</v>
          </cell>
          <cell r="B56" t="str">
            <v>Total I/O for AHU with TFA</v>
          </cell>
          <cell r="D56">
            <v>4</v>
          </cell>
          <cell r="E56">
            <v>3</v>
          </cell>
          <cell r="F56">
            <v>3</v>
          </cell>
          <cell r="G56">
            <v>10</v>
          </cell>
          <cell r="H56">
            <v>7</v>
          </cell>
          <cell r="I56">
            <v>106</v>
          </cell>
          <cell r="L56">
            <v>212</v>
          </cell>
          <cell r="M56">
            <v>420</v>
          </cell>
          <cell r="N56">
            <v>596</v>
          </cell>
          <cell r="O56">
            <v>106</v>
          </cell>
        </row>
        <row r="57">
          <cell r="B57" t="str">
            <v>Total I/O for AHU with TFAs in complex</v>
          </cell>
          <cell r="D57">
            <v>424</v>
          </cell>
          <cell r="E57">
            <v>318</v>
          </cell>
          <cell r="F57">
            <v>318</v>
          </cell>
          <cell r="G57">
            <v>1060</v>
          </cell>
          <cell r="H57">
            <v>742</v>
          </cell>
          <cell r="K57" t="str">
            <v>This quantity is assumed and can alter based on design &amp; build scheme of the ACMV contractor</v>
          </cell>
        </row>
        <row r="58">
          <cell r="A58" t="str">
            <v>C</v>
          </cell>
          <cell r="B58" t="str">
            <v>Energy metering/Ventilation/Lighting</v>
          </cell>
          <cell r="L58">
            <v>0</v>
          </cell>
          <cell r="M58">
            <v>0</v>
          </cell>
          <cell r="N58">
            <v>0</v>
          </cell>
          <cell r="O58">
            <v>0</v>
          </cell>
        </row>
        <row r="59">
          <cell r="B59" t="str">
            <v>Electrical energy meters - pulse input</v>
          </cell>
          <cell r="G59">
            <v>6</v>
          </cell>
          <cell r="I59" t="str">
            <v>From EEMs</v>
          </cell>
          <cell r="K59" t="str">
            <v>Electrical Vendor</v>
          </cell>
          <cell r="L59">
            <v>0</v>
          </cell>
          <cell r="M59">
            <v>0</v>
          </cell>
          <cell r="N59">
            <v>0</v>
          </cell>
          <cell r="O59">
            <v>0</v>
          </cell>
        </row>
        <row r="60">
          <cell r="B60" t="str">
            <v>Pantry Exhaust Fan - Qty</v>
          </cell>
          <cell r="I60">
            <v>2</v>
          </cell>
          <cell r="L60">
            <v>0</v>
          </cell>
          <cell r="M60">
            <v>0</v>
          </cell>
          <cell r="N60">
            <v>0</v>
          </cell>
          <cell r="O60">
            <v>0</v>
          </cell>
        </row>
        <row r="61">
          <cell r="A61">
            <v>1</v>
          </cell>
          <cell r="B61" t="str">
            <v>Fan ON / OFF Command</v>
          </cell>
          <cell r="H61">
            <v>2</v>
          </cell>
          <cell r="I61" t="str">
            <v>Command to contactor panel</v>
          </cell>
          <cell r="K61" t="str">
            <v>ACMV Vendor</v>
          </cell>
          <cell r="L61">
            <v>0</v>
          </cell>
          <cell r="M61">
            <v>0</v>
          </cell>
          <cell r="N61">
            <v>0</v>
          </cell>
          <cell r="O61">
            <v>0</v>
          </cell>
        </row>
        <row r="62">
          <cell r="A62">
            <v>2</v>
          </cell>
          <cell r="B62" t="str">
            <v>Fan ON / OFF Status</v>
          </cell>
          <cell r="G62">
            <v>2</v>
          </cell>
          <cell r="I62" t="str">
            <v>signal from potential free contact</v>
          </cell>
          <cell r="K62" t="str">
            <v>ACMV Vendor</v>
          </cell>
          <cell r="L62">
            <v>0</v>
          </cell>
          <cell r="M62">
            <v>0</v>
          </cell>
          <cell r="N62">
            <v>0</v>
          </cell>
          <cell r="O62">
            <v>0</v>
          </cell>
        </row>
        <row r="63">
          <cell r="B63" t="str">
            <v>Toilet Exhaust Fan  - Qty</v>
          </cell>
          <cell r="I63">
            <v>2</v>
          </cell>
          <cell r="L63">
            <v>0</v>
          </cell>
          <cell r="M63">
            <v>0</v>
          </cell>
          <cell r="N63">
            <v>0</v>
          </cell>
          <cell r="O63">
            <v>0</v>
          </cell>
        </row>
        <row r="64">
          <cell r="A64">
            <v>3</v>
          </cell>
          <cell r="B64" t="str">
            <v>Fan ON / OFF Command</v>
          </cell>
          <cell r="H64">
            <v>2</v>
          </cell>
          <cell r="I64" t="str">
            <v>Command to contactor panel</v>
          </cell>
          <cell r="K64" t="str">
            <v>ACMV Vendor</v>
          </cell>
          <cell r="L64">
            <v>0</v>
          </cell>
          <cell r="M64">
            <v>0</v>
          </cell>
          <cell r="N64">
            <v>0</v>
          </cell>
          <cell r="O64">
            <v>0</v>
          </cell>
        </row>
        <row r="65">
          <cell r="A65">
            <v>4</v>
          </cell>
          <cell r="B65" t="str">
            <v>Fan ON / OFF Status</v>
          </cell>
          <cell r="G65">
            <v>2</v>
          </cell>
          <cell r="I65" t="str">
            <v>signal from potential free contact</v>
          </cell>
          <cell r="K65" t="str">
            <v>ACMV Vendor</v>
          </cell>
          <cell r="L65">
            <v>0</v>
          </cell>
          <cell r="M65">
            <v>0</v>
          </cell>
          <cell r="N65">
            <v>0</v>
          </cell>
          <cell r="O65">
            <v>0</v>
          </cell>
        </row>
        <row r="66">
          <cell r="B66" t="str">
            <v>Electrical system</v>
          </cell>
          <cell r="L66">
            <v>0</v>
          </cell>
          <cell r="M66">
            <v>0</v>
          </cell>
          <cell r="N66">
            <v>0</v>
          </cell>
          <cell r="O66">
            <v>0</v>
          </cell>
        </row>
        <row r="67">
          <cell r="A67">
            <v>6</v>
          </cell>
          <cell r="B67" t="str">
            <v>LDB,PDB status - incomer MCCB</v>
          </cell>
          <cell r="G67">
            <v>4</v>
          </cell>
          <cell r="I67" t="str">
            <v>signal from potential free contact</v>
          </cell>
          <cell r="K67" t="str">
            <v>Electrical Vendor</v>
          </cell>
          <cell r="L67">
            <v>0</v>
          </cell>
          <cell r="M67">
            <v>0</v>
          </cell>
          <cell r="N67">
            <v>0</v>
          </cell>
          <cell r="O67">
            <v>0</v>
          </cell>
        </row>
        <row r="68">
          <cell r="A68">
            <v>7</v>
          </cell>
          <cell r="B68" t="str">
            <v>Sprinkler line pressure switch</v>
          </cell>
          <cell r="G68">
            <v>2</v>
          </cell>
          <cell r="I68" t="str">
            <v>pressure switch</v>
          </cell>
          <cell r="J68" t="str">
            <v>B</v>
          </cell>
          <cell r="K68" t="str">
            <v>BAS vendor</v>
          </cell>
          <cell r="L68">
            <v>70</v>
          </cell>
          <cell r="M68">
            <v>0</v>
          </cell>
          <cell r="N68">
            <v>0</v>
          </cell>
          <cell r="O68">
            <v>0</v>
          </cell>
        </row>
        <row r="69">
          <cell r="A69">
            <v>8</v>
          </cell>
          <cell r="B69" t="str">
            <v>Lighting control &amp; local override command</v>
          </cell>
          <cell r="G69">
            <v>8</v>
          </cell>
          <cell r="H69">
            <v>8</v>
          </cell>
          <cell r="I69" t="str">
            <v>PIRs in toilets, buttons in utility rooms</v>
          </cell>
          <cell r="J69" t="str">
            <v>S</v>
          </cell>
          <cell r="K69" t="str">
            <v>BAS vendor</v>
          </cell>
          <cell r="M69">
            <v>280</v>
          </cell>
          <cell r="N69">
            <v>0</v>
          </cell>
          <cell r="O69">
            <v>0</v>
          </cell>
        </row>
        <row r="70">
          <cell r="B70" t="str">
            <v>Spare 10%</v>
          </cell>
          <cell r="D70">
            <v>0</v>
          </cell>
          <cell r="E70">
            <v>0</v>
          </cell>
          <cell r="F70">
            <v>0</v>
          </cell>
          <cell r="G70">
            <v>3</v>
          </cell>
          <cell r="H70">
            <v>2</v>
          </cell>
          <cell r="L70">
            <v>0</v>
          </cell>
          <cell r="M70">
            <v>0</v>
          </cell>
          <cell r="N70">
            <v>0</v>
          </cell>
          <cell r="O70">
            <v>0</v>
          </cell>
        </row>
        <row r="71">
          <cell r="A71" t="str">
            <v>CX</v>
          </cell>
          <cell r="B71" t="str">
            <v>Total I/O for Ventilation / lighting system</v>
          </cell>
          <cell r="D71">
            <v>0</v>
          </cell>
          <cell r="E71">
            <v>0</v>
          </cell>
          <cell r="F71">
            <v>0</v>
          </cell>
          <cell r="G71">
            <v>27</v>
          </cell>
          <cell r="H71">
            <v>14</v>
          </cell>
          <cell r="I71">
            <v>35</v>
          </cell>
          <cell r="L71">
            <v>70</v>
          </cell>
          <cell r="M71">
            <v>280</v>
          </cell>
          <cell r="N71">
            <v>0</v>
          </cell>
          <cell r="O71">
            <v>0</v>
          </cell>
        </row>
        <row r="72">
          <cell r="B72" t="str">
            <v>Total I/Os for Energy metering/Vent/Ltng</v>
          </cell>
          <cell r="D72">
            <v>0</v>
          </cell>
          <cell r="E72">
            <v>0</v>
          </cell>
          <cell r="F72">
            <v>0</v>
          </cell>
          <cell r="G72">
            <v>945</v>
          </cell>
          <cell r="H72">
            <v>490</v>
          </cell>
          <cell r="K72" t="str">
            <v>This quantity is assumed and can alter based on design &amp; build scheme of the ACMV contractor</v>
          </cell>
          <cell r="N72">
            <v>0</v>
          </cell>
          <cell r="O72">
            <v>0</v>
          </cell>
        </row>
        <row r="73">
          <cell r="A73" t="str">
            <v>D</v>
          </cell>
          <cell r="B73" t="str">
            <v>Car Park Ventilation Fans - Qty</v>
          </cell>
          <cell r="I73">
            <v>2</v>
          </cell>
          <cell r="K73" t="str">
            <v>This quantity is assumed and can alter based on design &amp; build scheme of the ACMV contractor</v>
          </cell>
          <cell r="L73">
            <v>0</v>
          </cell>
          <cell r="M73">
            <v>0</v>
          </cell>
          <cell r="N73">
            <v>0</v>
          </cell>
          <cell r="O73">
            <v>0</v>
          </cell>
        </row>
        <row r="74">
          <cell r="A74">
            <v>1</v>
          </cell>
          <cell r="B74" t="str">
            <v>Fan ON / OFF Command</v>
          </cell>
          <cell r="H74">
            <v>2</v>
          </cell>
          <cell r="I74" t="str">
            <v>Command to Ventilation panel</v>
          </cell>
          <cell r="K74" t="str">
            <v>ACMV Vendor</v>
          </cell>
          <cell r="L74">
            <v>0</v>
          </cell>
          <cell r="M74">
            <v>0</v>
          </cell>
          <cell r="N74">
            <v>0</v>
          </cell>
          <cell r="O74">
            <v>0</v>
          </cell>
        </row>
        <row r="75">
          <cell r="A75">
            <v>2</v>
          </cell>
          <cell r="B75" t="str">
            <v>Fan ON / OFF Status</v>
          </cell>
          <cell r="G75">
            <v>2</v>
          </cell>
          <cell r="I75" t="str">
            <v>signal from potential free contact</v>
          </cell>
          <cell r="K75" t="str">
            <v>ACMV Vendor</v>
          </cell>
          <cell r="L75">
            <v>0</v>
          </cell>
          <cell r="M75">
            <v>0</v>
          </cell>
          <cell r="N75">
            <v>0</v>
          </cell>
          <cell r="O75">
            <v>0</v>
          </cell>
        </row>
        <row r="76">
          <cell r="A76">
            <v>3</v>
          </cell>
          <cell r="B76" t="str">
            <v>Fan trip Status</v>
          </cell>
          <cell r="G76">
            <v>2</v>
          </cell>
          <cell r="I76" t="str">
            <v>signal from potential free contact</v>
          </cell>
          <cell r="K76" t="str">
            <v>ACMV Vendor</v>
          </cell>
          <cell r="L76">
            <v>0</v>
          </cell>
          <cell r="M76">
            <v>0</v>
          </cell>
          <cell r="N76">
            <v>0</v>
          </cell>
          <cell r="O76">
            <v>0</v>
          </cell>
        </row>
        <row r="77">
          <cell r="A77">
            <v>4</v>
          </cell>
          <cell r="B77" t="str">
            <v>Fan A/M Status</v>
          </cell>
          <cell r="G77">
            <v>2</v>
          </cell>
          <cell r="I77" t="str">
            <v>Signal from potential free contact.</v>
          </cell>
          <cell r="K77" t="str">
            <v>ACMV Vendor</v>
          </cell>
          <cell r="L77">
            <v>0</v>
          </cell>
          <cell r="M77">
            <v>0</v>
          </cell>
          <cell r="N77">
            <v>0</v>
          </cell>
          <cell r="O77">
            <v>0</v>
          </cell>
        </row>
        <row r="78">
          <cell r="A78">
            <v>5</v>
          </cell>
          <cell r="B78" t="str">
            <v>Carbon Monoxide Sensor</v>
          </cell>
          <cell r="E78">
            <v>2</v>
          </cell>
          <cell r="I78" t="str">
            <v xml:space="preserve">CO Sensor </v>
          </cell>
          <cell r="J78" t="str">
            <v>S</v>
          </cell>
          <cell r="K78" t="str">
            <v>BAS vendor</v>
          </cell>
          <cell r="L78">
            <v>0</v>
          </cell>
          <cell r="M78">
            <v>8</v>
          </cell>
          <cell r="N78">
            <v>0</v>
          </cell>
          <cell r="O78">
            <v>0</v>
          </cell>
        </row>
        <row r="79">
          <cell r="A79">
            <v>6</v>
          </cell>
          <cell r="B79" t="str">
            <v>MCC power supply status</v>
          </cell>
          <cell r="G79">
            <v>2</v>
          </cell>
          <cell r="I79" t="str">
            <v>signal from potential free contact.</v>
          </cell>
          <cell r="K79" t="str">
            <v>ACMV Vendor</v>
          </cell>
          <cell r="L79">
            <v>0</v>
          </cell>
          <cell r="M79">
            <v>0</v>
          </cell>
          <cell r="N79">
            <v>0</v>
          </cell>
          <cell r="O79">
            <v>0</v>
          </cell>
        </row>
        <row r="80">
          <cell r="B80" t="str">
            <v>Spare 10%</v>
          </cell>
          <cell r="D80">
            <v>0</v>
          </cell>
          <cell r="E80">
            <v>1</v>
          </cell>
          <cell r="F80">
            <v>0</v>
          </cell>
          <cell r="G80">
            <v>1</v>
          </cell>
          <cell r="H80">
            <v>1</v>
          </cell>
          <cell r="L80">
            <v>0</v>
          </cell>
          <cell r="M80">
            <v>0</v>
          </cell>
          <cell r="N80">
            <v>0</v>
          </cell>
          <cell r="O80">
            <v>0</v>
          </cell>
        </row>
        <row r="81">
          <cell r="A81" t="str">
            <v>DX</v>
          </cell>
          <cell r="B81" t="str">
            <v>Total I/O for Car Park ventilation</v>
          </cell>
          <cell r="D81">
            <v>0</v>
          </cell>
          <cell r="E81">
            <v>3</v>
          </cell>
          <cell r="F81">
            <v>0</v>
          </cell>
          <cell r="G81">
            <v>9</v>
          </cell>
          <cell r="H81">
            <v>3</v>
          </cell>
          <cell r="I81">
            <v>4</v>
          </cell>
          <cell r="L81">
            <v>0</v>
          </cell>
          <cell r="M81">
            <v>8</v>
          </cell>
          <cell r="N81">
            <v>0</v>
          </cell>
          <cell r="O81">
            <v>0</v>
          </cell>
        </row>
        <row r="82">
          <cell r="B82" t="str">
            <v>Total I/O for Car Park vent in complex</v>
          </cell>
          <cell r="D82">
            <v>0</v>
          </cell>
          <cell r="E82">
            <v>12</v>
          </cell>
          <cell r="F82">
            <v>0</v>
          </cell>
          <cell r="G82">
            <v>36</v>
          </cell>
          <cell r="H82">
            <v>12</v>
          </cell>
          <cell r="K82" t="str">
            <v>This quantity is assumed and can alter based on design &amp; build scheme of the ACMV contractor</v>
          </cell>
          <cell r="L82">
            <v>0</v>
          </cell>
          <cell r="N82">
            <v>0</v>
          </cell>
          <cell r="O82">
            <v>0</v>
          </cell>
        </row>
        <row r="83">
          <cell r="A83" t="str">
            <v>E</v>
          </cell>
          <cell r="B83" t="str">
            <v>Lifts monitoring &amp; Liftshaft pressurization fans- Qty</v>
          </cell>
          <cell r="I83">
            <v>1</v>
          </cell>
          <cell r="K83" t="str">
            <v>This quantity is assumed and can alter based on design &amp; build scheme of the ACMV contractor</v>
          </cell>
          <cell r="L83">
            <v>0</v>
          </cell>
          <cell r="M83">
            <v>0</v>
          </cell>
          <cell r="N83">
            <v>0</v>
          </cell>
          <cell r="O83">
            <v>0</v>
          </cell>
        </row>
        <row r="84">
          <cell r="A84">
            <v>1</v>
          </cell>
          <cell r="B84" t="str">
            <v>Fan ON / OFF Command</v>
          </cell>
          <cell r="H84">
            <v>5</v>
          </cell>
          <cell r="I84" t="str">
            <v>Command to fan panel</v>
          </cell>
          <cell r="K84" t="str">
            <v>ACMV Vendor</v>
          </cell>
          <cell r="L84">
            <v>0</v>
          </cell>
          <cell r="M84">
            <v>0</v>
          </cell>
          <cell r="N84">
            <v>0</v>
          </cell>
          <cell r="O84">
            <v>0</v>
          </cell>
        </row>
        <row r="85">
          <cell r="A85">
            <v>2</v>
          </cell>
          <cell r="B85" t="str">
            <v>Fan ON / OFF Status</v>
          </cell>
          <cell r="G85">
            <v>5</v>
          </cell>
          <cell r="I85" t="str">
            <v>signal from potential free contact</v>
          </cell>
          <cell r="K85" t="str">
            <v>ACMV Vendor</v>
          </cell>
          <cell r="L85">
            <v>0</v>
          </cell>
          <cell r="M85">
            <v>0</v>
          </cell>
          <cell r="N85">
            <v>0</v>
          </cell>
          <cell r="O85">
            <v>0</v>
          </cell>
        </row>
        <row r="86">
          <cell r="B86" t="str">
            <v>Lift contacts monitoring - Qty</v>
          </cell>
          <cell r="I86">
            <v>5</v>
          </cell>
          <cell r="L86">
            <v>0</v>
          </cell>
          <cell r="M86">
            <v>0</v>
          </cell>
          <cell r="N86">
            <v>0</v>
          </cell>
          <cell r="O86">
            <v>0</v>
          </cell>
        </row>
        <row r="87">
          <cell r="A87">
            <v>5</v>
          </cell>
          <cell r="B87" t="str">
            <v>Elevator trip, Alarm, fire man switch</v>
          </cell>
          <cell r="G87">
            <v>5</v>
          </cell>
          <cell r="I87" t="str">
            <v>signal from potential free contact</v>
          </cell>
          <cell r="K87" t="str">
            <v>Lifts vendor</v>
          </cell>
          <cell r="L87">
            <v>0</v>
          </cell>
          <cell r="M87">
            <v>0</v>
          </cell>
          <cell r="N87">
            <v>0</v>
          </cell>
          <cell r="O87">
            <v>0</v>
          </cell>
        </row>
        <row r="88">
          <cell r="A88">
            <v>6</v>
          </cell>
          <cell r="B88" t="str">
            <v>Elevator Floor Status</v>
          </cell>
          <cell r="G88">
            <v>50</v>
          </cell>
          <cell r="I88" t="str">
            <v>Signal from potential free contact</v>
          </cell>
          <cell r="K88" t="str">
            <v>Lifts vendor</v>
          </cell>
          <cell r="L88">
            <v>0</v>
          </cell>
          <cell r="M88">
            <v>0</v>
          </cell>
          <cell r="N88">
            <v>0</v>
          </cell>
          <cell r="O88">
            <v>0</v>
          </cell>
        </row>
        <row r="89">
          <cell r="A89">
            <v>7</v>
          </cell>
          <cell r="B89" t="str">
            <v>MCC power supply status</v>
          </cell>
          <cell r="G89">
            <v>1</v>
          </cell>
          <cell r="I89" t="str">
            <v>signal from potential free contact</v>
          </cell>
          <cell r="K89" t="str">
            <v>ACMV Vendor</v>
          </cell>
          <cell r="L89">
            <v>0</v>
          </cell>
          <cell r="M89">
            <v>0</v>
          </cell>
          <cell r="N89">
            <v>0</v>
          </cell>
          <cell r="O89">
            <v>0</v>
          </cell>
        </row>
        <row r="90">
          <cell r="A90">
            <v>8</v>
          </cell>
          <cell r="B90" t="str">
            <v>Spare 10%</v>
          </cell>
          <cell r="D90">
            <v>0</v>
          </cell>
          <cell r="E90">
            <v>0</v>
          </cell>
          <cell r="F90">
            <v>0</v>
          </cell>
          <cell r="G90">
            <v>7</v>
          </cell>
          <cell r="H90">
            <v>1</v>
          </cell>
          <cell r="L90">
            <v>0</v>
          </cell>
          <cell r="M90">
            <v>0</v>
          </cell>
          <cell r="N90">
            <v>0</v>
          </cell>
          <cell r="O90">
            <v>0</v>
          </cell>
        </row>
        <row r="91">
          <cell r="A91" t="str">
            <v>EX</v>
          </cell>
          <cell r="B91" t="str">
            <v>Total I/O for Lifts monitoring &amp; liftshaft pressurization</v>
          </cell>
          <cell r="D91">
            <v>0</v>
          </cell>
          <cell r="E91">
            <v>0</v>
          </cell>
          <cell r="F91">
            <v>0</v>
          </cell>
          <cell r="G91">
            <v>68</v>
          </cell>
          <cell r="H91">
            <v>6</v>
          </cell>
          <cell r="I91">
            <v>5</v>
          </cell>
        </row>
        <row r="92">
          <cell r="B92" t="str">
            <v>Total I/O for Lifts in complex</v>
          </cell>
          <cell r="D92">
            <v>0</v>
          </cell>
          <cell r="E92">
            <v>0</v>
          </cell>
          <cell r="F92">
            <v>0</v>
          </cell>
          <cell r="G92">
            <v>340</v>
          </cell>
          <cell r="H92">
            <v>30</v>
          </cell>
          <cell r="L92">
            <v>0</v>
          </cell>
          <cell r="M92">
            <v>0</v>
          </cell>
          <cell r="N92">
            <v>0</v>
          </cell>
          <cell r="O92">
            <v>0</v>
          </cell>
        </row>
        <row r="93">
          <cell r="A93" t="str">
            <v>F</v>
          </cell>
          <cell r="B93" t="str">
            <v>Electrical Distribution Monitoring/ 4xDGs</v>
          </cell>
          <cell r="I93">
            <v>103</v>
          </cell>
          <cell r="K93" t="str">
            <v>This quantity is assumed and can alter based on design &amp; build scheme of the ACMV contractor</v>
          </cell>
        </row>
        <row r="94">
          <cell r="A94">
            <v>1</v>
          </cell>
          <cell r="B94" t="str">
            <v>Main Incomeroutgoing Breaker status</v>
          </cell>
          <cell r="I94" t="str">
            <v>serial bus with Modbus RTU protocol</v>
          </cell>
          <cell r="K94" t="str">
            <v>Electrical vendor</v>
          </cell>
        </row>
        <row r="95">
          <cell r="A95">
            <v>2</v>
          </cell>
          <cell r="B95" t="str">
            <v>Main Incomer/ outgoing  Breaker Trip</v>
          </cell>
          <cell r="I95" t="str">
            <v>serial bus with Modbus RTU protocol</v>
          </cell>
          <cell r="K95" t="str">
            <v>Electrical vendor</v>
          </cell>
        </row>
        <row r="96">
          <cell r="A96">
            <v>3</v>
          </cell>
          <cell r="B96" t="str">
            <v>Transofrmer alarms WTI, BHR,MOG</v>
          </cell>
          <cell r="G96">
            <v>12</v>
          </cell>
          <cell r="I96" t="str">
            <v>signal from potential free contact</v>
          </cell>
          <cell r="K96" t="str">
            <v>Electrical vendor</v>
          </cell>
        </row>
        <row r="97">
          <cell r="A97">
            <v>4</v>
          </cell>
          <cell r="B97" t="str">
            <v>Relays in incomer/ outgoing feeders</v>
          </cell>
          <cell r="I97" t="str">
            <v>serial bus with Modbus RTU protocol</v>
          </cell>
          <cell r="K97" t="str">
            <v>Electrical vendor</v>
          </cell>
        </row>
        <row r="98">
          <cell r="A98">
            <v>5</v>
          </cell>
          <cell r="B98" t="str">
            <v>Energy metering from composite TVM</v>
          </cell>
          <cell r="I98" t="str">
            <v>Composite meter with RS485 O/P</v>
          </cell>
          <cell r="K98" t="str">
            <v>Electrical vendor</v>
          </cell>
        </row>
        <row r="99">
          <cell r="A99">
            <v>6</v>
          </cell>
          <cell r="B99" t="str">
            <v>Perimeter Lighting ON/OFF Command.</v>
          </cell>
          <cell r="H99">
            <v>12</v>
          </cell>
          <cell r="I99" t="str">
            <v>Command to Lighting contactor</v>
          </cell>
          <cell r="K99" t="str">
            <v>Electrical Vendor</v>
          </cell>
        </row>
        <row r="100">
          <cell r="A100">
            <v>7</v>
          </cell>
          <cell r="B100" t="str">
            <v>Perimeter Lighting ON/OFF status.</v>
          </cell>
          <cell r="G100">
            <v>12</v>
          </cell>
          <cell r="I100" t="str">
            <v>Signal from potential free contact</v>
          </cell>
          <cell r="K100" t="str">
            <v>Electrical Vendor</v>
          </cell>
        </row>
        <row r="101">
          <cell r="A101">
            <v>1</v>
          </cell>
          <cell r="B101" t="str">
            <v>DG Set ON/OFF Status</v>
          </cell>
          <cell r="G101">
            <v>4</v>
          </cell>
          <cell r="I101" t="str">
            <v>signal from potential free contact</v>
          </cell>
          <cell r="K101" t="str">
            <v>DG vendor</v>
          </cell>
        </row>
        <row r="102">
          <cell r="A102">
            <v>2</v>
          </cell>
          <cell r="B102" t="str">
            <v>DG breaker trip</v>
          </cell>
          <cell r="G102">
            <v>4</v>
          </cell>
          <cell r="I102" t="str">
            <v>signal from potential free contact</v>
          </cell>
          <cell r="K102" t="str">
            <v>DG vendor</v>
          </cell>
        </row>
        <row r="103">
          <cell r="A103">
            <v>3</v>
          </cell>
          <cell r="B103" t="str">
            <v>DG failure alarm</v>
          </cell>
          <cell r="G103">
            <v>4</v>
          </cell>
          <cell r="I103" t="str">
            <v>signal from potential free contact</v>
          </cell>
          <cell r="K103" t="str">
            <v>DG vendor</v>
          </cell>
        </row>
        <row r="104">
          <cell r="A104">
            <v>4</v>
          </cell>
          <cell r="B104" t="str">
            <v xml:space="preserve">Fuel Pump Trip </v>
          </cell>
          <cell r="G104">
            <v>4</v>
          </cell>
          <cell r="I104" t="str">
            <v>signal from potential free contact</v>
          </cell>
          <cell r="K104" t="str">
            <v>DG vendor</v>
          </cell>
        </row>
        <row r="105">
          <cell r="A105">
            <v>5</v>
          </cell>
          <cell r="B105" t="str">
            <v>Battery low status</v>
          </cell>
          <cell r="G105">
            <v>4</v>
          </cell>
          <cell r="I105" t="str">
            <v>signal from potential free contact</v>
          </cell>
          <cell r="K105" t="str">
            <v>DG vendor</v>
          </cell>
        </row>
        <row r="106">
          <cell r="A106">
            <v>6</v>
          </cell>
          <cell r="B106" t="str">
            <v>Fuel tank level High / Low status</v>
          </cell>
          <cell r="G106">
            <v>8</v>
          </cell>
          <cell r="I106" t="str">
            <v>signal from potential free contact</v>
          </cell>
          <cell r="K106" t="str">
            <v>DG vendor</v>
          </cell>
        </row>
        <row r="107">
          <cell r="A107">
            <v>7</v>
          </cell>
          <cell r="B107" t="str">
            <v>Energy Monitoring For [V,I, KWH, PF,Frq]</v>
          </cell>
          <cell r="I107" t="str">
            <v>Composite meter with RS485 O/P</v>
          </cell>
          <cell r="K107" t="str">
            <v>DG vendor</v>
          </cell>
        </row>
        <row r="108">
          <cell r="B108" t="str">
            <v>Spare 10%</v>
          </cell>
          <cell r="D108">
            <v>0</v>
          </cell>
          <cell r="E108">
            <v>0</v>
          </cell>
          <cell r="F108">
            <v>0</v>
          </cell>
          <cell r="G108">
            <v>6</v>
          </cell>
          <cell r="H108">
            <v>2</v>
          </cell>
        </row>
        <row r="109">
          <cell r="A109" t="str">
            <v>FX</v>
          </cell>
          <cell r="B109" t="str">
            <v>Total I/O</v>
          </cell>
          <cell r="D109">
            <v>0</v>
          </cell>
          <cell r="E109">
            <v>0</v>
          </cell>
          <cell r="F109">
            <v>0</v>
          </cell>
          <cell r="G109">
            <v>58</v>
          </cell>
          <cell r="H109">
            <v>14</v>
          </cell>
          <cell r="I109">
            <v>1</v>
          </cell>
        </row>
        <row r="110">
          <cell r="B110" t="str">
            <v>Total I/O for ELEC.DISTRIB/DGs in complex</v>
          </cell>
          <cell r="D110">
            <v>0</v>
          </cell>
          <cell r="E110">
            <v>0</v>
          </cell>
          <cell r="F110">
            <v>0</v>
          </cell>
          <cell r="G110">
            <v>58</v>
          </cell>
          <cell r="H110">
            <v>14</v>
          </cell>
          <cell r="L110">
            <v>0</v>
          </cell>
          <cell r="M110">
            <v>0</v>
          </cell>
          <cell r="N110">
            <v>0</v>
          </cell>
          <cell r="O110">
            <v>0</v>
          </cell>
        </row>
        <row r="111">
          <cell r="A111" t="str">
            <v>G</v>
          </cell>
          <cell r="B111" t="str">
            <v>Water Management/Fire protection System (3x sumps, 5x OH tanks)</v>
          </cell>
          <cell r="K111" t="str">
            <v>This quantity is assumed and can alter based on design &amp; build scheme of the ACMV contractor</v>
          </cell>
        </row>
        <row r="112">
          <cell r="B112" t="str">
            <v>Domestic Water Pumping System [Water Pumps]</v>
          </cell>
          <cell r="I112">
            <v>7</v>
          </cell>
        </row>
        <row r="113">
          <cell r="A113">
            <v>1</v>
          </cell>
          <cell r="B113" t="str">
            <v>Water pump ON/OFF command.</v>
          </cell>
          <cell r="H113">
            <v>7</v>
          </cell>
          <cell r="I113" t="str">
            <v>Command to Pump Panel</v>
          </cell>
          <cell r="K113" t="str">
            <v>Electrical Vendor</v>
          </cell>
        </row>
        <row r="114">
          <cell r="A114">
            <v>2</v>
          </cell>
          <cell r="B114" t="str">
            <v>Water pump ON/OFF status</v>
          </cell>
          <cell r="G114">
            <v>7</v>
          </cell>
          <cell r="I114" t="str">
            <v>Signal from potential free contact.</v>
          </cell>
          <cell r="K114" t="str">
            <v>Electrical Vendor</v>
          </cell>
        </row>
        <row r="115">
          <cell r="A115">
            <v>3</v>
          </cell>
          <cell r="B115" t="str">
            <v>Water pump trip status.</v>
          </cell>
          <cell r="G115">
            <v>7</v>
          </cell>
          <cell r="I115" t="str">
            <v>Signal from potential free contact.</v>
          </cell>
          <cell r="K115" t="str">
            <v>Electrical Vendor</v>
          </cell>
        </row>
        <row r="116">
          <cell r="A116">
            <v>4</v>
          </cell>
          <cell r="B116" t="str">
            <v>Water pump Auto / Manual status.</v>
          </cell>
          <cell r="G116">
            <v>7</v>
          </cell>
          <cell r="I116" t="str">
            <v>Signal from potential free contact.</v>
          </cell>
          <cell r="K116" t="str">
            <v>Electrical Vendor</v>
          </cell>
        </row>
        <row r="117">
          <cell r="A117">
            <v>5</v>
          </cell>
          <cell r="B117" t="str">
            <v>O.H Tank level High / Low monitoring.</v>
          </cell>
          <cell r="E117">
            <v>8</v>
          </cell>
          <cell r="I117" t="str">
            <v>Level Sensor</v>
          </cell>
          <cell r="J117" t="str">
            <v>S</v>
          </cell>
          <cell r="K117" t="str">
            <v>BAS Vendor</v>
          </cell>
          <cell r="M117">
            <v>4</v>
          </cell>
        </row>
        <row r="118">
          <cell r="A118">
            <v>6</v>
          </cell>
          <cell r="B118" t="str">
            <v>Sump level High / Low monitoring</v>
          </cell>
          <cell r="G118">
            <v>6</v>
          </cell>
          <cell r="I118" t="str">
            <v>Level Switch</v>
          </cell>
          <cell r="J118" t="str">
            <v>B</v>
          </cell>
          <cell r="K118" t="str">
            <v>BAS Vendor</v>
          </cell>
          <cell r="L118">
            <v>3</v>
          </cell>
        </row>
        <row r="119">
          <cell r="B119" t="str">
            <v>Water Softener Plant</v>
          </cell>
          <cell r="I119">
            <v>2</v>
          </cell>
        </row>
        <row r="120">
          <cell r="A120">
            <v>7</v>
          </cell>
          <cell r="B120" t="str">
            <v>Softener feed pump ON/OFF command.</v>
          </cell>
          <cell r="H120">
            <v>2</v>
          </cell>
          <cell r="I120" t="str">
            <v>Command to Pump Panel</v>
          </cell>
          <cell r="K120" t="str">
            <v>Electrical Vendor</v>
          </cell>
        </row>
        <row r="121">
          <cell r="A121">
            <v>8</v>
          </cell>
          <cell r="B121" t="str">
            <v>Softener feed pump ON/OFF status.</v>
          </cell>
          <cell r="G121">
            <v>2</v>
          </cell>
          <cell r="I121" t="str">
            <v>Signal from potential free contact.</v>
          </cell>
          <cell r="K121" t="str">
            <v>Electrical Vendor</v>
          </cell>
        </row>
        <row r="122">
          <cell r="A122">
            <v>9</v>
          </cell>
          <cell r="B122" t="str">
            <v>Softener feed pump trip status.</v>
          </cell>
          <cell r="G122">
            <v>2</v>
          </cell>
          <cell r="I122" t="str">
            <v>Signal from potential free contact.</v>
          </cell>
          <cell r="K122" t="str">
            <v>Electrical Vendor</v>
          </cell>
        </row>
        <row r="123">
          <cell r="A123">
            <v>10</v>
          </cell>
          <cell r="B123" t="str">
            <v>Softener feed pump Auto / Manual status.</v>
          </cell>
          <cell r="G123">
            <v>2</v>
          </cell>
          <cell r="I123" t="str">
            <v>Signal from potential free contact.</v>
          </cell>
          <cell r="K123" t="str">
            <v>Electrical Vendor</v>
          </cell>
        </row>
        <row r="124">
          <cell r="B124" t="str">
            <v>Irrigation Pumping System</v>
          </cell>
          <cell r="I124">
            <v>3</v>
          </cell>
        </row>
        <row r="125">
          <cell r="A125">
            <v>11</v>
          </cell>
          <cell r="B125" t="str">
            <v>Irrigation pump ON/OFF command.</v>
          </cell>
          <cell r="H125">
            <v>3</v>
          </cell>
          <cell r="I125" t="str">
            <v>Command to Pump Panel</v>
          </cell>
          <cell r="K125" t="str">
            <v>Electrical Vendor</v>
          </cell>
        </row>
        <row r="126">
          <cell r="A126">
            <v>12</v>
          </cell>
          <cell r="B126" t="str">
            <v>Irrigation pump ON/OFF status</v>
          </cell>
          <cell r="G126">
            <v>3</v>
          </cell>
          <cell r="I126" t="str">
            <v>Signal from potential free contact.</v>
          </cell>
          <cell r="K126" t="str">
            <v>Electrical Vendor</v>
          </cell>
        </row>
        <row r="127">
          <cell r="A127">
            <v>13</v>
          </cell>
          <cell r="B127" t="str">
            <v>Irrigation pump trip status</v>
          </cell>
          <cell r="G127">
            <v>3</v>
          </cell>
          <cell r="H127">
            <v>0</v>
          </cell>
          <cell r="I127" t="str">
            <v>Signal from potential free contact.</v>
          </cell>
          <cell r="K127" t="str">
            <v>Electrical Vendor</v>
          </cell>
        </row>
        <row r="128">
          <cell r="A128">
            <v>14</v>
          </cell>
          <cell r="B128" t="str">
            <v>Irrigation pump Auto / Manual status</v>
          </cell>
          <cell r="G128">
            <v>3</v>
          </cell>
          <cell r="H128">
            <v>0</v>
          </cell>
          <cell r="I128" t="str">
            <v>Signal from potential free contact.</v>
          </cell>
          <cell r="K128" t="str">
            <v>Electrical Vendor</v>
          </cell>
        </row>
        <row r="129">
          <cell r="B129" t="str">
            <v>Fire Pumps</v>
          </cell>
        </row>
        <row r="130">
          <cell r="A130">
            <v>15</v>
          </cell>
          <cell r="B130" t="str">
            <v>Fire pump ON/OFF status</v>
          </cell>
          <cell r="G130">
            <v>3</v>
          </cell>
          <cell r="I130" t="str">
            <v>Signal from potential free contact.</v>
          </cell>
          <cell r="K130" t="str">
            <v>Electrical Vendor</v>
          </cell>
        </row>
        <row r="131">
          <cell r="A131">
            <v>16</v>
          </cell>
          <cell r="B131" t="str">
            <v>Fire pump trip status</v>
          </cell>
          <cell r="G131">
            <v>3</v>
          </cell>
          <cell r="I131" t="str">
            <v>Signal from potential free contact.</v>
          </cell>
          <cell r="K131" t="str">
            <v>Electrical Vendor</v>
          </cell>
        </row>
        <row r="132">
          <cell r="A132">
            <v>17</v>
          </cell>
          <cell r="B132" t="str">
            <v>Sprinkler Line pressure sensor</v>
          </cell>
          <cell r="E132">
            <v>1</v>
          </cell>
          <cell r="I132" t="str">
            <v>Pressure sensor</v>
          </cell>
          <cell r="J132" t="str">
            <v>S</v>
          </cell>
          <cell r="K132" t="str">
            <v>BAS Vendor</v>
          </cell>
          <cell r="M132">
            <v>1</v>
          </cell>
        </row>
        <row r="133">
          <cell r="B133" t="str">
            <v>Spare 10%</v>
          </cell>
          <cell r="D133">
            <v>0</v>
          </cell>
          <cell r="E133">
            <v>1</v>
          </cell>
          <cell r="F133">
            <v>0</v>
          </cell>
          <cell r="G133">
            <v>5</v>
          </cell>
          <cell r="H133">
            <v>2</v>
          </cell>
        </row>
        <row r="134">
          <cell r="A134" t="str">
            <v>GX</v>
          </cell>
          <cell r="B134" t="str">
            <v>Total I/O for water management in complex</v>
          </cell>
          <cell r="D134">
            <v>0</v>
          </cell>
          <cell r="E134">
            <v>10</v>
          </cell>
          <cell r="F134">
            <v>0</v>
          </cell>
          <cell r="G134">
            <v>53</v>
          </cell>
          <cell r="H134">
            <v>14</v>
          </cell>
          <cell r="I134">
            <v>1</v>
          </cell>
          <cell r="L134">
            <v>3</v>
          </cell>
          <cell r="M134">
            <v>5</v>
          </cell>
          <cell r="N134">
            <v>0</v>
          </cell>
          <cell r="O1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ow r="1">
          <cell r="D1" t="str">
            <v xml:space="preserve">Analog Signals  </v>
          </cell>
        </row>
      </sheetData>
      <sheetData sheetId="158">
        <row r="1">
          <cell r="D1" t="str">
            <v xml:space="preserve">Analog Signals  </v>
          </cell>
        </row>
      </sheetData>
      <sheetData sheetId="159">
        <row r="1">
          <cell r="D1" t="str">
            <v xml:space="preserve">Analog Signals  </v>
          </cell>
        </row>
      </sheetData>
      <sheetData sheetId="160" refreshError="1"/>
      <sheetData sheetId="161">
        <row r="1">
          <cell r="D1" t="str">
            <v xml:space="preserve">Analog Signals  </v>
          </cell>
        </row>
      </sheetData>
      <sheetData sheetId="162">
        <row r="1">
          <cell r="D1" t="str">
            <v xml:space="preserve">Analog Signals  </v>
          </cell>
        </row>
      </sheetData>
      <sheetData sheetId="163">
        <row r="1">
          <cell r="D1" t="str">
            <v xml:space="preserve">Analog Signals  </v>
          </cell>
        </row>
      </sheetData>
      <sheetData sheetId="164">
        <row r="1">
          <cell r="D1" t="str">
            <v xml:space="preserve">Analog Signals  </v>
          </cell>
        </row>
      </sheetData>
      <sheetData sheetId="165">
        <row r="1">
          <cell r="D1" t="str">
            <v xml:space="preserve">Analog Signals  </v>
          </cell>
        </row>
      </sheetData>
      <sheetData sheetId="166">
        <row r="1">
          <cell r="D1" t="str">
            <v xml:space="preserve">Analog Signals  </v>
          </cell>
        </row>
      </sheetData>
      <sheetData sheetId="167">
        <row r="1">
          <cell r="D1" t="str">
            <v xml:space="preserve">Analog Signals  </v>
          </cell>
        </row>
      </sheetData>
      <sheetData sheetId="168">
        <row r="1">
          <cell r="D1" t="str">
            <v xml:space="preserve">Analog Signals  </v>
          </cell>
        </row>
      </sheetData>
      <sheetData sheetId="169">
        <row r="1">
          <cell r="D1" t="str">
            <v xml:space="preserve">Analog Signals  </v>
          </cell>
        </row>
      </sheetData>
      <sheetData sheetId="170">
        <row r="1">
          <cell r="D1" t="str">
            <v xml:space="preserve">Analog Signals  </v>
          </cell>
        </row>
      </sheetData>
      <sheetData sheetId="171">
        <row r="1">
          <cell r="D1" t="str">
            <v xml:space="preserve">Analog Signals  </v>
          </cell>
        </row>
      </sheetData>
      <sheetData sheetId="172">
        <row r="1">
          <cell r="D1" t="str">
            <v xml:space="preserve">Analog Signals  </v>
          </cell>
        </row>
      </sheetData>
      <sheetData sheetId="173">
        <row r="1">
          <cell r="D1" t="str">
            <v xml:space="preserve">Analog Signals  </v>
          </cell>
        </row>
      </sheetData>
      <sheetData sheetId="174">
        <row r="1">
          <cell r="D1" t="str">
            <v xml:space="preserve">Analog Signals  </v>
          </cell>
        </row>
      </sheetData>
      <sheetData sheetId="175">
        <row r="1">
          <cell r="D1" t="str">
            <v xml:space="preserve">Analog Signals  </v>
          </cell>
        </row>
      </sheetData>
      <sheetData sheetId="176">
        <row r="1">
          <cell r="D1" t="str">
            <v xml:space="preserve">Analog Signals  </v>
          </cell>
        </row>
      </sheetData>
      <sheetData sheetId="177">
        <row r="1">
          <cell r="D1" t="str">
            <v xml:space="preserve">Analog Signals  </v>
          </cell>
        </row>
      </sheetData>
      <sheetData sheetId="178">
        <row r="1">
          <cell r="D1" t="str">
            <v xml:space="preserve">Analog Signals  </v>
          </cell>
        </row>
      </sheetData>
      <sheetData sheetId="179">
        <row r="1">
          <cell r="D1" t="str">
            <v xml:space="preserve">Analog Signals  </v>
          </cell>
        </row>
      </sheetData>
      <sheetData sheetId="180">
        <row r="1">
          <cell r="D1" t="str">
            <v xml:space="preserve">Analog Signals  </v>
          </cell>
        </row>
      </sheetData>
      <sheetData sheetId="181">
        <row r="1">
          <cell r="D1" t="str">
            <v xml:space="preserve">Analog Signals  </v>
          </cell>
        </row>
      </sheetData>
      <sheetData sheetId="182">
        <row r="1">
          <cell r="D1" t="str">
            <v xml:space="preserve">Analog Signals  </v>
          </cell>
        </row>
      </sheetData>
      <sheetData sheetId="183">
        <row r="1">
          <cell r="D1" t="str">
            <v xml:space="preserve">Analog Signals  </v>
          </cell>
        </row>
      </sheetData>
      <sheetData sheetId="184">
        <row r="1">
          <cell r="D1" t="str">
            <v xml:space="preserve">Analog Signals  </v>
          </cell>
        </row>
      </sheetData>
      <sheetData sheetId="185">
        <row r="1">
          <cell r="D1" t="str">
            <v xml:space="preserve">Analog Signals  </v>
          </cell>
        </row>
      </sheetData>
      <sheetData sheetId="186">
        <row r="1">
          <cell r="D1" t="str">
            <v xml:space="preserve">Analog Signals  </v>
          </cell>
        </row>
      </sheetData>
      <sheetData sheetId="187">
        <row r="1">
          <cell r="D1" t="str">
            <v xml:space="preserve">Analog Signals  </v>
          </cell>
        </row>
      </sheetData>
      <sheetData sheetId="188">
        <row r="1">
          <cell r="D1" t="str">
            <v xml:space="preserve">Analog Signals  </v>
          </cell>
        </row>
      </sheetData>
      <sheetData sheetId="189">
        <row r="1">
          <cell r="D1" t="str">
            <v xml:space="preserve">Analog Signals  </v>
          </cell>
        </row>
      </sheetData>
      <sheetData sheetId="190">
        <row r="1">
          <cell r="D1" t="str">
            <v xml:space="preserve">Analog Signals  </v>
          </cell>
        </row>
      </sheetData>
      <sheetData sheetId="191">
        <row r="1">
          <cell r="D1" t="str">
            <v xml:space="preserve">Analog Signals  </v>
          </cell>
        </row>
      </sheetData>
      <sheetData sheetId="192">
        <row r="1">
          <cell r="D1" t="str">
            <v xml:space="preserve">Analog Signals  </v>
          </cell>
        </row>
      </sheetData>
      <sheetData sheetId="193">
        <row r="1">
          <cell r="D1" t="str">
            <v xml:space="preserve">Analog Signals  </v>
          </cell>
        </row>
      </sheetData>
      <sheetData sheetId="194">
        <row r="1">
          <cell r="D1" t="str">
            <v xml:space="preserve">Analog Signals  </v>
          </cell>
        </row>
      </sheetData>
      <sheetData sheetId="195">
        <row r="1">
          <cell r="D1" t="str">
            <v xml:space="preserve">Analog Signals  </v>
          </cell>
        </row>
      </sheetData>
      <sheetData sheetId="196">
        <row r="1">
          <cell r="D1" t="str">
            <v xml:space="preserve">Analog Signals  </v>
          </cell>
        </row>
      </sheetData>
      <sheetData sheetId="197">
        <row r="1">
          <cell r="D1" t="str">
            <v xml:space="preserve">Analog Signals  </v>
          </cell>
        </row>
      </sheetData>
      <sheetData sheetId="198">
        <row r="1">
          <cell r="D1" t="str">
            <v xml:space="preserve">Analog Signals  </v>
          </cell>
        </row>
      </sheetData>
      <sheetData sheetId="199">
        <row r="1">
          <cell r="D1" t="str">
            <v xml:space="preserve">Analog Signals  </v>
          </cell>
        </row>
      </sheetData>
      <sheetData sheetId="200">
        <row r="1">
          <cell r="D1" t="str">
            <v xml:space="preserve">Analog Signals  </v>
          </cell>
        </row>
      </sheetData>
      <sheetData sheetId="201">
        <row r="1">
          <cell r="D1" t="str">
            <v xml:space="preserve">Analog Signals  </v>
          </cell>
        </row>
      </sheetData>
      <sheetData sheetId="202">
        <row r="1">
          <cell r="D1" t="str">
            <v xml:space="preserve">Analog Signals  </v>
          </cell>
        </row>
      </sheetData>
      <sheetData sheetId="203">
        <row r="1">
          <cell r="D1" t="str">
            <v xml:space="preserve">Analog Signals  </v>
          </cell>
        </row>
      </sheetData>
      <sheetData sheetId="204">
        <row r="1">
          <cell r="D1" t="str">
            <v xml:space="preserve">Analog Signals  </v>
          </cell>
        </row>
      </sheetData>
      <sheetData sheetId="205">
        <row r="1">
          <cell r="D1" t="str">
            <v xml:space="preserve">Analog Signals  </v>
          </cell>
        </row>
      </sheetData>
      <sheetData sheetId="206">
        <row r="1">
          <cell r="D1" t="str">
            <v xml:space="preserve">Analog Signals  </v>
          </cell>
        </row>
      </sheetData>
      <sheetData sheetId="207">
        <row r="1">
          <cell r="D1" t="str">
            <v xml:space="preserve">Analog Signals  </v>
          </cell>
        </row>
      </sheetData>
      <sheetData sheetId="208">
        <row r="1">
          <cell r="D1" t="str">
            <v xml:space="preserve">Analog Signals  </v>
          </cell>
        </row>
      </sheetData>
      <sheetData sheetId="209">
        <row r="1">
          <cell r="D1" t="str">
            <v xml:space="preserve">Analog Signals  </v>
          </cell>
        </row>
      </sheetData>
      <sheetData sheetId="210">
        <row r="1">
          <cell r="D1" t="str">
            <v xml:space="preserve">Analog Signals  </v>
          </cell>
        </row>
      </sheetData>
      <sheetData sheetId="211">
        <row r="1">
          <cell r="D1" t="str">
            <v xml:space="preserve">Analog Signals  </v>
          </cell>
        </row>
      </sheetData>
      <sheetData sheetId="212">
        <row r="1">
          <cell r="D1" t="str">
            <v xml:space="preserve">Analog Signals  </v>
          </cell>
        </row>
      </sheetData>
      <sheetData sheetId="213">
        <row r="1">
          <cell r="D1" t="str">
            <v xml:space="preserve">Analog Signals  </v>
          </cell>
        </row>
      </sheetData>
      <sheetData sheetId="214">
        <row r="1">
          <cell r="D1" t="str">
            <v xml:space="preserve">Analog Signals  </v>
          </cell>
        </row>
      </sheetData>
      <sheetData sheetId="215">
        <row r="1">
          <cell r="D1" t="str">
            <v xml:space="preserve">Analog Signals  </v>
          </cell>
        </row>
      </sheetData>
      <sheetData sheetId="216" refreshError="1"/>
      <sheetData sheetId="217" refreshError="1"/>
      <sheetData sheetId="218" refreshError="1"/>
      <sheetData sheetId="219" refreshError="1"/>
      <sheetData sheetId="220">
        <row r="1">
          <cell r="D1" t="str">
            <v xml:space="preserve">Analog Signals  </v>
          </cell>
        </row>
      </sheetData>
      <sheetData sheetId="221">
        <row r="1">
          <cell r="D1" t="str">
            <v xml:space="preserve">Analog Signals  </v>
          </cell>
        </row>
      </sheetData>
      <sheetData sheetId="222">
        <row r="1">
          <cell r="D1" t="str">
            <v xml:space="preserve">Analog Signals  </v>
          </cell>
        </row>
      </sheetData>
      <sheetData sheetId="223">
        <row r="1">
          <cell r="D1" t="str">
            <v xml:space="preserve">Analog Signals  </v>
          </cell>
        </row>
      </sheetData>
      <sheetData sheetId="224">
        <row r="1">
          <cell r="D1" t="str">
            <v xml:space="preserve">Analog Signals  </v>
          </cell>
        </row>
      </sheetData>
      <sheetData sheetId="225">
        <row r="1">
          <cell r="D1" t="str">
            <v xml:space="preserve">Analog Signals  </v>
          </cell>
        </row>
      </sheetData>
      <sheetData sheetId="226">
        <row r="1">
          <cell r="D1" t="str">
            <v xml:space="preserve">Analog Signals  </v>
          </cell>
        </row>
      </sheetData>
      <sheetData sheetId="227">
        <row r="1">
          <cell r="D1" t="str">
            <v xml:space="preserve">Analog Signals  </v>
          </cell>
        </row>
      </sheetData>
      <sheetData sheetId="228">
        <row r="1">
          <cell r="D1" t="str">
            <v xml:space="preserve">Analog Signals  </v>
          </cell>
        </row>
      </sheetData>
      <sheetData sheetId="229">
        <row r="1">
          <cell r="D1" t="str">
            <v xml:space="preserve">Analog Signals  </v>
          </cell>
        </row>
      </sheetData>
      <sheetData sheetId="230">
        <row r="1">
          <cell r="D1" t="str">
            <v xml:space="preserve">Analog Signals  </v>
          </cell>
        </row>
      </sheetData>
      <sheetData sheetId="231">
        <row r="1">
          <cell r="D1" t="str">
            <v xml:space="preserve">Analog Signals  </v>
          </cell>
        </row>
      </sheetData>
      <sheetData sheetId="232">
        <row r="1">
          <cell r="D1" t="str">
            <v xml:space="preserve">Analog Signals  </v>
          </cell>
        </row>
      </sheetData>
      <sheetData sheetId="233">
        <row r="1">
          <cell r="D1" t="str">
            <v xml:space="preserve">Analog Signals  </v>
          </cell>
        </row>
      </sheetData>
      <sheetData sheetId="234">
        <row r="1">
          <cell r="D1" t="str">
            <v xml:space="preserve">Analog Signals  </v>
          </cell>
        </row>
      </sheetData>
      <sheetData sheetId="235">
        <row r="1">
          <cell r="D1" t="str">
            <v xml:space="preserve">Analog Signals  </v>
          </cell>
        </row>
      </sheetData>
      <sheetData sheetId="236">
        <row r="1">
          <cell r="D1" t="str">
            <v xml:space="preserve">Analog Signals  </v>
          </cell>
        </row>
      </sheetData>
      <sheetData sheetId="237">
        <row r="1">
          <cell r="D1" t="str">
            <v xml:space="preserve">Analog Signals  </v>
          </cell>
        </row>
      </sheetData>
      <sheetData sheetId="238">
        <row r="1">
          <cell r="D1" t="str">
            <v xml:space="preserve">Analog Signals  </v>
          </cell>
        </row>
      </sheetData>
      <sheetData sheetId="239">
        <row r="1">
          <cell r="D1" t="str">
            <v xml:space="preserve">Analog Signals  </v>
          </cell>
        </row>
      </sheetData>
      <sheetData sheetId="240">
        <row r="1">
          <cell r="D1" t="str">
            <v xml:space="preserve">Analog Signals  </v>
          </cell>
        </row>
      </sheetData>
      <sheetData sheetId="241">
        <row r="1">
          <cell r="D1" t="str">
            <v xml:space="preserve">Analog Signals  </v>
          </cell>
        </row>
      </sheetData>
      <sheetData sheetId="242">
        <row r="1">
          <cell r="D1" t="str">
            <v xml:space="preserve">Analog Signals  </v>
          </cell>
        </row>
      </sheetData>
      <sheetData sheetId="243">
        <row r="1">
          <cell r="D1" t="str">
            <v xml:space="preserve">Analog Signals  </v>
          </cell>
        </row>
      </sheetData>
      <sheetData sheetId="244">
        <row r="1">
          <cell r="D1" t="str">
            <v xml:space="preserve">Analog Signals  </v>
          </cell>
        </row>
      </sheetData>
      <sheetData sheetId="245">
        <row r="1">
          <cell r="D1" t="str">
            <v xml:space="preserve">Analog Signals  </v>
          </cell>
        </row>
      </sheetData>
      <sheetData sheetId="246">
        <row r="1">
          <cell r="D1" t="str">
            <v xml:space="preserve">Analog Signals  </v>
          </cell>
        </row>
      </sheetData>
      <sheetData sheetId="247">
        <row r="1">
          <cell r="D1" t="str">
            <v xml:space="preserve">Analog Signals  </v>
          </cell>
        </row>
      </sheetData>
      <sheetData sheetId="248">
        <row r="1">
          <cell r="D1" t="str">
            <v xml:space="preserve">Analog Signals  </v>
          </cell>
        </row>
      </sheetData>
      <sheetData sheetId="249">
        <row r="1">
          <cell r="D1" t="str">
            <v xml:space="preserve">Analog Signals  </v>
          </cell>
        </row>
      </sheetData>
      <sheetData sheetId="250">
        <row r="1">
          <cell r="D1" t="str">
            <v xml:space="preserve">Analog Signals  </v>
          </cell>
        </row>
      </sheetData>
      <sheetData sheetId="251">
        <row r="1">
          <cell r="D1" t="str">
            <v xml:space="preserve">Analog Signals  </v>
          </cell>
        </row>
      </sheetData>
      <sheetData sheetId="252">
        <row r="1">
          <cell r="D1" t="str">
            <v xml:space="preserve">Analog Signals  </v>
          </cell>
        </row>
      </sheetData>
      <sheetData sheetId="253">
        <row r="1">
          <cell r="D1" t="str">
            <v xml:space="preserve">Analog Signals  </v>
          </cell>
        </row>
      </sheetData>
      <sheetData sheetId="254">
        <row r="1">
          <cell r="D1" t="str">
            <v xml:space="preserve">Analog Signals  </v>
          </cell>
        </row>
      </sheetData>
      <sheetData sheetId="255">
        <row r="1">
          <cell r="D1" t="str">
            <v xml:space="preserve">Analog Signals  </v>
          </cell>
        </row>
      </sheetData>
      <sheetData sheetId="256">
        <row r="1">
          <cell r="D1" t="str">
            <v xml:space="preserve">Analog Signals  </v>
          </cell>
        </row>
      </sheetData>
      <sheetData sheetId="257">
        <row r="1">
          <cell r="D1" t="str">
            <v xml:space="preserve">Analog Signals  </v>
          </cell>
        </row>
      </sheetData>
      <sheetData sheetId="258">
        <row r="1">
          <cell r="D1" t="str">
            <v xml:space="preserve">Analog Signals  </v>
          </cell>
        </row>
      </sheetData>
      <sheetData sheetId="259">
        <row r="1">
          <cell r="D1" t="str">
            <v xml:space="preserve">Analog Signals  </v>
          </cell>
        </row>
      </sheetData>
      <sheetData sheetId="260">
        <row r="1">
          <cell r="D1" t="str">
            <v xml:space="preserve">Analog Signals  </v>
          </cell>
        </row>
      </sheetData>
      <sheetData sheetId="261">
        <row r="1">
          <cell r="D1" t="str">
            <v xml:space="preserve">Analog Signals  </v>
          </cell>
        </row>
      </sheetData>
      <sheetData sheetId="262">
        <row r="1">
          <cell r="D1" t="str">
            <v xml:space="preserve">Analog Signals  </v>
          </cell>
        </row>
      </sheetData>
      <sheetData sheetId="263">
        <row r="1">
          <cell r="D1" t="str">
            <v xml:space="preserve">Analog Signals  </v>
          </cell>
        </row>
      </sheetData>
      <sheetData sheetId="264">
        <row r="1">
          <cell r="D1" t="str">
            <v xml:space="preserve">Analog Signals  </v>
          </cell>
        </row>
      </sheetData>
      <sheetData sheetId="265">
        <row r="1">
          <cell r="D1" t="str">
            <v xml:space="preserve">Analog Signals  </v>
          </cell>
        </row>
      </sheetData>
      <sheetData sheetId="266">
        <row r="1">
          <cell r="D1" t="str">
            <v xml:space="preserve">Analog Signals  </v>
          </cell>
        </row>
      </sheetData>
      <sheetData sheetId="267">
        <row r="1">
          <cell r="D1" t="str">
            <v xml:space="preserve">Analog Signals  </v>
          </cell>
        </row>
      </sheetData>
      <sheetData sheetId="268">
        <row r="1">
          <cell r="D1" t="str">
            <v xml:space="preserve">Analog Signals  </v>
          </cell>
        </row>
      </sheetData>
      <sheetData sheetId="269">
        <row r="1">
          <cell r="D1" t="str">
            <v xml:space="preserve">Analog Signals  </v>
          </cell>
        </row>
      </sheetData>
      <sheetData sheetId="270">
        <row r="1">
          <cell r="D1" t="str">
            <v xml:space="preserve">Analog Signals  </v>
          </cell>
        </row>
      </sheetData>
      <sheetData sheetId="271">
        <row r="1">
          <cell r="D1" t="str">
            <v xml:space="preserve">Analog Signals  </v>
          </cell>
        </row>
      </sheetData>
      <sheetData sheetId="272">
        <row r="1">
          <cell r="D1" t="str">
            <v xml:space="preserve">Analog Signals  </v>
          </cell>
        </row>
      </sheetData>
      <sheetData sheetId="273">
        <row r="1">
          <cell r="D1" t="str">
            <v xml:space="preserve">Analog Signals  </v>
          </cell>
        </row>
      </sheetData>
      <sheetData sheetId="274">
        <row r="1">
          <cell r="D1" t="str">
            <v xml:space="preserve">Analog Signals  </v>
          </cell>
        </row>
      </sheetData>
      <sheetData sheetId="275">
        <row r="1">
          <cell r="D1" t="str">
            <v xml:space="preserve">Analog Signals  </v>
          </cell>
        </row>
      </sheetData>
      <sheetData sheetId="276">
        <row r="1">
          <cell r="D1" t="str">
            <v xml:space="preserve">Analog Signals  </v>
          </cell>
        </row>
      </sheetData>
      <sheetData sheetId="277">
        <row r="1">
          <cell r="D1" t="str">
            <v xml:space="preserve">Analog Signals  </v>
          </cell>
        </row>
      </sheetData>
      <sheetData sheetId="278">
        <row r="1">
          <cell r="D1" t="str">
            <v xml:space="preserve">Analog Signals  </v>
          </cell>
        </row>
      </sheetData>
      <sheetData sheetId="279">
        <row r="1">
          <cell r="D1" t="str">
            <v xml:space="preserve">Analog Signals  </v>
          </cell>
        </row>
      </sheetData>
      <sheetData sheetId="280">
        <row r="1">
          <cell r="D1" t="str">
            <v xml:space="preserve">Analog Signals  </v>
          </cell>
        </row>
      </sheetData>
      <sheetData sheetId="281">
        <row r="1">
          <cell r="D1" t="str">
            <v xml:space="preserve">Analog Signals  </v>
          </cell>
        </row>
      </sheetData>
      <sheetData sheetId="282">
        <row r="1">
          <cell r="D1" t="str">
            <v xml:space="preserve">Analog Signals  </v>
          </cell>
        </row>
      </sheetData>
      <sheetData sheetId="283">
        <row r="1">
          <cell r="D1" t="str">
            <v xml:space="preserve">Analog Signals  </v>
          </cell>
        </row>
      </sheetData>
      <sheetData sheetId="284">
        <row r="1">
          <cell r="D1" t="str">
            <v xml:space="preserve">Analog Signals  </v>
          </cell>
        </row>
      </sheetData>
      <sheetData sheetId="285">
        <row r="1">
          <cell r="D1" t="str">
            <v xml:space="preserve">Analog Signals  </v>
          </cell>
        </row>
      </sheetData>
      <sheetData sheetId="286">
        <row r="1">
          <cell r="D1" t="str">
            <v xml:space="preserve">Analog Signals  </v>
          </cell>
        </row>
      </sheetData>
      <sheetData sheetId="287">
        <row r="1">
          <cell r="D1" t="str">
            <v xml:space="preserve">Analog Signals  </v>
          </cell>
        </row>
      </sheetData>
      <sheetData sheetId="288">
        <row r="1">
          <cell r="D1" t="str">
            <v xml:space="preserve">Analog Signals  </v>
          </cell>
        </row>
      </sheetData>
      <sheetData sheetId="289">
        <row r="1">
          <cell r="D1" t="str">
            <v xml:space="preserve">Analog Signals  </v>
          </cell>
        </row>
      </sheetData>
      <sheetData sheetId="290">
        <row r="1">
          <cell r="D1" t="str">
            <v xml:space="preserve">Analog Signals  </v>
          </cell>
        </row>
      </sheetData>
      <sheetData sheetId="291">
        <row r="1">
          <cell r="D1" t="str">
            <v xml:space="preserve">Analog Signals  </v>
          </cell>
        </row>
      </sheetData>
      <sheetData sheetId="292">
        <row r="1">
          <cell r="D1" t="str">
            <v xml:space="preserve">Analog Signals  </v>
          </cell>
        </row>
      </sheetData>
      <sheetData sheetId="293">
        <row r="1">
          <cell r="D1" t="str">
            <v xml:space="preserve">Analog Signals  </v>
          </cell>
        </row>
      </sheetData>
      <sheetData sheetId="294">
        <row r="1">
          <cell r="D1" t="str">
            <v xml:space="preserve">Analog Signals  </v>
          </cell>
        </row>
      </sheetData>
      <sheetData sheetId="295">
        <row r="1">
          <cell r="D1" t="str">
            <v xml:space="preserve">Analog Signals  </v>
          </cell>
        </row>
      </sheetData>
      <sheetData sheetId="296">
        <row r="1">
          <cell r="D1" t="str">
            <v xml:space="preserve">Analog Signals  </v>
          </cell>
        </row>
      </sheetData>
      <sheetData sheetId="297">
        <row r="1">
          <cell r="D1" t="str">
            <v xml:space="preserve">Analog Signals  </v>
          </cell>
        </row>
      </sheetData>
      <sheetData sheetId="298">
        <row r="1">
          <cell r="D1" t="str">
            <v xml:space="preserve">Analog Signals  </v>
          </cell>
        </row>
      </sheetData>
      <sheetData sheetId="299">
        <row r="1">
          <cell r="D1" t="str">
            <v xml:space="preserve">Analog Signals  </v>
          </cell>
        </row>
      </sheetData>
      <sheetData sheetId="300">
        <row r="1">
          <cell r="D1" t="str">
            <v xml:space="preserve">Analog Signals  </v>
          </cell>
        </row>
      </sheetData>
      <sheetData sheetId="301">
        <row r="1">
          <cell r="D1" t="str">
            <v xml:space="preserve">Analog Signals  </v>
          </cell>
        </row>
      </sheetData>
      <sheetData sheetId="302">
        <row r="1">
          <cell r="D1" t="str">
            <v xml:space="preserve">Analog Signals  </v>
          </cell>
        </row>
      </sheetData>
      <sheetData sheetId="303">
        <row r="1">
          <cell r="D1" t="str">
            <v xml:space="preserve">Analog Signals  </v>
          </cell>
        </row>
      </sheetData>
      <sheetData sheetId="304">
        <row r="1">
          <cell r="D1" t="str">
            <v xml:space="preserve">Analog Signals  </v>
          </cell>
        </row>
      </sheetData>
      <sheetData sheetId="305">
        <row r="1">
          <cell r="D1" t="str">
            <v xml:space="preserve">Analog Signals  </v>
          </cell>
        </row>
      </sheetData>
      <sheetData sheetId="306">
        <row r="1">
          <cell r="D1" t="str">
            <v xml:space="preserve">Analog Signals  </v>
          </cell>
        </row>
      </sheetData>
      <sheetData sheetId="307">
        <row r="1">
          <cell r="D1" t="str">
            <v xml:space="preserve">Analog Signals  </v>
          </cell>
        </row>
      </sheetData>
      <sheetData sheetId="308">
        <row r="1">
          <cell r="D1" t="str">
            <v xml:space="preserve">Analog Signals  </v>
          </cell>
        </row>
      </sheetData>
      <sheetData sheetId="309">
        <row r="1">
          <cell r="D1" t="str">
            <v xml:space="preserve">Analog Signals  </v>
          </cell>
        </row>
      </sheetData>
      <sheetData sheetId="310">
        <row r="1">
          <cell r="D1" t="str">
            <v xml:space="preserve">Analog Signals  </v>
          </cell>
        </row>
      </sheetData>
      <sheetData sheetId="311">
        <row r="1">
          <cell r="D1" t="str">
            <v xml:space="preserve">Analog Signals  </v>
          </cell>
        </row>
      </sheetData>
      <sheetData sheetId="312">
        <row r="1">
          <cell r="D1" t="str">
            <v xml:space="preserve">Analog Signals  </v>
          </cell>
        </row>
      </sheetData>
      <sheetData sheetId="313">
        <row r="1">
          <cell r="D1" t="str">
            <v xml:space="preserve">Analog Signals  </v>
          </cell>
        </row>
      </sheetData>
      <sheetData sheetId="314">
        <row r="1">
          <cell r="D1" t="str">
            <v xml:space="preserve">Analog Signals  </v>
          </cell>
        </row>
      </sheetData>
      <sheetData sheetId="315">
        <row r="1">
          <cell r="D1" t="str">
            <v xml:space="preserve">Analog Signals  </v>
          </cell>
        </row>
      </sheetData>
      <sheetData sheetId="316">
        <row r="1">
          <cell r="D1" t="str">
            <v xml:space="preserve">Analog Signals  </v>
          </cell>
        </row>
      </sheetData>
      <sheetData sheetId="317">
        <row r="1">
          <cell r="D1" t="str">
            <v xml:space="preserve">Analog Signals  </v>
          </cell>
        </row>
      </sheetData>
      <sheetData sheetId="318">
        <row r="1">
          <cell r="D1" t="str">
            <v xml:space="preserve">Analog Signals  </v>
          </cell>
        </row>
      </sheetData>
      <sheetData sheetId="319">
        <row r="1">
          <cell r="D1" t="str">
            <v xml:space="preserve">Analog Signals  </v>
          </cell>
        </row>
      </sheetData>
      <sheetData sheetId="320">
        <row r="1">
          <cell r="D1" t="str">
            <v xml:space="preserve">Analog Signals  </v>
          </cell>
        </row>
      </sheetData>
      <sheetData sheetId="321">
        <row r="1">
          <cell r="D1" t="str">
            <v xml:space="preserve">Analog Signals  </v>
          </cell>
        </row>
      </sheetData>
      <sheetData sheetId="322">
        <row r="1">
          <cell r="D1" t="str">
            <v xml:space="preserve">Analog Signals  </v>
          </cell>
        </row>
      </sheetData>
      <sheetData sheetId="323">
        <row r="1">
          <cell r="D1" t="str">
            <v xml:space="preserve">Analog Signals  </v>
          </cell>
        </row>
      </sheetData>
      <sheetData sheetId="324">
        <row r="1">
          <cell r="D1" t="str">
            <v xml:space="preserve">Analog Signals  </v>
          </cell>
        </row>
      </sheetData>
      <sheetData sheetId="325">
        <row r="1">
          <cell r="D1" t="str">
            <v xml:space="preserve">Analog Signals  </v>
          </cell>
        </row>
      </sheetData>
      <sheetData sheetId="326">
        <row r="1">
          <cell r="D1" t="str">
            <v xml:space="preserve">Analog Signals  </v>
          </cell>
        </row>
      </sheetData>
      <sheetData sheetId="327">
        <row r="1">
          <cell r="D1" t="str">
            <v xml:space="preserve">Analog Signals  </v>
          </cell>
        </row>
      </sheetData>
      <sheetData sheetId="328">
        <row r="1">
          <cell r="D1" t="str">
            <v xml:space="preserve">Analog Signals  </v>
          </cell>
        </row>
      </sheetData>
      <sheetData sheetId="329">
        <row r="1">
          <cell r="D1" t="str">
            <v xml:space="preserve">Analog Signals  </v>
          </cell>
        </row>
      </sheetData>
      <sheetData sheetId="330">
        <row r="1">
          <cell r="D1" t="str">
            <v xml:space="preserve">Analog Signals  </v>
          </cell>
        </row>
      </sheetData>
      <sheetData sheetId="331">
        <row r="1">
          <cell r="D1" t="str">
            <v xml:space="preserve">Analog Signals  </v>
          </cell>
        </row>
      </sheetData>
      <sheetData sheetId="332">
        <row r="1">
          <cell r="D1" t="str">
            <v xml:space="preserve">Analog Signals  </v>
          </cell>
        </row>
      </sheetData>
      <sheetData sheetId="333">
        <row r="1">
          <cell r="D1" t="str">
            <v xml:space="preserve">Analog Signals  </v>
          </cell>
        </row>
      </sheetData>
      <sheetData sheetId="334">
        <row r="1">
          <cell r="D1" t="str">
            <v xml:space="preserve">Analog Signals  </v>
          </cell>
        </row>
      </sheetData>
      <sheetData sheetId="335">
        <row r="1">
          <cell r="D1" t="str">
            <v xml:space="preserve">Analog Signals  </v>
          </cell>
        </row>
      </sheetData>
      <sheetData sheetId="336">
        <row r="1">
          <cell r="D1" t="str">
            <v xml:space="preserve">Analog Signals  </v>
          </cell>
        </row>
      </sheetData>
      <sheetData sheetId="337">
        <row r="1">
          <cell r="D1" t="str">
            <v xml:space="preserve">Analog Signals  </v>
          </cell>
        </row>
      </sheetData>
      <sheetData sheetId="338">
        <row r="1">
          <cell r="D1" t="str">
            <v xml:space="preserve">Analog Signals  </v>
          </cell>
        </row>
      </sheetData>
      <sheetData sheetId="339">
        <row r="1">
          <cell r="D1" t="str">
            <v xml:space="preserve">Analog Signals  </v>
          </cell>
        </row>
      </sheetData>
      <sheetData sheetId="340">
        <row r="1">
          <cell r="D1" t="str">
            <v xml:space="preserve">Analog Signals  </v>
          </cell>
        </row>
      </sheetData>
      <sheetData sheetId="341">
        <row r="1">
          <cell r="D1" t="str">
            <v xml:space="preserve">Analog Signals  </v>
          </cell>
        </row>
      </sheetData>
      <sheetData sheetId="342">
        <row r="1">
          <cell r="D1" t="str">
            <v xml:space="preserve">Analog Signals  </v>
          </cell>
        </row>
      </sheetData>
      <sheetData sheetId="343">
        <row r="1">
          <cell r="D1" t="str">
            <v xml:space="preserve">Analog Signals  </v>
          </cell>
        </row>
      </sheetData>
      <sheetData sheetId="344">
        <row r="1">
          <cell r="D1" t="str">
            <v xml:space="preserve">Analog Signals  </v>
          </cell>
        </row>
      </sheetData>
      <sheetData sheetId="345">
        <row r="1">
          <cell r="D1" t="str">
            <v xml:space="preserve">Analog Signals  </v>
          </cell>
        </row>
      </sheetData>
      <sheetData sheetId="346">
        <row r="1">
          <cell r="D1" t="str">
            <v xml:space="preserve">Analog Signals  </v>
          </cell>
        </row>
      </sheetData>
      <sheetData sheetId="347">
        <row r="1">
          <cell r="D1" t="str">
            <v xml:space="preserve">Analog Signals  </v>
          </cell>
        </row>
      </sheetData>
      <sheetData sheetId="348">
        <row r="1">
          <cell r="D1" t="str">
            <v xml:space="preserve">Analog Signals  </v>
          </cell>
        </row>
      </sheetData>
      <sheetData sheetId="349">
        <row r="1">
          <cell r="D1" t="str">
            <v xml:space="preserve">Analog Signals  </v>
          </cell>
        </row>
      </sheetData>
      <sheetData sheetId="350">
        <row r="1">
          <cell r="D1" t="str">
            <v xml:space="preserve">Analog Signals  </v>
          </cell>
        </row>
      </sheetData>
      <sheetData sheetId="351">
        <row r="1">
          <cell r="D1" t="str">
            <v xml:space="preserve">Analog Signals  </v>
          </cell>
        </row>
      </sheetData>
      <sheetData sheetId="352">
        <row r="1">
          <cell r="D1" t="str">
            <v xml:space="preserve">Analog Signals  </v>
          </cell>
        </row>
      </sheetData>
      <sheetData sheetId="353">
        <row r="1">
          <cell r="D1" t="str">
            <v xml:space="preserve">Analog Signals  </v>
          </cell>
        </row>
      </sheetData>
      <sheetData sheetId="354">
        <row r="1">
          <cell r="D1" t="str">
            <v xml:space="preserve">Analog Signals  </v>
          </cell>
        </row>
      </sheetData>
      <sheetData sheetId="355">
        <row r="1">
          <cell r="D1" t="str">
            <v xml:space="preserve">Analog Signals  </v>
          </cell>
        </row>
      </sheetData>
      <sheetData sheetId="356">
        <row r="1">
          <cell r="D1" t="str">
            <v xml:space="preserve">Analog Signals  </v>
          </cell>
        </row>
      </sheetData>
      <sheetData sheetId="357">
        <row r="1">
          <cell r="D1" t="str">
            <v xml:space="preserve">Analog Signals  </v>
          </cell>
        </row>
      </sheetData>
      <sheetData sheetId="358">
        <row r="1">
          <cell r="D1" t="str">
            <v xml:space="preserve">Analog Signals  </v>
          </cell>
        </row>
      </sheetData>
      <sheetData sheetId="359">
        <row r="1">
          <cell r="D1" t="str">
            <v xml:space="preserve">Analog Signals  </v>
          </cell>
        </row>
      </sheetData>
      <sheetData sheetId="360">
        <row r="1">
          <cell r="D1" t="str">
            <v xml:space="preserve">Analog Signals  </v>
          </cell>
        </row>
      </sheetData>
      <sheetData sheetId="361">
        <row r="1">
          <cell r="D1" t="str">
            <v xml:space="preserve">Analog Signals  </v>
          </cell>
        </row>
      </sheetData>
      <sheetData sheetId="362">
        <row r="1">
          <cell r="D1" t="str">
            <v xml:space="preserve">Analog Signals  </v>
          </cell>
        </row>
      </sheetData>
      <sheetData sheetId="363">
        <row r="1">
          <cell r="D1" t="str">
            <v xml:space="preserve">Analog Signals  </v>
          </cell>
        </row>
      </sheetData>
      <sheetData sheetId="364">
        <row r="1">
          <cell r="D1" t="str">
            <v xml:space="preserve">Analog Signals  </v>
          </cell>
        </row>
      </sheetData>
      <sheetData sheetId="365">
        <row r="1">
          <cell r="D1" t="str">
            <v xml:space="preserve">Analog Signals  </v>
          </cell>
        </row>
      </sheetData>
      <sheetData sheetId="366">
        <row r="1">
          <cell r="D1" t="str">
            <v xml:space="preserve">Analog Signals  </v>
          </cell>
        </row>
      </sheetData>
      <sheetData sheetId="367">
        <row r="1">
          <cell r="D1" t="str">
            <v xml:space="preserve">Analog Signals  </v>
          </cell>
        </row>
      </sheetData>
      <sheetData sheetId="368">
        <row r="1">
          <cell r="D1" t="str">
            <v xml:space="preserve">Analog Signals  </v>
          </cell>
        </row>
      </sheetData>
      <sheetData sheetId="369">
        <row r="1">
          <cell r="D1" t="str">
            <v xml:space="preserve">Analog Signals  </v>
          </cell>
        </row>
      </sheetData>
      <sheetData sheetId="370">
        <row r="1">
          <cell r="D1" t="str">
            <v xml:space="preserve">Analog Signals  </v>
          </cell>
        </row>
      </sheetData>
      <sheetData sheetId="371">
        <row r="1">
          <cell r="D1" t="str">
            <v xml:space="preserve">Analog Signals  </v>
          </cell>
        </row>
      </sheetData>
      <sheetData sheetId="372">
        <row r="1">
          <cell r="D1" t="str">
            <v xml:space="preserve">Analog Signals  </v>
          </cell>
        </row>
      </sheetData>
      <sheetData sheetId="373">
        <row r="1">
          <cell r="D1" t="str">
            <v xml:space="preserve">Analog Signals  </v>
          </cell>
        </row>
      </sheetData>
      <sheetData sheetId="374">
        <row r="1">
          <cell r="D1" t="str">
            <v xml:space="preserve">Analog Signals  </v>
          </cell>
        </row>
      </sheetData>
      <sheetData sheetId="375">
        <row r="1">
          <cell r="D1" t="str">
            <v xml:space="preserve">Analog Signals  </v>
          </cell>
        </row>
      </sheetData>
      <sheetData sheetId="376">
        <row r="1">
          <cell r="D1" t="str">
            <v xml:space="preserve">Analog Signals  </v>
          </cell>
        </row>
      </sheetData>
      <sheetData sheetId="377">
        <row r="1">
          <cell r="D1" t="str">
            <v xml:space="preserve">Analog Signals  </v>
          </cell>
        </row>
      </sheetData>
      <sheetData sheetId="378">
        <row r="1">
          <cell r="D1" t="str">
            <v xml:space="preserve">Analog Signals  </v>
          </cell>
        </row>
      </sheetData>
      <sheetData sheetId="379">
        <row r="1">
          <cell r="D1" t="str">
            <v xml:space="preserve">Analog Signals  </v>
          </cell>
        </row>
      </sheetData>
      <sheetData sheetId="380">
        <row r="1">
          <cell r="D1" t="str">
            <v xml:space="preserve">Analog Signals  </v>
          </cell>
        </row>
      </sheetData>
      <sheetData sheetId="381">
        <row r="1">
          <cell r="D1" t="str">
            <v xml:space="preserve">Analog Signals  </v>
          </cell>
        </row>
      </sheetData>
      <sheetData sheetId="382">
        <row r="1">
          <cell r="D1" t="str">
            <v xml:space="preserve">Analog Signals  </v>
          </cell>
        </row>
      </sheetData>
      <sheetData sheetId="383">
        <row r="1">
          <cell r="D1" t="str">
            <v xml:space="preserve">Analog Signals  </v>
          </cell>
        </row>
      </sheetData>
      <sheetData sheetId="384">
        <row r="1">
          <cell r="D1" t="str">
            <v xml:space="preserve">Analog Signals  </v>
          </cell>
        </row>
      </sheetData>
      <sheetData sheetId="385">
        <row r="1">
          <cell r="D1" t="str">
            <v xml:space="preserve">Analog Signals  </v>
          </cell>
        </row>
      </sheetData>
      <sheetData sheetId="386">
        <row r="1">
          <cell r="D1" t="str">
            <v xml:space="preserve">Analog Signals  </v>
          </cell>
        </row>
      </sheetData>
      <sheetData sheetId="387">
        <row r="1">
          <cell r="D1" t="str">
            <v xml:space="preserve">Analog Signals  </v>
          </cell>
        </row>
      </sheetData>
      <sheetData sheetId="388">
        <row r="1">
          <cell r="D1" t="str">
            <v xml:space="preserve">Analog Signals  </v>
          </cell>
        </row>
      </sheetData>
      <sheetData sheetId="389">
        <row r="1">
          <cell r="D1" t="str">
            <v xml:space="preserve">Analog Signals  </v>
          </cell>
        </row>
      </sheetData>
      <sheetData sheetId="390">
        <row r="1">
          <cell r="D1" t="str">
            <v xml:space="preserve">Analog Signals  </v>
          </cell>
        </row>
      </sheetData>
      <sheetData sheetId="391">
        <row r="1">
          <cell r="D1" t="str">
            <v xml:space="preserve">Analog Signals  </v>
          </cell>
        </row>
      </sheetData>
      <sheetData sheetId="392">
        <row r="1">
          <cell r="D1" t="str">
            <v xml:space="preserve">Analog Signals  </v>
          </cell>
        </row>
      </sheetData>
      <sheetData sheetId="393">
        <row r="1">
          <cell r="D1" t="str">
            <v xml:space="preserve">Analog Signals  </v>
          </cell>
        </row>
      </sheetData>
      <sheetData sheetId="394">
        <row r="1">
          <cell r="D1" t="str">
            <v xml:space="preserve">Analog Signals  </v>
          </cell>
        </row>
      </sheetData>
      <sheetData sheetId="395">
        <row r="1">
          <cell r="D1" t="str">
            <v xml:space="preserve">Analog Signals  </v>
          </cell>
        </row>
      </sheetData>
      <sheetData sheetId="396">
        <row r="1">
          <cell r="D1" t="str">
            <v xml:space="preserve">Analog Signals  </v>
          </cell>
        </row>
      </sheetData>
      <sheetData sheetId="397">
        <row r="1">
          <cell r="D1" t="str">
            <v xml:space="preserve">Analog Signals  </v>
          </cell>
        </row>
      </sheetData>
      <sheetData sheetId="398">
        <row r="1">
          <cell r="D1" t="str">
            <v xml:space="preserve">Analog Signals  </v>
          </cell>
        </row>
      </sheetData>
      <sheetData sheetId="399">
        <row r="1">
          <cell r="D1" t="str">
            <v xml:space="preserve">Analog Signals  </v>
          </cell>
        </row>
      </sheetData>
      <sheetData sheetId="400">
        <row r="1">
          <cell r="D1" t="str">
            <v xml:space="preserve">Analog Signals  </v>
          </cell>
        </row>
      </sheetData>
      <sheetData sheetId="401">
        <row r="1">
          <cell r="D1" t="str">
            <v xml:space="preserve">Analog Signals  </v>
          </cell>
        </row>
      </sheetData>
      <sheetData sheetId="402">
        <row r="1">
          <cell r="D1" t="str">
            <v xml:space="preserve">Analog Signals  </v>
          </cell>
        </row>
      </sheetData>
      <sheetData sheetId="403">
        <row r="1">
          <cell r="D1" t="str">
            <v xml:space="preserve">Analog Signals  </v>
          </cell>
        </row>
      </sheetData>
      <sheetData sheetId="404">
        <row r="1">
          <cell r="D1" t="str">
            <v xml:space="preserve">Analog Signals  </v>
          </cell>
        </row>
      </sheetData>
      <sheetData sheetId="405">
        <row r="1">
          <cell r="D1" t="str">
            <v xml:space="preserve">Analog Signals  </v>
          </cell>
        </row>
      </sheetData>
      <sheetData sheetId="406">
        <row r="1">
          <cell r="D1" t="str">
            <v xml:space="preserve">Analog Signals  </v>
          </cell>
        </row>
      </sheetData>
      <sheetData sheetId="407">
        <row r="1">
          <cell r="D1" t="str">
            <v xml:space="preserve">Analog Signals  </v>
          </cell>
        </row>
      </sheetData>
      <sheetData sheetId="408">
        <row r="1">
          <cell r="D1" t="str">
            <v xml:space="preserve">Analog Signals  </v>
          </cell>
        </row>
      </sheetData>
      <sheetData sheetId="409">
        <row r="1">
          <cell r="D1" t="str">
            <v xml:space="preserve">Analog Signals  </v>
          </cell>
        </row>
      </sheetData>
      <sheetData sheetId="410">
        <row r="1">
          <cell r="D1" t="str">
            <v xml:space="preserve">Analog Signals  </v>
          </cell>
        </row>
      </sheetData>
      <sheetData sheetId="411">
        <row r="1">
          <cell r="D1" t="str">
            <v xml:space="preserve">Analog Signals  </v>
          </cell>
        </row>
      </sheetData>
      <sheetData sheetId="412">
        <row r="1">
          <cell r="D1" t="str">
            <v xml:space="preserve">Analog Signals  </v>
          </cell>
        </row>
      </sheetData>
      <sheetData sheetId="413">
        <row r="1">
          <cell r="D1" t="str">
            <v xml:space="preserve">Analog Signals  </v>
          </cell>
        </row>
      </sheetData>
      <sheetData sheetId="414">
        <row r="1">
          <cell r="D1" t="str">
            <v xml:space="preserve">Analog Signals  </v>
          </cell>
        </row>
      </sheetData>
      <sheetData sheetId="415">
        <row r="1">
          <cell r="D1" t="str">
            <v xml:space="preserve">Analog Signals  </v>
          </cell>
        </row>
      </sheetData>
      <sheetData sheetId="416">
        <row r="1">
          <cell r="D1" t="str">
            <v xml:space="preserve">Analog Signals  </v>
          </cell>
        </row>
      </sheetData>
      <sheetData sheetId="417">
        <row r="1">
          <cell r="D1" t="str">
            <v xml:space="preserve">Analog Signals  </v>
          </cell>
        </row>
      </sheetData>
      <sheetData sheetId="418" refreshError="1"/>
      <sheetData sheetId="419" refreshError="1"/>
      <sheetData sheetId="420" refreshError="1"/>
      <sheetData sheetId="421" refreshError="1"/>
      <sheetData sheetId="422">
        <row r="1">
          <cell r="D1" t="str">
            <v xml:space="preserve">Analog Signals  </v>
          </cell>
        </row>
      </sheetData>
      <sheetData sheetId="423">
        <row r="1">
          <cell r="D1" t="str">
            <v xml:space="preserve">Analog Signals  </v>
          </cell>
        </row>
      </sheetData>
      <sheetData sheetId="424">
        <row r="1">
          <cell r="D1" t="str">
            <v xml:space="preserve">Analog Signals  </v>
          </cell>
        </row>
      </sheetData>
      <sheetData sheetId="425">
        <row r="1">
          <cell r="D1" t="str">
            <v xml:space="preserve">Analog Signals  </v>
          </cell>
        </row>
      </sheetData>
      <sheetData sheetId="426">
        <row r="1">
          <cell r="D1" t="str">
            <v xml:space="preserve">Analog Signals  </v>
          </cell>
        </row>
      </sheetData>
      <sheetData sheetId="427">
        <row r="1">
          <cell r="D1" t="str">
            <v xml:space="preserve">Analog Signals  </v>
          </cell>
        </row>
      </sheetData>
      <sheetData sheetId="428">
        <row r="1">
          <cell r="D1" t="str">
            <v xml:space="preserve">Analog Signals  </v>
          </cell>
        </row>
      </sheetData>
      <sheetData sheetId="429">
        <row r="1">
          <cell r="D1" t="str">
            <v xml:space="preserve">Analog Signals  </v>
          </cell>
        </row>
      </sheetData>
      <sheetData sheetId="430">
        <row r="1">
          <cell r="D1" t="str">
            <v xml:space="preserve">Analog Signals  </v>
          </cell>
        </row>
      </sheetData>
      <sheetData sheetId="431">
        <row r="1">
          <cell r="D1" t="str">
            <v xml:space="preserve">Analog Signals  </v>
          </cell>
        </row>
      </sheetData>
      <sheetData sheetId="432">
        <row r="1">
          <cell r="D1" t="str">
            <v xml:space="preserve">Analog Signals  </v>
          </cell>
        </row>
      </sheetData>
      <sheetData sheetId="433">
        <row r="1">
          <cell r="D1" t="str">
            <v xml:space="preserve">Analog Signals  </v>
          </cell>
        </row>
      </sheetData>
      <sheetData sheetId="434">
        <row r="1">
          <cell r="D1" t="str">
            <v xml:space="preserve">Analog Signals  </v>
          </cell>
        </row>
      </sheetData>
      <sheetData sheetId="435">
        <row r="1">
          <cell r="D1" t="str">
            <v xml:space="preserve">Analog Signals  </v>
          </cell>
        </row>
      </sheetData>
      <sheetData sheetId="436">
        <row r="1">
          <cell r="D1" t="str">
            <v xml:space="preserve">Analog Signals  </v>
          </cell>
        </row>
      </sheetData>
      <sheetData sheetId="437">
        <row r="1">
          <cell r="D1" t="str">
            <v xml:space="preserve">Analog Signals  </v>
          </cell>
        </row>
      </sheetData>
      <sheetData sheetId="438">
        <row r="1">
          <cell r="D1" t="str">
            <v xml:space="preserve">Analog Signals  </v>
          </cell>
        </row>
      </sheetData>
      <sheetData sheetId="439">
        <row r="1">
          <cell r="D1" t="str">
            <v xml:space="preserve">Analog Signals  </v>
          </cell>
        </row>
      </sheetData>
      <sheetData sheetId="440">
        <row r="1">
          <cell r="D1" t="str">
            <v xml:space="preserve">Analog Signals  </v>
          </cell>
        </row>
      </sheetData>
      <sheetData sheetId="441">
        <row r="1">
          <cell r="D1" t="str">
            <v xml:space="preserve">Analog Signals  </v>
          </cell>
        </row>
      </sheetData>
      <sheetData sheetId="442">
        <row r="1">
          <cell r="D1" t="str">
            <v xml:space="preserve">Analog Signals  </v>
          </cell>
        </row>
      </sheetData>
      <sheetData sheetId="443">
        <row r="1">
          <cell r="D1" t="str">
            <v xml:space="preserve">Analog Signals  </v>
          </cell>
        </row>
      </sheetData>
      <sheetData sheetId="444">
        <row r="1">
          <cell r="D1" t="str">
            <v xml:space="preserve">Analog Signals  </v>
          </cell>
        </row>
      </sheetData>
      <sheetData sheetId="445">
        <row r="1">
          <cell r="D1" t="str">
            <v xml:space="preserve">Analog Signals  </v>
          </cell>
        </row>
      </sheetData>
      <sheetData sheetId="446">
        <row r="1">
          <cell r="D1" t="str">
            <v xml:space="preserve">Analog Signals  </v>
          </cell>
        </row>
      </sheetData>
      <sheetData sheetId="447">
        <row r="1">
          <cell r="D1" t="str">
            <v xml:space="preserve">Analog Signals  </v>
          </cell>
        </row>
      </sheetData>
      <sheetData sheetId="448">
        <row r="1">
          <cell r="D1" t="str">
            <v xml:space="preserve">Analog Signals  </v>
          </cell>
        </row>
      </sheetData>
      <sheetData sheetId="449">
        <row r="1">
          <cell r="D1" t="str">
            <v xml:space="preserve">Analog Signals  </v>
          </cell>
        </row>
      </sheetData>
      <sheetData sheetId="450">
        <row r="1">
          <cell r="D1" t="str">
            <v xml:space="preserve">Analog Signals  </v>
          </cell>
        </row>
      </sheetData>
      <sheetData sheetId="451">
        <row r="1">
          <cell r="D1" t="str">
            <v xml:space="preserve">Analog Signals  </v>
          </cell>
        </row>
      </sheetData>
      <sheetData sheetId="452">
        <row r="1">
          <cell r="D1" t="str">
            <v xml:space="preserve">Analog Signals  </v>
          </cell>
        </row>
      </sheetData>
      <sheetData sheetId="453">
        <row r="1">
          <cell r="D1" t="str">
            <v xml:space="preserve">Analog Signals  </v>
          </cell>
        </row>
      </sheetData>
      <sheetData sheetId="454">
        <row r="1">
          <cell r="D1" t="str">
            <v xml:space="preserve">Analog Signals  </v>
          </cell>
        </row>
      </sheetData>
      <sheetData sheetId="455">
        <row r="1">
          <cell r="D1" t="str">
            <v xml:space="preserve">Analog Signals  </v>
          </cell>
        </row>
      </sheetData>
      <sheetData sheetId="456">
        <row r="1">
          <cell r="D1" t="str">
            <v xml:space="preserve">Analog Signals  </v>
          </cell>
        </row>
      </sheetData>
      <sheetData sheetId="457">
        <row r="1">
          <cell r="D1" t="str">
            <v xml:space="preserve">Analog Signals  </v>
          </cell>
        </row>
      </sheetData>
      <sheetData sheetId="458">
        <row r="1">
          <cell r="D1" t="str">
            <v xml:space="preserve">Analog Signals  </v>
          </cell>
        </row>
      </sheetData>
      <sheetData sheetId="459">
        <row r="1">
          <cell r="D1" t="str">
            <v xml:space="preserve">Analog Signals  </v>
          </cell>
        </row>
      </sheetData>
      <sheetData sheetId="460">
        <row r="1">
          <cell r="D1" t="str">
            <v xml:space="preserve">Analog Signals  </v>
          </cell>
        </row>
      </sheetData>
      <sheetData sheetId="461">
        <row r="1">
          <cell r="D1" t="str">
            <v xml:space="preserve">Analog Signals  </v>
          </cell>
        </row>
      </sheetData>
      <sheetData sheetId="462">
        <row r="1">
          <cell r="D1" t="str">
            <v xml:space="preserve">Analog Signals  </v>
          </cell>
        </row>
      </sheetData>
      <sheetData sheetId="463">
        <row r="1">
          <cell r="D1" t="str">
            <v xml:space="preserve">Analog Signals  </v>
          </cell>
        </row>
      </sheetData>
      <sheetData sheetId="464">
        <row r="1">
          <cell r="D1" t="str">
            <v xml:space="preserve">Analog Signals  </v>
          </cell>
        </row>
      </sheetData>
      <sheetData sheetId="465">
        <row r="1">
          <cell r="D1" t="str">
            <v xml:space="preserve">Analog Signals  </v>
          </cell>
        </row>
      </sheetData>
      <sheetData sheetId="466">
        <row r="1">
          <cell r="D1" t="str">
            <v xml:space="preserve">Analog Signals  </v>
          </cell>
        </row>
      </sheetData>
      <sheetData sheetId="467">
        <row r="1">
          <cell r="D1" t="str">
            <v xml:space="preserve">Analog Signals  </v>
          </cell>
        </row>
      </sheetData>
      <sheetData sheetId="468" refreshError="1"/>
      <sheetData sheetId="469" refreshError="1"/>
      <sheetData sheetId="470" refreshError="1"/>
      <sheetData sheetId="471" refreshError="1"/>
      <sheetData sheetId="472" refreshError="1"/>
      <sheetData sheetId="473" refreshError="1"/>
      <sheetData sheetId="474">
        <row r="1">
          <cell r="D1" t="str">
            <v xml:space="preserve">Analog Signals  </v>
          </cell>
        </row>
      </sheetData>
      <sheetData sheetId="475" refreshError="1"/>
      <sheetData sheetId="476" refreshError="1"/>
      <sheetData sheetId="477" refreshError="1"/>
      <sheetData sheetId="478" refreshError="1"/>
      <sheetData sheetId="479" refreshError="1"/>
      <sheetData sheetId="480" refreshError="1"/>
      <sheetData sheetId="481">
        <row r="1">
          <cell r="D1" t="str">
            <v xml:space="preserve">Analog Signals  </v>
          </cell>
        </row>
      </sheetData>
      <sheetData sheetId="482">
        <row r="1">
          <cell r="D1" t="str">
            <v xml:space="preserve">Analog Signals  </v>
          </cell>
        </row>
      </sheetData>
      <sheetData sheetId="483">
        <row r="1">
          <cell r="D1" t="str">
            <v xml:space="preserve">Analog Signals  </v>
          </cell>
        </row>
      </sheetData>
      <sheetData sheetId="484">
        <row r="1">
          <cell r="D1" t="str">
            <v xml:space="preserve">Analog Signals  </v>
          </cell>
        </row>
      </sheetData>
      <sheetData sheetId="485">
        <row r="1">
          <cell r="D1" t="str">
            <v xml:space="preserve">Analog Signals  </v>
          </cell>
        </row>
      </sheetData>
      <sheetData sheetId="486">
        <row r="1">
          <cell r="D1" t="str">
            <v xml:space="preserve">Analog Signals  </v>
          </cell>
        </row>
      </sheetData>
      <sheetData sheetId="487">
        <row r="1">
          <cell r="D1" t="str">
            <v xml:space="preserve">Analog Signals  </v>
          </cell>
        </row>
      </sheetData>
      <sheetData sheetId="488">
        <row r="1">
          <cell r="D1" t="str">
            <v xml:space="preserve">Analog Signals  </v>
          </cell>
        </row>
      </sheetData>
      <sheetData sheetId="489">
        <row r="1">
          <cell r="D1" t="str">
            <v xml:space="preserve">Analog Signals  </v>
          </cell>
        </row>
      </sheetData>
      <sheetData sheetId="490">
        <row r="1">
          <cell r="D1" t="str">
            <v xml:space="preserve">Analog Signals  </v>
          </cell>
        </row>
      </sheetData>
      <sheetData sheetId="491">
        <row r="1">
          <cell r="D1" t="str">
            <v xml:space="preserve">Analog Signals  </v>
          </cell>
        </row>
      </sheetData>
      <sheetData sheetId="492">
        <row r="1">
          <cell r="D1" t="str">
            <v xml:space="preserve">Analog Signals  </v>
          </cell>
        </row>
      </sheetData>
      <sheetData sheetId="493">
        <row r="1">
          <cell r="D1" t="str">
            <v xml:space="preserve">Analog Signals  </v>
          </cell>
        </row>
      </sheetData>
      <sheetData sheetId="494">
        <row r="1">
          <cell r="D1" t="str">
            <v xml:space="preserve">Analog Signals  </v>
          </cell>
        </row>
      </sheetData>
      <sheetData sheetId="495">
        <row r="1">
          <cell r="D1" t="str">
            <v xml:space="preserve">Analog Signals  </v>
          </cell>
        </row>
      </sheetData>
      <sheetData sheetId="496">
        <row r="1">
          <cell r="D1" t="str">
            <v xml:space="preserve">Analog Signals  </v>
          </cell>
        </row>
      </sheetData>
      <sheetData sheetId="497">
        <row r="1">
          <cell r="D1" t="str">
            <v xml:space="preserve">Analog Signals  </v>
          </cell>
        </row>
      </sheetData>
      <sheetData sheetId="498">
        <row r="1">
          <cell r="D1" t="str">
            <v xml:space="preserve">Analog Signals  </v>
          </cell>
        </row>
      </sheetData>
      <sheetData sheetId="499">
        <row r="1">
          <cell r="D1" t="str">
            <v xml:space="preserve">Analog Signals  </v>
          </cell>
        </row>
      </sheetData>
      <sheetData sheetId="500">
        <row r="1">
          <cell r="D1" t="str">
            <v xml:space="preserve">Analog Signals  </v>
          </cell>
        </row>
      </sheetData>
      <sheetData sheetId="501">
        <row r="1">
          <cell r="D1" t="str">
            <v xml:space="preserve">Analog Signals  </v>
          </cell>
        </row>
      </sheetData>
      <sheetData sheetId="502">
        <row r="1">
          <cell r="D1" t="str">
            <v xml:space="preserve">Analog Signals  </v>
          </cell>
        </row>
      </sheetData>
      <sheetData sheetId="503">
        <row r="1">
          <cell r="D1" t="str">
            <v xml:space="preserve">Analog Signals  </v>
          </cell>
        </row>
      </sheetData>
      <sheetData sheetId="504">
        <row r="1">
          <cell r="D1" t="str">
            <v xml:space="preserve">Analog Signals  </v>
          </cell>
        </row>
      </sheetData>
      <sheetData sheetId="505">
        <row r="1">
          <cell r="D1" t="str">
            <v xml:space="preserve">Analog Signals  </v>
          </cell>
        </row>
      </sheetData>
      <sheetData sheetId="506">
        <row r="1">
          <cell r="D1" t="str">
            <v xml:space="preserve">Analog Signals  </v>
          </cell>
        </row>
      </sheetData>
      <sheetData sheetId="507">
        <row r="1">
          <cell r="D1" t="str">
            <v xml:space="preserve">Analog Signals  </v>
          </cell>
        </row>
      </sheetData>
      <sheetData sheetId="508">
        <row r="1">
          <cell r="D1" t="str">
            <v xml:space="preserve">Analog Signals  </v>
          </cell>
        </row>
      </sheetData>
      <sheetData sheetId="509">
        <row r="1">
          <cell r="D1" t="str">
            <v xml:space="preserve">Analog Signals  </v>
          </cell>
        </row>
      </sheetData>
      <sheetData sheetId="510">
        <row r="1">
          <cell r="D1" t="str">
            <v xml:space="preserve">Analog Signals  </v>
          </cell>
        </row>
      </sheetData>
      <sheetData sheetId="511">
        <row r="1">
          <cell r="D1" t="str">
            <v xml:space="preserve">Analog Signals  </v>
          </cell>
        </row>
      </sheetData>
      <sheetData sheetId="512">
        <row r="1">
          <cell r="D1" t="str">
            <v xml:space="preserve">Analog Signals  </v>
          </cell>
        </row>
      </sheetData>
      <sheetData sheetId="513">
        <row r="1">
          <cell r="D1" t="str">
            <v xml:space="preserve">Analog Signals  </v>
          </cell>
        </row>
      </sheetData>
      <sheetData sheetId="514">
        <row r="1">
          <cell r="D1" t="str">
            <v xml:space="preserve">Analog Signals  </v>
          </cell>
        </row>
      </sheetData>
      <sheetData sheetId="515">
        <row r="1">
          <cell r="D1" t="str">
            <v xml:space="preserve">Analog Signals  </v>
          </cell>
        </row>
      </sheetData>
      <sheetData sheetId="516">
        <row r="1">
          <cell r="D1" t="str">
            <v xml:space="preserve">Analog Signals  </v>
          </cell>
        </row>
      </sheetData>
      <sheetData sheetId="517">
        <row r="1">
          <cell r="D1" t="str">
            <v xml:space="preserve">Analog Signals  </v>
          </cell>
        </row>
      </sheetData>
      <sheetData sheetId="518">
        <row r="1">
          <cell r="D1" t="str">
            <v xml:space="preserve">Analog Signals  </v>
          </cell>
        </row>
      </sheetData>
      <sheetData sheetId="519">
        <row r="1">
          <cell r="D1" t="str">
            <v xml:space="preserve">Analog Signals  </v>
          </cell>
        </row>
      </sheetData>
      <sheetData sheetId="520">
        <row r="1">
          <cell r="D1" t="str">
            <v xml:space="preserve">Analog Signals  </v>
          </cell>
        </row>
      </sheetData>
      <sheetData sheetId="521">
        <row r="1">
          <cell r="D1" t="str">
            <v xml:space="preserve">Analog Signals  </v>
          </cell>
        </row>
      </sheetData>
      <sheetData sheetId="522">
        <row r="1">
          <cell r="D1" t="str">
            <v xml:space="preserve">Analog Signals  </v>
          </cell>
        </row>
      </sheetData>
      <sheetData sheetId="523">
        <row r="1">
          <cell r="D1" t="str">
            <v xml:space="preserve">Analog Signals  </v>
          </cell>
        </row>
      </sheetData>
      <sheetData sheetId="524">
        <row r="1">
          <cell r="D1" t="str">
            <v xml:space="preserve">Analog Signals  </v>
          </cell>
        </row>
      </sheetData>
      <sheetData sheetId="525">
        <row r="1">
          <cell r="D1" t="str">
            <v xml:space="preserve">Analog Signals  </v>
          </cell>
        </row>
      </sheetData>
      <sheetData sheetId="526">
        <row r="1">
          <cell r="D1" t="str">
            <v xml:space="preserve">Analog Signals  </v>
          </cell>
        </row>
      </sheetData>
      <sheetData sheetId="527">
        <row r="1">
          <cell r="D1" t="str">
            <v xml:space="preserve">Analog Signals  </v>
          </cell>
        </row>
      </sheetData>
      <sheetData sheetId="528">
        <row r="1">
          <cell r="D1" t="str">
            <v xml:space="preserve">Analog Signals  </v>
          </cell>
        </row>
      </sheetData>
      <sheetData sheetId="529">
        <row r="1">
          <cell r="D1" t="str">
            <v xml:space="preserve">Analog Signals  </v>
          </cell>
        </row>
      </sheetData>
      <sheetData sheetId="530">
        <row r="1">
          <cell r="D1" t="str">
            <v xml:space="preserve">Analog Signals  </v>
          </cell>
        </row>
      </sheetData>
      <sheetData sheetId="531">
        <row r="1">
          <cell r="D1" t="str">
            <v xml:space="preserve">Analog Signals  </v>
          </cell>
        </row>
      </sheetData>
      <sheetData sheetId="532">
        <row r="1">
          <cell r="D1" t="str">
            <v xml:space="preserve">Analog Signals  </v>
          </cell>
        </row>
      </sheetData>
      <sheetData sheetId="533">
        <row r="1">
          <cell r="D1" t="str">
            <v xml:space="preserve">Analog Signals  </v>
          </cell>
        </row>
      </sheetData>
      <sheetData sheetId="534">
        <row r="1">
          <cell r="D1" t="str">
            <v xml:space="preserve">Analog Signals  </v>
          </cell>
        </row>
      </sheetData>
      <sheetData sheetId="535">
        <row r="1">
          <cell r="D1" t="str">
            <v xml:space="preserve">Analog Signals  </v>
          </cell>
        </row>
      </sheetData>
      <sheetData sheetId="536">
        <row r="1">
          <cell r="D1" t="str">
            <v xml:space="preserve">Analog Signals  </v>
          </cell>
        </row>
      </sheetData>
      <sheetData sheetId="537">
        <row r="1">
          <cell r="D1" t="str">
            <v xml:space="preserve">Analog Signals  </v>
          </cell>
        </row>
      </sheetData>
      <sheetData sheetId="538">
        <row r="1">
          <cell r="D1" t="str">
            <v xml:space="preserve">Analog Signals  </v>
          </cell>
        </row>
      </sheetData>
      <sheetData sheetId="539">
        <row r="1">
          <cell r="D1" t="str">
            <v xml:space="preserve">Analog Signals  </v>
          </cell>
        </row>
      </sheetData>
      <sheetData sheetId="540">
        <row r="1">
          <cell r="D1" t="str">
            <v xml:space="preserve">Analog Signals  </v>
          </cell>
        </row>
      </sheetData>
      <sheetData sheetId="541">
        <row r="1">
          <cell r="D1" t="str">
            <v xml:space="preserve">Analog Signals  </v>
          </cell>
        </row>
      </sheetData>
      <sheetData sheetId="542">
        <row r="1">
          <cell r="D1" t="str">
            <v xml:space="preserve">Analog Signals  </v>
          </cell>
        </row>
      </sheetData>
      <sheetData sheetId="543">
        <row r="1">
          <cell r="D1" t="str">
            <v xml:space="preserve">Analog Signals  </v>
          </cell>
        </row>
      </sheetData>
      <sheetData sheetId="544">
        <row r="1">
          <cell r="D1" t="str">
            <v xml:space="preserve">Analog Signals  </v>
          </cell>
        </row>
      </sheetData>
      <sheetData sheetId="545">
        <row r="1">
          <cell r="D1" t="str">
            <v xml:space="preserve">Analog Signals  </v>
          </cell>
        </row>
      </sheetData>
      <sheetData sheetId="546">
        <row r="1">
          <cell r="D1" t="str">
            <v xml:space="preserve">Analog Signals  </v>
          </cell>
        </row>
      </sheetData>
      <sheetData sheetId="547">
        <row r="1">
          <cell r="D1" t="str">
            <v xml:space="preserve">Analog Signals  </v>
          </cell>
        </row>
      </sheetData>
      <sheetData sheetId="548">
        <row r="1">
          <cell r="D1" t="str">
            <v xml:space="preserve">Analog Signals  </v>
          </cell>
        </row>
      </sheetData>
      <sheetData sheetId="549">
        <row r="1">
          <cell r="D1" t="str">
            <v xml:space="preserve">Analog Signals  </v>
          </cell>
        </row>
      </sheetData>
      <sheetData sheetId="550">
        <row r="1">
          <cell r="D1" t="str">
            <v xml:space="preserve">Analog Signals  </v>
          </cell>
        </row>
      </sheetData>
      <sheetData sheetId="551">
        <row r="1">
          <cell r="D1" t="str">
            <v xml:space="preserve">Analog Signals  </v>
          </cell>
        </row>
      </sheetData>
      <sheetData sheetId="552">
        <row r="1">
          <cell r="D1" t="str">
            <v xml:space="preserve">Analog Signals  </v>
          </cell>
        </row>
      </sheetData>
      <sheetData sheetId="553">
        <row r="1">
          <cell r="D1" t="str">
            <v xml:space="preserve">Analog Signals  </v>
          </cell>
        </row>
      </sheetData>
      <sheetData sheetId="554">
        <row r="1">
          <cell r="D1" t="str">
            <v xml:space="preserve">Analog Signals  </v>
          </cell>
        </row>
      </sheetData>
      <sheetData sheetId="555">
        <row r="1">
          <cell r="D1" t="str">
            <v xml:space="preserve">Analog Signals  </v>
          </cell>
        </row>
      </sheetData>
      <sheetData sheetId="556">
        <row r="1">
          <cell r="D1" t="str">
            <v xml:space="preserve">Analog Signals  </v>
          </cell>
        </row>
      </sheetData>
      <sheetData sheetId="557">
        <row r="1">
          <cell r="D1" t="str">
            <v xml:space="preserve">Analog Signals  </v>
          </cell>
        </row>
      </sheetData>
      <sheetData sheetId="558">
        <row r="1">
          <cell r="D1" t="str">
            <v xml:space="preserve">Analog Signals  </v>
          </cell>
        </row>
      </sheetData>
      <sheetData sheetId="559">
        <row r="1">
          <cell r="D1" t="str">
            <v xml:space="preserve">Analog Signals  </v>
          </cell>
        </row>
      </sheetData>
      <sheetData sheetId="560">
        <row r="1">
          <cell r="D1" t="str">
            <v xml:space="preserve">Analog Signals  </v>
          </cell>
        </row>
      </sheetData>
      <sheetData sheetId="561">
        <row r="1">
          <cell r="D1" t="str">
            <v xml:space="preserve">Analog Signals  </v>
          </cell>
        </row>
      </sheetData>
      <sheetData sheetId="562">
        <row r="1">
          <cell r="D1" t="str">
            <v xml:space="preserve">Analog Signals  </v>
          </cell>
        </row>
      </sheetData>
      <sheetData sheetId="563">
        <row r="1">
          <cell r="D1" t="str">
            <v xml:space="preserve">Analog Signals  </v>
          </cell>
        </row>
      </sheetData>
      <sheetData sheetId="564">
        <row r="1">
          <cell r="D1" t="str">
            <v xml:space="preserve">Analog Signals  </v>
          </cell>
        </row>
      </sheetData>
      <sheetData sheetId="565">
        <row r="1">
          <cell r="D1" t="str">
            <v xml:space="preserve">Analog Signals  </v>
          </cell>
        </row>
      </sheetData>
      <sheetData sheetId="566">
        <row r="1">
          <cell r="D1" t="str">
            <v xml:space="preserve">Analog Signals  </v>
          </cell>
        </row>
      </sheetData>
      <sheetData sheetId="567">
        <row r="1">
          <cell r="D1" t="str">
            <v xml:space="preserve">Analog Signals  </v>
          </cell>
        </row>
      </sheetData>
      <sheetData sheetId="568">
        <row r="1">
          <cell r="D1" t="str">
            <v xml:space="preserve">Analog Signals  </v>
          </cell>
        </row>
      </sheetData>
      <sheetData sheetId="569">
        <row r="1">
          <cell r="D1" t="str">
            <v xml:space="preserve">Analog Signals  </v>
          </cell>
        </row>
      </sheetData>
      <sheetData sheetId="570">
        <row r="1">
          <cell r="D1" t="str">
            <v xml:space="preserve">Analog Signals  </v>
          </cell>
        </row>
      </sheetData>
      <sheetData sheetId="571">
        <row r="1">
          <cell r="D1" t="str">
            <v xml:space="preserve">Analog Signals  </v>
          </cell>
        </row>
      </sheetData>
      <sheetData sheetId="572">
        <row r="1">
          <cell r="D1" t="str">
            <v xml:space="preserve">Analog Signals  </v>
          </cell>
        </row>
      </sheetData>
      <sheetData sheetId="573">
        <row r="1">
          <cell r="D1" t="str">
            <v xml:space="preserve">Analog Signals  </v>
          </cell>
        </row>
      </sheetData>
      <sheetData sheetId="574">
        <row r="1">
          <cell r="D1" t="str">
            <v xml:space="preserve">Analog Signals  </v>
          </cell>
        </row>
      </sheetData>
      <sheetData sheetId="575">
        <row r="1">
          <cell r="D1" t="str">
            <v xml:space="preserve">Analog Signals  </v>
          </cell>
        </row>
      </sheetData>
      <sheetData sheetId="576">
        <row r="1">
          <cell r="D1" t="str">
            <v xml:space="preserve">Analog Signals  </v>
          </cell>
        </row>
      </sheetData>
      <sheetData sheetId="577">
        <row r="1">
          <cell r="D1" t="str">
            <v xml:space="preserve">Analog Signals  </v>
          </cell>
        </row>
      </sheetData>
      <sheetData sheetId="578">
        <row r="1">
          <cell r="D1" t="str">
            <v xml:space="preserve">Analog Signals  </v>
          </cell>
        </row>
      </sheetData>
      <sheetData sheetId="579">
        <row r="1">
          <cell r="D1" t="str">
            <v xml:space="preserve">Analog Signals  </v>
          </cell>
        </row>
      </sheetData>
      <sheetData sheetId="580">
        <row r="1">
          <cell r="D1" t="str">
            <v xml:space="preserve">Analog Signals  </v>
          </cell>
        </row>
      </sheetData>
      <sheetData sheetId="581">
        <row r="1">
          <cell r="D1" t="str">
            <v xml:space="preserve">Analog Signals  </v>
          </cell>
        </row>
      </sheetData>
      <sheetData sheetId="582">
        <row r="1">
          <cell r="D1" t="str">
            <v xml:space="preserve">Analog Signals  </v>
          </cell>
        </row>
      </sheetData>
      <sheetData sheetId="583">
        <row r="1">
          <cell r="D1" t="str">
            <v xml:space="preserve">Analog Signals  </v>
          </cell>
        </row>
      </sheetData>
      <sheetData sheetId="584">
        <row r="1">
          <cell r="D1" t="str">
            <v xml:space="preserve">Analog Signals  </v>
          </cell>
        </row>
      </sheetData>
      <sheetData sheetId="585">
        <row r="1">
          <cell r="D1" t="str">
            <v xml:space="preserve">Analog Signals  </v>
          </cell>
        </row>
      </sheetData>
      <sheetData sheetId="586">
        <row r="1">
          <cell r="D1" t="str">
            <v xml:space="preserve">Analog Signals  </v>
          </cell>
        </row>
      </sheetData>
      <sheetData sheetId="587">
        <row r="1">
          <cell r="D1" t="str">
            <v xml:space="preserve">Analog Signals  </v>
          </cell>
        </row>
      </sheetData>
      <sheetData sheetId="588">
        <row r="1">
          <cell r="D1" t="str">
            <v xml:space="preserve">Analog Signals  </v>
          </cell>
        </row>
      </sheetData>
      <sheetData sheetId="589">
        <row r="1">
          <cell r="D1" t="str">
            <v xml:space="preserve">Analog Signals  </v>
          </cell>
        </row>
      </sheetData>
      <sheetData sheetId="590">
        <row r="1">
          <cell r="D1" t="str">
            <v xml:space="preserve">Analog Signals  </v>
          </cell>
        </row>
      </sheetData>
      <sheetData sheetId="591">
        <row r="1">
          <cell r="D1" t="str">
            <v xml:space="preserve">Analog Signals  </v>
          </cell>
        </row>
      </sheetData>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ow r="1">
          <cell r="D1" t="str">
            <v xml:space="preserve">Analog Signals  </v>
          </cell>
        </row>
      </sheetData>
      <sheetData sheetId="626">
        <row r="1">
          <cell r="D1" t="str">
            <v xml:space="preserve">Analog Signals  </v>
          </cell>
        </row>
      </sheetData>
      <sheetData sheetId="627">
        <row r="1">
          <cell r="D1" t="str">
            <v xml:space="preserve">Analog Signals  </v>
          </cell>
        </row>
      </sheetData>
      <sheetData sheetId="628">
        <row r="1">
          <cell r="D1" t="str">
            <v xml:space="preserve">Analog Signals  </v>
          </cell>
        </row>
      </sheetData>
      <sheetData sheetId="629">
        <row r="1">
          <cell r="D1" t="str">
            <v xml:space="preserve">Analog Signals  </v>
          </cell>
        </row>
      </sheetData>
      <sheetData sheetId="630">
        <row r="1">
          <cell r="D1" t="str">
            <v xml:space="preserve">Analog Signals  </v>
          </cell>
        </row>
      </sheetData>
      <sheetData sheetId="631">
        <row r="1">
          <cell r="D1" t="str">
            <v xml:space="preserve">Analog Signals  </v>
          </cell>
        </row>
      </sheetData>
      <sheetData sheetId="632">
        <row r="1">
          <cell r="D1" t="str">
            <v xml:space="preserve">Analog Signals  </v>
          </cell>
        </row>
      </sheetData>
      <sheetData sheetId="633">
        <row r="1">
          <cell r="D1" t="str">
            <v xml:space="preserve">Analog Signals  </v>
          </cell>
        </row>
      </sheetData>
      <sheetData sheetId="634">
        <row r="1">
          <cell r="D1" t="str">
            <v xml:space="preserve">Analog Signals  </v>
          </cell>
        </row>
      </sheetData>
      <sheetData sheetId="635">
        <row r="1">
          <cell r="D1" t="str">
            <v xml:space="preserve">Analog Signals  </v>
          </cell>
        </row>
      </sheetData>
      <sheetData sheetId="636">
        <row r="1">
          <cell r="D1" t="str">
            <v xml:space="preserve">Analog Signals  </v>
          </cell>
        </row>
      </sheetData>
      <sheetData sheetId="637">
        <row r="1">
          <cell r="D1" t="str">
            <v xml:space="preserve">Analog Signals  </v>
          </cell>
        </row>
      </sheetData>
      <sheetData sheetId="638">
        <row r="1">
          <cell r="D1" t="str">
            <v xml:space="preserve">Analog Signals  </v>
          </cell>
        </row>
      </sheetData>
      <sheetData sheetId="639">
        <row r="1">
          <cell r="D1" t="str">
            <v xml:space="preserve">Analog Signals  </v>
          </cell>
        </row>
      </sheetData>
      <sheetData sheetId="640">
        <row r="1">
          <cell r="D1" t="str">
            <v xml:space="preserve">Analog Signals  </v>
          </cell>
        </row>
      </sheetData>
      <sheetData sheetId="641">
        <row r="1">
          <cell r="D1" t="str">
            <v xml:space="preserve">Analog Signals  </v>
          </cell>
        </row>
      </sheetData>
      <sheetData sheetId="642">
        <row r="1">
          <cell r="D1" t="str">
            <v xml:space="preserve">Analog Signals  </v>
          </cell>
        </row>
      </sheetData>
      <sheetData sheetId="643">
        <row r="1">
          <cell r="D1" t="str">
            <v xml:space="preserve">Analog Signals  </v>
          </cell>
        </row>
      </sheetData>
      <sheetData sheetId="644">
        <row r="1">
          <cell r="D1" t="str">
            <v xml:space="preserve">Analog Signals  </v>
          </cell>
        </row>
      </sheetData>
      <sheetData sheetId="645">
        <row r="1">
          <cell r="D1" t="str">
            <v xml:space="preserve">Analog Signals  </v>
          </cell>
        </row>
      </sheetData>
      <sheetData sheetId="646">
        <row r="1">
          <cell r="D1" t="str">
            <v xml:space="preserve">Analog Signals  </v>
          </cell>
        </row>
      </sheetData>
      <sheetData sheetId="647">
        <row r="1">
          <cell r="D1" t="str">
            <v xml:space="preserve">Analog Signals  </v>
          </cell>
        </row>
      </sheetData>
      <sheetData sheetId="648">
        <row r="1">
          <cell r="D1" t="str">
            <v xml:space="preserve">Analog Signals  </v>
          </cell>
        </row>
      </sheetData>
      <sheetData sheetId="649">
        <row r="1">
          <cell r="D1" t="str">
            <v xml:space="preserve">Analog Signals  </v>
          </cell>
        </row>
      </sheetData>
      <sheetData sheetId="650">
        <row r="1">
          <cell r="D1" t="str">
            <v xml:space="preserve">Analog Signals  </v>
          </cell>
        </row>
      </sheetData>
      <sheetData sheetId="651">
        <row r="1">
          <cell r="D1" t="str">
            <v xml:space="preserve">Analog Signals  </v>
          </cell>
        </row>
      </sheetData>
      <sheetData sheetId="652">
        <row r="1">
          <cell r="D1" t="str">
            <v xml:space="preserve">Analog Signals  </v>
          </cell>
        </row>
      </sheetData>
      <sheetData sheetId="653">
        <row r="1">
          <cell r="D1" t="str">
            <v xml:space="preserve">Analog Signals  </v>
          </cell>
        </row>
      </sheetData>
      <sheetData sheetId="654">
        <row r="1">
          <cell r="D1" t="str">
            <v xml:space="preserve">Analog Signals  </v>
          </cell>
        </row>
      </sheetData>
      <sheetData sheetId="655">
        <row r="1">
          <cell r="D1" t="str">
            <v xml:space="preserve">Analog Signals  </v>
          </cell>
        </row>
      </sheetData>
      <sheetData sheetId="656">
        <row r="1">
          <cell r="D1" t="str">
            <v xml:space="preserve">Analog Signals  </v>
          </cell>
        </row>
      </sheetData>
      <sheetData sheetId="657">
        <row r="1">
          <cell r="D1" t="str">
            <v xml:space="preserve">Analog Signals  </v>
          </cell>
        </row>
      </sheetData>
      <sheetData sheetId="658">
        <row r="1">
          <cell r="D1" t="str">
            <v xml:space="preserve">Analog Signals  </v>
          </cell>
        </row>
      </sheetData>
      <sheetData sheetId="659">
        <row r="1">
          <cell r="D1" t="str">
            <v xml:space="preserve">Analog Signals  </v>
          </cell>
        </row>
      </sheetData>
      <sheetData sheetId="660">
        <row r="1">
          <cell r="D1" t="str">
            <v xml:space="preserve">Analog Signals  </v>
          </cell>
        </row>
      </sheetData>
      <sheetData sheetId="661">
        <row r="1">
          <cell r="D1" t="str">
            <v xml:space="preserve">Analog Signals  </v>
          </cell>
        </row>
      </sheetData>
      <sheetData sheetId="662">
        <row r="1">
          <cell r="D1" t="str">
            <v xml:space="preserve">Analog Signals  </v>
          </cell>
        </row>
      </sheetData>
      <sheetData sheetId="663">
        <row r="1">
          <cell r="D1" t="str">
            <v xml:space="preserve">Analog Signals  </v>
          </cell>
        </row>
      </sheetData>
      <sheetData sheetId="664">
        <row r="1">
          <cell r="D1" t="str">
            <v xml:space="preserve">Analog Signals  </v>
          </cell>
        </row>
      </sheetData>
      <sheetData sheetId="665">
        <row r="1">
          <cell r="D1" t="str">
            <v xml:space="preserve">Analog Signals  </v>
          </cell>
        </row>
      </sheetData>
      <sheetData sheetId="666">
        <row r="1">
          <cell r="D1" t="str">
            <v xml:space="preserve">Analog Signals  </v>
          </cell>
        </row>
      </sheetData>
      <sheetData sheetId="667">
        <row r="1">
          <cell r="D1" t="str">
            <v xml:space="preserve">Analog Signals  </v>
          </cell>
        </row>
      </sheetData>
      <sheetData sheetId="668">
        <row r="1">
          <cell r="D1" t="str">
            <v xml:space="preserve">Analog Signals  </v>
          </cell>
        </row>
      </sheetData>
      <sheetData sheetId="669">
        <row r="1">
          <cell r="D1" t="str">
            <v xml:space="preserve">Analog Signals  </v>
          </cell>
        </row>
      </sheetData>
      <sheetData sheetId="670">
        <row r="1">
          <cell r="D1" t="str">
            <v xml:space="preserve">Analog Signals  </v>
          </cell>
        </row>
      </sheetData>
      <sheetData sheetId="671">
        <row r="1">
          <cell r="D1" t="str">
            <v xml:space="preserve">Analog Signals  </v>
          </cell>
        </row>
      </sheetData>
      <sheetData sheetId="672">
        <row r="1">
          <cell r="D1" t="str">
            <v xml:space="preserve">Analog Signals  </v>
          </cell>
        </row>
      </sheetData>
      <sheetData sheetId="673">
        <row r="1">
          <cell r="D1" t="str">
            <v xml:space="preserve">Analog Signals  </v>
          </cell>
        </row>
      </sheetData>
      <sheetData sheetId="674">
        <row r="1">
          <cell r="D1" t="str">
            <v xml:space="preserve">Analog Signals  </v>
          </cell>
        </row>
      </sheetData>
      <sheetData sheetId="675">
        <row r="1">
          <cell r="D1" t="str">
            <v xml:space="preserve">Analog Signals  </v>
          </cell>
        </row>
      </sheetData>
      <sheetData sheetId="676">
        <row r="1">
          <cell r="D1" t="str">
            <v xml:space="preserve">Analog Signals  </v>
          </cell>
        </row>
      </sheetData>
      <sheetData sheetId="677">
        <row r="1">
          <cell r="D1" t="str">
            <v xml:space="preserve">Analog Signals  </v>
          </cell>
        </row>
      </sheetData>
      <sheetData sheetId="678">
        <row r="1">
          <cell r="D1" t="str">
            <v xml:space="preserve">Analog Signals  </v>
          </cell>
        </row>
      </sheetData>
      <sheetData sheetId="679">
        <row r="1">
          <cell r="D1" t="str">
            <v xml:space="preserve">Analog Signals  </v>
          </cell>
        </row>
      </sheetData>
      <sheetData sheetId="680">
        <row r="1">
          <cell r="D1" t="str">
            <v xml:space="preserve">Analog Signals  </v>
          </cell>
        </row>
      </sheetData>
      <sheetData sheetId="681">
        <row r="1">
          <cell r="D1" t="str">
            <v xml:space="preserve">Analog Signals  </v>
          </cell>
        </row>
      </sheetData>
      <sheetData sheetId="682">
        <row r="1">
          <cell r="D1" t="str">
            <v xml:space="preserve">Analog Signals  </v>
          </cell>
        </row>
      </sheetData>
      <sheetData sheetId="683">
        <row r="1">
          <cell r="D1" t="str">
            <v xml:space="preserve">Analog Signals  </v>
          </cell>
        </row>
      </sheetData>
      <sheetData sheetId="684">
        <row r="1">
          <cell r="D1" t="str">
            <v xml:space="preserve">Analog Signals  </v>
          </cell>
        </row>
      </sheetData>
      <sheetData sheetId="685">
        <row r="1">
          <cell r="D1" t="str">
            <v xml:space="preserve">Analog Signals  </v>
          </cell>
        </row>
      </sheetData>
      <sheetData sheetId="686">
        <row r="1">
          <cell r="D1" t="str">
            <v xml:space="preserve">Analog Signals  </v>
          </cell>
        </row>
      </sheetData>
      <sheetData sheetId="687">
        <row r="1">
          <cell r="D1" t="str">
            <v xml:space="preserve">Analog Signals  </v>
          </cell>
        </row>
      </sheetData>
      <sheetData sheetId="688">
        <row r="1">
          <cell r="D1" t="str">
            <v xml:space="preserve">Analog Signals  </v>
          </cell>
        </row>
      </sheetData>
      <sheetData sheetId="689">
        <row r="1">
          <cell r="D1" t="str">
            <v xml:space="preserve">Analog Signals  </v>
          </cell>
        </row>
      </sheetData>
      <sheetData sheetId="690">
        <row r="1">
          <cell r="D1" t="str">
            <v xml:space="preserve">Analog Signals  </v>
          </cell>
        </row>
      </sheetData>
      <sheetData sheetId="691">
        <row r="1">
          <cell r="D1" t="str">
            <v xml:space="preserve">Analog Signals  </v>
          </cell>
        </row>
      </sheetData>
      <sheetData sheetId="692">
        <row r="1">
          <cell r="D1" t="str">
            <v xml:space="preserve">Analog Signals  </v>
          </cell>
        </row>
      </sheetData>
      <sheetData sheetId="693">
        <row r="1">
          <cell r="D1" t="str">
            <v xml:space="preserve">Analog Signals  </v>
          </cell>
        </row>
      </sheetData>
      <sheetData sheetId="694">
        <row r="1">
          <cell r="D1" t="str">
            <v xml:space="preserve">Analog Signals  </v>
          </cell>
        </row>
      </sheetData>
      <sheetData sheetId="695">
        <row r="1">
          <cell r="D1" t="str">
            <v xml:space="preserve">Analog Signals  </v>
          </cell>
        </row>
      </sheetData>
      <sheetData sheetId="696">
        <row r="1">
          <cell r="D1" t="str">
            <v xml:space="preserve">Analog Signals  </v>
          </cell>
        </row>
      </sheetData>
      <sheetData sheetId="697">
        <row r="1">
          <cell r="D1" t="str">
            <v xml:space="preserve">Analog Signals  </v>
          </cell>
        </row>
      </sheetData>
      <sheetData sheetId="698">
        <row r="1">
          <cell r="D1" t="str">
            <v xml:space="preserve">Analog Signals  </v>
          </cell>
        </row>
      </sheetData>
      <sheetData sheetId="699">
        <row r="1">
          <cell r="D1" t="str">
            <v xml:space="preserve">Analog Signals  </v>
          </cell>
        </row>
      </sheetData>
      <sheetData sheetId="700">
        <row r="1">
          <cell r="D1" t="str">
            <v xml:space="preserve">Analog Signals  </v>
          </cell>
        </row>
      </sheetData>
      <sheetData sheetId="701">
        <row r="1">
          <cell r="D1" t="str">
            <v xml:space="preserve">Analog Signals  </v>
          </cell>
        </row>
      </sheetData>
      <sheetData sheetId="702">
        <row r="1">
          <cell r="D1" t="str">
            <v xml:space="preserve">Analog Signals  </v>
          </cell>
        </row>
      </sheetData>
      <sheetData sheetId="703">
        <row r="1">
          <cell r="D1" t="str">
            <v xml:space="preserve">Analog Signals  </v>
          </cell>
        </row>
      </sheetData>
      <sheetData sheetId="704">
        <row r="1">
          <cell r="D1" t="str">
            <v xml:space="preserve">Analog Signals  </v>
          </cell>
        </row>
      </sheetData>
      <sheetData sheetId="705">
        <row r="1">
          <cell r="D1" t="str">
            <v xml:space="preserve">Analog Signals  </v>
          </cell>
        </row>
      </sheetData>
      <sheetData sheetId="706">
        <row r="1">
          <cell r="D1" t="str">
            <v xml:space="preserve">Analog Signals  </v>
          </cell>
        </row>
      </sheetData>
      <sheetData sheetId="707">
        <row r="1">
          <cell r="D1" t="str">
            <v xml:space="preserve">Analog Signals  </v>
          </cell>
        </row>
      </sheetData>
      <sheetData sheetId="708">
        <row r="1">
          <cell r="D1" t="str">
            <v xml:space="preserve">Analog Signals  </v>
          </cell>
        </row>
      </sheetData>
      <sheetData sheetId="709">
        <row r="1">
          <cell r="D1" t="str">
            <v xml:space="preserve">Analog Signals  </v>
          </cell>
        </row>
      </sheetData>
      <sheetData sheetId="710">
        <row r="1">
          <cell r="D1" t="str">
            <v xml:space="preserve">Analog Signals  </v>
          </cell>
        </row>
      </sheetData>
      <sheetData sheetId="711">
        <row r="1">
          <cell r="D1" t="str">
            <v xml:space="preserve">Analog Signals  </v>
          </cell>
        </row>
      </sheetData>
      <sheetData sheetId="712">
        <row r="1">
          <cell r="D1" t="str">
            <v xml:space="preserve">Analog Signals  </v>
          </cell>
        </row>
      </sheetData>
      <sheetData sheetId="713">
        <row r="1">
          <cell r="D1" t="str">
            <v xml:space="preserve">Analog Signals  </v>
          </cell>
        </row>
      </sheetData>
      <sheetData sheetId="714">
        <row r="1">
          <cell r="D1" t="str">
            <v xml:space="preserve">Analog Signals  </v>
          </cell>
        </row>
      </sheetData>
      <sheetData sheetId="715">
        <row r="1">
          <cell r="D1" t="str">
            <v xml:space="preserve">Analog Signals  </v>
          </cell>
        </row>
      </sheetData>
      <sheetData sheetId="716">
        <row r="1">
          <cell r="D1" t="str">
            <v xml:space="preserve">Analog Signals  </v>
          </cell>
        </row>
      </sheetData>
      <sheetData sheetId="717">
        <row r="1">
          <cell r="D1" t="str">
            <v xml:space="preserve">Analog Signals  </v>
          </cell>
        </row>
      </sheetData>
      <sheetData sheetId="718">
        <row r="1">
          <cell r="D1" t="str">
            <v xml:space="preserve">Analog Signals  </v>
          </cell>
        </row>
      </sheetData>
      <sheetData sheetId="719">
        <row r="1">
          <cell r="D1" t="str">
            <v xml:space="preserve">Analog Signals  </v>
          </cell>
        </row>
      </sheetData>
      <sheetData sheetId="720">
        <row r="1">
          <cell r="D1" t="str">
            <v xml:space="preserve">Analog Signals  </v>
          </cell>
        </row>
      </sheetData>
      <sheetData sheetId="721">
        <row r="1">
          <cell r="D1" t="str">
            <v xml:space="preserve">Analog Signals  </v>
          </cell>
        </row>
      </sheetData>
      <sheetData sheetId="722">
        <row r="1">
          <cell r="D1" t="str">
            <v xml:space="preserve">Analog Signals  </v>
          </cell>
        </row>
      </sheetData>
      <sheetData sheetId="723">
        <row r="1">
          <cell r="D1" t="str">
            <v xml:space="preserve">Analog Signals  </v>
          </cell>
        </row>
      </sheetData>
      <sheetData sheetId="724">
        <row r="1">
          <cell r="D1" t="str">
            <v xml:space="preserve">Analog Signals  </v>
          </cell>
        </row>
      </sheetData>
      <sheetData sheetId="725">
        <row r="1">
          <cell r="D1" t="str">
            <v xml:space="preserve">Analog Signals  </v>
          </cell>
        </row>
      </sheetData>
      <sheetData sheetId="726">
        <row r="1">
          <cell r="D1" t="str">
            <v xml:space="preserve">Analog Signals  </v>
          </cell>
        </row>
      </sheetData>
      <sheetData sheetId="727">
        <row r="1">
          <cell r="D1" t="str">
            <v xml:space="preserve">Analog Signals  </v>
          </cell>
        </row>
      </sheetData>
      <sheetData sheetId="728">
        <row r="1">
          <cell r="D1" t="str">
            <v xml:space="preserve">Analog Signals  </v>
          </cell>
        </row>
      </sheetData>
      <sheetData sheetId="729">
        <row r="1">
          <cell r="D1" t="str">
            <v xml:space="preserve">Analog Signals  </v>
          </cell>
        </row>
      </sheetData>
      <sheetData sheetId="730">
        <row r="1">
          <cell r="D1" t="str">
            <v xml:space="preserve">Analog Signals  </v>
          </cell>
        </row>
      </sheetData>
      <sheetData sheetId="731">
        <row r="1">
          <cell r="D1" t="str">
            <v xml:space="preserve">Analog Signals  </v>
          </cell>
        </row>
      </sheetData>
      <sheetData sheetId="732">
        <row r="1">
          <cell r="D1" t="str">
            <v xml:space="preserve">Analog Signals  </v>
          </cell>
        </row>
      </sheetData>
      <sheetData sheetId="733">
        <row r="1">
          <cell r="D1" t="str">
            <v xml:space="preserve">Analog Signals  </v>
          </cell>
        </row>
      </sheetData>
      <sheetData sheetId="734">
        <row r="1">
          <cell r="D1" t="str">
            <v xml:space="preserve">Analog Signals  </v>
          </cell>
        </row>
      </sheetData>
      <sheetData sheetId="735">
        <row r="1">
          <cell r="D1" t="str">
            <v xml:space="preserve">Analog Signals  </v>
          </cell>
        </row>
      </sheetData>
      <sheetData sheetId="736">
        <row r="1">
          <cell r="D1" t="str">
            <v xml:space="preserve">Analog Signals  </v>
          </cell>
        </row>
      </sheetData>
      <sheetData sheetId="737">
        <row r="1">
          <cell r="D1" t="str">
            <v xml:space="preserve">Analog Signals  </v>
          </cell>
        </row>
      </sheetData>
      <sheetData sheetId="738">
        <row r="1">
          <cell r="D1" t="str">
            <v xml:space="preserve">Analog Signals  </v>
          </cell>
        </row>
      </sheetData>
      <sheetData sheetId="739">
        <row r="1">
          <cell r="D1" t="str">
            <v xml:space="preserve">Analog Signals  </v>
          </cell>
        </row>
      </sheetData>
      <sheetData sheetId="740">
        <row r="1">
          <cell r="D1" t="str">
            <v xml:space="preserve">Analog Signals  </v>
          </cell>
        </row>
      </sheetData>
      <sheetData sheetId="741">
        <row r="1">
          <cell r="D1" t="str">
            <v xml:space="preserve">Analog Signals  </v>
          </cell>
        </row>
      </sheetData>
      <sheetData sheetId="742">
        <row r="1">
          <cell r="D1" t="str">
            <v xml:space="preserve">Analog Signals  </v>
          </cell>
        </row>
      </sheetData>
      <sheetData sheetId="743">
        <row r="1">
          <cell r="D1" t="str">
            <v xml:space="preserve">Analog Signals  </v>
          </cell>
        </row>
      </sheetData>
      <sheetData sheetId="744">
        <row r="1">
          <cell r="D1" t="str">
            <v xml:space="preserve">Analog Signals  </v>
          </cell>
        </row>
      </sheetData>
      <sheetData sheetId="745">
        <row r="1">
          <cell r="D1" t="str">
            <v xml:space="preserve">Analog Signals  </v>
          </cell>
        </row>
      </sheetData>
      <sheetData sheetId="746">
        <row r="1">
          <cell r="D1" t="str">
            <v xml:space="preserve">Analog Signals  </v>
          </cell>
        </row>
      </sheetData>
      <sheetData sheetId="747">
        <row r="1">
          <cell r="D1" t="str">
            <v xml:space="preserve">Analog Signals  </v>
          </cell>
        </row>
      </sheetData>
      <sheetData sheetId="748">
        <row r="1">
          <cell r="D1" t="str">
            <v xml:space="preserve">Analog Signals  </v>
          </cell>
        </row>
      </sheetData>
      <sheetData sheetId="749">
        <row r="1">
          <cell r="D1" t="str">
            <v xml:space="preserve">Analog Signals  </v>
          </cell>
        </row>
      </sheetData>
      <sheetData sheetId="750">
        <row r="1">
          <cell r="D1" t="str">
            <v xml:space="preserve">Analog Signals  </v>
          </cell>
        </row>
      </sheetData>
      <sheetData sheetId="751">
        <row r="1">
          <cell r="D1" t="str">
            <v xml:space="preserve">Analog Signals  </v>
          </cell>
        </row>
      </sheetData>
      <sheetData sheetId="752">
        <row r="1">
          <cell r="D1" t="str">
            <v xml:space="preserve">Analog Signals  </v>
          </cell>
        </row>
      </sheetData>
      <sheetData sheetId="753">
        <row r="1">
          <cell r="D1" t="str">
            <v xml:space="preserve">Analog Signals  </v>
          </cell>
        </row>
      </sheetData>
      <sheetData sheetId="754">
        <row r="1">
          <cell r="D1" t="str">
            <v xml:space="preserve">Analog Signals  </v>
          </cell>
        </row>
      </sheetData>
      <sheetData sheetId="755">
        <row r="1">
          <cell r="D1" t="str">
            <v xml:space="preserve">Analog Signals  </v>
          </cell>
        </row>
      </sheetData>
      <sheetData sheetId="756">
        <row r="1">
          <cell r="D1" t="str">
            <v xml:space="preserve">Analog Signals  </v>
          </cell>
        </row>
      </sheetData>
      <sheetData sheetId="757">
        <row r="1">
          <cell r="D1" t="str">
            <v xml:space="preserve">Analog Signals  </v>
          </cell>
        </row>
      </sheetData>
      <sheetData sheetId="758">
        <row r="1">
          <cell r="D1" t="str">
            <v xml:space="preserve">Analog Signals  </v>
          </cell>
        </row>
      </sheetData>
      <sheetData sheetId="759">
        <row r="1">
          <cell r="D1" t="str">
            <v xml:space="preserve">Analog Signals  </v>
          </cell>
        </row>
      </sheetData>
      <sheetData sheetId="760">
        <row r="1">
          <cell r="D1" t="str">
            <v xml:space="preserve">Analog Signals  </v>
          </cell>
        </row>
      </sheetData>
      <sheetData sheetId="761">
        <row r="1">
          <cell r="D1" t="str">
            <v xml:space="preserve">Analog Signals  </v>
          </cell>
        </row>
      </sheetData>
      <sheetData sheetId="762">
        <row r="1">
          <cell r="D1" t="str">
            <v xml:space="preserve">Analog Signals  </v>
          </cell>
        </row>
      </sheetData>
      <sheetData sheetId="763">
        <row r="1">
          <cell r="D1" t="str">
            <v xml:space="preserve">Analog Signals  </v>
          </cell>
        </row>
      </sheetData>
      <sheetData sheetId="764">
        <row r="1">
          <cell r="D1" t="str">
            <v xml:space="preserve">Analog Signals  </v>
          </cell>
        </row>
      </sheetData>
      <sheetData sheetId="765">
        <row r="1">
          <cell r="D1" t="str">
            <v xml:space="preserve">Analog Signals  </v>
          </cell>
        </row>
      </sheetData>
      <sheetData sheetId="766">
        <row r="1">
          <cell r="D1" t="str">
            <v xml:space="preserve">Analog Signals  </v>
          </cell>
        </row>
      </sheetData>
      <sheetData sheetId="767">
        <row r="1">
          <cell r="D1" t="str">
            <v xml:space="preserve">Analog Signals  </v>
          </cell>
        </row>
      </sheetData>
      <sheetData sheetId="768">
        <row r="1">
          <cell r="D1" t="str">
            <v xml:space="preserve">Analog Signals  </v>
          </cell>
        </row>
      </sheetData>
      <sheetData sheetId="769">
        <row r="1">
          <cell r="D1" t="str">
            <v xml:space="preserve">Analog Signals  </v>
          </cell>
        </row>
      </sheetData>
      <sheetData sheetId="770">
        <row r="1">
          <cell r="D1" t="str">
            <v xml:space="preserve">Analog Signals  </v>
          </cell>
        </row>
      </sheetData>
      <sheetData sheetId="771">
        <row r="1">
          <cell r="D1" t="str">
            <v xml:space="preserve">Analog Signals  </v>
          </cell>
        </row>
      </sheetData>
      <sheetData sheetId="772">
        <row r="1">
          <cell r="D1" t="str">
            <v xml:space="preserve">Analog Signals  </v>
          </cell>
        </row>
      </sheetData>
      <sheetData sheetId="773">
        <row r="1">
          <cell r="D1" t="str">
            <v xml:space="preserve">Analog Signals  </v>
          </cell>
        </row>
      </sheetData>
      <sheetData sheetId="774">
        <row r="1">
          <cell r="D1" t="str">
            <v xml:space="preserve">Analog Signals  </v>
          </cell>
        </row>
      </sheetData>
      <sheetData sheetId="775">
        <row r="1">
          <cell r="D1" t="str">
            <v xml:space="preserve">Analog Signals  </v>
          </cell>
        </row>
      </sheetData>
      <sheetData sheetId="776">
        <row r="1">
          <cell r="D1" t="str">
            <v xml:space="preserve">Analog Signals  </v>
          </cell>
        </row>
      </sheetData>
      <sheetData sheetId="777">
        <row r="1">
          <cell r="D1" t="str">
            <v xml:space="preserve">Analog Signals  </v>
          </cell>
        </row>
      </sheetData>
      <sheetData sheetId="778">
        <row r="1">
          <cell r="D1" t="str">
            <v xml:space="preserve">Analog Signals  </v>
          </cell>
        </row>
      </sheetData>
      <sheetData sheetId="779">
        <row r="1">
          <cell r="D1" t="str">
            <v xml:space="preserve">Analog Signals  </v>
          </cell>
        </row>
      </sheetData>
      <sheetData sheetId="780">
        <row r="1">
          <cell r="D1" t="str">
            <v xml:space="preserve">Analog Signals  </v>
          </cell>
        </row>
      </sheetData>
      <sheetData sheetId="781">
        <row r="1">
          <cell r="D1" t="str">
            <v xml:space="preserve">Analog Signals  </v>
          </cell>
        </row>
      </sheetData>
      <sheetData sheetId="782">
        <row r="1">
          <cell r="D1" t="str">
            <v xml:space="preserve">Analog Signals  </v>
          </cell>
        </row>
      </sheetData>
      <sheetData sheetId="783">
        <row r="1">
          <cell r="D1" t="str">
            <v xml:space="preserve">Analog Signals  </v>
          </cell>
        </row>
      </sheetData>
      <sheetData sheetId="784">
        <row r="1">
          <cell r="D1" t="str">
            <v xml:space="preserve">Analog Signals  </v>
          </cell>
        </row>
      </sheetData>
      <sheetData sheetId="785">
        <row r="1">
          <cell r="D1" t="str">
            <v xml:space="preserve">Analog Signals  </v>
          </cell>
        </row>
      </sheetData>
      <sheetData sheetId="786">
        <row r="1">
          <cell r="D1" t="str">
            <v xml:space="preserve">Analog Signals  </v>
          </cell>
        </row>
      </sheetData>
      <sheetData sheetId="787">
        <row r="1">
          <cell r="D1" t="str">
            <v xml:space="preserve">Analog Signals  </v>
          </cell>
        </row>
      </sheetData>
      <sheetData sheetId="788">
        <row r="1">
          <cell r="D1" t="str">
            <v xml:space="preserve">Analog Signals  </v>
          </cell>
        </row>
      </sheetData>
      <sheetData sheetId="789">
        <row r="1">
          <cell r="D1" t="str">
            <v xml:space="preserve">Analog Signals  </v>
          </cell>
        </row>
      </sheetData>
      <sheetData sheetId="790">
        <row r="1">
          <cell r="D1" t="str">
            <v xml:space="preserve">Analog Signals  </v>
          </cell>
        </row>
      </sheetData>
      <sheetData sheetId="791">
        <row r="1">
          <cell r="D1" t="str">
            <v xml:space="preserve">Analog Signals  </v>
          </cell>
        </row>
      </sheetData>
      <sheetData sheetId="792">
        <row r="1">
          <cell r="D1" t="str">
            <v xml:space="preserve">Analog Signals  </v>
          </cell>
        </row>
      </sheetData>
      <sheetData sheetId="793">
        <row r="1">
          <cell r="D1" t="str">
            <v xml:space="preserve">Analog Signals  </v>
          </cell>
        </row>
      </sheetData>
      <sheetData sheetId="794">
        <row r="1">
          <cell r="D1" t="str">
            <v xml:space="preserve">Analog Signals  </v>
          </cell>
        </row>
      </sheetData>
      <sheetData sheetId="795">
        <row r="1">
          <cell r="D1" t="str">
            <v xml:space="preserve">Analog Signals  </v>
          </cell>
        </row>
      </sheetData>
      <sheetData sheetId="796">
        <row r="1">
          <cell r="D1" t="str">
            <v xml:space="preserve">Analog Signals  </v>
          </cell>
        </row>
      </sheetData>
      <sheetData sheetId="797">
        <row r="1">
          <cell r="D1" t="str">
            <v xml:space="preserve">Analog Signals  </v>
          </cell>
        </row>
      </sheetData>
      <sheetData sheetId="798">
        <row r="1">
          <cell r="D1" t="str">
            <v xml:space="preserve">Analog Signals  </v>
          </cell>
        </row>
      </sheetData>
      <sheetData sheetId="799">
        <row r="1">
          <cell r="D1" t="str">
            <v xml:space="preserve">Analog Signals  </v>
          </cell>
        </row>
      </sheetData>
      <sheetData sheetId="800">
        <row r="1">
          <cell r="D1" t="str">
            <v xml:space="preserve">Analog Signals  </v>
          </cell>
        </row>
      </sheetData>
      <sheetData sheetId="801">
        <row r="1">
          <cell r="D1" t="str">
            <v xml:space="preserve">Analog Signals  </v>
          </cell>
        </row>
      </sheetData>
      <sheetData sheetId="802">
        <row r="1">
          <cell r="D1" t="str">
            <v xml:space="preserve">Analog Signals  </v>
          </cell>
        </row>
      </sheetData>
      <sheetData sheetId="803">
        <row r="1">
          <cell r="D1" t="str">
            <v xml:space="preserve">Analog Signals  </v>
          </cell>
        </row>
      </sheetData>
      <sheetData sheetId="804">
        <row r="1">
          <cell r="D1" t="str">
            <v xml:space="preserve">Analog Signals  </v>
          </cell>
        </row>
      </sheetData>
      <sheetData sheetId="805">
        <row r="1">
          <cell r="D1" t="str">
            <v xml:space="preserve">Analog Signals  </v>
          </cell>
        </row>
      </sheetData>
      <sheetData sheetId="806">
        <row r="1">
          <cell r="D1" t="str">
            <v xml:space="preserve">Analog Signals  </v>
          </cell>
        </row>
      </sheetData>
      <sheetData sheetId="807">
        <row r="1">
          <cell r="D1" t="str">
            <v xml:space="preserve">Analog Signals  </v>
          </cell>
        </row>
      </sheetData>
      <sheetData sheetId="808">
        <row r="1">
          <cell r="D1" t="str">
            <v xml:space="preserve">Analog Signals  </v>
          </cell>
        </row>
      </sheetData>
      <sheetData sheetId="809">
        <row r="1">
          <cell r="D1" t="str">
            <v xml:space="preserve">Analog Signals  </v>
          </cell>
        </row>
      </sheetData>
      <sheetData sheetId="810">
        <row r="1">
          <cell r="D1" t="str">
            <v xml:space="preserve">Analog Signals  </v>
          </cell>
        </row>
      </sheetData>
      <sheetData sheetId="811">
        <row r="1">
          <cell r="D1" t="str">
            <v xml:space="preserve">Analog Signals  </v>
          </cell>
        </row>
      </sheetData>
      <sheetData sheetId="812">
        <row r="1">
          <cell r="D1" t="str">
            <v xml:space="preserve">Analog Signals  </v>
          </cell>
        </row>
      </sheetData>
      <sheetData sheetId="813">
        <row r="1">
          <cell r="D1" t="str">
            <v xml:space="preserve">Analog Signals  </v>
          </cell>
        </row>
      </sheetData>
      <sheetData sheetId="814">
        <row r="1">
          <cell r="D1" t="str">
            <v xml:space="preserve">Analog Signals  </v>
          </cell>
        </row>
      </sheetData>
      <sheetData sheetId="815">
        <row r="1">
          <cell r="D1" t="str">
            <v xml:space="preserve">Analog Signals  </v>
          </cell>
        </row>
      </sheetData>
      <sheetData sheetId="816">
        <row r="1">
          <cell r="D1" t="str">
            <v xml:space="preserve">Analog Signals  </v>
          </cell>
        </row>
      </sheetData>
      <sheetData sheetId="817">
        <row r="1">
          <cell r="D1" t="str">
            <v xml:space="preserve">Analog Signals  </v>
          </cell>
        </row>
      </sheetData>
      <sheetData sheetId="818">
        <row r="1">
          <cell r="D1" t="str">
            <v xml:space="preserve">Analog Signals  </v>
          </cell>
        </row>
      </sheetData>
      <sheetData sheetId="819">
        <row r="1">
          <cell r="D1" t="str">
            <v xml:space="preserve">Analog Signals  </v>
          </cell>
        </row>
      </sheetData>
      <sheetData sheetId="820">
        <row r="1">
          <cell r="D1" t="str">
            <v xml:space="preserve">Analog Signals  </v>
          </cell>
        </row>
      </sheetData>
      <sheetData sheetId="821">
        <row r="1">
          <cell r="D1" t="str">
            <v xml:space="preserve">Analog Signals  </v>
          </cell>
        </row>
      </sheetData>
      <sheetData sheetId="822">
        <row r="1">
          <cell r="D1" t="str">
            <v xml:space="preserve">Analog Signals  </v>
          </cell>
        </row>
      </sheetData>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ow r="1">
          <cell r="D1" t="str">
            <v xml:space="preserve">Analog Signals  </v>
          </cell>
        </row>
      </sheetData>
      <sheetData sheetId="898">
        <row r="1">
          <cell r="D1" t="str">
            <v xml:space="preserve">Analog Signals  </v>
          </cell>
        </row>
      </sheetData>
      <sheetData sheetId="899">
        <row r="1">
          <cell r="D1" t="str">
            <v xml:space="preserve">Analog Signals  </v>
          </cell>
        </row>
      </sheetData>
      <sheetData sheetId="900">
        <row r="1">
          <cell r="D1" t="str">
            <v xml:space="preserve">Analog Signals  </v>
          </cell>
        </row>
      </sheetData>
      <sheetData sheetId="901">
        <row r="1">
          <cell r="D1" t="str">
            <v xml:space="preserve">Analog Signals  </v>
          </cell>
        </row>
      </sheetData>
      <sheetData sheetId="902">
        <row r="1">
          <cell r="D1" t="str">
            <v xml:space="preserve">Analog Signals  </v>
          </cell>
        </row>
      </sheetData>
      <sheetData sheetId="903">
        <row r="1">
          <cell r="D1" t="str">
            <v xml:space="preserve">Analog Signals  </v>
          </cell>
        </row>
      </sheetData>
      <sheetData sheetId="904">
        <row r="1">
          <cell r="D1" t="str">
            <v xml:space="preserve">Analog Signals  </v>
          </cell>
        </row>
      </sheetData>
      <sheetData sheetId="905">
        <row r="1">
          <cell r="D1" t="str">
            <v xml:space="preserve">Analog Signals  </v>
          </cell>
        </row>
      </sheetData>
      <sheetData sheetId="906">
        <row r="1">
          <cell r="D1" t="str">
            <v xml:space="preserve">Analog Signals  </v>
          </cell>
        </row>
      </sheetData>
      <sheetData sheetId="907">
        <row r="1">
          <cell r="D1" t="str">
            <v xml:space="preserve">Analog Signals  </v>
          </cell>
        </row>
      </sheetData>
      <sheetData sheetId="908">
        <row r="1">
          <cell r="D1" t="str">
            <v xml:space="preserve">Analog Signals  </v>
          </cell>
        </row>
      </sheetData>
      <sheetData sheetId="909">
        <row r="1">
          <cell r="D1" t="str">
            <v xml:space="preserve">Analog Signals  </v>
          </cell>
        </row>
      </sheetData>
      <sheetData sheetId="910">
        <row r="1">
          <cell r="D1" t="str">
            <v xml:space="preserve">Analog Signals  </v>
          </cell>
        </row>
      </sheetData>
      <sheetData sheetId="911">
        <row r="1">
          <cell r="D1" t="str">
            <v xml:space="preserve">Analog Signals  </v>
          </cell>
        </row>
      </sheetData>
      <sheetData sheetId="912">
        <row r="1">
          <cell r="D1" t="str">
            <v xml:space="preserve">Analog Signals  </v>
          </cell>
        </row>
      </sheetData>
      <sheetData sheetId="913">
        <row r="1">
          <cell r="D1" t="str">
            <v xml:space="preserve">Analog Signals  </v>
          </cell>
        </row>
      </sheetData>
      <sheetData sheetId="914" refreshError="1"/>
      <sheetData sheetId="915" refreshError="1"/>
      <sheetData sheetId="916">
        <row r="1">
          <cell r="D1" t="str">
            <v xml:space="preserve">Analog Signals  </v>
          </cell>
        </row>
      </sheetData>
      <sheetData sheetId="917">
        <row r="1">
          <cell r="D1" t="str">
            <v xml:space="preserve">Analog Signals  </v>
          </cell>
        </row>
      </sheetData>
      <sheetData sheetId="918">
        <row r="1">
          <cell r="D1" t="str">
            <v xml:space="preserve">Analog Signals  </v>
          </cell>
        </row>
      </sheetData>
      <sheetData sheetId="919">
        <row r="1">
          <cell r="D1" t="str">
            <v xml:space="preserve">Analog Signals  </v>
          </cell>
        </row>
      </sheetData>
      <sheetData sheetId="920">
        <row r="1">
          <cell r="D1" t="str">
            <v xml:space="preserve">Analog Signals  </v>
          </cell>
        </row>
      </sheetData>
      <sheetData sheetId="921">
        <row r="1">
          <cell r="D1" t="str">
            <v xml:space="preserve">Analog Signals  </v>
          </cell>
        </row>
      </sheetData>
      <sheetData sheetId="922">
        <row r="1">
          <cell r="D1" t="str">
            <v xml:space="preserve">Analog Signals  </v>
          </cell>
        </row>
      </sheetData>
      <sheetData sheetId="923">
        <row r="1">
          <cell r="D1" t="str">
            <v xml:space="preserve">Analog Signals  </v>
          </cell>
        </row>
      </sheetData>
      <sheetData sheetId="924">
        <row r="1">
          <cell r="D1" t="str">
            <v xml:space="preserve">Analog Signals  </v>
          </cell>
        </row>
      </sheetData>
      <sheetData sheetId="925">
        <row r="1">
          <cell r="D1" t="str">
            <v xml:space="preserve">Analog Signals  </v>
          </cell>
        </row>
      </sheetData>
      <sheetData sheetId="926">
        <row r="1">
          <cell r="D1" t="str">
            <v xml:space="preserve">Analog Signals  </v>
          </cell>
        </row>
      </sheetData>
      <sheetData sheetId="927">
        <row r="1">
          <cell r="D1" t="str">
            <v xml:space="preserve">Analog Signals  </v>
          </cell>
        </row>
      </sheetData>
      <sheetData sheetId="928">
        <row r="1">
          <cell r="D1" t="str">
            <v xml:space="preserve">Analog Signals  </v>
          </cell>
        </row>
      </sheetData>
      <sheetData sheetId="929">
        <row r="1">
          <cell r="D1" t="str">
            <v xml:space="preserve">Analog Signals  </v>
          </cell>
        </row>
      </sheetData>
      <sheetData sheetId="930">
        <row r="1">
          <cell r="D1" t="str">
            <v xml:space="preserve">Analog Signals  </v>
          </cell>
        </row>
      </sheetData>
      <sheetData sheetId="931">
        <row r="1">
          <cell r="D1" t="str">
            <v xml:space="preserve">Analog Signals  </v>
          </cell>
        </row>
      </sheetData>
      <sheetData sheetId="932">
        <row r="1">
          <cell r="D1" t="str">
            <v xml:space="preserve">Analog Signals  </v>
          </cell>
        </row>
      </sheetData>
      <sheetData sheetId="933">
        <row r="1">
          <cell r="D1" t="str">
            <v xml:space="preserve">Analog Signals  </v>
          </cell>
        </row>
      </sheetData>
      <sheetData sheetId="934">
        <row r="1">
          <cell r="D1" t="str">
            <v xml:space="preserve">Analog Signals  </v>
          </cell>
        </row>
      </sheetData>
      <sheetData sheetId="935">
        <row r="1">
          <cell r="D1" t="str">
            <v xml:space="preserve">Analog Signals  </v>
          </cell>
        </row>
      </sheetData>
      <sheetData sheetId="936">
        <row r="1">
          <cell r="D1" t="str">
            <v xml:space="preserve">Analog Signals  </v>
          </cell>
        </row>
      </sheetData>
      <sheetData sheetId="937">
        <row r="1">
          <cell r="D1" t="str">
            <v xml:space="preserve">Analog Signals  </v>
          </cell>
        </row>
      </sheetData>
      <sheetData sheetId="938">
        <row r="1">
          <cell r="D1" t="str">
            <v xml:space="preserve">Analog Signals  </v>
          </cell>
        </row>
      </sheetData>
      <sheetData sheetId="939">
        <row r="1">
          <cell r="D1" t="str">
            <v xml:space="preserve">Analog Signals  </v>
          </cell>
        </row>
      </sheetData>
      <sheetData sheetId="940">
        <row r="1">
          <cell r="D1" t="str">
            <v xml:space="preserve">Analog Signals  </v>
          </cell>
        </row>
      </sheetData>
      <sheetData sheetId="941">
        <row r="1">
          <cell r="D1" t="str">
            <v xml:space="preserve">Analog Signals  </v>
          </cell>
        </row>
      </sheetData>
      <sheetData sheetId="942">
        <row r="1">
          <cell r="D1" t="str">
            <v xml:space="preserve">Analog Signals  </v>
          </cell>
        </row>
      </sheetData>
      <sheetData sheetId="943">
        <row r="1">
          <cell r="D1" t="str">
            <v xml:space="preserve">Analog Signals  </v>
          </cell>
        </row>
      </sheetData>
      <sheetData sheetId="944">
        <row r="1">
          <cell r="D1" t="str">
            <v xml:space="preserve">Analog Signals  </v>
          </cell>
        </row>
      </sheetData>
      <sheetData sheetId="945">
        <row r="1">
          <cell r="D1" t="str">
            <v xml:space="preserve">Analog Signals  </v>
          </cell>
        </row>
      </sheetData>
      <sheetData sheetId="946">
        <row r="1">
          <cell r="D1" t="str">
            <v xml:space="preserve">Analog Signals  </v>
          </cell>
        </row>
      </sheetData>
      <sheetData sheetId="947">
        <row r="1">
          <cell r="D1" t="str">
            <v xml:space="preserve">Analog Signals  </v>
          </cell>
        </row>
      </sheetData>
      <sheetData sheetId="948">
        <row r="1">
          <cell r="D1" t="str">
            <v xml:space="preserve">Analog Signals  </v>
          </cell>
        </row>
      </sheetData>
      <sheetData sheetId="949">
        <row r="1">
          <cell r="D1" t="str">
            <v xml:space="preserve">Analog Signals  </v>
          </cell>
        </row>
      </sheetData>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ow r="1">
          <cell r="D1" t="str">
            <v xml:space="preserve">Analog Signals  </v>
          </cell>
        </row>
      </sheetData>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Wordsdata"/>
      <sheetName val="MRATES"/>
      <sheetName val="Basement Budget"/>
      <sheetName val="Lead"/>
      <sheetName val="IO LIST"/>
      <sheetName val="Abs"/>
      <sheetName val="Material"/>
    </sheetNames>
    <sheetDataSet>
      <sheetData sheetId="0"/>
      <sheetData sheetId="1"/>
      <sheetData sheetId="2"/>
      <sheetData sheetId="3"/>
      <sheetData sheetId="4" refreshError="1">
        <row r="69">
          <cell r="A69" t="str">
            <v xml:space="preserve">Earth work excation and depositing on bank with initial lead and lift in loamy and clayee soils as per ss301 for foundations </v>
          </cell>
        </row>
        <row r="70">
          <cell r="A70" t="str">
            <v xml:space="preserve">Earth work excation for ISOLATED works and depositing on bank with initial lead and lift in loamy and clayee soils as per ss301 for foundations </v>
          </cell>
        </row>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Iocount"/>
      <sheetName val="Labour"/>
      <sheetName val="Material"/>
      <sheetName val="Plant &amp;  Machinery"/>
      <sheetName val="Sheet1 (2)"/>
      <sheetName val="Lead"/>
      <sheetName val="Wordsdata"/>
      <sheetName val="cert"/>
      <sheetName val="Lead statement ss5"/>
      <sheetName val="maya"/>
      <sheetName val="int-Dia"/>
      <sheetName val="habs-list"/>
      <sheetName val="nodes"/>
      <sheetName val="Sheet5"/>
      <sheetName val="MRATES"/>
      <sheetName val="DATA_PRG"/>
      <sheetName val="Sheet3"/>
      <sheetName val="HDPE-pipe-rates"/>
      <sheetName val="pvc-pipe-rates"/>
      <sheetName val="labour coeff"/>
      <sheetName val="Boq"/>
      <sheetName val="MRoad data"/>
      <sheetName val="hdpe weights"/>
      <sheetName val="PVC weights"/>
      <sheetName val="index"/>
      <sheetName val="Quarry"/>
      <sheetName val="m"/>
      <sheetName val="Input"/>
      <sheetName val="Usage"/>
      <sheetName val="int-Dia-hdpe"/>
      <sheetName val="int-Dia-pvc"/>
      <sheetName val="segments-details"/>
      <sheetName val="DISCOUNT"/>
      <sheetName val="Basement Budget"/>
      <sheetName val="Indices"/>
      <sheetName val="CDdata_(2)"/>
      <sheetName val="Sheet1_(2)"/>
      <sheetName val="SUMP1420KL@HW"/>
      <sheetName val="detls"/>
      <sheetName val="RMR"/>
      <sheetName val="sectorwise"/>
      <sheetName val="Publicbuilding"/>
      <sheetName val="Irrigation"/>
      <sheetName val="water prop."/>
      <sheetName val="IO LIST"/>
      <sheetName val="maing1"/>
      <sheetName val="Analy"/>
      <sheetName val="mlead"/>
      <sheetName val="3V 6mt "/>
      <sheetName val="Levels"/>
      <sheetName val="3V 1000PC "/>
      <sheetName val="1V 3mt"/>
      <sheetName val="Road dam"/>
      <sheetName val="ESTT"/>
      <sheetName val="pvc_basic"/>
      <sheetName val="Plant_&amp;__Machinery"/>
      <sheetName val="Sheet1"/>
      <sheetName val="r"/>
      <sheetName val="CDdata_(2)1"/>
      <sheetName val="87.Gazinagar"/>
      <sheetName val="Road data"/>
      <sheetName val="Road Detail Est."/>
      <sheetName val="mlead "/>
      <sheetName val="ABS"/>
      <sheetName val="Sheet2"/>
      <sheetName val="other rates"/>
      <sheetName val="data existing_do not delete"/>
      <sheetName val="bundqty"/>
      <sheetName val="R_Det"/>
      <sheetName val="Lookup"/>
      <sheetName val="Nspt-smp-final-ORIGINAL"/>
      <sheetName val="GBW"/>
      <sheetName val="Desig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aya"/>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zphs"/>
      <sheetName val="data"/>
      <sheetName val="v"/>
      <sheetName val="r"/>
      <sheetName val="l"/>
      <sheetName val="Material"/>
      <sheetName val="Specification"/>
      <sheetName val="RMR"/>
      <sheetName val="Specification report"/>
      <sheetName val="MRATES"/>
      <sheetName val="Rates SSR 2008-09"/>
      <sheetName val="Sheet3"/>
      <sheetName val="Road data"/>
      <sheetName val="mas_hab"/>
      <sheetName val="Lead"/>
      <sheetName val="detls"/>
      <sheetName val="Levels"/>
      <sheetName val="int-Dia-pvc"/>
      <sheetName val="Plant &amp;  Machinery"/>
      <sheetName val="ssr-rates"/>
      <sheetName val="sand"/>
      <sheetName val="stone"/>
      <sheetName val="leads"/>
      <sheetName val="water-hammar-strenght"/>
      <sheetName val="index"/>
      <sheetName val="m"/>
      <sheetName val="int-Dia-hdpe"/>
      <sheetName val="ESTIMATE"/>
      <sheetName val="Labour"/>
      <sheetName val="기계내역서"/>
      <sheetName val="sept-plan"/>
      <sheetName val="Sorted"/>
      <sheetName val="Rate"/>
      <sheetName val="Airvalve-HDPE"/>
      <sheetName val="JAWAHAR-hyd-original"/>
      <sheetName val="WATER-HAMMER"/>
      <sheetName val="Rates"/>
      <sheetName val="GEN-ABS Del"/>
      <sheetName val="data existing_do not delete"/>
      <sheetName val="Lead statement"/>
      <sheetName val="FORM7"/>
      <sheetName val="clvrt_data"/>
      <sheetName val="pop"/>
      <sheetName val="PRECAST lightconc-II"/>
      <sheetName val="habs-list"/>
      <sheetName val="nodes"/>
      <sheetName val="Data_Bit_I"/>
      <sheetName val="Road Detail Est."/>
      <sheetName val="Cover"/>
      <sheetName val="Data_Base"/>
      <sheetName val="Wkgs"/>
      <sheetName val="Input"/>
      <sheetName val="11.Habitations"/>
      <sheetName val="BWSCPlt"/>
      <sheetName val="CI"/>
      <sheetName val="DI"/>
      <sheetName val="G.R.P"/>
      <sheetName val="HDPE"/>
      <sheetName val="PSC REVISED"/>
      <sheetName val="pvc"/>
      <sheetName val="GA"/>
      <sheetName val="m1"/>
      <sheetName val="DATA_PRG"/>
      <sheetName val="Sheet1"/>
      <sheetName val="80-100 (P)"/>
      <sheetName val="LOCAL RATES"/>
      <sheetName val="HDPE-pipe-rates"/>
      <sheetName val="pvc-pipe-rates"/>
      <sheetName val=" data sheet "/>
      <sheetName val="PVC_dia"/>
      <sheetName val="Sheet2"/>
      <sheetName val="coverpage"/>
      <sheetName val="Nspt-smp-final-ORIGINAL"/>
      <sheetName val="t_prsr"/>
      <sheetName val="wh"/>
      <sheetName val="Boq"/>
      <sheetName val="Activity No (A) ( 12)  "/>
      <sheetName val="Lead  RATES"/>
      <sheetName val="sectorwise"/>
      <sheetName val="PIpe Pushing"/>
      <sheetName val="habcodes"/>
      <sheetName val="Civil-works"/>
      <sheetName val="Sheet9"/>
      <sheetName val="Linked Lead"/>
      <sheetName val="HS final-2"/>
      <sheetName val="pvc_basic"/>
      <sheetName val="AV-HDPE"/>
      <sheetName val="Di_gate-HDPE"/>
      <sheetName val="economic PM"/>
      <sheetName val="DATA-BASE"/>
      <sheetName val="DATA-ABSTRACT"/>
      <sheetName val="Project Budget Worksheet"/>
      <sheetName val="rdamdata"/>
      <sheetName val="lead-st"/>
      <sheetName val="Rising Main"/>
      <sheetName val="CPIPE"/>
      <sheetName val="MRoad data"/>
      <sheetName val="wh_data_R"/>
      <sheetName val="boredetails"/>
      <sheetName val="Leads Entry"/>
      <sheetName val="abs road"/>
      <sheetName val="data-WC"/>
      <sheetName val="hdpe-rates"/>
      <sheetName val="pvc-rates"/>
      <sheetName val="Work_sheet"/>
      <sheetName val="hdpe weights"/>
      <sheetName val="PVC weights"/>
      <sheetName val="Bitumen trunk"/>
      <sheetName val="Feeder"/>
      <sheetName val="R99 etc"/>
      <sheetName val="Trunk unpaved"/>
      <sheetName val="TOP SLAB-beams"/>
      <sheetName val="650kL-design-final"/>
      <sheetName val="hdpe-int-Dia"/>
      <sheetName val="E-Table"/>
      <sheetName val="pvc-int-Dia"/>
      <sheetName val="0000000000000"/>
      <sheetName val="Global factors"/>
      <sheetName val="I-CO"/>
      <sheetName val="_5wgdhabfinal00_01"/>
      <sheetName val="Dormitory"/>
      <sheetName val="PS1"/>
      <sheetName val="Data_"/>
      <sheetName val="Sheet5"/>
      <sheetName val="Usage"/>
      <sheetName val="SubAnlysis"/>
      <sheetName val="p&amp;m"/>
      <sheetName val="maya"/>
      <sheetName val="Data_Renuals"/>
      <sheetName val="FB - 1L"/>
      <sheetName val="OH"/>
      <sheetName val="Basic Rates"/>
      <sheetName val="Detailed"/>
      <sheetName val="Elc.Stnd.Data-17-18 "/>
      <sheetName val="id"/>
      <sheetName val="Iocount"/>
      <sheetName val="Lookup"/>
      <sheetName val="int-Dia"/>
      <sheetName val="labour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Design"/>
      <sheetName val="Guidelines"/>
      <sheetName val="Process"/>
      <sheetName val="FORM7"/>
      <sheetName val="Material"/>
      <sheetName val="r"/>
      <sheetName val="RMR"/>
      <sheetName val="Specification"/>
      <sheetName val="l"/>
      <sheetName val="Database"/>
      <sheetName val="SCHEDULE"/>
      <sheetName val="schedule nos"/>
      <sheetName val="FT-05-02IsoBOM"/>
      <sheetName val="PRECAST lightconc-II"/>
      <sheetName val="DetEst"/>
      <sheetName val="labour"/>
      <sheetName val="Staff Acco."/>
      <sheetName val="COLUMN"/>
      <sheetName val="IO List"/>
      <sheetName val="Stress Calculation"/>
      <sheetName val="p&amp;m"/>
      <sheetName val="Boq"/>
      <sheetName val="2gii"/>
      <sheetName val="SPT vs PHI"/>
      <sheetName val="Input"/>
      <sheetName val="A-General"/>
      <sheetName val="AutoOpen_Stub_Data"/>
      <sheetName val="IO_List"/>
      <sheetName val="Stress_Calculation"/>
      <sheetName val="GN-ST-06(2)(Design Sheet-Ruled)"/>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Basis"/>
      <sheetName val="Basement Budget"/>
      <sheetName val="Ratio"/>
      <sheetName val="S &amp; A"/>
      <sheetName val="calcul"/>
      <sheetName val="Progress"/>
      <sheetName val="Sheet1"/>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AutoOpen_Stub_Data1"/>
      <sheetName val="IO_List1"/>
      <sheetName val="Stress_Calculation1"/>
      <sheetName val="SPT_vs_PHI"/>
      <sheetName val="BLOCK-A_(MEA_SHEET)"/>
      <sheetName val="currency_(2)"/>
      <sheetName val="Fill_this_out_first___"/>
      <sheetName val="Staff_Acco_"/>
      <sheetName val="labour_coeff"/>
      <sheetName val="GN-ST-06(2)(Design_Sheet-Ruled)"/>
      <sheetName val="final_abstract"/>
      <sheetName val="BOQ_(2)"/>
      <sheetName val="Fee_Rate_Summary"/>
      <sheetName val="07016,_Master_List-Major_Minor"/>
      <sheetName val="PRECAST_lightconc-II"/>
      <sheetName val="INPUT_SHEET"/>
      <sheetName val="Site_Dev_BOQ"/>
      <sheetName val="WACC_Calculation"/>
      <sheetName val="Sheet2"/>
      <sheetName val="Citrix"/>
      <sheetName val="Makro1"/>
      <sheetName val="공장별판관비배부"/>
      <sheetName val="India F&amp;S Template"/>
      <sheetName val="Rate Analysis"/>
      <sheetName val="Form 6"/>
      <sheetName val="3cd Annexure"/>
      <sheetName val="3MLKQ"/>
      <sheetName val="Data"/>
      <sheetName val="Lead"/>
      <sheetName val="WORK TABLE"/>
      <sheetName val="한계원가"/>
      <sheetName val="3. Elemental Summary"/>
      <sheetName val="dlvoid"/>
      <sheetName val="LIST OF MAKES"/>
      <sheetName val="Detail In Door Stad"/>
      <sheetName val="Model"/>
      <sheetName val="CONSTRUCTION COMPONENT"/>
      <sheetName val="Bill 3"/>
      <sheetName val="TBAL9697 -group wise  sdpl"/>
      <sheetName val="Legal Risk Analysis"/>
      <sheetName val="sept-plan"/>
      <sheetName val="CPA_EQP"/>
      <sheetName val="InterCoBala"/>
      <sheetName val="Chennai"/>
      <sheetName val="Budget in SAP"/>
      <sheetName val="FitOutConfCentre"/>
      <sheetName val="Voucher"/>
      <sheetName val="gen"/>
      <sheetName val="ABP inputs"/>
      <sheetName val="Synergy Sales Budget"/>
      <sheetName val="factors"/>
      <sheetName val="SCurv (3)"/>
      <sheetName val="SC-E-02-03"/>
      <sheetName val="TB-JUNE-2003-18.7.03"/>
      <sheetName val="Intro"/>
      <sheetName val="Cashflow projection"/>
      <sheetName val="Deprec."/>
      <sheetName val="Extra Item"/>
      <sheetName val="BLK2"/>
      <sheetName val="BLK3"/>
      <sheetName val="E &amp; R"/>
      <sheetName val="radar"/>
      <sheetName val="UG"/>
      <sheetName val="Inc.St.-Link"/>
      <sheetName val="oresreqsum"/>
      <sheetName val="para"/>
      <sheetName val="kppl pl"/>
      <sheetName val="girder"/>
      <sheetName val="InputPO_Del"/>
      <sheetName val="d-safe DELUXE"/>
      <sheetName val="switch"/>
      <sheetName val="basic-data"/>
      <sheetName val="Break up Sheet"/>
      <sheetName val="B1"/>
      <sheetName val="Project Details.."/>
      <sheetName val="Rocker"/>
      <sheetName val="PA- Consutant "/>
      <sheetName val="Builtup Area"/>
      <sheetName val="March Analysts"/>
      <sheetName val="ORDER BOOKING"/>
      <sheetName val="Main-Material"/>
      <sheetName val="introduction"/>
      <sheetName val="basdat"/>
      <sheetName val="Pay_Sep06"/>
      <sheetName val="Desgn(zone I)"/>
      <sheetName val="P4-B"/>
      <sheetName val="TASKRSRC (2)"/>
      <sheetName val="TARGET"/>
      <sheetName val="BASELINE"/>
      <sheetName val="CASHFLOWS"/>
      <sheetName val="Summary"/>
      <sheetName val="horizontal"/>
      <sheetName val="concrete"/>
      <sheetName val="beam-reinft-IIInd floor"/>
      <sheetName val="Door"/>
      <sheetName val="key dates"/>
      <sheetName val="Actuals"/>
      <sheetName val="list"/>
      <sheetName val="DSLP"/>
      <sheetName val="RECAPITULATION"/>
      <sheetName val="RA-markate"/>
      <sheetName val="dummy"/>
      <sheetName val="M.S."/>
      <sheetName val="Vcap1500"/>
      <sheetName val="Materials Cost(PCC)"/>
      <sheetName val="Material "/>
      <sheetName val="Codes"/>
      <sheetName val="Labour &amp; Plant"/>
      <sheetName val="Assumption Inputs"/>
      <sheetName val="Pur"/>
      <sheetName val="Civil Boq"/>
      <sheetName val="Option 159"/>
      <sheetName val="STAFFSCHED "/>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Administrative Prices"/>
      <sheetName val="Debits as on 12.04.08"/>
      <sheetName val="Block A - BOQ"/>
      <sheetName val="hyperstatic-3"/>
      <sheetName val="CABLERET"/>
      <sheetName val="loadcal"/>
      <sheetName val="PCS DATA"/>
      <sheetName val="Cashflow"/>
      <sheetName val="Notes"/>
      <sheetName val="Linked Lead"/>
      <sheetName val="upa"/>
      <sheetName val="Assmpns"/>
      <sheetName val="Interpretations (incl piling)"/>
      <sheetName val="Dem"/>
      <sheetName val="jobhist"/>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3cd_Annexure"/>
      <sheetName val="Linked_Lead"/>
      <sheetName val="Fill_this_out_first___1"/>
      <sheetName val="ABP_inputs1"/>
      <sheetName val="Synergy_Sales_Budget1"/>
      <sheetName val="WORK_TABLE1"/>
      <sheetName val="SCurv_(3)1"/>
      <sheetName val="TBAL9697_-group_wise__sdpl1"/>
      <sheetName val="GN-ST-06(2)(Design_Sheet-Ruled1"/>
      <sheetName val="Cashflow_projection1"/>
      <sheetName val="Deprec_1"/>
      <sheetName val="TB-JUNE-2003-18_7_031"/>
      <sheetName val="Extra_Item1"/>
      <sheetName val="E_&amp;_R1"/>
      <sheetName val="Detail_In_Door_Stad1"/>
      <sheetName val="INPUT_SHEET1"/>
      <sheetName val="Inc_St_-Link1"/>
      <sheetName val="kppl_pl1"/>
      <sheetName val="PRECAST_lightconc-II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3cd_Annexure1"/>
      <sheetName val="Linked_Lead1"/>
      <sheetName val="AutoOpen_Stub_Data2"/>
      <sheetName val="IO_List2"/>
      <sheetName val="Stress_Calculation2"/>
      <sheetName val="Fill_this_out_first___2"/>
      <sheetName val="ABP_inputs2"/>
      <sheetName val="Synergy_Sales_Budget2"/>
      <sheetName val="WORK_TABLE2"/>
      <sheetName val="SCurv_(3)2"/>
      <sheetName val="TBAL9697_-group_wise__sdpl2"/>
      <sheetName val="GN-ST-06(2)(Design_Sheet-Ruled2"/>
      <sheetName val="Cashflow_projection2"/>
      <sheetName val="Deprec_2"/>
      <sheetName val="TB-JUNE-2003-18_7_032"/>
      <sheetName val="Extra_Item2"/>
      <sheetName val="E_&amp;_R2"/>
      <sheetName val="Detail_In_Door_Stad2"/>
      <sheetName val="INPUT_SHEET2"/>
      <sheetName val="Inc_St_-Link2"/>
      <sheetName val="kppl_pl2"/>
      <sheetName val="PRECAST_lightconc-II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AutoOpen_Stub_Data3"/>
      <sheetName val="IO_List3"/>
      <sheetName val="Stress_Calculation3"/>
      <sheetName val="Fill_this_out_first___3"/>
      <sheetName val="ABP_inputs3"/>
      <sheetName val="Synergy_Sales_Budget3"/>
      <sheetName val="WORK_TABLE3"/>
      <sheetName val="SCurv_(3)3"/>
      <sheetName val="TBAL9697_-group_wise__sdpl3"/>
      <sheetName val="GN-ST-06(2)(Design_Sheet-Ruled3"/>
      <sheetName val="Cashflow_projection3"/>
      <sheetName val="Deprec_3"/>
      <sheetName val="TB-JUNE-2003-18_7_033"/>
      <sheetName val="Extra_Item3"/>
      <sheetName val="E_&amp;_R3"/>
      <sheetName val="Detail_In_Door_Stad3"/>
      <sheetName val="INPUT_SHEET3"/>
      <sheetName val="Inc_St_-Link3"/>
      <sheetName val="kppl_pl3"/>
      <sheetName val="PRECAST_lightconc-II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AutoOpen_Stub_Data4"/>
      <sheetName val="IO_List4"/>
      <sheetName val="Stress_Calculation4"/>
      <sheetName val="Fill_this_out_first___4"/>
      <sheetName val="ABP_inputs4"/>
      <sheetName val="Synergy_Sales_Budget4"/>
      <sheetName val="WORK_TABLE4"/>
      <sheetName val="SCurv_(3)4"/>
      <sheetName val="TBAL9697_-group_wise__sdpl4"/>
      <sheetName val="GN-ST-06(2)(Design_Sheet-Ruled4"/>
      <sheetName val="Cashflow_projection4"/>
      <sheetName val="Deprec_4"/>
      <sheetName val="TB-JUNE-2003-18_7_034"/>
      <sheetName val="Extra_Item4"/>
      <sheetName val="E_&amp;_R4"/>
      <sheetName val="Detail_In_Door_Stad4"/>
      <sheetName val="INPUT_SHEET4"/>
      <sheetName val="Inc_St_-Link4"/>
      <sheetName val="kppl_pl4"/>
      <sheetName val="PRECAST_lightconc-II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AutoOpen_Stub_Data5"/>
      <sheetName val="IO_List5"/>
      <sheetName val="Stress_Calculation5"/>
      <sheetName val="MORGACTS"/>
      <sheetName val="Fill_this_out_first___5"/>
      <sheetName val="ABP_inputs5"/>
      <sheetName val="Synergy_Sales_Budget5"/>
      <sheetName val="WORK_TABLE5"/>
      <sheetName val="SCurv_(3)5"/>
      <sheetName val="TBAL9697_-group_wise__sdpl5"/>
      <sheetName val="GN-ST-06(2)(Design_Sheet-Ruled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98Price"/>
      <sheetName val="1.00"/>
      <sheetName val="BOQ-Part1"/>
      <sheetName val="lead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FORM7"/>
      <sheetName val="Design"/>
      <sheetName val="Data base"/>
      <sheetName val="Database"/>
      <sheetName val="SCHEDULE"/>
      <sheetName val="schedule nos"/>
      <sheetName val="r"/>
      <sheetName val="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leads"/>
      <sheetName val="Publicbuilding"/>
      <sheetName val="Rate Analysis"/>
      <sheetName val="Wordsdata"/>
      <sheetName val="Sheet1 (2)"/>
      <sheetName val="Indices"/>
      <sheetName val="Boq"/>
      <sheetName val="rate_anal"/>
      <sheetName val="Top_Sheet"/>
      <sheetName val="PRECAST_lightconc-II"/>
      <sheetName val="Plant_&amp;__Machinery"/>
      <sheetName val="r"/>
      <sheetName val="Specification"/>
      <sheetName val="l"/>
      <sheetName val="HDPE-pipe-rates"/>
      <sheetName val="Mp-team 1"/>
      <sheetName val="pvc-pipe-rates"/>
      <sheetName val="Activity No (A) ( 12)  "/>
      <sheetName val="Iocount"/>
      <sheetName val="ite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
      <sheetName val="Specification"/>
      <sheetName val="RMR"/>
      <sheetName val="l"/>
      <sheetName val="leads"/>
      <sheetName val="Design"/>
      <sheetName val="PRECAST lightconc-II"/>
      <sheetName val="FB - 1L"/>
      <sheetName val="other rates"/>
      <sheetName val="RAFT"/>
      <sheetName val="maya"/>
      <sheetName val="mlead"/>
      <sheetName val="Road Detail Est."/>
      <sheetName val="Road data"/>
      <sheetName val="FORM7"/>
      <sheetName val="Rate Analysis"/>
      <sheetName val="m"/>
      <sheetName val="Boq"/>
      <sheetName val="Sheet1 (2)"/>
      <sheetName val="DATA-BASE"/>
      <sheetName val="DATA-ABSTRACT"/>
      <sheetName val="Data base"/>
      <sheetName val="GF Columns"/>
      <sheetName val="Quote Sheet"/>
      <sheetName val="lable I"/>
      <sheetName val="ABS Final W.K"/>
      <sheetName val="abs Final"/>
      <sheetName val="W.K Estimate Road"/>
      <sheetName val="Estt"/>
      <sheetName val="1000 (3V)"/>
      <sheetName val="Cover"/>
      <sheetName val="Rd.Det.Es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detls"/>
      <sheetName val="Sheet5"/>
      <sheetName val="DI"/>
      <sheetName val="Mat"/>
      <sheetName val="Drawing status-1"/>
      <sheetName val="Notes"/>
      <sheetName val="lead-st"/>
      <sheetName val="GA"/>
      <sheetName val="SS TANK(HOMO)"/>
      <sheetName val="DATA SHEET"/>
      <sheetName val="pvc"/>
      <sheetName val="WT AVG 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G4">
            <v>196</v>
          </cell>
        </row>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PRECAST lightconc-II"/>
      <sheetName val="Design"/>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r"/>
      <sheetName val="PRECAST lightconc-II"/>
      <sheetName val="Publicbuilding"/>
      <sheetName val="ABS"/>
      <sheetName val="Marteru"/>
      <sheetName val="bundqty"/>
      <sheetName val="beam-reinft"/>
      <sheetName val="sectorwise"/>
      <sheetName val="RMR"/>
      <sheetName val="Road data"/>
      <sheetName val="maya"/>
      <sheetName val="Plant _  Machinery"/>
      <sheetName val="Design"/>
    </sheetNames>
    <sheetDataSet>
      <sheetData sheetId="0"/>
      <sheetData sheetId="1"/>
      <sheetData sheetId="2">
        <row r="4">
          <cell r="G4">
            <v>196</v>
          </cell>
        </row>
      </sheetData>
      <sheetData sheetId="3">
        <row r="3">
          <cell r="D3">
            <v>156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sheetData sheetId="76"/>
      <sheetData sheetId="77"/>
      <sheetData sheetId="78"/>
      <sheetData sheetId="79"/>
      <sheetData sheetId="80"/>
      <sheetData sheetId="81"/>
      <sheetData sheetId="82"/>
      <sheetData sheetId="83"/>
      <sheetData sheetId="84"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m"/>
      <sheetName val="ewst"/>
      <sheetName val="v"/>
      <sheetName val="Plant_&amp;__Machinery2"/>
      <sheetName val="Lead_statement2"/>
      <sheetName val="Summary_of_Rates2"/>
      <sheetName val="Basic_Approach2"/>
      <sheetName val="Plant____Machinery"/>
      <sheetName val="Sheet1 (2)"/>
      <sheetName val="MRATES"/>
      <sheetName val="Common "/>
      <sheetName val="t_prsr"/>
      <sheetName val="wh"/>
      <sheetName val="HDPE-pipe-rates"/>
      <sheetName val="pvc-pipe-rates"/>
      <sheetName val="hdpe weights"/>
      <sheetName val="PVC weights"/>
      <sheetName val="Iocount"/>
      <sheetName val="leads"/>
      <sheetName val="Sheet5"/>
      <sheetName val="habs-list"/>
      <sheetName val="nodes"/>
      <sheetName val="Data"/>
      <sheetName val="RMR"/>
      <sheetName val="index"/>
      <sheetName val="mlead"/>
      <sheetName val="r"/>
      <sheetName val="detls"/>
      <sheetName val="int-Dia-hdpe"/>
      <sheetName val="int-Dia-pvc"/>
      <sheetName val="hdpe-rates"/>
      <sheetName val="pvc-rates"/>
      <sheetName val="Data.F8.BTR"/>
      <sheetName val="DATA_PRG"/>
      <sheetName val="ssr-rates"/>
      <sheetName val="Sheet3"/>
      <sheetName val="SSR 2014-15 Rates"/>
      <sheetName val="FORM7"/>
      <sheetName val="l"/>
      <sheetName val="PS1"/>
      <sheetName val="Plant 㫨  Machinery"/>
      <sheetName val="Plant_㫨__Machinery"/>
      <sheetName val="Plant_㫨__Machinery1"/>
      <sheetName val="Plant_㫨__Machinery2"/>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mas_hab"/>
      <sheetName val="maya"/>
      <sheetName val="Specification report"/>
      <sheetName val="data existing_do not delete"/>
      <sheetName val="Rates SSR 2008-09"/>
      <sheetName val="DATA-BASE"/>
      <sheetName val="DATA-ABSTRACT"/>
      <sheetName val="Publicbuilding"/>
      <sheetName val="Road data"/>
      <sheetName val="IO LIST"/>
      <sheetName val="coverpage"/>
      <sheetName val="R_Det"/>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FB - 1L"/>
      <sheetName val="covence16-17"/>
      <sheetName val="Alapadu"/>
      <sheetName val="Activity No (A) ( 12)  "/>
      <sheetName val="PRECAST lightconc-II"/>
      <sheetName val="Av.G Level"/>
      <sheetName val="Dn LF Sluice"/>
      <sheetName val="Nspt-smp-final-ORIGINAL"/>
      <sheetName val="Wordsdata"/>
      <sheetName val="INPUT SHEET"/>
      <sheetName val="RES-PLANNING"/>
      <sheetName val="Macro1"/>
      <sheetName val="0000000000000"/>
      <sheetName val="cert"/>
      <sheetName val="id"/>
      <sheetName val="DISCOUNT"/>
      <sheetName val="Specification"/>
      <sheetName val="Design"/>
      <sheetName val="lable I"/>
      <sheetName val="Levels"/>
      <sheetName val="Data base"/>
      <sheetName val="Data 07-08 "/>
      <sheetName val="Indices"/>
      <sheetName val="abs road"/>
      <sheetName val="Gates and Pergola Data"/>
      <sheetName val="Usage"/>
      <sheetName val="Masonry"/>
      <sheetName val="final abstract"/>
      <sheetName val="ew OG"/>
      <sheetName val="Revised rates(SSR 2015-16)"/>
      <sheetName val="MRoad data"/>
      <sheetName val="Pop"/>
      <sheetName val="Abs"/>
      <sheetName val="GN-ST-10"/>
      <sheetName val="Road Detail Est."/>
      <sheetName val="Process"/>
      <sheetName val="Rates2"/>
      <sheetName val="Detailed"/>
      <sheetName val="segments-details"/>
      <sheetName val="Spec"/>
      <sheetName val="economic PM"/>
      <sheetName val="Cover"/>
      <sheetName val="Data-ELSR"/>
      <sheetName val="Mortars"/>
      <sheetName val=" Data -Valves"/>
      <sheetName val="PROCTOR"/>
      <sheetName val="2.0m  slab"/>
      <sheetName val="L040"/>
      <sheetName val="SEGMENTS"/>
      <sheetName val="Mp-team 1"/>
      <sheetName val="I-CO"/>
      <sheetName val="hdpe_basic"/>
      <sheetName val="pvc_basic"/>
      <sheetName val="BM-HOOP"/>
      <sheetName val="int-Dia"/>
      <sheetName val="Cover sheet"/>
      <sheetName val="PM&amp;GM"/>
      <sheetName val="water-hammar-strenght"/>
      <sheetName val=" data sheet "/>
      <sheetName val="TOP SLAB-beams"/>
      <sheetName val="Ward areas"/>
      <sheetName val="labour rates"/>
      <sheetName val="CBL_OD"/>
      <sheetName val="ESTIMATE"/>
      <sheetName val="m1"/>
      <sheetName val="Rd.Det.Est"/>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wh_data_R"/>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boredetails"/>
      <sheetName val="Lead statement ss5"/>
      <sheetName val="doq-10"/>
      <sheetName val="2. WorkType"/>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_5wgdhabfinal00_01"/>
      <sheetName val="sectorwise"/>
      <sheetName val="Quarry"/>
      <sheetName val="Analysis"/>
      <sheetName val="1V800"/>
      <sheetName val="ABS.C.D."/>
      <sheetName val="DI gate-DI"/>
      <sheetName val="DIgate_PVC "/>
      <sheetName val="lead-st"/>
      <sheetName val="3405-2014"/>
      <sheetName val="3V 6mt "/>
      <sheetName val="Road dam"/>
      <sheetName val="3V 1000PC "/>
      <sheetName val="1V 3mt"/>
      <sheetName val="PVC_dia"/>
      <sheetName val="Sketch"/>
      <sheetName val="BTR"/>
      <sheetName val="GenAbst"/>
      <sheetName val="Rates"/>
      <sheetName val="(Road-Project)"/>
      <sheetName val="rdamdata"/>
      <sheetName val=""/>
      <sheetName val="_x0000_A"/>
      <sheetName val="Hyd_Stmt"/>
      <sheetName val="Basement Budget"/>
      <sheetName val="floor slab-RS2"/>
      <sheetName val="Inputs"/>
      <sheetName val="HP(9.200)"/>
      <sheetName val="Input"/>
      <sheetName val="kC"/>
      <sheetName val="prjt"/>
      <sheetName val="Hamlet_Data_2300"/>
      <sheetName val="KEOLARI"/>
      <sheetName val="Lead (Final)"/>
      <sheetName val="Analy"/>
      <sheetName val="Line"/>
      <sheetName val="Material "/>
      <sheetName val="labour &amp; Centering"/>
      <sheetName val="ABSTRACT"/>
      <sheetName val="(4)F-81 Exp.side"/>
      <sheetName val="New33KVSS_E3"/>
      <sheetName val="Prop aug of Ex 33KVSS_E3a"/>
      <sheetName val="FIRST"/>
      <sheetName val="NALA-LS"/>
      <sheetName val="X-BOX HYD"/>
      <sheetName val="X-TRAIL PIT DETAILS"/>
      <sheetName val="X-BLOCK LEVELS"/>
      <sheetName val="MACRO-BACK UP"/>
      <sheetName val="Side walls (earth)"/>
      <sheetName val="DREV"/>
      <sheetName val="CREV"/>
      <sheetName val="app2"/>
      <sheetName val="Leads 08-09"/>
      <sheetName val="QTY"/>
      <sheetName val="Rising Main"/>
      <sheetName val="Culverts"/>
      <sheetName val="Form_E6"/>
      <sheetName val="E8"/>
      <sheetName val="E11"/>
      <sheetName val="E6"/>
      <sheetName val="ELE "/>
      <sheetName val="QUOT_1"/>
      <sheetName val="stone"/>
      <sheetName val="ANGAN"/>
      <sheetName val="Rectangular Beam"/>
      <sheetName val="Scheme Area Details_Block__ C2"/>
      <sheetName val="SS TANK(HOMO)"/>
      <sheetName val="DATA SHEET"/>
      <sheetName val="Line Road"/>
      <sheetName val="RAFT"/>
      <sheetName val="SLAB  DATA"/>
      <sheetName val="Suppl-data"/>
      <sheetName val="road est"/>
      <sheetName val="A"/>
      <sheetName val="data-WC"/>
      <sheetName val="GUNDLASAGAR"/>
      <sheetName val="Aug,02"/>
      <sheetName val="sup dat"/>
      <sheetName val="BALAN1"/>
      <sheetName val="STAFFSCHED "/>
      <sheetName val="GF Columns"/>
      <sheetName val="C-data"/>
      <sheetName val="wh_data"/>
      <sheetName val="CPHEEO"/>
      <sheetName val="hfa_complete_report"/>
      <sheetName val="UDA-list"/>
      <sheetName val="inpro"/>
      <sheetName val="mdl"/>
      <sheetName val="comp"/>
      <sheetName val="PH Sanctioned"/>
      <sheetName val="Civil-works"/>
      <sheetName val="data sheet for 2014-15"/>
      <sheetName val="Sent NHO"/>
      <sheetName val="Letter"/>
      <sheetName val="Gen Abs (2)"/>
      <sheetName val="Samctioned eestimate"/>
      <sheetName val="working estimate"/>
      <sheetName val="Seiniorage Roads"/>
      <sheetName val="CS"/>
      <sheetName val="CS (2)"/>
      <sheetName val="total_demand"/>
      <sheetName val="Habcodes"/>
      <sheetName val="AV-HDPE"/>
      <sheetName val="Di_gate-HDPE"/>
      <sheetName val="Irrigation"/>
      <sheetName val="Plant_&amp;__Machinery8"/>
      <sheetName val="Lead_statement8"/>
      <sheetName val="Summary_of_Rates8"/>
      <sheetName val="Basic_Approach8"/>
      <sheetName val="Plant____Machinery5"/>
      <sheetName val="Sheet1_(2)4"/>
      <sheetName val="Common_4"/>
      <sheetName val="SSR_2014-15_Rates1"/>
      <sheetName val="hdpe_weights4"/>
      <sheetName val="PVC_weights4"/>
      <sheetName val="Specification_report1"/>
      <sheetName val="data_existing_do_not_delete1"/>
      <sheetName val="Road_data1"/>
      <sheetName val="Rates_SSR_2008-091"/>
      <sheetName val="Data_F8_BTR1"/>
      <sheetName val="Plant_㫨__Machinery4"/>
      <sheetName val="IO_LIST1"/>
      <sheetName val="G_R_P1"/>
      <sheetName val="PSC_REVISED1"/>
      <sheetName val="INPUT_SHEET1"/>
      <sheetName val="Data_base1"/>
      <sheetName val="Main_sheet1"/>
      <sheetName val="Bitumen_trunk1"/>
      <sheetName val="R99_etc1"/>
      <sheetName val="Trunk_unpaved1"/>
      <sheetName val="ew_OG"/>
      <sheetName val="Revised_rates(SSR_2015-16)"/>
      <sheetName val="MRoad_data"/>
      <sheetName val="Activity_No_(A)_(_12)__1"/>
      <sheetName val="Road_Detail_Est_"/>
      <sheetName val="PRECAST_lightconc-II1"/>
      <sheetName val="Av_G_Level1"/>
      <sheetName val="Dn_LF_Sluice1"/>
      <sheetName val="Data_07-08_"/>
      <sheetName val="abs_road"/>
      <sheetName val="FB_-_1L1"/>
      <sheetName val="final_abstract1"/>
      <sheetName val="lable_I1"/>
      <sheetName val="Cover_sheet"/>
      <sheetName val="Design_of_two-way_slab"/>
      <sheetName val="economic_PM"/>
      <sheetName val="Mp-team_1"/>
      <sheetName val="_data_sheet_"/>
      <sheetName val="TOP_SLAB-beams"/>
      <sheetName val="Ward_areas"/>
      <sheetName val="Gates_and_Pergola_Data"/>
      <sheetName val="labour_rates"/>
      <sheetName val="Data_rough"/>
      <sheetName val="pumping_main"/>
      <sheetName val="LABOUR_RATE"/>
      <sheetName val="Material_Rate"/>
      <sheetName val="Global_factors"/>
      <sheetName val="Lead_statement_ss5"/>
      <sheetName val="LOCAL_RATES"/>
      <sheetName val="_Data_-Valves"/>
      <sheetName val="2_0m__slab"/>
      <sheetName val="Road_work"/>
      <sheetName val="2__WorkType"/>
      <sheetName val="Rd_Det_Est"/>
      <sheetName val="Rate_Analysis"/>
      <sheetName val="bmrm_lead"/>
      <sheetName val="Pormalla_ccrd"/>
      <sheetName val="DI_gate-DI"/>
      <sheetName val="DIgate_PVC_"/>
      <sheetName val="Line_Road"/>
      <sheetName val="Gen_Abs"/>
      <sheetName val="other_rates"/>
      <sheetName val="floor_slab-RS2"/>
      <sheetName val="ABS_C_D_"/>
      <sheetName val="Staff_Acco_"/>
      <sheetName val="Annex-_6_-_Delinator"/>
      <sheetName val="3V_6mt_"/>
      <sheetName val="Road_dam"/>
      <sheetName val="3V_1000PC_"/>
      <sheetName val="1V_3mt"/>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row r="6">
          <cell r="G6">
            <v>4082</v>
          </cell>
        </row>
      </sheetData>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efreshError="1"/>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ow r="6">
          <cell r="G6">
            <v>4082</v>
          </cell>
        </row>
      </sheetData>
      <sheetData sheetId="53">
        <row r="6">
          <cell r="G6">
            <v>4082</v>
          </cell>
        </row>
      </sheetData>
      <sheetData sheetId="54" refreshError="1"/>
      <sheetData sheetId="55" refreshError="1"/>
      <sheetData sheetId="56" refreshError="1"/>
      <sheetData sheetId="57" refreshError="1"/>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Relig-place"/>
      <sheetName val="Material"/>
      <sheetName val="Plant &amp;  Machinery"/>
      <sheetName val="Publicbuilding"/>
      <sheetName val="Data base Feb 09"/>
      <sheetName val="Data base"/>
      <sheetName val="Detailed"/>
      <sheetName val="Sheet3"/>
      <sheetName val="Data-ELSR"/>
      <sheetName val="I-CO"/>
      <sheetName val="mlead"/>
      <sheetName val="pvc"/>
      <sheetName val="Main sheet"/>
      <sheetName val="2.0m  slab"/>
      <sheetName val="Iocount"/>
      <sheetName val="PRECAST lightconc-II"/>
    </sheetNames>
    <sheetDataSet>
      <sheetData sheetId="0" refreshError="1"/>
      <sheetData sheetId="1" refreshError="1"/>
      <sheetData sheetId="2" refreshError="1"/>
      <sheetData sheetId="3" refreshError="1"/>
      <sheetData sheetId="4"/>
      <sheetData sheetId="5">
        <row r="141">
          <cell r="E141">
            <v>805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36">
          <cell r="H136">
            <v>4.4000000000000004</v>
          </cell>
        </row>
      </sheetData>
      <sheetData sheetId="20"/>
      <sheetData sheetId="21" refreshError="1"/>
      <sheetData sheetId="22">
        <row r="3">
          <cell r="D3">
            <v>0.4</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213">
          <cell r="G213">
            <v>0.45</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Sheet5"/>
      <sheetName val="Sheet1 (2)"/>
      <sheetName val="Lead"/>
      <sheetName val="Data"/>
      <sheetName val="int-Dia-hdpe"/>
      <sheetName val="habs-list"/>
      <sheetName val="int-Dia-pvc"/>
      <sheetName val="segments-details"/>
      <sheetName val="r"/>
      <sheetName val="leads"/>
      <sheetName val="v"/>
      <sheetName val="RAFT"/>
      <sheetName val="scour depth"/>
      <sheetName val="Data.F8.BTR"/>
      <sheetName val="Work_sheet"/>
      <sheetName val="SUMP1420KL@HW"/>
      <sheetName val="0000000000000"/>
      <sheetName val="cert"/>
      <sheetName val="NonSSR"/>
      <sheetName val="bundqty"/>
      <sheetName val="m"/>
      <sheetName val="Wordsdata"/>
      <sheetName val="FORM7"/>
      <sheetName val="ESTT"/>
      <sheetName val="Levels"/>
      <sheetName val="mlead"/>
      <sheetName val="Road data"/>
      <sheetName val="Road Detail Est."/>
      <sheetName val="MRATES"/>
      <sheetName val="RMR"/>
      <sheetName val="Specification"/>
      <sheetName val="Footings"/>
      <sheetName val="elect."/>
      <sheetName val="Rates"/>
      <sheetName val="Convey"/>
      <sheetName val="Common "/>
      <sheetName val=" General abs"/>
      <sheetName val="maya"/>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DREV"/>
      <sheetName val="CREV"/>
      <sheetName val="Lead statement"/>
      <sheetName val="data existing_do not delete"/>
      <sheetName val="3V 6mt "/>
      <sheetName val="Civil-works"/>
      <sheetName val="C-data"/>
      <sheetName val="1V800"/>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 val="labour &amp; Centering"/>
      <sheetName val="Material "/>
      <sheetName val="Av.G Level"/>
      <sheetName val="BTR"/>
      <sheetName val="Prjt"/>
      <sheetName val="kC"/>
      <sheetName val="ESTIMATE"/>
      <sheetName val="Activity No (A) ( 12)  "/>
      <sheetName val="PS1"/>
      <sheetName val="Leads 08-09"/>
      <sheetName val="BASE_ALL"/>
      <sheetName val="01-DATA INPUT"/>
      <sheetName val="CD Data"/>
      <sheetName val=" datas"/>
      <sheetName val="New33KVSS_E3"/>
      <sheetName val="Prop aug of Ex 33KVSS_E3a"/>
      <sheetName val="FIRST"/>
      <sheetName val="NALA-LS"/>
      <sheetName val="X-BOX HYD"/>
      <sheetName val="X-TRAIL PIT DETAILS"/>
      <sheetName val="X-BLOCK LEVELS"/>
      <sheetName val="MACRO-BACK UP"/>
      <sheetName val="Side walls (earth)"/>
      <sheetName val="Lead (Final)"/>
      <sheetName val="Detailed"/>
      <sheetName val="OverviewBarmer"/>
      <sheetName val="Culverts"/>
      <sheetName val="INPUT SHEET"/>
      <sheetName val="RES-PLANNING"/>
      <sheetName val="Macro1"/>
      <sheetName val="Pier Design(with offset)"/>
      <sheetName val="EDWise"/>
      <sheetName val="app2"/>
      <sheetName val="Sheet6"/>
      <sheetName val="(4)F-81 Exp.side"/>
      <sheetName val="stone"/>
      <sheetName val="Index"/>
      <sheetName val="bldg"/>
      <sheetName val="t_prsr"/>
      <sheetName val="wh"/>
      <sheetName val="GenAbst"/>
      <sheetName val="quarry"/>
      <sheetName val="Leads Entry"/>
      <sheetName val="PRECAST lightconc-II"/>
      <sheetName val="Sheet9"/>
      <sheetName val="hdpe-rates"/>
      <sheetName val="hdpe weights"/>
      <sheetName val="ssr-rates"/>
      <sheetName val="pvc-rates"/>
      <sheetName val="PVC weights"/>
      <sheetName val="MTC-estimate"/>
      <sheetName val="BALAN1"/>
      <sheetName val="Boq Block A"/>
      <sheetName val="BWSCPlt"/>
      <sheetName val="CI"/>
      <sheetName val="DI"/>
      <sheetName val="G.R.P"/>
      <sheetName val="HDPE"/>
      <sheetName val="PSC REVISED"/>
      <sheetName val="pvc"/>
      <sheetName val="concrete"/>
      <sheetName val="int-Dia"/>
      <sheetName val="Abs"/>
      <sheetName val="DISCOUNT"/>
      <sheetName val="Mortars"/>
      <sheetName val="Road data-TDR"/>
      <sheetName val="Plant_&amp;__Machinery2"/>
      <sheetName val="Summary_of_Rates2"/>
      <sheetName val="Basic_Approach2"/>
      <sheetName val="Sheet1_(2)2"/>
      <sheetName val="scour_depth1"/>
      <sheetName val="Road_data"/>
      <sheetName val="Data_F8_BTR1"/>
      <sheetName val="Road_Detail_Est_"/>
      <sheetName val="Data_base"/>
      <sheetName val="_General_abs"/>
      <sheetName val="IO_LIST"/>
      <sheetName val="Common_"/>
      <sheetName val="MRoad_data"/>
      <sheetName val="elect_"/>
      <sheetName val="Leads_Entry"/>
      <sheetName val="Main_sheet"/>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Plant _  Machinery"/>
      <sheetName val="L040"/>
      <sheetName val="Data_Bit_I"/>
      <sheetName val="m"/>
      <sheetName val="Iocount"/>
      <sheetName val="int-Dia-pvc"/>
      <sheetName val="INPUT SHEET"/>
      <sheetName val="RES-PLANNING"/>
      <sheetName val="Macro1"/>
      <sheetName val="DATA"/>
      <sheetName val="maya"/>
      <sheetName val="Sheet1 (2)"/>
      <sheetName val="v"/>
      <sheetName val="leads"/>
      <sheetName val="Lead"/>
      <sheetName val="BM-HOOP"/>
      <sheetName val="Sheet5"/>
      <sheetName val="FORM7"/>
      <sheetName val="MRoad data"/>
      <sheetName val="DATA_PRG"/>
      <sheetName val="ESTIMATE"/>
      <sheetName val="int-Dia-hdpe"/>
      <sheetName val="Data o"/>
      <sheetName val="nodes"/>
      <sheetName val="int-Dia"/>
      <sheetName val="habs-list"/>
      <sheetName val="HDPE"/>
      <sheetName val="DI"/>
      <sheetName val="pvc"/>
      <sheetName val="Main sheet"/>
      <sheetName val="Activity No (A) ( 12)  "/>
      <sheetName val="hdpe weights"/>
      <sheetName val="PVC weights"/>
      <sheetName val="index"/>
      <sheetName val="RMR"/>
      <sheetName val="FB - 1L"/>
      <sheetName val="DataInput"/>
      <sheetName val="DataInput-1"/>
      <sheetName val="DI Rate Analysis"/>
      <sheetName val="Economic RisingMain  Ph-I"/>
      <sheetName val="Publicbuilding"/>
    </sheetNames>
    <sheetDataSet>
      <sheetData sheetId="0" refreshError="1"/>
      <sheetData sheetId="1" refreshError="1"/>
      <sheetData sheetId="2" refreshError="1">
        <row r="4">
          <cell r="G4">
            <v>206</v>
          </cell>
        </row>
        <row r="22">
          <cell r="G22" t="str">
            <v>Input Rate</v>
          </cell>
        </row>
        <row r="29">
          <cell r="G29" t="str">
            <v>Input Rate</v>
          </cell>
        </row>
        <row r="46">
          <cell r="G46">
            <v>234</v>
          </cell>
        </row>
        <row r="47">
          <cell r="G47">
            <v>252</v>
          </cell>
        </row>
        <row r="54">
          <cell r="G54">
            <v>777</v>
          </cell>
        </row>
      </sheetData>
      <sheetData sheetId="3" refreshError="1">
        <row r="3">
          <cell r="D3">
            <v>150</v>
          </cell>
        </row>
        <row r="7">
          <cell r="D7">
            <v>150</v>
          </cell>
        </row>
        <row r="9">
          <cell r="D9">
            <v>131</v>
          </cell>
        </row>
        <row r="10">
          <cell r="D10">
            <v>150</v>
          </cell>
        </row>
        <row r="20">
          <cell r="D20">
            <v>150</v>
          </cell>
        </row>
        <row r="21">
          <cell r="D21">
            <v>150</v>
          </cell>
        </row>
        <row r="23">
          <cell r="D23">
            <v>131</v>
          </cell>
        </row>
      </sheetData>
      <sheetData sheetId="4" refreshError="1">
        <row r="3">
          <cell r="D3">
            <v>93.6</v>
          </cell>
        </row>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3">
          <cell r="D23" t="str">
            <v>Input Rate</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base Feb 09"/>
      <sheetName val="quarry"/>
      <sheetName val="Sheet5"/>
      <sheetName val="road est"/>
      <sheetName val="L040"/>
      <sheetName val="int-Dia"/>
      <sheetName val="BM-HOOP"/>
      <sheetName val="r"/>
      <sheetName val="Sheet3"/>
      <sheetName val="v"/>
      <sheetName val="mas_hab"/>
      <sheetName val="PVC_dia"/>
      <sheetName val="leads"/>
      <sheetName val="hdpe weights"/>
      <sheetName val="FORM7"/>
      <sheetName val="m"/>
      <sheetName val="Lead statement ss5"/>
      <sheetName val="0000000000000"/>
      <sheetName val="Iocount"/>
      <sheetName val="DATA_PRG"/>
      <sheetName val="Activity No (A) ( 12)  "/>
      <sheetName val="MRoad data"/>
    </sheetNames>
    <sheetDataSet>
      <sheetData sheetId="0"/>
      <sheetData sheetId="1"/>
      <sheetData sheetId="2" refreshError="1"/>
      <sheetData sheetId="3" refreshError="1">
        <row r="13">
          <cell r="D13" t="str">
            <v>Input Rate</v>
          </cell>
        </row>
      </sheetData>
      <sheetData sheetId="4" refreshError="1">
        <row r="53">
          <cell r="D53" t="str">
            <v>Input Rate</v>
          </cell>
        </row>
        <row r="55">
          <cell r="D55" t="str">
            <v>Input Rate</v>
          </cell>
        </row>
        <row r="56">
          <cell r="D56" t="str">
            <v>Input Rate</v>
          </cell>
        </row>
        <row r="58">
          <cell r="D58" t="str">
            <v>Input Rate</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Common "/>
      <sheetName val="Lead"/>
      <sheetName val="RMR"/>
      <sheetName val="MRATES"/>
      <sheetName val="Data"/>
      <sheetName val="2.civil-RA"/>
      <sheetName val="2_civil_RA"/>
      <sheetName val="hdpe-rates"/>
      <sheetName val="hdpe weights"/>
      <sheetName val="ssr-rates"/>
      <sheetName val="pvc-rates"/>
      <sheetName val="PVC weights"/>
      <sheetName val="Lead statement"/>
      <sheetName val="Data 07-08 "/>
      <sheetName val="Sheet1"/>
      <sheetName val="Road data"/>
      <sheetName val="dBase"/>
      <sheetName val="leads"/>
      <sheetName val="Iocount"/>
      <sheetName val="Rates"/>
      <sheetName val="p&amp;m"/>
      <sheetName val="Input"/>
      <sheetName val="int-Dia-hdpe"/>
      <sheetName val="habs-list"/>
      <sheetName val="segments-details"/>
      <sheetName val="Lookup"/>
      <sheetName val="PVC_dia"/>
      <sheetName val="detls"/>
      <sheetName val="quarry"/>
      <sheetName val="Lead-2014-15"/>
      <sheetName val="Cover"/>
      <sheetName val="ESTIMATE"/>
      <sheetName val="Sheet5"/>
      <sheetName val="int-Dia-pvc"/>
      <sheetName val="v"/>
      <sheetName val="PS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detls"/>
      <sheetName val="ESTIMATE"/>
      <sheetName val="RMR "/>
      <sheetName val="Data_Bit_I"/>
      <sheetName val="Mp-team 1"/>
      <sheetName val="Sheet9"/>
      <sheetName val="Lead"/>
      <sheetName val="RMR"/>
      <sheetName val="0000000000000"/>
      <sheetName val="Lead statement"/>
      <sheetName val="FF WRK"/>
      <sheetName val="Sheet1 (2)"/>
      <sheetName val="Lead-2014-15"/>
      <sheetName val="labour &amp; Centering"/>
      <sheetName val="Specification"/>
      <sheetName val="Road Detail Est."/>
      <sheetName val="MRoad data"/>
      <sheetName val="sup dat"/>
      <sheetName val="Bridge Data 2005-06"/>
      <sheetName val="Specification report"/>
      <sheetName val="hdpe-rates"/>
      <sheetName val="hdpe weights"/>
      <sheetName val="ssr-rates"/>
      <sheetName val="pvc-rates"/>
      <sheetName val="PVC weights"/>
      <sheetName val="mlead"/>
      <sheetName val="abs road"/>
      <sheetName val="R_Det"/>
      <sheetName val="Road data"/>
      <sheetName val="dBase"/>
      <sheetName val="work_sheet"/>
      <sheetName val="ABS"/>
      <sheetName val="Est_KB"/>
      <sheetName val="Sheet1"/>
      <sheetName val="Main sheet"/>
      <sheetName val="beam-reinft"/>
      <sheetName val="Sheet3"/>
      <sheetName val="Det.SC2"/>
      <sheetName val="maya"/>
      <sheetName val="labour-16-17"/>
      <sheetName val="INPUT-SHEET"/>
      <sheetName val="other rates"/>
      <sheetName val="Levels"/>
      <sheetName val="Bitumen trunk"/>
      <sheetName val="Feeder"/>
      <sheetName val="R99 etc"/>
      <sheetName val="Trunk unpaved"/>
      <sheetName val="Lookup"/>
      <sheetName val="Rates SSR 2008-09"/>
      <sheetName val="PRECAST lightconc-II"/>
      <sheetName val="FORM7"/>
      <sheetName val="DATA-BASE"/>
      <sheetName val="DATA-ABSTRACT"/>
      <sheetName val="coverpage"/>
      <sheetName val="Lead (Final)"/>
      <sheetName val="Data Road"/>
      <sheetName val="NonSSR"/>
      <sheetName val="Longitudinal"/>
      <sheetName val="m1"/>
      <sheetName val="l"/>
      <sheetName val="lead-st"/>
      <sheetName val="rdamdata"/>
      <sheetName val="p&amp;m"/>
      <sheetName val="Superstruc"/>
      <sheetName val="SSR07-08"/>
      <sheetName val="m"/>
      <sheetName val="59"/>
      <sheetName val="Data_Base"/>
      <sheetName val="C.D.Abs.Est."/>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Publicbuilding"/>
      <sheetName val="HDPE"/>
      <sheetName val="Sheet2"/>
      <sheetName val="C-data"/>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Main"/>
      <sheetName val="GN-ST-10"/>
      <sheetName val="slab"/>
      <sheetName val="Staff Acco."/>
      <sheetName val="OverviewBarmer"/>
      <sheetName val="id"/>
      <sheetName val="basdat-f"/>
      <sheetName val="Lead sheet"/>
      <sheetName val="Data.F8.BTR"/>
      <sheetName val="lead charges"/>
      <sheetName val="not req 3"/>
      <sheetName val="temp-SDData (2)"/>
      <sheetName val="Sheet5"/>
      <sheetName val="FB - 1L"/>
      <sheetName val="TS memo"/>
      <sheetName val="Lead Chat"/>
      <sheetName val="Rd.Det.Est"/>
      <sheetName val="Data-2010-11"/>
      <sheetName val="index"/>
      <sheetName val="Rates"/>
      <sheetName val="int dia (2)"/>
      <sheetName val="DATA SHEET"/>
      <sheetName val="BTR"/>
      <sheetName val="SUMP1420KL@HW"/>
      <sheetName val="HDPE-pipe-rates"/>
      <sheetName val="pvc-pipe-rates"/>
      <sheetName val="RTS memo"/>
      <sheetName val="GenAbst"/>
      <sheetName val="Lead 2014-15"/>
      <sheetName val="Data base"/>
      <sheetName val="FIRST"/>
      <sheetName val="NALA-LS"/>
      <sheetName val="X-BOX HYD"/>
      <sheetName val="X-TRAIL PIT DETAILS"/>
      <sheetName val="X-BLOCK LEVELS"/>
      <sheetName val="MACRO-BACK UP"/>
      <sheetName val="Side walls (earth)"/>
      <sheetName val="Activity No (A) ( 12)  "/>
      <sheetName val="Culverts"/>
      <sheetName val="Material "/>
      <sheetName val="SLAB DESIGN"/>
      <sheetName val="BASE_ALL"/>
      <sheetName val="Av.G Level"/>
      <sheetName val="Leads 08-09"/>
      <sheetName val="habs-list"/>
      <sheetName val="int-Dia"/>
      <sheetName val="nodes"/>
      <sheetName val="prjt"/>
      <sheetName val="Scheme Area Details_Block__ C2"/>
      <sheetName val="app2"/>
      <sheetName val="KEOLARI"/>
      <sheetName val="Hamlet_Data_2300"/>
      <sheetName val="ELE "/>
      <sheetName val="(4)F-81 Exp.side"/>
      <sheetName val="New33KVSS_E3"/>
      <sheetName val="Prop aug of Ex 33KVSS_E3a"/>
      <sheetName val="Sheet6"/>
      <sheetName val="SCHEMATIC-EX&amp;PR"/>
      <sheetName val="JACKWELL"/>
      <sheetName val="01-DATA INPUT"/>
      <sheetName val="INPUT SHEET"/>
      <sheetName val="RES-PLANNING"/>
      <sheetName val="Macro1"/>
      <sheetName val="Sheet11"/>
      <sheetName val="STAMT"/>
      <sheetName val="EST"/>
      <sheetName val="Estt"/>
      <sheetName val="QTY"/>
      <sheetName val="cert"/>
      <sheetName val="BWSCPlt"/>
      <sheetName val="CI"/>
      <sheetName val="DI"/>
      <sheetName val="G.R.P"/>
      <sheetName val="PSC REVISED"/>
      <sheetName val="pvc"/>
      <sheetName val="DATA-2005-06"/>
      <sheetName val="Mat"/>
      <sheetName val="pvc_basic"/>
      <sheetName val="Dormitory"/>
      <sheetName val="PVC_dia"/>
      <sheetName val="Design of two-way slab"/>
      <sheetName val="Process"/>
      <sheetName val="Boq Block A"/>
      <sheetName val="Sheet3-1"/>
      <sheetName val="DISCOUNT"/>
      <sheetName val="stone"/>
      <sheetName val="#REF"/>
      <sheetName val="dlvoid"/>
      <sheetName val="WT AVG LEAD"/>
      <sheetName val="Abstract-Civil"/>
      <sheetName val="Line"/>
      <sheetName val="road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Data_Bit_I"/>
      <sheetName val="leads"/>
      <sheetName val="dBase"/>
      <sheetName val="v"/>
      <sheetName val="Data_Base"/>
      <sheetName val="Road data"/>
      <sheetName val="Road Detail Est."/>
      <sheetName val="Rates"/>
      <sheetName val="Levels"/>
      <sheetName val="data existing_do not delete"/>
      <sheetName val="hdpe weights"/>
      <sheetName val="PVC weights"/>
      <sheetName val="index"/>
      <sheetName val="lead-st"/>
      <sheetName val="PLAN_FEB97"/>
      <sheetName val="RMR"/>
      <sheetName val="SSR"/>
      <sheetName val="PS1"/>
      <sheetName val="ABS"/>
      <sheetName val="Sheet1 (2)"/>
      <sheetName val="FB - 1L"/>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C.D.Data (Morth)"/>
      <sheetName val="Rd.Data"/>
      <sheetName val="MRATES"/>
      <sheetName val="ewst"/>
      <sheetName val="Plant _  Machinery"/>
      <sheetName val="GF Columns"/>
      <sheetName val="Sheet5"/>
      <sheetName val="int-Dia-hdpe"/>
      <sheetName val="segments-detail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 val="dBase"/>
      <sheetName val="Mp-team 1"/>
      <sheetName val="BTR"/>
      <sheetName val="leads"/>
    </sheetNames>
    <sheetDataSet>
      <sheetData sheetId="0">
        <row r="1">
          <cell r="A1" t="str">
            <v>TANDUR MUNICIPALITY</v>
          </cell>
        </row>
      </sheetData>
      <sheetData sheetId="1"/>
      <sheetData sheetId="2"/>
      <sheetData sheetId="3"/>
      <sheetData sheetId="4"/>
      <sheetData sheetId="5"/>
      <sheetData sheetId="6"/>
      <sheetData sheetId="7">
        <row r="1">
          <cell r="A1" t="str">
            <v>TANDUR MUNICIPALITY</v>
          </cell>
        </row>
      </sheetData>
      <sheetData sheetId="8"/>
      <sheetData sheetId="9"/>
      <sheetData sheetId="10"/>
      <sheetData sheetId="11"/>
      <sheetData sheetId="12"/>
      <sheetData sheetId="13"/>
      <sheetData sheetId="14"/>
      <sheetData sheetId="15"/>
      <sheetData sheetId="16"/>
      <sheetData sheetId="17"/>
      <sheetData sheetId="18">
        <row r="586">
          <cell r="E586">
            <v>35</v>
          </cell>
        </row>
      </sheetData>
      <sheetData sheetId="19">
        <row r="5">
          <cell r="E5">
            <v>348</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136">
          <cell r="H136">
            <v>4.0999999999999996</v>
          </cell>
        </row>
      </sheetData>
      <sheetData sheetId="36"/>
      <sheetData sheetId="37"/>
      <sheetData sheetId="38">
        <row r="3">
          <cell r="D3">
            <v>0.2</v>
          </cell>
        </row>
      </sheetData>
      <sheetData sheetId="39"/>
      <sheetData sheetId="40"/>
      <sheetData sheetId="41"/>
      <sheetData sheetId="42">
        <row r="213">
          <cell r="G213">
            <v>0.43</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138">
          <cell r="J138">
            <v>4703.18</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 val="Material"/>
    </sheetNames>
    <sheetDataSet>
      <sheetData sheetId="0" refreshError="1"/>
      <sheetData sheetId="1" refreshError="1"/>
      <sheetData sheetId="2" refreshError="1">
        <row r="71">
          <cell r="G71">
            <v>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odel sh"/>
      <sheetName val="Lead"/>
      <sheetName val="Data-Road "/>
      <sheetName val="DATA-CD "/>
      <sheetName val="water_cost_certificate"/>
      <sheetName val="transport"/>
      <sheetName val="labour &amp; Centering"/>
      <sheetName val="labour"/>
      <sheetName val="Material"/>
      <sheetName val="lead charges"/>
    </sheetNames>
    <sheetDataSet>
      <sheetData sheetId="0"/>
      <sheetData sheetId="1"/>
      <sheetData sheetId="2"/>
      <sheetData sheetId="3">
        <row r="5">
          <cell r="E5">
            <v>83.199999999999989</v>
          </cell>
        </row>
        <row r="6">
          <cell r="E6">
            <v>169.19999999999993</v>
          </cell>
        </row>
        <row r="7">
          <cell r="E7">
            <v>117.59999999999997</v>
          </cell>
        </row>
        <row r="19">
          <cell r="E19">
            <v>169.19999999999993</v>
          </cell>
        </row>
        <row r="20">
          <cell r="E20">
            <v>169.19999999999993</v>
          </cell>
        </row>
        <row r="48">
          <cell r="H48" t="str">
            <v>P.R.Medak</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E12">
            <v>203.59999999999991</v>
          </cell>
        </row>
      </sheetData>
      <sheetData sheetId="8" refreshError="1"/>
      <sheetData sheetId="9" refreshError="1"/>
      <sheetData sheetId="10" refreshError="1"/>
      <sheetData sheetId="11" refreshError="1"/>
      <sheetData sheetId="12"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leads"/>
      <sheetName val="Lead"/>
      <sheetName val="Road Detail Est."/>
      <sheetName val="Det.SC2"/>
      <sheetName val="ESTIMATE"/>
      <sheetName val="m1"/>
      <sheetName val="labour"/>
      <sheetName val="steam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ow r="60">
          <cell r="E60">
            <v>0.1</v>
          </cell>
        </row>
      </sheetData>
      <sheetData sheetId="14"/>
      <sheetData sheetId="15"/>
      <sheetData sheetId="16" refreshError="1"/>
      <sheetData sheetId="17"/>
      <sheetData sheetId="18" refreshError="1"/>
      <sheetData sheetId="19">
        <row r="7">
          <cell r="G7">
            <v>13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_x0000__x0007__x0000__x0007__x0000__x0003__x0000__x0007_"/>
      <sheetName val="_x0000__x0007__x0000__x0007__x0000__x0007__x0000__x0007_"/>
      <sheetName val="NIZAMSAGAR"/>
      <sheetName val="SPN DB 6.1"/>
      <sheetName val="different datas TPN and SPN"/>
      <sheetName val="data_(6)"/>
      <sheetName val="COMPARATIVE_STATEMENT"/>
      <sheetName val="data_(2)"/>
      <sheetName val="data_(3)"/>
      <sheetName val="data_(4)"/>
      <sheetName val="data_(5)"/>
      <sheetName val=""/>
      <sheetName val="SPN_DB_6_1"/>
      <sheetName val="different_datas_TPN_and_SPN"/>
      <sheetName val="Labour"/>
      <sheetName val="Material"/>
      <sheetName val="Plant &amp;  Machinery"/>
      <sheetName val="_x0000__x0000__x0000__x0004__x0000_"/>
      <sheetName val="_x0000_浘"/>
      <sheetName val="_x005f_x0000__x005f_x0007__x005f_x0000__x005f_x0007__x0"/>
      <sheetName val="Data.F8.BTR"/>
      <sheetName val="_x005f_x005f_x005f_x0000__x005f_x005f_x005f_x0007__x005"/>
      <sheetName val="Note gh "/>
      <sheetName val="C page"/>
      <sheetName val="Sp ReportF"/>
      <sheetName val="ABSTRACT"/>
      <sheetName val="G F "/>
      <sheetName val="F F "/>
      <sheetName val="S Tank"/>
      <sheetName val="Sani &amp; W S "/>
      <sheetName val="C Wall"/>
      <sheetName val="LEAD (old)"/>
      <sheetName val="C-data(old)"/>
      <sheetName val="D&amp;W DATA (old)"/>
      <sheetName val="WS-DATA(old)"/>
      <sheetName val="ESTT Ele "/>
      <sheetName val="El Data(old)"/>
      <sheetName val="BOQ  "/>
      <sheetName val="BidRequirement"/>
      <sheetName val="Bid doc"/>
      <sheetName val="Conv(old)"/>
      <sheetName val="Basic Data(old)"/>
      <sheetName val="Rates 2007-08 2nd"/>
      <sheetName val="Lead Statement 2007-08 3rd"/>
      <sheetName val="_x0000__x0007__x0000__x0007__x0"/>
      <sheetName val="RMR"/>
      <sheetName val="_x005f_x0000__x005f_x0000__x005f_x0000__x005f_x0004__x0"/>
      <sheetName val="_x005f_x0000_浘"/>
      <sheetName val="_x005f_x005f_x005f_x005f_x005f_x005f_x005f_x0000__x005f"/>
      <sheetName val="_x005f_x0000__x005f_x0007__x005"/>
      <sheetName val="_x0000__x0007__x005"/>
      <sheetName val="_x0000__x0000__x0000__x0004__x0"/>
      <sheetName val="_x005f_x005f_x005f_x0000__x005f_x005f_x005f_x0000__x005"/>
      <sheetName val="_x005f_x005f_x005f_x0000_浘"/>
      <sheetName val="Lookup"/>
      <sheetName val="Lead"/>
      <sheetName val="Data_Bit_I"/>
      <sheetName val="_x005f_x005f_x005f_x005f_x005f_x005f_x005f_x005f_x005f_x005f_"/>
      <sheetName val="Road data"/>
      <sheetName val="Sheet9"/>
      <sheetName val="segments-details"/>
      <sheetName val="int-Dia-hdpe"/>
      <sheetName val="habs-list"/>
      <sheetName val="int-Dia-pvc"/>
      <sheetName val="Specification report"/>
      <sheetName val="Specification"/>
      <sheetName val="HDPE-pipe-rates"/>
      <sheetName val="pvc-pipe-rates"/>
      <sheetName val="Main sheet"/>
      <sheetName val="?_x0007_?_x0007_?_x0003_?_x0007_"/>
      <sheetName val="?_x0007_?_x0007_?_x0007_?_x0007_"/>
      <sheetName val="???_x0004_?"/>
      <sheetName val="?浘"/>
      <sheetName val="__x0007___x0007___x0003___x0007_"/>
      <sheetName val="__x0007___x0007___x0007___x0007_"/>
      <sheetName val="____x0004__"/>
      <sheetName val="_浘"/>
      <sheetName val="Lead-2014-15"/>
      <sheetName val="_x005f_x0000__x005f_x0007__x005f_x0000__x005f_x0007___2"/>
      <sheetName val="_x005f_x0000__x005f_x0007__x005f_x0000__x005f_x0007___3"/>
      <sheetName val="lead charges"/>
      <sheetName val="_x005f_x005f_x005f_x005f_x005f_x005f_x005f_x0000_浘"/>
      <sheetName val="Road Detail Est."/>
      <sheetName val="Gates and Pergola Data"/>
      <sheetName val="_x005f_x0000__x005f_x0007__x005f_x0000__x005f_x0007___4"/>
      <sheetName val="_x005f_x0000__x005f_x0007__x005f_x0000__x005f_x0007___5"/>
      <sheetName val="_x005f_x0000__x005f_x0007__x005f_x0000__x005f_x0007___6"/>
      <sheetName val="_x005f_x0000__x005f_x0007__x005f_x0000__x005f_x0007___7"/>
      <sheetName val="_x005f_x0000__x005f_x0007__x005f_x0000__x005f_x0007___8"/>
      <sheetName val="_x005f_x0000__x005f_x0007__x005f_x0000__x005f_x0007___9"/>
      <sheetName val="Bridge Data 2005-06"/>
      <sheetName val=" and Settings_office_My Documen"/>
      <sheetName val=" and Settings\office\My Documen"/>
      <sheetName val="_x005f_x005f_x005f_x0000__x005f"/>
      <sheetName val="_x005f_x0000__x005f_x0000__x005"/>
      <sheetName val="_x005f_x0000__x005f_x0007__x005f_x0000__x005f_x0007__10"/>
      <sheetName val="_x005f_x0000__x005f_x0007__x005f_x0000__x005f_x0007__11"/>
      <sheetName val="_x0007__x0007__x0003__x0007_"/>
      <sheetName val="_x0007__x0007__x0007__x0007_"/>
      <sheetName val="_x0004_"/>
      <sheetName val="_x0007__x0007__x0"/>
      <sheetName val="_x0007__x005"/>
      <sheetName val="_x0004__x0"/>
      <sheetName val="PLAN_FEB97"/>
      <sheetName val="labour &amp; Centering"/>
      <sheetName val="maya"/>
      <sheetName val="Lead statemen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ESTIMATE"/>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HDPE-pipe-rates"/>
      <sheetName val="pvc-pipe-rates"/>
      <sheetName val="LEAD (old)"/>
      <sheetName val="Lead"/>
      <sheetName val="hdpe-rates"/>
      <sheetName val="hdpe weights"/>
      <sheetName val="ssr-rates"/>
      <sheetName val="pvc-rates"/>
      <sheetName val="PVC weights"/>
      <sheetName val="Data_Bit_I"/>
      <sheetName val="MRate"/>
      <sheetName val="DATAS"/>
      <sheetName val="Plant &amp;  Machinery"/>
      <sheetName val="Road data"/>
      <sheetName val="Iocount"/>
      <sheetName val="dBase"/>
      <sheetName val="labour-16-17"/>
      <sheetName val="Sheet3"/>
      <sheetName val="Lead-2014-15"/>
      <sheetName val="labour &amp; Centering"/>
      <sheetName val="RMR"/>
      <sheetName val="Sheet1 (2)"/>
      <sheetName val="Bridge Data 2005-06"/>
      <sheetName val="Mp-team 1"/>
      <sheetName val="MRATES"/>
      <sheetName val="R_Det"/>
      <sheetName val="Road Detail Est."/>
      <sheetName val="COLUMN"/>
      <sheetName val="Process"/>
      <sheetName val="m"/>
      <sheetName val="Publicbuilding"/>
      <sheetName val="Wordsdata"/>
      <sheetName val="Sheet5"/>
      <sheetName val="Det.SC2"/>
      <sheetName val="Summary"/>
      <sheetName val="Gates and Pergola Data"/>
      <sheetName val="abs road"/>
      <sheetName val="Lead statement"/>
      <sheetName val="Estimate "/>
      <sheetName val="lead-st"/>
      <sheetName val="GF SB Ok "/>
      <sheetName val="DISCOUNT"/>
      <sheetName val="0000000000000"/>
      <sheetName val="Sheet9"/>
      <sheetName val="Rates"/>
      <sheetName val="PS1"/>
      <sheetName val="r"/>
      <sheetName val="l"/>
      <sheetName val="lead charges"/>
      <sheetName val="Specification"/>
      <sheetName val="Levels"/>
      <sheetName val="Cover"/>
      <sheetName val="INPUT SHEET"/>
      <sheetName val="RES-PLANNING"/>
      <sheetName val="Indices"/>
      <sheetName val="C-data"/>
      <sheetName val="DATA-2005-06"/>
      <sheetName val="SUB-STN_Bld_Elec"/>
      <sheetName val="Secty_Bld_Elec"/>
      <sheetName val="G_Hostel-A_elec"/>
      <sheetName val="G_Hostel-B_elec"/>
      <sheetName val="K_&amp;_Dinning_elec"/>
      <sheetName val="F__Housing-III_&amp;_IV_elec)"/>
      <sheetName val="F__Housing-elec"/>
      <sheetName val="Principal_qtrs-_elec"/>
      <sheetName val="College_-_elec__"/>
      <sheetName val="El_Data"/>
      <sheetName val="Plant_&amp;__Machinery"/>
      <sheetName val="Bridge_Data_2005-06"/>
      <sheetName val="LEAD_(old)"/>
      <sheetName val="hdpe_weights"/>
      <sheetName val="PVC_weights"/>
      <sheetName val="Road_data"/>
      <sheetName val="Mp-team_1"/>
      <sheetName val="labour_&amp;_Centering"/>
      <sheetName val="GF_SB_Ok_"/>
      <sheetName val="Det_SC2"/>
      <sheetName val="Estimate_"/>
      <sheetName val="Nspt-smp-final-ORIGINAL"/>
      <sheetName val="m1"/>
      <sheetName val="beam-reinft"/>
      <sheetName val="Lead (Final)"/>
      <sheetName val="mas_hab"/>
      <sheetName val="Irrigation"/>
      <sheetName val="MRoad data"/>
      <sheetName val="Convey"/>
      <sheetName val="New33KVSS_E3"/>
      <sheetName val="Prop aug of Ex 33KVSS_E3a"/>
      <sheetName val="doq-10"/>
      <sheetName val="doq-9"/>
      <sheetName val="Detailed"/>
      <sheetName val="Global factors"/>
      <sheetName val="bund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
      <sheetName val="leads"/>
      <sheetName val="Lead-2014-15"/>
      <sheetName val="Quarry"/>
      <sheetName val="labour &amp; Centering"/>
      <sheetName val="Mp-team 1"/>
      <sheetName val="RMR "/>
      <sheetName val="PLAN_FEB97"/>
      <sheetName val="Data"/>
      <sheetName val="mas_hab"/>
      <sheetName val="water-hammar-strenght"/>
      <sheetName val="r"/>
      <sheetName val="l"/>
      <sheetName val="data existing_do not delete"/>
      <sheetName val="v"/>
      <sheetName val="Road Detail Est."/>
      <sheetName val="maya"/>
      <sheetName val="Lead statement ss5"/>
      <sheetName val="Database"/>
      <sheetName val="Sheet3"/>
      <sheetName val="RMR"/>
      <sheetName val="LEAD STATEMENT"/>
      <sheetName val="DATAS"/>
      <sheetName val="Specification"/>
      <sheetName val="COLUMN"/>
      <sheetName val="Process"/>
      <sheetName val="Sheet5"/>
      <sheetName val="WT AVG LEAD"/>
      <sheetName val="m"/>
      <sheetName val="Nspt-smp-final-ORIGINAL"/>
      <sheetName val="POP"/>
      <sheetName val="DATA SHEET"/>
      <sheetName val=" data sheet "/>
      <sheetName val="WATER-HAMMER"/>
      <sheetName val="PS1"/>
      <sheetName val="MRATES"/>
      <sheetName val="m1"/>
      <sheetName val="PVC_dia"/>
      <sheetName val="Lead (2)"/>
      <sheetName val="new"/>
      <sheetName val="Data_Bit_I"/>
      <sheetName val="detls"/>
      <sheetName val="Iocount"/>
      <sheetName val="C-data"/>
      <sheetName val="LEAD 2019-2020"/>
      <sheetName val="BTR"/>
      <sheetName val="Culverts"/>
      <sheetName val="Leads 08-09"/>
      <sheetName val="Data base"/>
      <sheetName val="kC"/>
      <sheetName val="FIRST"/>
      <sheetName val="Activity No (A) ( 12)  "/>
      <sheetName val="NALA-LS"/>
      <sheetName val="X-BOX HYD"/>
      <sheetName val="X-TRAIL PIT DETAILS"/>
      <sheetName val="X-BLOCK LEVELS"/>
      <sheetName val="MACRO-BACK UP"/>
      <sheetName val="Side walls (earth)"/>
      <sheetName val="INPUT SHEET"/>
      <sheetName val="RES-PLANNING"/>
      <sheetName val="Macro1"/>
      <sheetName val=" datas"/>
      <sheetName val="Lead (Final)"/>
      <sheetName val="Analy"/>
      <sheetName val="Material "/>
      <sheetName val="Rates"/>
      <sheetName val="BASE_ALL"/>
      <sheetName val="HDPE-pipe-rates"/>
      <sheetName val="pvc-pipe-rates"/>
      <sheetName val="ARRR JANNEPALLY"/>
      <sheetName val="Labour &amp; Plant"/>
      <sheetName val="abstract"/>
      <sheetName val="prjt"/>
      <sheetName val="Road data"/>
      <sheetName val="OverviewBarmer"/>
      <sheetName val="Av.G Level"/>
      <sheetName val="hdpe weights"/>
      <sheetName val="(4)F-81 Exp.side"/>
      <sheetName val="01-DATA INPUT"/>
      <sheetName val="ELE "/>
      <sheetName val="KEOLARI"/>
      <sheetName val="bldg"/>
      <sheetName val="DETAILED"/>
      <sheetName val="SLAB DESIGN"/>
      <sheetName val="EST- Laxmidevipally"/>
      <sheetName val="SCHEMATIC-EX&amp;PR"/>
      <sheetName val="mlead"/>
      <sheetName val="ANGAN"/>
      <sheetName val="Ghanapur to Suraram jn. det"/>
      <sheetName val="User input"/>
      <sheetName val="Leads 05-06"/>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FB - 1L"/>
      <sheetName val="GF SB Ok "/>
      <sheetName val="Levels"/>
      <sheetName val="FORM7"/>
      <sheetName val="clvrt_data"/>
      <sheetName val="MRoad data"/>
      <sheetName val="rdamdata"/>
      <sheetName val="AV-BWSC&amp;MS"/>
      <sheetName val="AV_AC"/>
      <sheetName val="AV-DI"/>
      <sheetName val="di_Gate_AC"/>
      <sheetName val="Digate-BWSCP-MS"/>
      <sheetName val="DI_gate_di"/>
      <sheetName val="DI"/>
      <sheetName val="HDPE"/>
      <sheetName val="scour-DI-CI"/>
      <sheetName val="scour-pvc-hdpe-psc-bwsc"/>
      <sheetName val="pumping main"/>
      <sheetName val="int-Dia-pvc"/>
      <sheetName val="abs road"/>
      <sheetName val="wh_data_R"/>
      <sheetName val="mlead "/>
      <sheetName val="Sheet1 (2)"/>
      <sheetName val="sectorwise"/>
      <sheetName val="Rates SSR 2008-09"/>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drain rm data"/>
      <sheetName val="LOWEST RATES"/>
      <sheetName val="leads"/>
      <sheetName val="drain_rm_data"/>
      <sheetName val="LOWEST_RATES"/>
      <sheetName val="drain_rm_data1"/>
      <sheetName val="LOWEST_RATES1"/>
      <sheetName val="Labour"/>
      <sheetName val="Material"/>
      <sheetName val="Plant &amp;  Machinery"/>
      <sheetName val="drain_rm_data2"/>
      <sheetName val="LOWEST_RATES2"/>
      <sheetName val="Plant_&amp;__Machinery"/>
      <sheetName val="Lookup"/>
      <sheetName val="ESTIMATE"/>
      <sheetName val="0000000000000"/>
      <sheetName val="abs road"/>
      <sheetName val="R_Det"/>
      <sheetName val="Road data"/>
      <sheetName val="Sheet1 (2)"/>
      <sheetName val="maya"/>
      <sheetName val="Data_Bit_I"/>
      <sheetName val="Sheet1"/>
      <sheetName val="v"/>
      <sheetName val="mlead"/>
      <sheetName val="Plant 㫨  Machinery"/>
      <sheetName val="Plant_㫨__Machinery"/>
      <sheetName val="Pipe Areas"/>
      <sheetName val="Elc.Stnd.Data-17-18 "/>
      <sheetName val="sectorwise"/>
      <sheetName val="r"/>
      <sheetName val="Nspt-smp-final-ORIGINAL"/>
      <sheetName val="banilad"/>
      <sheetName val="Quarry"/>
      <sheetName val="Elc.Stnd.Data-18-19-final "/>
      <sheetName val="Design_abf"/>
      <sheetName val="Rates"/>
      <sheetName val="Av.G Level"/>
      <sheetName val="Sheet2"/>
      <sheetName val="CD Data"/>
      <sheetName val="MRATES"/>
      <sheetName val="drain_rm_data3"/>
      <sheetName val="LOWEST_RATES3"/>
      <sheetName val="Plant_&amp;__Machinery1"/>
      <sheetName val="abs_road"/>
      <sheetName val="Road_data"/>
      <sheetName val="Sheet1_(2)"/>
      <sheetName val="GROUND"/>
      <sheetName val="SECOND"/>
      <sheetName val="Data 07-08 "/>
      <sheetName val="Rate Analysis"/>
      <sheetName val="Road Detail Est."/>
      <sheetName val="final abstract"/>
      <sheetName val="Convey"/>
      <sheetName val="m"/>
      <sheetName val="COVER"/>
      <sheetName val="rdamdata"/>
      <sheetName val="lead-st"/>
      <sheetName val="Levels"/>
      <sheetName val="HEAD"/>
      <sheetName val="Input"/>
      <sheetName val="data existing_do not delete"/>
      <sheetName val="drain_rm_data4"/>
      <sheetName val="LOWEST_RATES4"/>
      <sheetName val="Plant_&amp;__Machinery2"/>
      <sheetName val="abs_road1"/>
      <sheetName val="Road_data1"/>
      <sheetName val="elect."/>
      <sheetName val="DETAILED  BOQ"/>
      <sheetName val="steel SF (slab-2)"/>
      <sheetName val="hdpe weights"/>
      <sheetName val="HS 1 BPT (2)all bpts"/>
      <sheetName val="Sheet3"/>
      <sheetName val="nodes"/>
      <sheetName val="ssr-rates"/>
      <sheetName val="ww-march-02"/>
      <sheetName val="Elc.Stnd.Data-18-19"/>
      <sheetName val="labour &amp; Centering"/>
      <sheetName val="GA"/>
      <sheetName val="Flight-1"/>
      <sheetName val="Elc.Stnd.Data-17-18-final "/>
      <sheetName val="Cut Off Statement"/>
      <sheetName val="LEAD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l"/>
      <sheetName val="Part-A"/>
      <sheetName val="coverpage"/>
      <sheetName val="habs-list"/>
      <sheetName val="int-Dia"/>
      <sheetName val="Lead 09-10"/>
      <sheetName val="detls"/>
      <sheetName val="Bitumen trunk"/>
      <sheetName val="Feeder"/>
      <sheetName val="R99 etc"/>
      <sheetName val="Trunk unpaved"/>
      <sheetName val="HDPE-pipe-rates"/>
      <sheetName val="pvc-pipe-rates"/>
      <sheetName val="DATA_PRG"/>
      <sheetName val="HS final-2"/>
      <sheetName val="FORM7"/>
      <sheetName val="Elc.data-20-21"/>
      <sheetName val="data- Civil"/>
      <sheetName val="2a.Est. Drainage System"/>
      <sheetName val="data- MS Gates &amp; Grills"/>
      <sheetName val="MS-Truss data"/>
      <sheetName val="SPT vs PHI"/>
      <sheetName val="Abs"/>
      <sheetName val="DATA-BASE"/>
      <sheetName val="DATA-ABSTRACT"/>
      <sheetName val="HS 30.04.2015.Final"/>
      <sheetName val="ID"/>
      <sheetName val="HDPE"/>
      <sheetName val="Sheet9"/>
      <sheetName val="HS 1"/>
      <sheetName val="zone-8"/>
      <sheetName val="MHNO_LEV"/>
      <sheetName val="ewst"/>
      <sheetName val="int-Dia-hdpe"/>
      <sheetName val="PVC"/>
      <sheetName val="Detailed"/>
      <sheetName val="Wordsdata"/>
      <sheetName val="segments-details"/>
      <sheetName val="int-Dia-pvc"/>
      <sheetName val="Sheet5"/>
      <sheetName val="Data o"/>
      <sheetName val="TS memo"/>
      <sheetName val="mlead "/>
      <sheetName val="data1"/>
      <sheetName val="dBase"/>
      <sheetName val="stone"/>
      <sheetName val="index"/>
      <sheetName val="PROCTOR"/>
      <sheetName val="narsib~1"/>
      <sheetName val="SUMP1420KL@HW"/>
      <sheetName val="Mp-team 1"/>
      <sheetName val="Staff Acco."/>
      <sheetName val="mas_hab"/>
      <sheetName val="3405-2014"/>
      <sheetName val="wh_data_R"/>
      <sheetName val="wh_data"/>
      <sheetName val="CPHEEO"/>
      <sheetName val="Iocount"/>
      <sheetName val="AoR Finishing"/>
      <sheetName val="PLAN_FEB97"/>
      <sheetName val="M.R.O"/>
      <sheetName val="DI"/>
      <sheetName val="data.f8.btr"/>
      <sheetName val="em"/>
      <sheetName val="DATA SHEET"/>
      <sheetName val="PVC weights"/>
      <sheetName val="Bridge Data 2005-06"/>
      <sheetName val="Challan"/>
      <sheetName val="t_prsr"/>
      <sheetName val="Executive Summary -Thermal"/>
      <sheetName val="Stationwise Thermal &amp; Hydel Gen"/>
      <sheetName val="TWELVE"/>
      <sheetName val="RAFT"/>
      <sheetName val="scour depth"/>
      <sheetName val="wh"/>
      <sheetName val="INPUT SHEET"/>
      <sheetName val="RES-PLANNING"/>
      <sheetName val="Macro1"/>
      <sheetName val="Boq Block A"/>
      <sheetName val="BWSCPlt"/>
      <sheetName val="Legal Risk Analysis"/>
      <sheetName val="CI"/>
      <sheetName val="G.R.P"/>
      <sheetName val="PSC REVISED"/>
      <sheetName val="Rd.Det.Est"/>
      <sheetName val="MRoad data"/>
      <sheetName val="C.D.Abs.Est."/>
      <sheetName val="lead charges"/>
      <sheetName val="C&amp;S monthwise"/>
      <sheetName val="General"/>
      <sheetName val="G F  (2)"/>
      <sheetName val="DISCOUNT"/>
      <sheetName val="C.D.Data (Morth)"/>
      <sheetName val="Data_Base"/>
      <sheetName val="Habcodes"/>
      <sheetName val="drain_rm_data5"/>
      <sheetName val="LOWEST_RATES5"/>
      <sheetName val="Plant_&amp;__Machinery3"/>
      <sheetName val="abs_road2"/>
      <sheetName val="Road_data2"/>
      <sheetName val="Sheet1_(2)2"/>
      <sheetName val="Plant_㫨__Machinery2"/>
      <sheetName val="Av_G_Level1"/>
      <sheetName val="Pipe_Areas1"/>
      <sheetName val="Elc_Stnd_Data-18-19-final_1"/>
      <sheetName val="Elc_Stnd_Data-17-18_1"/>
      <sheetName val="Road_Detail_Est_"/>
      <sheetName val="data_existing_do_not_delete"/>
      <sheetName val="Data_07-08_"/>
      <sheetName val="Rate_Analysis"/>
      <sheetName val="CD_Data1"/>
      <sheetName val="HS_1_BPT_(2)all_bpts"/>
      <sheetName val="hdpe_weights"/>
      <sheetName val="Elc_Stnd_Data-18-19"/>
      <sheetName val="labour_&amp;_Centering"/>
      <sheetName val="final_abstract"/>
      <sheetName val="Elc_Stnd_Data-17-18-final_"/>
      <sheetName val="Elc_data-20-21"/>
      <sheetName val="data-_Civil"/>
      <sheetName val="2a_Est__Drainage_System"/>
      <sheetName val="data-_MS_Gates_&amp;_Grills"/>
      <sheetName val="MS-Truss_data"/>
      <sheetName val="LEAD_STATEMENT"/>
      <sheetName val="elect_"/>
      <sheetName val="DETAILED__BOQ"/>
      <sheetName val="steel_SF_(slab-2)"/>
      <sheetName val="Cut_Off_Statement"/>
      <sheetName val="Road_data_PS"/>
      <sheetName val="HS_final-2"/>
      <sheetName val="AoR_Finishing"/>
      <sheetName val="Lead_09-10"/>
      <sheetName val="Bitumen_trunk"/>
      <sheetName val="R99_etc"/>
      <sheetName val="Trunk_unpaved"/>
      <sheetName val="M_R_O"/>
      <sheetName val="Data_o"/>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refreshError="1"/>
      <sheetData sheetId="5"/>
      <sheetData sheetId="6"/>
      <sheetData sheetId="7"/>
      <sheetData sheetId="8"/>
      <sheetData sheetId="9" refreshError="1"/>
      <sheetData sheetId="10" refreshError="1"/>
      <sheetData sheetId="11" refreshError="1"/>
      <sheetData sheetId="12"/>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Data_Bit_I"/>
      <sheetName val="Dormitory"/>
      <sheetName val="Quarry"/>
      <sheetName val="Labour"/>
      <sheetName val="steel SF (slab-2)"/>
      <sheetName val="Database"/>
      <sheetName val="MRATES"/>
      <sheetName val="Lookup"/>
      <sheetName val="Convey"/>
      <sheetName val="Sheet3"/>
      <sheetName val="Lead (Final)"/>
    </sheetNames>
    <sheetDataSet>
      <sheetData sheetId="0"/>
      <sheetData sheetId="1"/>
      <sheetData sheetId="2" refreshError="1"/>
      <sheetData sheetId="3" refreshError="1">
        <row r="16">
          <cell r="P16" t="e">
            <v>#REF!</v>
          </cell>
        </row>
        <row r="28">
          <cell r="P28">
            <v>155.01</v>
          </cell>
        </row>
        <row r="43">
          <cell r="P43">
            <v>240</v>
          </cell>
        </row>
        <row r="50">
          <cell r="P50">
            <v>32.700000000000003</v>
          </cell>
        </row>
        <row r="51">
          <cell r="P51">
            <v>23</v>
          </cell>
        </row>
        <row r="56">
          <cell r="P56" t="e">
            <v>#REF!</v>
          </cell>
        </row>
        <row r="62">
          <cell r="P62">
            <v>116</v>
          </cell>
        </row>
        <row r="63">
          <cell r="P63">
            <v>152</v>
          </cell>
        </row>
        <row r="64">
          <cell r="P64">
            <v>13</v>
          </cell>
        </row>
        <row r="89">
          <cell r="P89">
            <v>47.200000762939453</v>
          </cell>
        </row>
        <row r="209">
          <cell r="P209">
            <v>129</v>
          </cell>
        </row>
        <row r="210">
          <cell r="P210">
            <v>106</v>
          </cell>
        </row>
        <row r="215">
          <cell r="P215">
            <v>83</v>
          </cell>
        </row>
        <row r="216">
          <cell r="P216">
            <v>83</v>
          </cell>
        </row>
        <row r="220">
          <cell r="P220">
            <v>522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ZoneIII(Pra)"/>
      <sheetName val="ZoneIII(APHB)"/>
      <sheetName val="(NSP)Table111"/>
      <sheetName val="(NSP)Table11"/>
      <sheetName val="ZoneIII(Bang)"/>
      <sheetName val="zonal wise"/>
      <sheetName val="Data_Bit_I"/>
      <sheetName val="Iocount"/>
      <sheetName val="Road data"/>
      <sheetName val="Lookup"/>
      <sheetName val="Sheet3"/>
      <sheetName val="ESTIMATE"/>
      <sheetName val="leads"/>
      <sheetName val="SSR 2014-15 Rates"/>
      <sheetName val="Lead statement"/>
      <sheetName val="Sheet2"/>
      <sheetName val="FF WRK"/>
      <sheetName val="GF SB Ok "/>
      <sheetName val="Labour"/>
      <sheetName val="abs road"/>
      <sheetName val="Sheet1"/>
    </sheetNames>
    <sheetDataSet>
      <sheetData sheetId="0">
        <row r="7">
          <cell r="N7">
            <v>2900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Material"/>
      <sheetName val="Plant &amp;  Machinery"/>
      <sheetName val="Sheet1"/>
    </sheetNames>
    <sheetDataSet>
      <sheetData sheetId="0"/>
      <sheetData sheetId="1"/>
      <sheetData sheetId="2"/>
      <sheetData sheetId="3" refreshError="1">
        <row r="29">
          <cell r="P29">
            <v>159.01</v>
          </cell>
        </row>
        <row r="44">
          <cell r="P44">
            <v>261</v>
          </cell>
        </row>
        <row r="47">
          <cell r="P47">
            <v>91</v>
          </cell>
        </row>
        <row r="58">
          <cell r="P58">
            <v>91</v>
          </cell>
        </row>
        <row r="91">
          <cell r="P91">
            <v>3.4000000953674316</v>
          </cell>
        </row>
        <row r="219">
          <cell r="P219">
            <v>48.799999237060547</v>
          </cell>
        </row>
      </sheetData>
      <sheetData sheetId="4"/>
      <sheetData sheetId="5"/>
      <sheetData sheetId="6"/>
      <sheetData sheetId="7"/>
      <sheetData sheetId="8"/>
      <sheetData sheetId="9" refreshError="1"/>
      <sheetData sheetId="10" refreshError="1"/>
      <sheetData sheetId="11"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17LL"/>
      <sheetName val="Abs rama"/>
      <sheetName val="rama-det"/>
      <sheetName val="Data_Bit_I"/>
      <sheetName val="Global factors"/>
      <sheetName val="Nspt-smp-final-ORIGINAL"/>
      <sheetName val="MRATES"/>
      <sheetName val="Plant &amp;  Machinery"/>
      <sheetName val="Labour"/>
      <sheetName val="Material"/>
      <sheetName val="ESTIMATE"/>
      <sheetName val="Abs_rama13"/>
      <sheetName val="Abs_rama7"/>
      <sheetName val="Abs_rama"/>
      <sheetName val="Abs_rama1"/>
      <sheetName val="Abs_rama2"/>
      <sheetName val="Abs_rama3"/>
      <sheetName val="Abs_rama4"/>
      <sheetName val="Abs_rama5"/>
      <sheetName val="Abs_rama6"/>
      <sheetName val="Abs_rama8"/>
      <sheetName val="Abs_rama9"/>
      <sheetName val="Abs_rama10"/>
      <sheetName val="Abs_rama11"/>
      <sheetName val="Abs_rama12"/>
      <sheetName val="Lead 09-10"/>
      <sheetName val="Linked Lead"/>
      <sheetName val="Road data"/>
      <sheetName val="leads"/>
      <sheetName val="materials"/>
      <sheetName val="Data base Feb 09"/>
      <sheetName val="Detailed"/>
      <sheetName val="New33KVSS_E3"/>
      <sheetName val="Prop aug of Ex 33KVSS_E3a"/>
      <sheetName val="Data base"/>
      <sheetName val="Abs_rama14"/>
      <sheetName val="Rate_Analysis"/>
      <sheetName val="rates"/>
      <sheetName val="Lookup"/>
    </sheetNames>
    <sheetDataSet>
      <sheetData sheetId="0">
        <row r="9">
          <cell r="N9">
            <v>561.87</v>
          </cell>
        </row>
        <row r="10">
          <cell r="N10">
            <v>656.87</v>
          </cell>
        </row>
        <row r="12">
          <cell r="N12">
            <v>853.12</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PRECAST lightconc-II"/>
      <sheetName val="materials"/>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 val="FORM7"/>
      <sheetName val="1) Volume - Calculation"/>
      <sheetName val="habs-list"/>
      <sheetName val="nodes"/>
      <sheetName val="Main sheet"/>
      <sheetName val="index"/>
      <sheetName val="MRATES"/>
      <sheetName val="Plant_&amp;__Machinery4"/>
      <sheetName val="Summary_of_Rates4"/>
      <sheetName val="Basic_Approach4"/>
      <sheetName val="hyperstatic"/>
      <sheetName val="r_det"/>
      <sheetName val="r"/>
      <sheetName val="Suppl-data"/>
      <sheetName val="quarry"/>
      <sheetName val="v"/>
      <sheetName val="OHSR_Design"/>
      <sheetName val="Levels"/>
      <sheetName val="Data-2010-11"/>
      <sheetName val="Mp-team 1"/>
      <sheetName val="id"/>
      <sheetName val="em"/>
      <sheetName val="C-data"/>
      <sheetName val="LEAD STATEMENT"/>
      <sheetName val="DATA SHEET"/>
    </sheetNames>
    <sheetDataSet>
      <sheetData sheetId="0"/>
      <sheetData sheetId="1"/>
      <sheetData sheetId="2" refreshError="1">
        <row r="25">
          <cell r="G25" t="str">
            <v>Input Rate</v>
          </cell>
        </row>
        <row r="49">
          <cell r="G49" t="str">
            <v>Input Rate</v>
          </cell>
        </row>
      </sheetData>
      <sheetData sheetId="3"/>
      <sheetData sheetId="4" refreshError="1">
        <row r="21">
          <cell r="D21" t="str">
            <v>Input Rate</v>
          </cell>
        </row>
        <row r="22">
          <cell r="D22" t="str">
            <v>Input Rate</v>
          </cell>
        </row>
        <row r="24">
          <cell r="D24" t="str">
            <v>Input Rate</v>
          </cell>
        </row>
        <row r="25">
          <cell r="D25"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Bridge Data 2005-06"/>
      <sheetName val="r"/>
      <sheetName val="Rates"/>
      <sheetName val="Leads"/>
      <sheetName val="ESTIMATE"/>
      <sheetName val="Input"/>
    </sheetNames>
    <sheetDataSet>
      <sheetData sheetId="0">
        <row r="67">
          <cell r="H67">
            <v>1410.4611040000002</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Legal Risk Analysis"/>
      <sheetName val="elec-data"/>
      <sheetName val="DATA_PRG"/>
      <sheetName val="v"/>
      <sheetName val="r"/>
      <sheetName val="Data 07-08 "/>
      <sheetName val="abs road"/>
      <sheetName val="coverpage"/>
      <sheetName val="Road data"/>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Plant_&amp;__Machinery"/>
      <sheetName val="Legal_Risk_Analysis"/>
      <sheetName val="Data_07-08_"/>
      <sheetName val="abs_road"/>
      <sheetName val="Road_data"/>
      <sheetName val=" datas"/>
      <sheetName val="mas_hab"/>
      <sheetName val="Rates"/>
      <sheetName val="Lead-2014-15"/>
      <sheetName val="ssr-rates"/>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MR"/>
      <sheetName val="Rates"/>
      <sheetName val="Legal Risk Analysis"/>
      <sheetName val="elec-data"/>
      <sheetName val="Input"/>
      <sheetName val="Rates SSR 2008-09"/>
      <sheetName val="abs road"/>
      <sheetName val="R_Det"/>
      <sheetName val="Road data"/>
      <sheetName val="mas_hab"/>
      <sheetName val="MRATES"/>
      <sheetName val="Sheet3"/>
      <sheetName val="data existing_do not delete"/>
      <sheetName val="Data_Bit_I"/>
      <sheetName val="p&amp;m"/>
      <sheetName val="Specification"/>
      <sheetName val="Labour"/>
      <sheetName val="Data 07-08 "/>
      <sheetName val="lead statement"/>
      <sheetName val="hdpe-rates"/>
      <sheetName val="hdpe weights"/>
      <sheetName val="ssr-rates"/>
      <sheetName val="pvc-rates"/>
      <sheetName val="PVC weights"/>
      <sheetName val="Plant_&amp;__Machinery"/>
      <sheetName val="Legal_Risk_Analysis"/>
      <sheetName val="0000000000000"/>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 val="Input"/>
      <sheetName val="Lead"/>
      <sheetName val="Material"/>
      <sheetName val="Plant &amp;  Machinery"/>
      <sheetName val="Legal Risk Analysis"/>
      <sheetName val="MRATES"/>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0">
          <cell r="I60">
            <v>188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Levels"/>
      <sheetName val="DATA"/>
      <sheetName val="MRATES"/>
      <sheetName val="Sheet3"/>
      <sheetName val="r"/>
      <sheetName val="l"/>
      <sheetName val="Material"/>
      <sheetName val="Plant &amp;  Machinery"/>
      <sheetName val="80-100 (P)"/>
      <sheetName val="LEAD.2014-15 West"/>
      <sheetName val="Heading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 val="mas_hab"/>
      <sheetName val="Leads"/>
    </sheetNames>
    <sheetDataSet>
      <sheetData sheetId="0"/>
      <sheetData sheetId="1"/>
      <sheetData sheetId="2"/>
      <sheetData sheetId="3"/>
      <sheetData sheetId="4"/>
      <sheetData sheetId="5">
        <row r="36">
          <cell r="F36">
            <v>160</v>
          </cell>
        </row>
      </sheetData>
      <sheetData sheetId="6"/>
      <sheetData sheetId="7"/>
      <sheetData sheetId="8"/>
      <sheetData sheetId="9"/>
      <sheetData sheetId="10">
        <row r="36">
          <cell r="F36">
            <v>160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Lead statement"/>
      <sheetName val="DATA"/>
      <sheetName val="Legal Risk Analysis"/>
      <sheetName val="Rates"/>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 val="Mp-team 1"/>
      <sheetName val="Data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Sheet1"/>
      <sheetName val="Estimate (2)"/>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 val="RMR"/>
      <sheetName val="MRATES"/>
      <sheetName val="Road data"/>
      <sheetName val="Specification"/>
      <sheetName val="r"/>
      <sheetName val="l"/>
    </sheetNames>
    <sheetDataSet>
      <sheetData sheetId="0"/>
      <sheetData sheetId="1">
        <row r="4">
          <cell r="B4" t="str">
            <v>Description of Item</v>
          </cell>
        </row>
        <row r="6">
          <cell r="B6">
            <v>2</v>
          </cell>
        </row>
        <row r="7">
          <cell r="B7" t="str">
            <v>Earth work excavation and depositing on bank with an initial lead of 10 m and initial lift of 2 m, including seigniorage and labour charges etc. complete- in BC soils as per SS no. 20-B for foundations</v>
          </cell>
        </row>
        <row r="10">
          <cell r="B10" t="str">
            <v>Filling with local sand including cost and conveyance of all materials and all labour charges for watering and ramming etc complete</v>
          </cell>
        </row>
        <row r="14">
          <cell r="B14" t="str">
            <v>C.C.(1:4:8)mix using 40 mm HBG metal including cost and conveyance of all materials and labour charges etc. complete-1cum</v>
          </cell>
        </row>
        <row r="17">
          <cell r="B17" t="str">
            <v>Country Brick masonary in cement mortar(1:6), including cost, seigniorage and conveyance of all materials and labour charges etc. complete for basements</v>
          </cell>
        </row>
        <row r="18">
          <cell r="B18" t="str">
            <v>Washing plat form alround</v>
          </cell>
        </row>
        <row r="19">
          <cell r="B19" t="str">
            <v>Washing plat form above G L</v>
          </cell>
        </row>
        <row r="21">
          <cell r="B21" t="str">
            <v>Flooring with PCC(1:4:8) 100 mm thick over that V.C.C.(1:1.5:3) mix using 20 mm HBG chips - 50 mm thick including bedding over that with cement mortar(1:3) 12 mm thick  including cost, seigniorage and conveyance charges etc. complete.</v>
          </cell>
        </row>
        <row r="22">
          <cell r="B22" t="str">
            <v xml:space="preserve">Washing plat form alround out side </v>
          </cell>
        </row>
        <row r="24">
          <cell r="B24" t="str">
            <v xml:space="preserve">Plastering with Cement Mortar (1:5) - 12 mm thick, including cost, seigniorage and conveyance of all materials and labour charges etc. complete </v>
          </cell>
        </row>
        <row r="27">
          <cell r="B27" t="str">
            <v>Provision for unforceen item of work</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RMR"/>
      <sheetName val="Rates SSR 2008-09"/>
      <sheetName val="Sheet3"/>
      <sheetName val="leads"/>
      <sheetName val="Levels"/>
      <sheetName val="mas_hab"/>
      <sheetName val="MRATES"/>
      <sheetName val="Road data"/>
      <sheetName val="Lead"/>
      <sheetName val="Material"/>
      <sheetName val="Plant &amp;  Machinery"/>
      <sheetName val="SSR 2014-15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Sheet3"/>
      <sheetName val="MRATES"/>
      <sheetName val="Rates SSR 2008-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Lead statement"/>
      <sheetName val="r"/>
      <sheetName val="l"/>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
          <cell r="X8">
            <v>8.6999999999999993</v>
          </cell>
        </row>
      </sheetData>
      <sheetData sheetId="18" refreshError="1"/>
      <sheetData sheetId="19" refreshError="1"/>
      <sheetData sheetId="20" refreshError="1"/>
      <sheetData sheetId="21" refreshError="1"/>
      <sheetData sheetId="2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MRATES"/>
      <sheetName val="Rates SSR 2008-09"/>
      <sheetName val="RMR"/>
      <sheetName val="Material"/>
      <sheetName val="Plant &amp;  Machinery"/>
      <sheetName val="GEN-ABS Del"/>
      <sheetName val="Levels"/>
      <sheetName val="khokho"/>
      <sheetName val="leads"/>
      <sheetName val="r"/>
      <sheetName val="l"/>
      <sheetName val="Specification"/>
      <sheetName val="Legal Risk Analysis"/>
      <sheetName val="SSR 2011-12 Rates"/>
      <sheetName val="Lead"/>
      <sheetName val="SubAnlysis"/>
      <sheetName val="labour coeff"/>
      <sheetName val="Road data"/>
      <sheetName val="Mp-team 1"/>
      <sheetName val="Data 07-08 "/>
      <sheetName val="pvc-pipe-rates"/>
      <sheetName val="Lookup"/>
      <sheetName val="Lead  RATES"/>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 statement"/>
      <sheetName val="MRATES"/>
      <sheetName val="Lead"/>
      <sheetName val="Road data"/>
      <sheetName val="r"/>
      <sheetName val="leads"/>
      <sheetName val="Lead  RATES"/>
      <sheetName val="Levels"/>
      <sheetName val="Sheet1 (2)"/>
      <sheetName val="RMR"/>
      <sheetName val="sand"/>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p&amp;m"/>
      <sheetName val="sectorwise"/>
      <sheetName val="Lead statement"/>
      <sheetName val="EDWise"/>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pecification"/>
      <sheetName val="Leads"/>
      <sheetName val="maya"/>
      <sheetName val="MRATES"/>
      <sheetName val="Lead  RATES"/>
      <sheetName val="data"/>
      <sheetName val="Lead"/>
      <sheetName val="l"/>
      <sheetName val="Road data"/>
      <sheetName val="Lead statement"/>
      <sheetName val="Sheet3"/>
      <sheetName val="sectorwise"/>
      <sheetName val="coverpage"/>
      <sheetName val="Usage"/>
      <sheetName val="mas_hab"/>
      <sheetName val="ESTIMATE"/>
      <sheetName val="t_prsr"/>
      <sheetName val="wh"/>
      <sheetName val="detls"/>
      <sheetName val="GF SB Ok "/>
      <sheetName val="m1"/>
      <sheetName val="Labour"/>
      <sheetName val="sch"/>
      <sheetName val="Levels_(2)"/>
      <sheetName val="Levels_(2)1"/>
      <sheetName val="Rates SSR 2008-09"/>
      <sheetName val="cover (2)"/>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EDWise"/>
      <sheetName val="DATA-BASE"/>
      <sheetName val="DATA-ABSTRACT"/>
      <sheetName val="MS Rates"/>
      <sheetName val="Valves"/>
      <sheetName val="Nspt-smp-final-ORIGINAL"/>
      <sheetName val="Sheet2"/>
      <sheetName val="hdpe-rates"/>
      <sheetName val="hdpe weights"/>
      <sheetName val="ssr-rates"/>
      <sheetName val="pvc-rates"/>
      <sheetName val="PVC weights"/>
      <sheetName val="GEN-ABS Del"/>
      <sheetName val="p&amp;m"/>
      <sheetName val="Data_Bit_I"/>
      <sheetName val="Timesheet"/>
      <sheetName val="Bridge Data 2005-06"/>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hdpe_basic"/>
      <sheetName val="pvc_basic"/>
      <sheetName val="Motor Data"/>
      <sheetName val="int-Dia"/>
      <sheetName val="COVER"/>
      <sheetName val="wh_data_R"/>
      <sheetName val="wh_data"/>
      <sheetName val="CPHEEO"/>
      <sheetName val="Input"/>
      <sheetName val="DATA_PRG"/>
      <sheetName val="conc-foot-gradeslab"/>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Improvements"/>
      <sheetName val="Lead 09-10"/>
      <sheetName val="Longitudinal"/>
      <sheetName val="pile rec(N Max tr)"/>
      <sheetName val="Data base"/>
      <sheetName val="소상 &quot;1&quot;"/>
      <sheetName val="Detailed"/>
      <sheetName val="mlead"/>
      <sheetName val="ABS"/>
      <sheetName val="Masonry"/>
      <sheetName val="labour coeff"/>
      <sheetName val="Sheet1"/>
      <sheetName val="rdamdata"/>
      <sheetName val="lead-st"/>
      <sheetName val="PVC_dia"/>
      <sheetName val="0000000000000"/>
      <sheetName val="DISCOUNT"/>
      <sheetName val="Global factors"/>
      <sheetName val="quarry"/>
      <sheetName val="Iocount"/>
      <sheetName val="BASIC RATES"/>
      <sheetName val="Data_Base"/>
      <sheetName val="MRoad data"/>
      <sheetName val="Letter"/>
      <sheetName val="water-hammar-strenght"/>
      <sheetName val="Variables_x"/>
      <sheetName val="Load Details-220kV"/>
      <sheetName val="C-Mat"/>
      <sheetName val="BOQ - Plng"/>
      <sheetName val="Concrete_D."/>
      <sheetName val="Line"/>
      <sheetName val=" datas"/>
      <sheetName val="labour &amp; Centering"/>
      <sheetName val="Material "/>
      <sheetName val="BTR"/>
      <sheetName val="PS1"/>
      <sheetName val="CD Data"/>
      <sheetName val="Rectangular Beam"/>
      <sheetName val="C-data"/>
      <sheetName val="Lead (Final)"/>
      <sheetName val="Sheet11"/>
      <sheetName val="prjt"/>
      <sheetName val="Hamlet_Data_2300"/>
      <sheetName val="Leads 08-09"/>
      <sheetName val="Av.G Level"/>
      <sheetName val="Stability Abutment"/>
      <sheetName val="03-HYDRAULIC"/>
      <sheetName val="(4)F-81 Exp.side"/>
      <sheetName val="BASE_ALL"/>
      <sheetName val="Sheet5"/>
      <sheetName val="kC"/>
      <sheetName val="Culverts"/>
      <sheetName val="INPUT SHEET"/>
      <sheetName val="RES-PLANNING"/>
      <sheetName val="0+655"/>
      <sheetName val="Labour &amp; Plant"/>
      <sheetName val="nodes"/>
      <sheetName val="(1)FILL FIRST"/>
      <sheetName val="Economic RisingMain  Ph-I"/>
      <sheetName val="Summary"/>
      <sheetName val="ABST SANITARY"/>
      <sheetName val="ABST CIVIL"/>
      <sheetName val="PROG_DATA"/>
      <sheetName val="Conv. 13-14"/>
      <sheetName val="sand"/>
      <sheetName val="stone"/>
      <sheetName val="Design"/>
      <sheetName val="Dormitory"/>
      <sheetName val="Bitumen trunk"/>
      <sheetName val="Feeder"/>
      <sheetName val="R99 etc"/>
      <sheetName val="Trunk unpaved"/>
      <sheetName val="data "/>
      <sheetName val="BUILDING ITEMS"/>
      <sheetName val="ewst"/>
      <sheetName val="Lead (2)"/>
      <sheetName val="80-100 (P)"/>
      <sheetName val="Sheet03"/>
      <sheetName val="A 3.7"/>
      <sheetName val="Ag LF"/>
      <sheetName val="SubAnlysis"/>
      <sheetName val="Lookup"/>
      <sheetName val="#REF"/>
      <sheetName val="Work_sheet"/>
      <sheetName val="Pipe data"/>
      <sheetName val="1"/>
      <sheetName val="Data-ELSR"/>
      <sheetName val="Mat. rates"/>
      <sheetName val="Levels_(2)7"/>
      <sheetName val="Plant_&amp;__Machinery4"/>
      <sheetName val="Road_data4"/>
      <sheetName val="Lead__RATES4"/>
      <sheetName val="Lead_statement4"/>
      <sheetName val="GF_SB_Ok_4"/>
      <sheetName val="Rates_SSR_2008-091"/>
      <sheetName val="hdpe_weights1"/>
      <sheetName val="PVC_weights1"/>
      <sheetName val="cover_(2)1"/>
      <sheetName val="Data_Road_Rev1"/>
      <sheetName val="GEN-ABS_Del1"/>
      <sheetName val="MS_Rates1"/>
      <sheetName val="Bridge_Data_2005-061"/>
      <sheetName val="temp-SDData_(2)"/>
      <sheetName val="estimate_1"/>
      <sheetName val="Common_1"/>
      <sheetName val="data_existing_do_not_delete1"/>
      <sheetName val="Data_07-08_"/>
      <sheetName val="Lead_09-10"/>
      <sheetName val="Road_Detail_Est_"/>
      <sheetName val="Motor_Data"/>
      <sheetName val="DI_PIPE"/>
      <sheetName val="RUBBER_GASKETS"/>
      <sheetName val="Data_F8_BTR"/>
      <sheetName val="abs_road"/>
      <sheetName val="M_R_O"/>
      <sheetName val="labour_&amp;_Hire-20-21"/>
      <sheetName val="sup_dat"/>
      <sheetName val="BOQ_-_Plng"/>
      <sheetName val="Gen_Abs_"/>
      <sheetName val="BASIC_RATES"/>
      <sheetName val="MRoad_data"/>
      <sheetName val="Lead_statement_ss5"/>
      <sheetName val="소상_&quot;1&quot;"/>
      <sheetName val="pile_rec(N_Max_tr)"/>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refreshError="1"/>
      <sheetData sheetId="109" refreshError="1"/>
      <sheetData sheetId="110" refreshError="1"/>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refreshError="1"/>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Lead  RATES"/>
      <sheetName val="Levels"/>
      <sheetName val="Data Road Rev"/>
      <sheetName val="Boq"/>
      <sheetName val="m"/>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Levels"/>
      <sheetName val="r"/>
      <sheetName val="Fie,d Data"/>
      <sheetName val="Estimate "/>
      <sheetName val="HDPE"/>
      <sheetName val="DI"/>
      <sheetName val="pvc"/>
      <sheetName val="hdpe_basic"/>
      <sheetName val="pvc_basic"/>
      <sheetName val="Data.F8.BTR"/>
      <sheetName val="hdpe-rates"/>
      <sheetName val="hdpe weights"/>
      <sheetName val="ssr-rates"/>
      <sheetName val="pvc-rates"/>
      <sheetName val="PVC weights"/>
      <sheetName val="Class IV Qtr. Ele"/>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pvc-pipe-rates"/>
      <sheetName val="leads"/>
      <sheetName val="final abstract"/>
      <sheetName val="l"/>
      <sheetName val="Plant &amp;  Machinery"/>
      <sheetName val="Labour"/>
      <sheetName val="Material"/>
      <sheetName val="MRATES"/>
      <sheetName val="DATA_ENTRY"/>
      <sheetName val="BTLeads"/>
      <sheetName val="RMR"/>
      <sheetName val="GF SB Ok "/>
      <sheetName val="data existing_do not delete"/>
      <sheetName val="Sheet9"/>
      <sheetName val="GN_ST_10"/>
      <sheetName val="rdamdata"/>
      <sheetName val="sectorwise"/>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PRECAST lightconc-II"/>
      <sheetName val="Boq"/>
      <sheetName val="TBAL9697 -group wise  sdpl"/>
      <sheetName val="lead-st"/>
      <sheetName val="p&amp;m"/>
      <sheetName val="Data_Bit_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Input"/>
      <sheetName val="sup dat"/>
      <sheetName val="PVC_dia"/>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data-WC"/>
      <sheetName val="cert"/>
      <sheetName val="Rate"/>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Staff Acco."/>
      <sheetName val="Sketch"/>
      <sheetName val="PRICE BID"/>
      <sheetName val="#REF"/>
      <sheetName val="Proj info- dump1"/>
      <sheetName val="PR-houdump"/>
      <sheetName val="EDWise"/>
      <sheetName val="leads-c"/>
      <sheetName val="annexture-g1"/>
      <sheetName val="A 3.7"/>
      <sheetName val="basic-data"/>
      <sheetName val="mem-property"/>
      <sheetName val="wh_data_R"/>
      <sheetName val="F8"/>
      <sheetName val="labour &amp; Centering"/>
      <sheetName val="Material "/>
      <sheetName val="Lead (Final)"/>
      <sheetName val="Rectangular Beam"/>
      <sheetName val="Analy"/>
      <sheetName val=" datas"/>
      <sheetName val="Stability Abutment"/>
      <sheetName val="03-HYDRAULIC"/>
      <sheetName val="PS1"/>
      <sheetName val="Estt"/>
      <sheetName val="SLAB DESIGN"/>
      <sheetName val="Labour &amp; Plant"/>
      <sheetName val="BASE_ALL"/>
      <sheetName val="Data base"/>
      <sheetName val="Design of two-way slab"/>
      <sheetName val="Sheet11"/>
      <sheetName val="1-Pop Proj"/>
      <sheetName val="Rising Main"/>
      <sheetName val="ANGAN"/>
      <sheetName val="(4)F-81 Exp.side"/>
      <sheetName val="ABSTRACT"/>
      <sheetName val="Culverts"/>
      <sheetName val="Activity No (A) ( 12)  "/>
      <sheetName val="Hamlet_Data_2300"/>
      <sheetName val="prjt"/>
      <sheetName val="BTR (2)"/>
      <sheetName val="User input"/>
      <sheetName val="Leads 05-06"/>
      <sheetName val="Improvements"/>
      <sheetName val="11.Habitations"/>
      <sheetName val="Dn LF Sluice"/>
      <sheetName val="DATA-2005-06"/>
      <sheetName val="Main sheet"/>
      <sheetName val="Newabstract"/>
      <sheetName val="Data Road Rev"/>
      <sheetName val="Supplier"/>
      <sheetName val="VCH-SLC"/>
      <sheetName val="FINAL_LEAD1"/>
      <sheetName val="BLOCK-A (MEA.SHEET)"/>
      <sheetName val="Sheet3-1"/>
      <sheetName val="DOC-Register"/>
      <sheetName val="CT"/>
      <sheetName val="PT"/>
      <sheetName val="Road data-TDR"/>
      <sheetName val="TS memo"/>
      <sheetName val="PMAY DATA 2016-17"/>
      <sheetName val="Final Status as on 15.09.2021"/>
      <sheetName val="12"/>
      <sheetName val=" Targets Homes site"/>
      <sheetName val="Habcodes"/>
      <sheetName val="VIWSCo1"/>
      <sheetName val="Intro"/>
      <sheetName val="calc"/>
      <sheetName val="MATERIALS"/>
      <sheetName val="ANALYSIS"/>
      <sheetName val="mtc esti"/>
      <sheetName val="RD4"/>
      <sheetName val="labour &amp; Hire-20-21"/>
      <sheetName val="Mat. rate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sectorwise"/>
      <sheetName val="RMR"/>
      <sheetName val="r"/>
      <sheetName val="l"/>
      <sheetName val="Publicbuilding"/>
      <sheetName val="Lead  RATES"/>
      <sheetName val="Specification"/>
      <sheetName val="Nspt-smp-final-ORIGINAL"/>
      <sheetName val="LEAD"/>
      <sheetName val="p&amp;m"/>
      <sheetName val="Material"/>
      <sheetName val="Plant &amp;  Machinery"/>
      <sheetName val="data existing_do not delete"/>
      <sheetName val="Bill_amt_qty_cc_1"/>
      <sheetName val="Leads"/>
      <sheetName val="Input"/>
      <sheetName val="Road data"/>
      <sheetName val="mlead"/>
      <sheetName val="abs road"/>
      <sheetName val="R_Det"/>
      <sheetName val="Labour"/>
      <sheetName val="detls"/>
      <sheetName val="Cover"/>
      <sheetName val="HDPE"/>
      <sheetName val="DI"/>
      <sheetName val="pvc"/>
      <sheetName val="Boq"/>
      <sheetName val="TBAL9697 -group wise  sdpl"/>
      <sheetName val="Lookup"/>
      <sheetName val="BTR"/>
      <sheetName val="pvc-pipe-rates"/>
      <sheetName val="General"/>
      <sheetName val="lable I"/>
      <sheetName val="LEAD 18-19"/>
      <sheetName val="Labour &amp; Machinery"/>
      <sheetName val="Gradings"/>
      <sheetName val="Bitumen"/>
      <sheetName val="id"/>
      <sheetName val="Sheet3"/>
      <sheetName val="2V_3M_SLAB_(2)"/>
      <sheetName val="Rates_SSR_2008-09"/>
      <sheetName val="Lead_statement"/>
      <sheetName val="Lead__RATES"/>
      <sheetName val="Plant_&amp;__Machinery"/>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Design"/>
      <sheetName val="conc-foot-gradeslab"/>
      <sheetName val="Plant &amp;  Machinery"/>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Lead  RATES"/>
      <sheetName val="m"/>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D1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Publicbuilding"/>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p&amp;m"/>
      <sheetName val="SECOND"/>
      <sheetName val="leads"/>
      <sheetName val="Sheet9"/>
      <sheetName val="Protection-wall"/>
      <sheetName val="Basement Budget"/>
      <sheetName val="mlead"/>
      <sheetName val="DATA_PRG"/>
      <sheetName val="hdpe-rates"/>
      <sheetName val="hdpe weights"/>
      <sheetName val="pvc-rates"/>
      <sheetName val="PVC weights"/>
      <sheetName val="habs-list"/>
      <sheetName val="detls"/>
      <sheetName val="Mp-team 1"/>
      <sheetName val="dBase"/>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Road data"/>
      <sheetName val="Labour"/>
      <sheetName val="pvc-pipe-rates"/>
      <sheetName val="LEAD"/>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row r="8">
          <cell r="B8" t="str">
            <v>A</v>
          </cell>
        </row>
        <row r="9">
          <cell r="B9" t="str">
            <v>B</v>
          </cell>
        </row>
        <row r="10">
          <cell r="B10" t="str">
            <v>C</v>
          </cell>
        </row>
        <row r="11">
          <cell r="B11" t="str">
            <v>c140</v>
          </cell>
        </row>
        <row r="12">
          <cell r="B12" t="str">
            <v>C</v>
          </cell>
        </row>
        <row r="13">
          <cell r="B13" t="str">
            <v>D</v>
          </cell>
        </row>
        <row r="14">
          <cell r="B14" t="str">
            <v>d141</v>
          </cell>
        </row>
        <row r="15">
          <cell r="B15" t="str">
            <v>D</v>
          </cell>
        </row>
        <row r="16">
          <cell r="B16" t="str">
            <v>d145</v>
          </cell>
        </row>
        <row r="17">
          <cell r="B17" t="str">
            <v>DD</v>
          </cell>
        </row>
        <row r="18">
          <cell r="B18" t="str">
            <v>E</v>
          </cell>
        </row>
        <row r="19">
          <cell r="B19" t="str">
            <v>e142</v>
          </cell>
        </row>
        <row r="20">
          <cell r="B20" t="str">
            <v>E</v>
          </cell>
        </row>
        <row r="21">
          <cell r="B21" t="str">
            <v>F</v>
          </cell>
        </row>
        <row r="22">
          <cell r="B22" t="str">
            <v>FA</v>
          </cell>
        </row>
        <row r="23">
          <cell r="B23" t="str">
            <v>f143</v>
          </cell>
        </row>
        <row r="24">
          <cell r="B24" t="str">
            <v>FA</v>
          </cell>
        </row>
        <row r="25">
          <cell r="B25" t="str">
            <v>f144</v>
          </cell>
        </row>
        <row r="26">
          <cell r="B26" t="str">
            <v>F</v>
          </cell>
        </row>
        <row r="27">
          <cell r="B27" t="str">
            <v>G</v>
          </cell>
        </row>
        <row r="28">
          <cell r="B28" t="str">
            <v>g146</v>
          </cell>
        </row>
        <row r="29">
          <cell r="B29" t="str">
            <v>G</v>
          </cell>
        </row>
        <row r="30">
          <cell r="B30" t="str">
            <v>k</v>
          </cell>
        </row>
        <row r="31">
          <cell r="B31" t="str">
            <v>gg</v>
          </cell>
        </row>
        <row r="32">
          <cell r="B32" t="str">
            <v>K</v>
          </cell>
        </row>
        <row r="33">
          <cell r="B33" t="str">
            <v>KA</v>
          </cell>
        </row>
        <row r="34">
          <cell r="B34" t="str">
            <v>KAA</v>
          </cell>
        </row>
        <row r="35">
          <cell r="B35" t="str">
            <v>kaa152</v>
          </cell>
        </row>
        <row r="36">
          <cell r="B36" t="str">
            <v>KAA</v>
          </cell>
        </row>
        <row r="37">
          <cell r="B37" t="str">
            <v>kaa153</v>
          </cell>
        </row>
        <row r="38">
          <cell r="B38" t="str">
            <v>KA</v>
          </cell>
        </row>
        <row r="39">
          <cell r="B39" t="str">
            <v>KAB</v>
          </cell>
        </row>
        <row r="40">
          <cell r="B40" t="str">
            <v>kab154</v>
          </cell>
        </row>
        <row r="41">
          <cell r="B41" t="str">
            <v>KAB</v>
          </cell>
        </row>
        <row r="42">
          <cell r="B42" t="str">
            <v>NCA</v>
          </cell>
        </row>
        <row r="43">
          <cell r="B43" t="str">
            <v>kab155</v>
          </cell>
        </row>
        <row r="44">
          <cell r="B44" t="str">
            <v>ncaa</v>
          </cell>
        </row>
        <row r="45">
          <cell r="B45" t="str">
            <v>nc167</v>
          </cell>
        </row>
        <row r="46">
          <cell r="B46" t="str">
            <v>NCA</v>
          </cell>
        </row>
        <row r="47">
          <cell r="B47" t="str">
            <v>ncaa</v>
          </cell>
        </row>
        <row r="48">
          <cell r="B48" t="str">
            <v>nca169</v>
          </cell>
        </row>
        <row r="49">
          <cell r="B49" t="str">
            <v>ncaa</v>
          </cell>
        </row>
        <row r="50">
          <cell r="B50" t="str">
            <v>nca175</v>
          </cell>
        </row>
        <row r="51">
          <cell r="B51" t="str">
            <v>S</v>
          </cell>
        </row>
        <row r="52">
          <cell r="B52" t="str">
            <v>P</v>
          </cell>
        </row>
        <row r="53">
          <cell r="B53" t="str">
            <v>J</v>
          </cell>
        </row>
        <row r="54">
          <cell r="B54" t="str">
            <v>i149</v>
          </cell>
        </row>
        <row r="55">
          <cell r="B55" t="str">
            <v>J</v>
          </cell>
        </row>
        <row r="56">
          <cell r="B56" t="str">
            <v>h147</v>
          </cell>
        </row>
        <row r="57">
          <cell r="B57" t="str">
            <v>p</v>
          </cell>
        </row>
        <row r="58">
          <cell r="B58" t="str">
            <v>JA</v>
          </cell>
        </row>
        <row r="59">
          <cell r="B59" t="str">
            <v>ja150</v>
          </cell>
        </row>
        <row r="60">
          <cell r="B60" t="str">
            <v>JA</v>
          </cell>
        </row>
        <row r="61">
          <cell r="B61" t="str">
            <v>ja151</v>
          </cell>
        </row>
        <row r="62">
          <cell r="B62" t="str">
            <v>p</v>
          </cell>
        </row>
        <row r="63">
          <cell r="B63" t="str">
            <v>L</v>
          </cell>
        </row>
        <row r="64">
          <cell r="B64" t="str">
            <v>l157</v>
          </cell>
        </row>
        <row r="65">
          <cell r="B65" t="str">
            <v>L</v>
          </cell>
        </row>
        <row r="66">
          <cell r="B66" t="str">
            <v>M</v>
          </cell>
        </row>
        <row r="67">
          <cell r="B67" t="str">
            <v>M158</v>
          </cell>
        </row>
        <row r="68">
          <cell r="B68" t="str">
            <v>M</v>
          </cell>
        </row>
        <row r="69">
          <cell r="B69" t="str">
            <v>N</v>
          </cell>
        </row>
        <row r="70">
          <cell r="B70" t="str">
            <v>NA</v>
          </cell>
        </row>
        <row r="71">
          <cell r="B71" t="str">
            <v>na159</v>
          </cell>
        </row>
        <row r="72">
          <cell r="B72" t="str">
            <v>NA</v>
          </cell>
        </row>
        <row r="73">
          <cell r="B73" t="str">
            <v>na160</v>
          </cell>
        </row>
        <row r="74">
          <cell r="B74" t="str">
            <v>N</v>
          </cell>
        </row>
        <row r="75">
          <cell r="B75" t="str">
            <v>NB</v>
          </cell>
        </row>
        <row r="76">
          <cell r="B76" t="str">
            <v>nb161</v>
          </cell>
        </row>
        <row r="77">
          <cell r="B77" t="str">
            <v>NB</v>
          </cell>
        </row>
        <row r="78">
          <cell r="B78" t="str">
            <v>NBA</v>
          </cell>
        </row>
        <row r="79">
          <cell r="B79" t="str">
            <v>nba162</v>
          </cell>
        </row>
        <row r="80">
          <cell r="B80" t="str">
            <v>NBA</v>
          </cell>
        </row>
        <row r="81">
          <cell r="B81" t="str">
            <v>NBB</v>
          </cell>
        </row>
        <row r="82">
          <cell r="B82" t="str">
            <v>nbb166</v>
          </cell>
        </row>
        <row r="83">
          <cell r="B83" t="str">
            <v>NBB</v>
          </cell>
        </row>
        <row r="84">
          <cell r="B84" t="str">
            <v>nbb164</v>
          </cell>
        </row>
        <row r="85">
          <cell r="B85" t="str">
            <v>NBB</v>
          </cell>
        </row>
        <row r="86">
          <cell r="B86" t="str">
            <v>nbb163</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tc est (5)"/>
      <sheetName val="mtc est (4)"/>
      <sheetName val="mtc est (3)"/>
      <sheetName val="mtc est (2)"/>
      <sheetName val="mtc est (1)"/>
      <sheetName val="mtc abst"/>
      <sheetName val="Specification report (2)"/>
      <sheetName val="mtc data"/>
      <sheetName val="cover"/>
      <sheetName val="Specification report"/>
      <sheetName val="Abstract"/>
      <sheetName val="cd abst"/>
      <sheetName val="road infrastructure"/>
      <sheetName val="Protection works"/>
      <sheetName val="Retain wall"/>
      <sheetName val="600 dia 2 rows"/>
      <sheetName val="900 mm dia PC 1 Rows"/>
      <sheetName val="900 mm dia causeway"/>
      <sheetName val="Sheet2"/>
      <sheetName val="900  mm 2 rows pc"/>
      <sheetName val="LEAD"/>
      <sheetName val="Quarry Chart"/>
      <sheetName val="Quarry "/>
      <sheetName val="road_est"/>
      <sheetName val="Data-Road "/>
      <sheetName val="DATA-CD"/>
      <sheetName val="Road Furniture-Data"/>
      <sheetName val="Hire"/>
      <sheetName val="other rates"/>
      <sheetName val="Conv"/>
      <sheetName val="NP3 pipes"/>
      <sheetName val="mtc est"/>
      <sheetName val="NP3 collars"/>
      <sheetName val="temp"/>
      <sheetName val="7 Other Costs"/>
      <sheetName val="Boq"/>
      <sheetName val="JAWAHAR-hyd-original"/>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6">
          <cell r="K46">
            <v>0.125</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row r="20">
          <cell r="I20">
            <v>22</v>
          </cell>
        </row>
        <row r="21">
          <cell r="I21">
            <v>40</v>
          </cell>
        </row>
        <row r="22">
          <cell r="I22">
            <v>50</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ABS Estimate2"/>
      <sheetName val="Leads Entry"/>
      <sheetName val="Seinorage Road"/>
      <sheetName val="seiniorages CD works"/>
      <sheetName val="GenAbst"/>
      <sheetName val="Abstract"/>
      <sheetName val="Road data"/>
      <sheetName val="BTR"/>
      <sheetName val="RMR"/>
      <sheetName val="Rates"/>
      <sheetName val="AS_SR (SH)"/>
      <sheetName val="TS_SH "/>
      <sheetName val="Plan SH TS"/>
      <sheetName val="CD Work"/>
      <sheetName val="AS_DFR"/>
      <sheetName val="PM_CRN"/>
      <sheetName val="TS_CRN"/>
      <sheetName val="LEAD"/>
      <sheetName val="other rates"/>
      <sheetName val="pvc-pipe-rates"/>
      <sheetName val="Plant &amp;  Machinery"/>
      <sheetName val="Labour"/>
      <sheetName val="JAWAHAR-hyd-original"/>
    </sheetNames>
    <sheetDataSet>
      <sheetData sheetId="0"/>
      <sheetData sheetId="1"/>
      <sheetData sheetId="2"/>
      <sheetData sheetId="3">
        <row r="30">
          <cell r="I30">
            <v>0.05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Leads Entry"/>
      <sheetName val="other rates"/>
      <sheetName val="pvc-pipe-rates"/>
      <sheetName val="Plant &amp;  Machinery"/>
      <sheetName val="Labour"/>
      <sheetName val="JAWAHAR-hyd-original"/>
      <sheetName val="Road data"/>
      <sheetName val="quarry"/>
      <sheetName val="Material"/>
      <sheetName val="Road Detail Est."/>
      <sheetName val="SubAnalysis"/>
      <sheetName val="Staff_-_Details"/>
      <sheetName val="List_of_P+M_"/>
      <sheetName val="Works_on_Hand"/>
      <sheetName val="Tender_Gist"/>
      <sheetName val="Labour_rate"/>
      <sheetName val="BOQ_with_specification"/>
      <sheetName val="Rate_Analysis"/>
      <sheetName val="labour_coeff"/>
      <sheetName val="TBAL9697_-group_wise__sdpl"/>
      <sheetName val="Boq_-_Flats"/>
      <sheetName val="MRATES"/>
      <sheetName val="conc-foot-gradeslab"/>
      <sheetName val="Abs. Summ. PMC Electrical"/>
      <sheetName val="Footings"/>
      <sheetName val="COLUMN"/>
      <sheetName val="Pile cap"/>
      <sheetName val="REVISED"/>
      <sheetName val="Miscellaneou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Lead"/>
      <sheetName val="pvc-pipe-rates"/>
      <sheetName val="r"/>
      <sheetName val="l"/>
      <sheetName val="nodes"/>
      <sheetName val="Publicbuilding"/>
      <sheetName val="Lead statement"/>
      <sheetName val="Boq"/>
      <sheetName val="p&amp;m"/>
      <sheetName val="Boq - Flats"/>
      <sheetName val="MRATES"/>
      <sheetName val="Mortars"/>
      <sheetName val="sch"/>
      <sheetName val="detls"/>
      <sheetName val="0000000000000"/>
      <sheetName val="m"/>
      <sheetName val="Iocount"/>
      <sheetName val="t_prsr"/>
      <sheetName val="wh"/>
      <sheetName val="Levels"/>
      <sheetName val="Data-Road "/>
      <sheetName val="other rates"/>
      <sheetName val="Hire"/>
      <sheetName val="Leads Entry"/>
      <sheetName val="SubAnalysi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Road Detail Est."/>
      <sheetName val="DI PIPE"/>
      <sheetName val="RUBBER GASKETS"/>
      <sheetName val="MANHOLE"/>
      <sheetName val="Lead statement ss5"/>
      <sheetName val="JAWAHAR-hyd-original"/>
      <sheetName val="not req 3"/>
      <sheetName val="Lead  RATES"/>
      <sheetName val="MRoad data"/>
      <sheetName val="Sheet1 (2)"/>
      <sheetName val="b asic rates"/>
      <sheetName val="Specification"/>
      <sheetName val="v"/>
      <sheetName val="Lead_statement"/>
      <sheetName val="Boq_-_Flats"/>
      <sheetName val="Data-Road_"/>
      <sheetName val="other_rates"/>
      <sheetName val="sectorwise"/>
      <sheetName val="Main sheet"/>
      <sheetName val="R_Det"/>
      <sheetName val="New33KVSS_E3"/>
      <sheetName val="Prop aug of Ex 33KVSS_E3a"/>
      <sheetName val="PVC_dia"/>
      <sheetName val="Database"/>
      <sheetName val="SCHEDULE"/>
      <sheetName val="schedule nos"/>
      <sheetName val="Leads"/>
      <sheetName val="ESTIMATE"/>
      <sheetName val="C-data"/>
      <sheetName val="table"/>
    </sheetNames>
    <sheetDataSet>
      <sheetData sheetId="0"/>
      <sheetData sheetId="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JAWAHAR-hyd-original"/>
      <sheetName val="Boq - Fla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sch"/>
      <sheetName val="MRATES"/>
      <sheetName val="other rates"/>
      <sheetName val="p&amp;m"/>
      <sheetName val="Plant &amp;  Machinery"/>
      <sheetName val="Labou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ump well 650 KL"/>
      <sheetName val="Designs"/>
      <sheetName val="ABSTRACT"/>
      <sheetName val="SSR"/>
      <sheetName val="IW Cum P.H,CANAL"/>
      <sheetName val="Data "/>
      <sheetName val="Sheet1"/>
      <sheetName val="RW PM"/>
      <sheetName val="CW PM"/>
      <sheetName val="Gravitymain final"/>
      <sheetName val="RSF F"/>
      <sheetName val="Sump  Dome 400 kl"/>
      <sheetName val="Sump  Dome 300 kl"/>
      <sheetName val="sump  400 KL "/>
      <sheetName val="sump  500 KL"/>
      <sheetName val="40KL OHBR detailed est"/>
      <sheetName val="Pump house"/>
      <sheetName val="Gravitymain"/>
      <sheetName val="GAbstract final"/>
      <sheetName val="GA"/>
      <sheetName val="WTU_UV_ESTIMATE"/>
      <sheetName val="RSF Mod"/>
      <sheetName val="CDam"/>
      <sheetName val="OHBR40kl  (6m st)"/>
      <sheetName val="OHBR60kl "/>
      <sheetName val="HYd. Designs DI"/>
      <sheetName val="OHBR90kl"/>
      <sheetName val="GM (kon)"/>
      <sheetName val="sump well 550 KL"/>
      <sheetName val="PM river- headworks"/>
      <sheetName val="40KL OHBR detailed est  (2)"/>
      <sheetName val="90KL OHBR detailed est "/>
      <sheetName val="sump well 200 KL"/>
      <sheetName val="FB Mod"/>
      <sheetName val="JAWAHAR-hyd-original"/>
      <sheetName val="LEAD"/>
      <sheetName val="MTC-estimate"/>
      <sheetName val="GF SB Ok "/>
      <sheetName val="other rates"/>
      <sheetName val="Data"/>
      <sheetName val="Publicbuilding"/>
      <sheetName val="sch"/>
      <sheetName val="Leads Entry"/>
      <sheetName val="m"/>
      <sheetName val="p&amp;m"/>
      <sheetName val="Plant &amp;  Machinery"/>
      <sheetName val="Labour"/>
      <sheetName val="MRATES"/>
      <sheetName val="leads"/>
      <sheetName val="Road data"/>
      <sheetName val="r"/>
      <sheetName val="l"/>
      <sheetName val="WATER-HAMMER"/>
      <sheetName val="Labour &amp; Plant"/>
      <sheetName val="Levels"/>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25">
          <cell r="B25" t="str">
            <v xml:space="preserve">Provision for Contengencies Charges  </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HDPE"/>
      <sheetName val="DI"/>
      <sheetName val="pvc"/>
      <sheetName val="hdpe_basic"/>
      <sheetName val="pvc_basic"/>
      <sheetName val="leads"/>
      <sheetName val="final abstract"/>
      <sheetName val="l"/>
      <sheetName val="Data_Bit_I"/>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pvc-pipe-rates"/>
      <sheetName val="LEAD S 10-11"/>
      <sheetName val="GA"/>
      <sheetName val="sectorwise"/>
      <sheetName val="rdamdata"/>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PVC_dia"/>
      <sheetName val="sup dat"/>
      <sheetName val="Input"/>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cert"/>
      <sheetName val="Rate"/>
      <sheetName val="data-WC"/>
      <sheetName val="Rates SSR 2008-09"/>
      <sheetName val="Data chokanpally"/>
      <sheetName val="Data o"/>
      <sheetName val="Ellis &amp; WS&amp;S"/>
      <sheetName val="Drip mould &amp; Elevation"/>
      <sheetName val="Trussess"/>
      <sheetName val="well"/>
      <sheetName val="Rate Analysi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1V800"/>
      <sheetName val="Road Detail Est."/>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Legal Risk Analysis"/>
      <sheetName val="conc-foot-gradeslab"/>
      <sheetName val="_5wgdhabfinal00_01"/>
      <sheetName val="temp-SDData (2)"/>
      <sheetName val="Circular Column"/>
      <sheetName val="Sorted"/>
      <sheetName val="Lead statement ss5"/>
      <sheetName val="SPT vs PHI"/>
      <sheetName val="WATER-HAMMER"/>
      <sheetName val="BM-HOOP"/>
      <sheetName val="MRMECADAMoad data"/>
      <sheetName val="Lookup"/>
      <sheetName val="t_prsr"/>
      <sheetName val="wh"/>
    </sheetNames>
    <sheetDataSet>
      <sheetData sheetId="0"/>
      <sheetData sheetId="1"/>
      <sheetData sheetId="2"/>
      <sheetData sheetId="3"/>
      <sheetData sheetId="4"/>
      <sheetData sheetId="5"/>
      <sheetData sheetId="6">
        <row r="3">
          <cell r="M3">
            <v>117</v>
          </cell>
        </row>
        <row r="149">
          <cell r="B149" t="str">
            <v>Bijnepally</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 Spls"/>
      <sheetName val="Data-ELSR"/>
      <sheetName val="Data - Sump"/>
      <sheetName val="CI specials"/>
      <sheetName val="Data-Pump room"/>
      <sheetName val="Alluminium Window"/>
      <sheetName val="Data - Chambers"/>
      <sheetName val="Estimate - Chambers"/>
      <sheetName val="Data- Levelling"/>
      <sheetName val="data-wbm"/>
      <sheetName val="Data-Pipe culvert"/>
      <sheetName val="GA"/>
      <sheetName val="MRATES"/>
      <sheetName val="m"/>
      <sheetName val="DATA"/>
    </sheetNames>
    <sheetDataSet>
      <sheetData sheetId="0"/>
      <sheetData sheetId="1"/>
      <sheetData sheetId="2" refreshError="1"/>
      <sheetData sheetId="3"/>
      <sheetData sheetId="4" refreshError="1">
        <row r="75">
          <cell r="E75">
            <v>26500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
      <sheetName val="WATER-HAMMER"/>
      <sheetName val="cpwss peraigm pumps-details"/>
      <sheetName val="TOTAL-DESIGN"/>
      <sheetName val="TOTAL-DESIGN (2)"/>
      <sheetName val="Total-habs-list"/>
      <sheetName val="DESIGN"/>
      <sheetName val="DEVAGIRIPATNAM"/>
      <sheetName val="GA"/>
      <sheetName val="JAWAHAR-hyd-original"/>
      <sheetName val="Plant &amp;  Machinery"/>
      <sheetName val="Labour"/>
      <sheetName val="pvc-pipe-rates"/>
      <sheetName val="MRATES"/>
      <sheetName val="Mortars"/>
      <sheetName val="m"/>
      <sheetName val="conc-foot-gradeslab"/>
      <sheetName val="Data"/>
      <sheetName val="v"/>
      <sheetName val="Material"/>
      <sheetName val="Lead"/>
      <sheetName val="PVC_dia"/>
      <sheetName val="detls"/>
      <sheetName val="other rates"/>
      <sheetName val="abs road"/>
      <sheetName val="CD Data"/>
      <sheetName val="t_prsr"/>
      <sheetName val="wh"/>
      <sheetName val="nodes"/>
      <sheetName val="habs-list"/>
      <sheetName val="Hydraulic Design (Pipe)"/>
      <sheetName val="m1"/>
      <sheetName val="Levels"/>
      <sheetName val="FORM7"/>
      <sheetName val="Road data"/>
      <sheetName val="Lead statement"/>
    </sheetNames>
    <sheetDataSet>
      <sheetData sheetId="0" refreshError="1"/>
      <sheetData sheetId="1" refreshError="1"/>
      <sheetData sheetId="2" refreshError="1">
        <row r="27">
          <cell r="F27">
            <v>3</v>
          </cell>
        </row>
        <row r="28">
          <cell r="F28">
            <v>6</v>
          </cell>
        </row>
        <row r="29">
          <cell r="F29">
            <v>9</v>
          </cell>
        </row>
        <row r="30">
          <cell r="F30">
            <v>12</v>
          </cell>
        </row>
        <row r="31">
          <cell r="F31">
            <v>15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Levels"/>
      <sheetName val="sup dat"/>
      <sheetName val="WATER-HAMMER"/>
      <sheetName val="Bill_amt_qty_cc_1"/>
      <sheetName val="Plant &amp;  Machinery"/>
      <sheetName val="Road data"/>
      <sheetName val="Leads"/>
      <sheetName val="sch"/>
      <sheetName val="data existing_do not delete"/>
      <sheetName val="r"/>
      <sheetName val="l"/>
      <sheetName val="Material"/>
      <sheetName val="LEAD"/>
      <sheetName val="m"/>
      <sheetName val="Publicbuilding"/>
      <sheetName val="sand"/>
      <sheetName val="PVC_dia"/>
      <sheetName val="stone"/>
      <sheetName val="index"/>
      <sheetName val="nodes"/>
      <sheetName val="t_prsr"/>
      <sheetName val="wh"/>
      <sheetName val="Lead statement"/>
      <sheetName val="data-WC"/>
      <sheetName val="economic PM"/>
      <sheetName val="SubAnalysis"/>
      <sheetName val="GA"/>
      <sheetName val="Data_Base"/>
      <sheetName val="Specification"/>
      <sheetName val="Rates SSR 2008-09"/>
      <sheetName val="Sheet3"/>
      <sheetName val="design"/>
      <sheetName val="maya"/>
      <sheetName val="p&amp;m"/>
      <sheetName val="RMR"/>
      <sheetName val="Mortars"/>
      <sheetName val="MRATES"/>
      <sheetName val="Boq"/>
      <sheetName val="DATA-ABSTRACT"/>
      <sheetName val="id"/>
      <sheetName val="Data-Road "/>
      <sheetName val="other rates"/>
      <sheetName val="Hire"/>
      <sheetName val="Data_Bit_I"/>
      <sheetName val="sectorwise"/>
      <sheetName val="RCC,Ret. Wall"/>
      <sheetName val="Road Detail Est."/>
      <sheetName val="detls"/>
      <sheetName val="m lead"/>
      <sheetName val="Leads Entry"/>
      <sheetName val="conc-foot-gradeslab"/>
      <sheetName val="pipe-est_(13habs)-bypass-Glsr1"/>
      <sheetName val="specification_report1"/>
      <sheetName val="sup_dat"/>
      <sheetName val="Plant_&amp;__Machinery"/>
      <sheetName val="Road_data"/>
      <sheetName val="data_existing_do_not_delete"/>
      <sheetName val="Sheet1 (2)"/>
      <sheetName val="Sheet2"/>
      <sheetName val="Cover"/>
      <sheetName val="RateAnalysis"/>
      <sheetName val="Data_"/>
      <sheetName val="bASICDATA"/>
      <sheetName val="REL"/>
      <sheetName val="JAWAHAR-hyd-original"/>
      <sheetName val="Sheet1"/>
      <sheetName val="RATES"/>
      <sheetName val="abs road"/>
      <sheetName val="coverpage"/>
      <sheetName val="General"/>
      <sheetName val="Boq - Flats"/>
      <sheetName val="Det. AV road "/>
      <sheetName val="R_Det"/>
      <sheetName val="mp-team 1"/>
      <sheetName val="Hydraulic Design (Pipe)"/>
      <sheetName val="concrete"/>
      <sheetName val="v"/>
      <sheetName val="mas_hab"/>
      <sheetName val="temp-SDData (2)"/>
      <sheetName val="mlead"/>
      <sheetName val="Contract Night Staff"/>
      <sheetName val="Contract Day Staff"/>
      <sheetName val="Day Shift"/>
      <sheetName val="Night Shift"/>
      <sheetName val="AOR"/>
      <sheetName val="DISCOUNT"/>
      <sheetName val="hdpe-rates"/>
      <sheetName val="hdpe weights"/>
      <sheetName val="ssr-rates"/>
      <sheetName val="pvc-rates"/>
      <sheetName val="PVC weights"/>
      <sheetName val="dBase"/>
      <sheetName val="ESTIMATE"/>
      <sheetName val="Footings"/>
      <sheetName val="Lookup"/>
      <sheetName val="GF SB Ok "/>
      <sheetName val="Lead  RATES"/>
      <sheetName val="BWSCPlt"/>
      <sheetName val="Legal Risk Analysis"/>
      <sheetName val="Staff Acco."/>
      <sheetName val="CI"/>
      <sheetName val="DI"/>
      <sheetName val="G.R.P"/>
      <sheetName val="HDPE"/>
      <sheetName val="PSC REVISED"/>
      <sheetName val="pvc"/>
      <sheetName val="C.D.Abs.Est."/>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 val="Lead statement"/>
      <sheetName val="Data-Road "/>
      <sheetName val="other rates"/>
      <sheetName val="Hire"/>
      <sheetName val="m1"/>
      <sheetName val="Basic Rates"/>
      <sheetName val="MRATES"/>
      <sheetName val="Specification"/>
      <sheetName val="LEADS"/>
      <sheetName val="Mortars"/>
      <sheetName val="r"/>
      <sheetName val="l"/>
      <sheetName val="mas_hab"/>
      <sheetName val="Boq"/>
      <sheetName val="conc-foot-gradeslab"/>
      <sheetName val="OPD-Civil"/>
      <sheetName val="SubAnalysis"/>
      <sheetName val="Design"/>
      <sheetName val="CD Data"/>
      <sheetName val="CLEAR OVER FALL DROP"/>
      <sheetName val="v"/>
      <sheetName val="m"/>
      <sheetName val="data existing_do not delete"/>
      <sheetName val="Data_Base"/>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WATER-HAMMER"/>
      <sheetName val="t_prsr"/>
      <sheetName val="Bill_amt_qty_cc_1"/>
      <sheetName val="WORK DONE"/>
      <sheetName val="data"/>
      <sheetName val="wh"/>
      <sheetName val="Data.F8.BTR"/>
      <sheetName val="sand"/>
      <sheetName val="stone"/>
      <sheetName val="index"/>
      <sheetName val="R_Det"/>
      <sheetName val="Labour"/>
      <sheetName val="Material"/>
      <sheetName val="Plant &amp;  Machinery"/>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OPD-Civil"/>
      <sheetName val="id"/>
      <sheetName val="m1"/>
      <sheetName val="Input"/>
      <sheetName val="HYDERAULIC STATMENT OHBR"/>
      <sheetName val="Abstract"/>
      <sheetName val="REcast Comperative"/>
      <sheetName val="RECAST RATES"/>
      <sheetName val="2017 OHSR DI -1 RC EST"/>
      <sheetName val="HH RC EST (2)"/>
      <sheetName val="leads"/>
      <sheetName val="Sheet5"/>
      <sheetName val="Specification"/>
      <sheetName val="Data o"/>
      <sheetName val="Main sheet"/>
      <sheetName val="Lead statement"/>
      <sheetName val="v"/>
      <sheetName val="Rate_Analysis"/>
      <sheetName val="Levels"/>
      <sheetName val="CD Data"/>
      <sheetName val="office"/>
      <sheetName val="data- Sewer -Final"/>
      <sheetName val="Mortars"/>
      <sheetName val="Sheet1"/>
      <sheetName val="int-Dia-pvc"/>
      <sheetName val="r"/>
      <sheetName val="l"/>
      <sheetName val="RMR"/>
      <sheetName val="GA"/>
      <sheetName val="Cul_detail"/>
      <sheetName val="BTR (2)"/>
      <sheetName val="Conveyance"/>
      <sheetName val="pop"/>
      <sheetName val="TOP SLAB-beams"/>
      <sheetName val="MRATE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LEAD (2)"/>
      <sheetName val="HDPE"/>
      <sheetName val="habs-list"/>
      <sheetName val="nodes"/>
      <sheetName val="DATA_PRG"/>
      <sheetName val="Rate"/>
      <sheetName val="Cd"/>
      <sheetName val="Cs"/>
      <sheetName val="CPIPE"/>
      <sheetName val="THK"/>
      <sheetName val="CPIPE 1"/>
      <sheetName val="economic PM"/>
      <sheetName val="Input &amp; Calculations"/>
      <sheetName val="coverpage"/>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WE CIVIL"/>
      <sheetName val="Steel Go 94"/>
      <sheetName val="Rates-1"/>
      <sheetName val="Summary"/>
      <sheetName val="quarry"/>
      <sheetName val="hdpe_basic"/>
      <sheetName val="DI"/>
      <sheetName val="GA (NABH)-Sklm (2)"/>
      <sheetName val="Gnl_Abstrct"/>
      <sheetName val="data existing_do not delete"/>
      <sheetName val="p&amp;m"/>
      <sheetName val="water-hammar-strenght"/>
      <sheetName val="DATA-ABSTRACT"/>
      <sheetName val="CLEAR OVER FALL DROP"/>
      <sheetName val="_5wgdhabfinal00_01"/>
      <sheetName val="zone-2"/>
      <sheetName val="Data rough"/>
      <sheetName val="I-CO"/>
      <sheetName val="rdamdata"/>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Sorted"/>
      <sheetName val="data-WC"/>
      <sheetName val="Cover Page"/>
      <sheetName val="lead-st"/>
      <sheetName val="Bitumen trunk"/>
      <sheetName val="Feeder"/>
      <sheetName val="R99 etc"/>
      <sheetName val="Trunk unpaved"/>
      <sheetName val="FORM7"/>
      <sheetName val="RA-markate"/>
      <sheetName val="Rising Main"/>
      <sheetName val="AV-HDPE"/>
      <sheetName val="Di_gate-HDPE"/>
      <sheetName val="New33KVSS_E3"/>
      <sheetName val="Prop aug of Ex 33KVSS_E3a"/>
      <sheetName val="3BPA00132-5-3 W plan HVPNL"/>
      <sheetName val="Format-5"/>
      <sheetName val="HYDRAULICS"/>
      <sheetName val="bs BP 04 SA"/>
      <sheetName val="Sheet11"/>
      <sheetName val="ord-lost_98&amp;99"/>
      <sheetName val="1"/>
      <sheetName val="REVENUES &amp; BS"/>
      <sheetName val="ABUT MASTER"/>
      <sheetName val="SLAB DESIGN"/>
      <sheetName val="Labour &amp; Plant"/>
      <sheetName val="Ag LF"/>
      <sheetName val="Sheet03"/>
      <sheetName val="Sheet3-1"/>
      <sheetName val="Executive Summary -Thermal"/>
      <sheetName val="Stationwise Thermal &amp; Hydel Gen"/>
      <sheetName val="TWELVE"/>
      <sheetName val="HT-INTROD"/>
      <sheetName val="IV(R)"/>
      <sheetName val="IR Jwell"/>
      <sheetName val="Cross Drainage Works"/>
      <sheetName val="BASE_ALL"/>
      <sheetName val="labour &amp; Centering"/>
      <sheetName val="Road Detail Est."/>
      <sheetName val="EST"/>
      <sheetName val="abs road"/>
      <sheetName val="Material "/>
      <sheetName val=" datas"/>
      <sheetName val="Rates"/>
      <sheetName val="EST- Laxmidevipally"/>
      <sheetName val="FIRST"/>
      <sheetName val="Lead (Final)"/>
      <sheetName val="kC"/>
      <sheetName val="Av.G Level"/>
      <sheetName val="Data base"/>
      <sheetName val="BTR"/>
      <sheetName val="EDWise"/>
      <sheetName val="1-Pop Proj"/>
      <sheetName val="hydralic"/>
      <sheetName val="Rectangular Beam"/>
      <sheetName val="DETAILED"/>
      <sheetName val="bldg"/>
      <sheetName val="Anicut-abstract"/>
      <sheetName val="PS1"/>
      <sheetName val="Project Management Main"/>
      <sheetName val="conc-foot-gradeslab"/>
      <sheetName val="horizontal"/>
      <sheetName val="LEAD-c"/>
      <sheetName val="other rates-C"/>
      <sheetName val="Hydraulic Design (Pipe)"/>
      <sheetName val="TELs"/>
      <sheetName val="Dormitory"/>
      <sheetName val="ABS"/>
      <sheetName val="Boq"/>
      <sheetName val="Boq - Flats"/>
      <sheetName val="Results"/>
      <sheetName val="PLGroupings"/>
      <sheetName val="Field Values"/>
      <sheetName val="DATA SHEET"/>
      <sheetName val="Global factors"/>
      <sheetName val="sectorwise"/>
      <sheetName val="Line"/>
      <sheetName val="OGL"/>
      <sheetName val="Qty Cist 10000-100000 Litres"/>
      <sheetName val="F8-LABOUR"/>
      <sheetName val="M.R.1"/>
      <sheetName val="Cover sheet"/>
      <sheetName val="prjt"/>
      <sheetName val="11.habitations"/>
      <sheetName val="D2_CO"/>
    </sheetNames>
    <sheetDataSet>
      <sheetData sheetId="0">
        <row r="26">
          <cell r="A26">
            <v>63</v>
          </cell>
        </row>
      </sheetData>
      <sheetData sheetId="1"/>
      <sheetData sheetId="2"/>
      <sheetData sheetId="3"/>
      <sheetData sheetId="4"/>
      <sheetData sheetId="5">
        <row r="26">
          <cell r="A26">
            <v>63</v>
          </cell>
        </row>
      </sheetData>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hdpe_basic"/>
      <sheetName val="pvc_basic"/>
      <sheetName val="t_prsr"/>
      <sheetName val="wh"/>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mcon pm"/>
      <sheetName val="r"/>
      <sheetName val="v"/>
      <sheetName val="RMR"/>
      <sheetName val="GA"/>
      <sheetName val="sand"/>
      <sheetName val="stone"/>
      <sheetName val="index"/>
      <sheetName val="PH 6x"/>
      <sheetName val="Labour"/>
      <sheetName val="Plant &amp;  Machinery"/>
      <sheetName val="pvc-pipe-rates"/>
      <sheetName val="Sheet2"/>
      <sheetName val="l"/>
      <sheetName val="Lead"/>
      <sheetName val="Material"/>
      <sheetName val="Road data"/>
      <sheetName val="data existing_do not delete"/>
      <sheetName val="m"/>
      <sheetName val="sch"/>
      <sheetName val="Data.F8.BTR"/>
      <sheetName val="Global factors"/>
      <sheetName val="R_Det"/>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1"/>
      <sheetName val="Levels"/>
      <sheetName val="ESTIMATE"/>
      <sheetName val="other rates"/>
      <sheetName val="Data_"/>
      <sheetName val="DISCHARGE"/>
      <sheetName val="ssr-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Main sheet"/>
      <sheetName val="Nspt-smp-final-ORIGINAL"/>
      <sheetName val="Iocount"/>
      <sheetName val="Lead statement"/>
      <sheetName val="LEAD-c"/>
      <sheetName val="other rates-C"/>
      <sheetName val="Data o"/>
      <sheetName val="PRICE BID"/>
      <sheetName val="CLEAR OVER FALL DROP"/>
      <sheetName val="bASICDATA"/>
      <sheetName val="Data-Road "/>
      <sheetName val="DATA-CD "/>
      <sheetName val="CD Data"/>
      <sheetName val="Leads"/>
      <sheetName val="int-Dia-pvc"/>
      <sheetName val="id"/>
      <sheetName val="LEAD (2)"/>
      <sheetName val="RATES"/>
      <sheetName val="MRATES"/>
      <sheetName val="sp di"/>
      <sheetName val="EDWise"/>
      <sheetName val="PVC weights"/>
      <sheetName val="JAWAHAR-hyd-original"/>
      <sheetName val="mas_hab"/>
      <sheetName val="sp dip"/>
      <sheetName val="hdpe weights"/>
      <sheetName val="Bitumen trunk"/>
      <sheetName val="Feeder"/>
      <sheetName val="R99 etc"/>
      <sheetName val="Trunk unpaved"/>
      <sheetName val="General"/>
      <sheetName val="Title"/>
      <sheetName val="Note"/>
      <sheetName val="DATA_PRG"/>
      <sheetName val="AUTDATA"/>
      <sheetName val="Mortars"/>
      <sheetName val="Data_Base"/>
      <sheetName val="OPD-Civil"/>
      <sheetName val="segments-details"/>
      <sheetName val="int-Dia-hdpe"/>
      <sheetName val="habs-list"/>
      <sheetName val="sp_dip"/>
      <sheetName val="hdpe_weights"/>
      <sheetName val="other_rates"/>
      <sheetName val=" data sheet "/>
      <sheetName val="Cul_detail"/>
      <sheetName val="Longitudinal"/>
      <sheetName val="Input"/>
      <sheetName val="Input &amp; Calculations"/>
      <sheetName val="Design"/>
      <sheetName val="REL"/>
      <sheetName val="RA-markate"/>
      <sheetName val="prs"/>
      <sheetName val="Schdl"/>
      <sheetName val="Boq"/>
      <sheetName val="TELs"/>
      <sheetName val="Leads Entry"/>
      <sheetName val="Conveyance"/>
      <sheetName val="Gen Abs"/>
      <sheetName val="economic PM"/>
      <sheetName val="Sheet9"/>
      <sheetName val="DATA SHEET"/>
      <sheetName val="Road Detail Est."/>
      <sheetName val="abs road"/>
      <sheetName val="Rate"/>
      <sheetName val="coverpage"/>
      <sheetName val="PM&amp;GM"/>
      <sheetName val="Measurment"/>
      <sheetName val="MPR_PA_1"/>
      <sheetName val="KGP.hyd rev GLBR"/>
      <sheetName val="Valves workable"/>
      <sheetName val="Rates_PVC"/>
      <sheetName val="Habcodes"/>
      <sheetName val="Coversheet"/>
      <sheetName val="Sheet5"/>
      <sheetName val="int-Dia"/>
      <sheetName val="Usage"/>
      <sheetName val="Common "/>
      <sheetName val="PRELIM5"/>
      <sheetName val="wh_data_R"/>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CPHEEO"/>
      <sheetName val="wh_data"/>
      <sheetName val="lead-st"/>
      <sheetName val="hdpe-rates"/>
      <sheetName val="pvc-rates"/>
      <sheetName val="GF SB Ok "/>
      <sheetName val="Labour &amp; Plant"/>
      <sheetName val="AV-PVC"/>
      <sheetName val="DIgate_PVC "/>
      <sheetName val="DI gate-DI"/>
      <sheetName val="HDPE-pipe-rates"/>
      <sheetName val="loadcal"/>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HS 1"/>
      <sheetName val="co_5"/>
      <sheetName val="Gravity Main-Jukkal"/>
      <sheetName val="HS final-2"/>
      <sheetName val="elec-data"/>
      <sheetName val="Bill_amt_qty_cc_1"/>
      <sheetName val="ws-abs"/>
      <sheetName val="Lead  RATES"/>
      <sheetName val="quarry"/>
      <sheetName val="Rd.Det.Est"/>
      <sheetName val="C.D.Data (Morth)"/>
      <sheetName val="Rd.Data"/>
      <sheetName val="Basic Rates"/>
      <sheetName val="LEAD S 10-11"/>
      <sheetName val="Hydraulic Design (Pipe)"/>
      <sheetName val="Chap3-StromDrnDsn"/>
      <sheetName val="OverviewBarmer"/>
      <sheetName val="Field Values"/>
      <sheetName val="Project Management Main"/>
      <sheetName val="CONTRN BY DISTRICT"/>
      <sheetName val="maya"/>
      <sheetName val="Rates SSR 2008-09"/>
      <sheetName val="boredetails"/>
      <sheetName val="In Put"/>
      <sheetName val="ew OG"/>
      <sheetName val="Revised rates(SSR 2019-20)"/>
      <sheetName val="Discom Details"/>
      <sheetName val="GUNTUR"/>
      <sheetName val="List (2)"/>
      <sheetName val="dist dump"/>
      <sheetName val="dump"/>
      <sheetName val="MO EY"/>
      <sheetName val="MO CY"/>
      <sheetName val="PRECAST lightconc-II"/>
      <sheetName val="temp-SDData (2)"/>
      <sheetName val="OGL"/>
      <sheetName val="FORM7"/>
      <sheetName val="KEOLARI"/>
      <sheetName val="BREAKUP OF OIL"/>
      <sheetName val="Prjt"/>
      <sheetName val="TABLES"/>
      <sheetName val="HYDRAULICS"/>
      <sheetName val="labour &amp; Centering"/>
      <sheetName val="PUMP_DATA"/>
      <sheetName val="BASE_ALL"/>
      <sheetName val="SLAB DESIGN"/>
      <sheetName val="EST"/>
      <sheetName val="Rising Main"/>
      <sheetName val="Below_Earth"/>
      <sheetName val="REVENUES &amp; BS"/>
      <sheetName val="ABUT MASTER"/>
      <sheetName val="Stability Abutment"/>
      <sheetName val="03-HYDRAULIC"/>
      <sheetName val="Cover sheet"/>
      <sheetName val="Cs"/>
      <sheetName val="CPIPE"/>
      <sheetName val="THK"/>
      <sheetName val="CPIPE 1"/>
      <sheetName val="Cd"/>
      <sheetName val="Lead (Final)"/>
      <sheetName val="1-Pop Proj"/>
      <sheetName val="Ag LF"/>
      <sheetName val="Sheet11"/>
      <sheetName val="Material "/>
      <sheetName val="Data base"/>
      <sheetName val="Av.G Level"/>
      <sheetName val="INPUT SHEET"/>
      <sheetName val="RES-PLANNING"/>
      <sheetName val="Macro1"/>
      <sheetName val=" datas"/>
      <sheetName val="Design of two-way slab"/>
      <sheetName val="Rectangular Beam"/>
      <sheetName val="bldg"/>
      <sheetName val="FIRST"/>
      <sheetName val="Activity No (A) ( 12)  "/>
      <sheetName val="NALA-LS"/>
      <sheetName val="X-BOX HYD"/>
      <sheetName val="X-TRAIL PIT DETAILS"/>
      <sheetName val="X-BLOCK LEVELS"/>
      <sheetName val="MACRO-BACK UP"/>
      <sheetName val="Side walls (earth)"/>
      <sheetName val="IWR_Rabi_CP1_Barwani_CWR"/>
      <sheetName val="UH"/>
      <sheetName val="Routing"/>
      <sheetName val="IR Jwell"/>
      <sheetName val="kC"/>
      <sheetName val="SubAnalysis"/>
      <sheetName val="Rates-1"/>
      <sheetName val="Plant Cost"/>
      <sheetName val="horizontal"/>
      <sheetName val="AV-DI"/>
      <sheetName val="scour-DI-CI"/>
      <sheetName val="scour-pvc-hdpe-psc-bwsc"/>
      <sheetName val="DATA-BASE"/>
      <sheetName val="Abs"/>
      <sheetName val="Z1_DATA"/>
      <sheetName val="MHNO_LEV"/>
      <sheetName val="PM_706"/>
      <sheetName val="GM_706"/>
      <sheetName val="PM_estimate6"/>
      <sheetName val="PM_40rev__(2)6"/>
      <sheetName val="PM_40rev_6"/>
      <sheetName val="GM_estimate6"/>
      <sheetName val="GM_40_OHs_AC_(2)6"/>
      <sheetName val="GM_40_OHs_AC6"/>
      <sheetName val="GM_40_OHs6"/>
      <sheetName val="GM_40_6"/>
      <sheetName val="pm_pipes6"/>
      <sheetName val="gm_pipes6"/>
      <sheetName val="GM_40__(AC)_(2)6"/>
      <sheetName val="GM_40__(AC)6"/>
      <sheetName val="PM_(2)6"/>
      <sheetName val="POP_6"/>
      <sheetName val="HYD_STA_M6"/>
      <sheetName val="pm-est_(NEW)6"/>
      <sheetName val="hyd_6"/>
      <sheetName val="maint_est6"/>
      <sheetName val="pm-est_(2)6"/>
      <sheetName val="OHSR_GOT6"/>
      <sheetName val="econ_pm6"/>
      <sheetName val="Infiltration_well_(2)6"/>
      <sheetName val="F_slip6"/>
      <sheetName val="General__AB6"/>
      <sheetName val="OHSR_10KL_6_306"/>
      <sheetName val="OHSR10_kl11_56"/>
      <sheetName val="OHSR20kl6_36"/>
      <sheetName val="OHSR15_kl_6_36"/>
      <sheetName val="OHSR20KL8_36"/>
      <sheetName val="OHSR_40_9_456"/>
      <sheetName val="OHSR60_9_456"/>
      <sheetName val="OHBR40-det_est6"/>
      <sheetName val="Hydraulic_design6"/>
      <sheetName val="cw_110kl6"/>
      <sheetName val="sp_dis6"/>
      <sheetName val="Det-sp_dis6"/>
      <sheetName val="PH_6x46"/>
      <sheetName val="diff_steel_qty6"/>
      <sheetName val="GMest_phase16"/>
      <sheetName val="ewelj_6"/>
      <sheetName val="EW,L_&amp;J_pipes6"/>
      <sheetName val="DI_on_pedestals6"/>
      <sheetName val="HDPE_sluice_valve6"/>
      <sheetName val="PVC_sluice_val)6"/>
      <sheetName val="Scour_all6"/>
      <sheetName val="PVC_Air_valves6"/>
      <sheetName val="Valve_Chambers6"/>
      <sheetName val="annualmai_6"/>
      <sheetName val="Sheet1_(2)6"/>
      <sheetName val="HYDRAULIC_SSTATEMENT6"/>
      <sheetName val="mcon_pm6"/>
      <sheetName val="PH_6x3"/>
      <sheetName val="Plant_&amp;__Machinery3"/>
      <sheetName val="Road_data3"/>
      <sheetName val="data_existing_do_not_delete3"/>
      <sheetName val="Data_F8_BTR3"/>
      <sheetName val="Global_factors3"/>
      <sheetName val="Lead_statement"/>
      <sheetName val="PRICE_BID"/>
      <sheetName val="Main_sheet"/>
      <sheetName val="other_rates1"/>
      <sheetName val="Data_o"/>
      <sheetName val="sp_dip1"/>
      <sheetName val="hdpe_weights1"/>
      <sheetName val="LEAD_(2)"/>
      <sheetName val="PVC_weights"/>
      <sheetName val="sp_di"/>
      <sheetName val="Bitumen_trunk"/>
      <sheetName val="R99_etc"/>
      <sheetName val="Trunk_unpaved"/>
      <sheetName val="other_rates-C"/>
      <sheetName val="Data-Road_"/>
      <sheetName val="DATA-CD_"/>
      <sheetName val="_data_sheet_"/>
      <sheetName val="Input_&amp;_Calculations"/>
      <sheetName val="CLEAR_OVER_FALL_DROP"/>
      <sheetName val="KGP_hyd_rev_GLBR"/>
      <sheetName val="Valves_workable"/>
      <sheetName val="CD_Data"/>
      <sheetName val="economic_PM"/>
      <sheetName val="DATA_SHEET"/>
      <sheetName val="Road_Detail_Est_"/>
      <sheetName val="Common_"/>
      <sheetName val="Leads_Entry"/>
      <sheetName val="Gen_Abs"/>
      <sheetName val="Lead_statement_ss5"/>
      <sheetName val="DIgate_PVC_"/>
      <sheetName val="DI_gate-DI"/>
      <sheetName val="abs_road"/>
      <sheetName val="G_R_P"/>
      <sheetName val="PSC_REVISED"/>
      <sheetName val="Staff_Acco_"/>
      <sheetName val="Mp-team_1"/>
      <sheetName val="PH_Sanctioned"/>
      <sheetName val="7_Ben_reg"/>
      <sheetName val="ew_OG_machine_manual"/>
      <sheetName val="PVC_mac"/>
      <sheetName val="Revised_rates(SSR_2021-22)"/>
      <sheetName val="ew_OG_total_manual"/>
      <sheetName val="Boq_-_Flats"/>
      <sheetName val="HS_1"/>
      <sheetName val="CONTRN_BY_DISTRICT"/>
      <sheetName val="WORK_DONE"/>
      <sheetName val="GF_SB_Ok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ow r="26">
          <cell r="A26">
            <v>18</v>
          </cell>
        </row>
      </sheetData>
      <sheetData sheetId="109" refreshError="1"/>
      <sheetData sheetId="110" refreshError="1"/>
      <sheetData sheetId="111" refreshError="1"/>
      <sheetData sheetId="112" refreshError="1"/>
      <sheetData sheetId="113" refreshError="1"/>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ow r="26">
          <cell r="A26">
            <v>18</v>
          </cell>
        </row>
      </sheetData>
      <sheetData sheetId="190">
        <row r="26">
          <cell r="A26">
            <v>18</v>
          </cell>
        </row>
      </sheetData>
      <sheetData sheetId="191">
        <row r="26">
          <cell r="A26">
            <v>18</v>
          </cell>
        </row>
      </sheetData>
      <sheetData sheetId="192">
        <row r="26">
          <cell r="A26">
            <v>18</v>
          </cell>
        </row>
      </sheetData>
      <sheetData sheetId="193">
        <row r="26">
          <cell r="A26">
            <v>18</v>
          </cell>
        </row>
      </sheetData>
      <sheetData sheetId="194">
        <row r="26">
          <cell r="A26">
            <v>18</v>
          </cell>
        </row>
      </sheetData>
      <sheetData sheetId="195">
        <row r="26">
          <cell r="A26">
            <v>18</v>
          </cell>
        </row>
      </sheetData>
      <sheetData sheetId="196">
        <row r="26">
          <cell r="A26">
            <v>18</v>
          </cell>
        </row>
      </sheetData>
      <sheetData sheetId="197">
        <row r="26">
          <cell r="A26">
            <v>18</v>
          </cell>
        </row>
      </sheetData>
      <sheetData sheetId="198">
        <row r="26">
          <cell r="A26">
            <v>18</v>
          </cell>
        </row>
      </sheetData>
      <sheetData sheetId="199">
        <row r="26">
          <cell r="A26">
            <v>18</v>
          </cell>
        </row>
      </sheetData>
      <sheetData sheetId="200">
        <row r="26">
          <cell r="A26">
            <v>18</v>
          </cell>
        </row>
      </sheetData>
      <sheetData sheetId="201">
        <row r="26">
          <cell r="A26">
            <v>18</v>
          </cell>
        </row>
      </sheetData>
      <sheetData sheetId="202">
        <row r="26">
          <cell r="A26">
            <v>18</v>
          </cell>
        </row>
      </sheetData>
      <sheetData sheetId="203">
        <row r="26">
          <cell r="A26">
            <v>18</v>
          </cell>
        </row>
      </sheetData>
      <sheetData sheetId="204">
        <row r="26">
          <cell r="A26">
            <v>18</v>
          </cell>
        </row>
      </sheetData>
      <sheetData sheetId="205">
        <row r="26">
          <cell r="A26">
            <v>18</v>
          </cell>
        </row>
      </sheetData>
      <sheetData sheetId="206">
        <row r="26">
          <cell r="A26">
            <v>18</v>
          </cell>
        </row>
      </sheetData>
      <sheetData sheetId="207">
        <row r="26">
          <cell r="A26">
            <v>18</v>
          </cell>
        </row>
      </sheetData>
      <sheetData sheetId="208">
        <row r="26">
          <cell r="A26">
            <v>18</v>
          </cell>
        </row>
      </sheetData>
      <sheetData sheetId="209">
        <row r="26">
          <cell r="A26">
            <v>18</v>
          </cell>
        </row>
      </sheetData>
      <sheetData sheetId="210">
        <row r="26">
          <cell r="A26">
            <v>18</v>
          </cell>
        </row>
      </sheetData>
      <sheetData sheetId="211">
        <row r="26">
          <cell r="A26">
            <v>18</v>
          </cell>
        </row>
      </sheetData>
      <sheetData sheetId="212">
        <row r="26">
          <cell r="A26">
            <v>18</v>
          </cell>
        </row>
      </sheetData>
      <sheetData sheetId="213">
        <row r="26">
          <cell r="A26">
            <v>18</v>
          </cell>
        </row>
      </sheetData>
      <sheetData sheetId="214">
        <row r="26">
          <cell r="A26">
            <v>18</v>
          </cell>
        </row>
      </sheetData>
      <sheetData sheetId="215">
        <row r="26">
          <cell r="A26">
            <v>18</v>
          </cell>
        </row>
      </sheetData>
      <sheetData sheetId="216">
        <row r="26">
          <cell r="A26">
            <v>18</v>
          </cell>
        </row>
      </sheetData>
      <sheetData sheetId="217">
        <row r="26">
          <cell r="A26">
            <v>18</v>
          </cell>
        </row>
      </sheetData>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refreshError="1"/>
      <sheetData sheetId="247"/>
      <sheetData sheetId="248" refreshError="1"/>
      <sheetData sheetId="249" refreshError="1"/>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refreshError="1"/>
      <sheetData sheetId="482" refreshError="1"/>
      <sheetData sheetId="483" refreshError="1"/>
      <sheetData sheetId="484"/>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Road data"/>
      <sheetName val="t_prsr"/>
      <sheetName val="PVC_dia"/>
      <sheetName val="wh"/>
      <sheetName val="sand"/>
      <sheetName val="Plant &amp;  Machinery"/>
      <sheetName val="Lead Statement"/>
      <sheetName val="stone"/>
      <sheetName val="index"/>
      <sheetName val="mlead"/>
      <sheetName val="abs road"/>
      <sheetName val="p&amp;m"/>
      <sheetName val="MRATES"/>
      <sheetName val="quarry"/>
      <sheetName val="RMR"/>
      <sheetName val="LEAD"/>
      <sheetName val="r"/>
      <sheetName val="l"/>
      <sheetName val="OPD-Civil"/>
      <sheetName val="conc-foot-gradeslab"/>
      <sheetName val="CLEAR OVER FALL DROP"/>
      <sheetName val="C.D.Abs.Est."/>
      <sheetName val="pvc-pipe-rates"/>
      <sheetName val="Leads"/>
      <sheetName val="Boq - Flats"/>
      <sheetName val="Main sheet"/>
      <sheetName val="m"/>
      <sheetName val="Data_Base"/>
      <sheetName val="data existing_do not delete"/>
      <sheetName val="Material"/>
      <sheetName val="Labour"/>
      <sheetName val="ESTIMATE"/>
      <sheetName val="Road Detail Es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R_Det"/>
      <sheetName val="Plant &amp;  Machinery"/>
      <sheetName val="detls"/>
      <sheetName val="data"/>
      <sheetName val="t_prsr"/>
      <sheetName val="PVC_dia"/>
      <sheetName val="wh"/>
      <sheetName val="abs road"/>
      <sheetName val="int-Dia-pvc"/>
      <sheetName val="Line"/>
      <sheetName val="Levels"/>
      <sheetName val="Road data"/>
      <sheetName val="wordsdata"/>
      <sheetName val="WATER-HAMMER"/>
      <sheetName val="PVC weights"/>
      <sheetName val="index"/>
      <sheetName val="Data_Base"/>
      <sheetName val="Material"/>
      <sheetName val="other rates"/>
      <sheetName val="Data Road Rev"/>
      <sheetName val="maya"/>
      <sheetName val="DISCHARGE"/>
      <sheetName val="m"/>
      <sheetName val="RATES"/>
      <sheetName val="Road Detail Est."/>
      <sheetName val="C.D.Abs.Est."/>
      <sheetName val="Title"/>
      <sheetName val="Usage"/>
      <sheetName val="Leads"/>
      <sheetName val="v"/>
      <sheetName val="Specification"/>
      <sheetName val="pvc-pipe-rates"/>
      <sheetName val="Nspt-smp-final-ORIGINAL"/>
      <sheetName val="r"/>
      <sheetName val="l"/>
      <sheetName val="BTR"/>
      <sheetName val="Main sheet"/>
      <sheetName val="HDPE"/>
      <sheetName val="DI"/>
      <sheetName val="pvc"/>
      <sheetName val="RMR"/>
      <sheetName val="LEAD STATEMENT"/>
      <sheetName val="DATA SHEET"/>
      <sheetName val="sand"/>
      <sheetName val="Basic Rates"/>
      <sheetName val="stone"/>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detls"/>
      <sheetName val="R_Det"/>
      <sheetName val="Plant &amp;  Machinery"/>
      <sheetName val="LEAD STATEMENT"/>
      <sheetName val="DATA SHEET"/>
      <sheetName val="Road Detail Est."/>
      <sheetName val="Road data"/>
      <sheetName val="PVC_dia"/>
      <sheetName val="Lead"/>
      <sheetName val="t_prsr"/>
      <sheetName val="wh"/>
      <sheetName val="m"/>
      <sheetName val="pvc-pipe-rates"/>
      <sheetName val="sand"/>
      <sheetName val="horizontal"/>
      <sheetName val="Leads"/>
      <sheetName val="BWSCPlt"/>
      <sheetName val="CI"/>
      <sheetName val="DI"/>
      <sheetName val="G.R.P"/>
      <sheetName val="HDPE"/>
      <sheetName val="PSC REVISED"/>
      <sheetName val="pvc"/>
      <sheetName val="RMR"/>
      <sheetName val="C.D.Abs.Est."/>
      <sheetName val="mlead"/>
      <sheetName val="abs road"/>
      <sheetName val="int-Dia-pvc"/>
      <sheetName val="ESTIMATE"/>
      <sheetName val="BTR"/>
      <sheetName val="stone"/>
      <sheetName val="index"/>
      <sheetName val="Civil Boq"/>
      <sheetName val="MRATES"/>
      <sheetName val="Line"/>
      <sheetName val="WATER-HAMMER"/>
      <sheetName val="labour"/>
      <sheetName val="OG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 take arre"/>
      <sheetName val="SS tank"/>
      <sheetName val="Open well"/>
      <sheetName val="Fencing"/>
      <sheetName val=" PH 2"/>
      <sheetName val="Pump house"/>
      <sheetName val="Val Dist"/>
      <sheetName val="OHSR"/>
      <sheetName val="V.Pits"/>
      <sheetName val="General abstract"/>
      <sheetName val="DATA SHEET"/>
      <sheetName val="LEAD STATEMENT"/>
      <sheetName val="Plant &amp;  Machinery"/>
      <sheetName val="data"/>
      <sheetName val="Lead"/>
      <sheetName val="int-Dia-pvc"/>
      <sheetName val="detls"/>
      <sheetName val="Road data"/>
      <sheetName val="Road Detail Est."/>
      <sheetName val="R_Det"/>
      <sheetName val="t_prsr"/>
      <sheetName val="Sheet3"/>
      <sheetName val="Specification"/>
      <sheetName val="PVC_dia"/>
      <sheetName val="wordsdata"/>
      <sheetName val="r"/>
      <sheetName val="GA"/>
      <sheetName val="PVC weights"/>
      <sheetName val="MRATES"/>
      <sheetName val="Levels"/>
      <sheetName val="pvc-rates"/>
      <sheetName val="Rising Main"/>
      <sheetName val="Labour"/>
      <sheetName val="int-dia-hdpe"/>
      <sheetName val="LEADS"/>
      <sheetName val=" data sheet "/>
      <sheetName val="ssr-rates"/>
      <sheetName val="pvc-pipe-rates"/>
      <sheetName val="wh"/>
      <sheetName val="Material"/>
      <sheetName val="HDPE-pipe-rates"/>
      <sheetName val="Sheet2"/>
      <sheetName val="RMR"/>
      <sheetName val="LEAD (2)"/>
      <sheetName val="WATER-HAMMER"/>
      <sheetName val="l"/>
      <sheetName val="pvc"/>
      <sheetName val="HS 1"/>
      <sheetName val="water-hammar-strenght"/>
      <sheetName val="hdpe weights"/>
      <sheetName val="Rate"/>
      <sheetName val="PM&amp;GM"/>
      <sheetName val="sand"/>
      <sheetName val="stone"/>
      <sheetName val="index"/>
      <sheetName val="economic PM"/>
      <sheetName val="m1"/>
      <sheetName val="abs road"/>
      <sheetName val="m"/>
      <sheetName val="DATA_PRG"/>
      <sheetName val="AV-PVC"/>
      <sheetName val="DI gate-DI"/>
      <sheetName val="DIgate_PVC "/>
      <sheetName val="mas_hab"/>
      <sheetName val="Data_"/>
      <sheetName val="Nspt-smp-final-ORIGINAL"/>
      <sheetName val="Conveyance"/>
      <sheetName val="CLEAR OVER FALL DR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DUMMY_EST"/>
      <sheetName val="DATA-LIST"/>
      <sheetName val="DATA SHEET"/>
      <sheetName val="LEAD STATEMENT"/>
      <sheetName val="Labour charges"/>
      <sheetName val="Labour charges(detl)"/>
      <sheetName val="SSR(Buildings)"/>
      <sheetName val="Plant &amp;  Machinery"/>
      <sheetName val="detls"/>
      <sheetName val="PVC_dia"/>
      <sheetName val="data"/>
      <sheetName val="Lead"/>
      <sheetName val="Sheet3"/>
      <sheetName val="Road data"/>
      <sheetName val="R_Det"/>
      <sheetName val="t_prsr"/>
      <sheetName val="int-Dia-pvc"/>
      <sheetName val="wh"/>
      <sheetName val="m1"/>
      <sheetName val=" data sheet "/>
      <sheetName val="Rising Main"/>
      <sheetName val="E1"/>
      <sheetName val="Rate"/>
      <sheetName val="r"/>
      <sheetName val="HDPE-pipe-rates"/>
      <sheetName val="pvc-pipe-rates"/>
      <sheetName val="v"/>
      <sheetName val="PVC weights"/>
      <sheetName val="WATER-HAMMER"/>
      <sheetName val="Labour"/>
      <sheetName val="Material"/>
      <sheetName val="hdpe weights"/>
      <sheetName val="Nspt-smp-final-ORIGINAL"/>
      <sheetName val="RMR"/>
      <sheetName val="Usage"/>
      <sheetName val="Common "/>
      <sheetName val="General"/>
      <sheetName val="DATA_PRG"/>
      <sheetName val="JAWAHAR-hyd-original"/>
      <sheetName val="GA"/>
      <sheetName val="HS 1"/>
      <sheetName val="mas_hab"/>
      <sheetName val="l"/>
      <sheetName val="MRATES"/>
      <sheetName val="water-hammar-strenght"/>
      <sheetName val="Levels"/>
      <sheetName val="ssr-rates"/>
      <sheetName val="int-Dia-hdpe"/>
      <sheetName val="m"/>
      <sheetName val="Global factors"/>
      <sheetName val="sand"/>
      <sheetName val="stone"/>
    </sheetNames>
    <sheetDataSet>
      <sheetData sheetId="0" refreshError="1"/>
      <sheetData sheetId="1" refreshError="1"/>
      <sheetData sheetId="2" refreshError="1"/>
      <sheetData sheetId="3" refreshError="1"/>
      <sheetData sheetId="4" refreshError="1">
        <row r="7">
          <cell r="N7">
            <v>189.8</v>
          </cell>
        </row>
        <row r="10">
          <cell r="N10">
            <v>528</v>
          </cell>
        </row>
        <row r="20">
          <cell r="N20">
            <v>3744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0000000000000"/>
      <sheetName val="cover page "/>
      <sheetName val=" Designs"/>
      <sheetName val="Abst"/>
      <sheetName val="SS tank"/>
      <sheetName val="pumping main"/>
      <sheetName val="SS filters"/>
      <sheetName val="Sump"/>
      <sheetName val="OHSR"/>
      <sheetName val="pumpset (2)"/>
      <sheetName val="Pump house"/>
      <sheetName val="Lead"/>
      <sheetName val=" data sheet "/>
      <sheetName val="DATA - PIPELINE(pt) "/>
      <sheetName val="Flow diagram (2)"/>
      <sheetName val="G.Main"/>
      <sheetName val="IN&amp;OUT"/>
      <sheetName val="V.Pits"/>
      <sheetName val="Fencing"/>
      <sheetName val="Distr"/>
      <sheetName val="DATA SHEET(pipe)"/>
      <sheetName val="Hyd (2)"/>
      <sheetName val="ewelj"/>
      <sheetName val="pvc"/>
      <sheetName val="Hyd"/>
      <sheetName val="Data"/>
      <sheetName val="SSR"/>
      <sheetName val="Lead statement kanaparru"/>
      <sheetName val="Pipe L&amp;J rates"/>
      <sheetName val="diff steel qty"/>
      <sheetName val="SStank"/>
      <sheetName val="Pipe rate"/>
      <sheetName val="data (2)"/>
      <sheetName val="Valves"/>
      <sheetName val="GM"/>
      <sheetName val="powerlines"/>
      <sheetName val="LEAD STATEMENT"/>
      <sheetName val="DATA SHEET"/>
      <sheetName val="WATER-HAMMER"/>
      <sheetName val="MRATES"/>
      <sheetName val="Road data"/>
      <sheetName val="detls"/>
      <sheetName val="pvc-rates"/>
      <sheetName val="v"/>
      <sheetName val="Plant &amp;  Machinery"/>
      <sheetName val="hdpe weights"/>
      <sheetName val="PVC weights"/>
      <sheetName val="hdpe-rates"/>
      <sheetName val="ssr-rates"/>
      <sheetName val="int-Dia-pvc"/>
      <sheetName val="wh"/>
      <sheetName val="HDPE"/>
      <sheetName val="pvc-pipe-rates"/>
      <sheetName val="t_prsr"/>
      <sheetName val="PVC_dia"/>
      <sheetName val="Labour"/>
      <sheetName val="Material"/>
      <sheetName val="index"/>
      <sheetName val="pvc_basic"/>
      <sheetName val="Nspt-smp-final-ORIGINAL"/>
      <sheetName val="Rising Main"/>
      <sheetName val="RMR"/>
      <sheetName val="CPIPE"/>
      <sheetName val="wh_data"/>
      <sheetName val="wh_data_R"/>
      <sheetName val="CPHEEO"/>
      <sheetName val="input"/>
      <sheetName val="Sheet2"/>
      <sheetName val="Civil Boq"/>
      <sheetName val="Data "/>
      <sheetName val="ewst"/>
      <sheetName val="Data.F8.BTR"/>
      <sheetName val="RATES"/>
      <sheetName val="Habcodes"/>
      <sheetName val="Road Detail Est."/>
      <sheetName val="economic PM"/>
      <sheetName val="quarry"/>
      <sheetName val="Data rough"/>
      <sheetName val="Sheet3"/>
      <sheetName val="m1"/>
      <sheetName val="m"/>
      <sheetName val="Global factors"/>
      <sheetName val="GA"/>
      <sheetName val="Levels"/>
      <sheetName val="sand"/>
      <sheetName val="stone"/>
      <sheetName val="Sheet1"/>
      <sheetName val="GM&amp;PM WE1 EST"/>
      <sheetName val="BWSCP"/>
      <sheetName val="BWSCPlt"/>
      <sheetName val="CI"/>
      <sheetName val="DI"/>
      <sheetName val="G.R.P"/>
      <sheetName val="PSC REVISED"/>
      <sheetName val="leads"/>
      <sheetName val="P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Line"/>
      <sheetName val="Analy"/>
      <sheetName val="C-data"/>
      <sheetName val="Footings"/>
      <sheetName val="Nspt-smp-final-ORIGINAL"/>
      <sheetName val="Levels"/>
      <sheetName val="detls"/>
      <sheetName val="Data_Bit_I"/>
      <sheetName val="Suppl-data"/>
      <sheetName val="m"/>
      <sheetName val="pvc_basic"/>
      <sheetName val="HDPE"/>
      <sheetName val="LEAD STATEMENT"/>
      <sheetName val=" EST"/>
      <sheetName val="leads"/>
      <sheetName val="maya"/>
      <sheetName val="Sheet1"/>
      <sheetName val="wh"/>
      <sheetName val="Leads Entry"/>
      <sheetName val="Plant &amp;  Machinery"/>
      <sheetName val="DATA-ABSTRACT"/>
      <sheetName val="wordsdata"/>
      <sheetName val="TS_memo1"/>
      <sheetName val="Spn_report1"/>
      <sheetName val="Road_data1"/>
      <sheetName val="abs_road1"/>
      <sheetName val="Gen_abs1"/>
      <sheetName val="_data_sheet_"/>
      <sheetName val="Road_Detail_Est_"/>
      <sheetName val="temp-SDData_(2)"/>
      <sheetName val="GF_SB_Ok_"/>
      <sheetName val="DATA_SHEET"/>
      <sheetName val="lead-st"/>
      <sheetName val="COLUMN"/>
      <sheetName val="Io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 data sheet "/>
      <sheetName val="quarry"/>
      <sheetName val="v"/>
      <sheetName val="estimate "/>
      <sheetName val="Levels"/>
      <sheetName val="Sheet3"/>
      <sheetName val="Data_Bit_I"/>
      <sheetName val="Global factors"/>
      <sheetName val="DATA_PRG"/>
      <sheetName val="LEAD STATEMENT"/>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Pipe data"/>
      <sheetName val="Box Culvert data"/>
      <sheetName val="Usage"/>
      <sheetName val="General"/>
      <sheetName val="Common "/>
      <sheetName val="Analy"/>
      <sheetName val="rates"/>
      <sheetName val="Lead  RATES"/>
      <sheetName val="lead-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Road Detail Est."/>
      <sheetName val="lead-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Sheet1"/>
      <sheetName val="DATA_PRG"/>
      <sheetName val="rdamdata"/>
      <sheetName val="1-Pop Proj"/>
      <sheetName val="Pile cap"/>
      <sheetName val="Boq - Flats"/>
      <sheetName val="Lead-2014-15"/>
      <sheetName val="MRATES"/>
      <sheetName val="temp-SDData (2)"/>
      <sheetName val="Pipe data"/>
      <sheetName val="Box Culvert data"/>
      <sheetName val="LEAD STATEMENT"/>
      <sheetName val="maya"/>
      <sheetName val=" data sheet "/>
      <sheetName val="LEAD 2013-14"/>
      <sheetName val="Road_data"/>
      <sheetName val="Road_Detail_Est_"/>
      <sheetName val="Plant_&amp;__Machinery"/>
      <sheetName val="Suppl-data"/>
      <sheetName val="DRAINS DATA"/>
      <sheetName val="COLUMN"/>
      <sheetName val="Trunk unpaved"/>
      <sheetName val="DATA SHEET"/>
      <sheetName val="BTR"/>
      <sheetName val="pvc_basic"/>
      <sheetName val="HDPE"/>
      <sheetName val="sup dat"/>
      <sheetName val="detls"/>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design"/>
      <sheetName val="Lead"/>
      <sheetName val="Data"/>
      <sheetName val="est "/>
      <sheetName val="Levels"/>
      <sheetName val=" data sheet "/>
      <sheetName val="Road data"/>
      <sheetName val="LEAD STATEMENT"/>
      <sheetName val="DATA SHEET"/>
      <sheetName val="detls"/>
      <sheetName val="Labour"/>
      <sheetName val="Material"/>
      <sheetName val="Plant &amp;  Machinery"/>
      <sheetName val="pvc-pipe-rates"/>
      <sheetName val="Quarry"/>
      <sheetName val="Road Detail Est."/>
      <sheetName val="2A_2008_09_ABST_GENSCST"/>
      <sheetName val="Plant 㫨  Machinery"/>
      <sheetName val="v"/>
      <sheetName val="r"/>
      <sheetName val="mas_hab"/>
      <sheetName val="m"/>
      <sheetName val="Data_Base"/>
      <sheetName val="leads"/>
      <sheetName val="other rates"/>
      <sheetName val="lead-st"/>
      <sheetName val="Input"/>
      <sheetName val="data existing_do not delete"/>
      <sheetName val="Boq"/>
      <sheetName val="CLEAR OVER FALL DROP"/>
      <sheetName val="TELs"/>
      <sheetName val="WATER-HAMMER"/>
      <sheetName val="C-data"/>
      <sheetName val="pop"/>
      <sheetName val="t_prsr"/>
      <sheetName val="wh"/>
      <sheetName val="Sheet1"/>
      <sheetName val="ssr-rates"/>
      <sheetName val="PVC weights"/>
      <sheetName val="MRATES"/>
      <sheetName val="bldg"/>
      <sheetName val="INTIAL_RATES"/>
      <sheetName val="RMR"/>
      <sheetName val="BTR (2)"/>
      <sheetName val="Line"/>
      <sheetName val="est_"/>
      <sheetName val="Road_data"/>
      <sheetName val="Plant_&amp;__Machinery"/>
      <sheetName val="_data_sheet_"/>
      <sheetName val="LEAD_STATEMENT"/>
      <sheetName val="est_1"/>
      <sheetName val="Road_data1"/>
      <sheetName val="Plant_&amp;__Machinery1"/>
      <sheetName val="_data_sheet_1"/>
      <sheetName val="LEAD_STATEMENT1"/>
      <sheetName val="LEAD-c"/>
      <sheetName val="other rates-C"/>
      <sheetName val="int-Dia-pvc"/>
      <sheetName val="sand"/>
      <sheetName val="stone"/>
      <sheetName val="index"/>
      <sheetName val="Rates"/>
      <sheetName val=" DATA SHEET"/>
      <sheetName val="sectorwise"/>
      <sheetName val="data-WC"/>
      <sheetName val="coverpage"/>
      <sheetName val="bASICDATA"/>
      <sheetName val="M30"/>
      <sheetName val="Miscellaneous"/>
      <sheetName val="Road_All"/>
      <sheetName val="Summary_Slab_Karbook"/>
      <sheetName val="R_Det"/>
      <sheetName val="CD Data"/>
      <sheetName val="PVC_dia"/>
      <sheetName val="HDPE"/>
      <sheetName val="DI"/>
      <sheetName val="pvc"/>
      <sheetName val="LEAD S 10-11"/>
      <sheetName val="Nspt-smp-final-ORIGINAL"/>
      <sheetName val="BTR"/>
      <sheetName val="2"/>
      <sheetName val="3"/>
      <sheetName val="4"/>
      <sheetName val="6"/>
      <sheetName val="6A"/>
      <sheetName val="7"/>
      <sheetName val="C.D.Data (Morth)"/>
      <sheetName val="SLAB  DATA"/>
      <sheetName val="ws-abs"/>
      <sheetName val="Bitumen trunk"/>
      <sheetName val="Feeder"/>
      <sheetName val="R99 etc"/>
      <sheetName val="Trunk unpaved"/>
      <sheetName val="pvc-rates"/>
      <sheetName val="Lead  RATES"/>
      <sheetName val="R_Det esst"/>
      <sheetName val="Estt"/>
      <sheetName val="DATA_PRG"/>
      <sheetName val="Det.SC2"/>
      <sheetName val="1-Pop Proj"/>
      <sheetName val="BASE_ALL"/>
      <sheetName val="Proforma B"/>
      <sheetName val="Main sheet"/>
      <sheetName val="SLAB DESIGN"/>
      <sheetName val=" datas"/>
      <sheetName val="Design of two-way slab"/>
      <sheetName val="Rectangular Beam"/>
      <sheetName val="Lead (Final)"/>
      <sheetName val="Analy"/>
      <sheetName val="(1)FILL FIRST"/>
      <sheetName val="Specification"/>
      <sheetName val="Leads 05-06"/>
      <sheetName val="Civil Boq"/>
      <sheetName val="Sheet11"/>
      <sheetName val="ESTIMATE"/>
      <sheetName val="prjt"/>
      <sheetName val="Sheet3"/>
      <sheetName val="l"/>
      <sheetName val="Hamlet_Data_2300"/>
      <sheetName val="labour &amp; Centering"/>
      <sheetName val="Labour &amp; Plant"/>
      <sheetName val="STAMT"/>
      <sheetName val="EST"/>
      <sheetName val="ANGAN"/>
      <sheetName val="Sheet5"/>
      <sheetName val="Leads Entry"/>
      <sheetName val="Part-A"/>
      <sheetName val="JAWAHAR-hyd-original"/>
      <sheetName val="GA"/>
      <sheetName val="Iocount"/>
      <sheetName val="int-dia-hdpe"/>
      <sheetName val="HS 1 BPT (2)"/>
      <sheetName val="HS 1"/>
      <sheetName val="THK"/>
      <sheetName val="final abstract"/>
      <sheetName val="Summary"/>
      <sheetName val="title"/>
      <sheetName val="pier design"/>
      <sheetName val="Sheet2"/>
      <sheetName val="ABS"/>
      <sheetName val="DATA-BASE"/>
      <sheetName val="DATA-ABSTRACT"/>
      <sheetName val="hdpe-rates"/>
      <sheetName val="wh_data"/>
      <sheetName val="wh_data_R"/>
      <sheetName val="CPHEEO"/>
      <sheetName val="Ward areas"/>
      <sheetName val="LEAD (2)"/>
      <sheetName val="Data_Bit_I"/>
      <sheetName val="Lookup"/>
      <sheetName val="Rates SSR 2008-09"/>
      <sheetName val="GF SB Ok "/>
      <sheetName val="X-2"/>
      <sheetName val="SUMP1420KL@HW"/>
      <sheetName val="Rd.Det.Est"/>
      <sheetName val="COLUMN"/>
      <sheetName val="SPECS"/>
      <sheetName val="#REF"/>
      <sheetName val="maya"/>
      <sheetName val="Machinery"/>
      <sheetName val="dBase"/>
      <sheetName val="Line  CD woks"/>
      <sheetName val="m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data"/>
      <sheetName val="XLPE. ALLUMINIUM) (2)"/>
      <sheetName val="XLPE. ALLUMINIUM)"/>
      <sheetName val="XLPE COPPER"/>
      <sheetName val="PVC ALLUMINIUM"/>
      <sheetName val="PVC COPPER"/>
      <sheetName val="Cable_data"/>
      <sheetName val="Sheet1"/>
      <sheetName val="RCC,Ret. Wall"/>
      <sheetName val="horizontal"/>
      <sheetName val="PRSH"/>
      <sheetName val="R20_R30_work"/>
      <sheetName val="Formulas"/>
      <sheetName val="Factors "/>
      <sheetName val="96수출"/>
      <sheetName val="IO LIST"/>
      <sheetName val="CABLE DATA"/>
      <sheetName val="Labels"/>
      <sheetName val="Approved MTD Proj #'s"/>
      <sheetName val="10. &amp; 11. Rate Code &amp; BQ"/>
      <sheetName val="Footings"/>
      <sheetName val="Sheet2"/>
      <sheetName val="Field Values"/>
      <sheetName val="PCS"/>
      <sheetName val="XLPE__ALLUMINIUM)_(2)"/>
      <sheetName val="XLPE__ALLUMINIUM)"/>
      <sheetName val="XLPE_COPPER"/>
      <sheetName val="PVC_ALLUMINIUM"/>
      <sheetName val="PVC_COPPER"/>
      <sheetName val="Road data"/>
      <sheetName val="Data"/>
    </sheetNames>
    <sheetDataSet>
      <sheetData sheetId="0" refreshError="1">
        <row r="33">
          <cell r="A33">
            <v>2.5</v>
          </cell>
          <cell r="B33">
            <v>0</v>
          </cell>
          <cell r="C33">
            <v>0</v>
          </cell>
          <cell r="D33">
            <v>0</v>
          </cell>
          <cell r="E33">
            <v>2.5</v>
          </cell>
          <cell r="F33" t="str">
            <v>-</v>
          </cell>
          <cell r="I33">
            <v>25</v>
          </cell>
          <cell r="J33" t="str">
            <v>-</v>
          </cell>
          <cell r="K33" t="str">
            <v>-</v>
          </cell>
        </row>
        <row r="34">
          <cell r="A34">
            <v>4</v>
          </cell>
          <cell r="B34">
            <v>8.89</v>
          </cell>
          <cell r="C34">
            <v>9.6000000000000002E-2</v>
          </cell>
          <cell r="D34">
            <v>14.339200000000002</v>
          </cell>
          <cell r="E34">
            <v>4</v>
          </cell>
          <cell r="F34" t="str">
            <v>-</v>
          </cell>
          <cell r="G34">
            <v>29</v>
          </cell>
          <cell r="H34">
            <v>23</v>
          </cell>
          <cell r="I34">
            <v>15.7</v>
          </cell>
          <cell r="J34">
            <v>38</v>
          </cell>
          <cell r="K34">
            <v>32</v>
          </cell>
        </row>
        <row r="35">
          <cell r="A35">
            <v>6</v>
          </cell>
          <cell r="B35">
            <v>5.53</v>
          </cell>
          <cell r="C35">
            <v>9.11E-2</v>
          </cell>
          <cell r="D35">
            <v>8.9573200000000011</v>
          </cell>
          <cell r="E35">
            <v>6</v>
          </cell>
          <cell r="F35" t="str">
            <v>-</v>
          </cell>
          <cell r="G35">
            <v>36</v>
          </cell>
          <cell r="H35">
            <v>30</v>
          </cell>
          <cell r="I35">
            <v>10.4</v>
          </cell>
          <cell r="J35">
            <v>47</v>
          </cell>
          <cell r="K35">
            <v>41</v>
          </cell>
        </row>
        <row r="36">
          <cell r="A36">
            <v>10</v>
          </cell>
          <cell r="B36">
            <v>3.7</v>
          </cell>
          <cell r="C36">
            <v>8.5099999999999995E-2</v>
          </cell>
          <cell r="D36">
            <v>6.022120000000001</v>
          </cell>
          <cell r="E36">
            <v>10</v>
          </cell>
          <cell r="F36" t="str">
            <v>-</v>
          </cell>
          <cell r="G36">
            <v>49</v>
          </cell>
          <cell r="H36">
            <v>40</v>
          </cell>
          <cell r="I36">
            <v>6.2</v>
          </cell>
          <cell r="J36">
            <v>63</v>
          </cell>
          <cell r="K36">
            <v>53</v>
          </cell>
        </row>
        <row r="37">
          <cell r="A37">
            <v>16</v>
          </cell>
          <cell r="B37">
            <v>2.29</v>
          </cell>
          <cell r="C37">
            <v>7.2999999999999995E-2</v>
          </cell>
          <cell r="D37">
            <v>3.7516000000000003</v>
          </cell>
          <cell r="E37">
            <v>16</v>
          </cell>
          <cell r="F37" t="str">
            <v>-</v>
          </cell>
          <cell r="G37">
            <v>66</v>
          </cell>
          <cell r="H37">
            <v>51</v>
          </cell>
          <cell r="I37">
            <v>4</v>
          </cell>
          <cell r="J37">
            <v>82</v>
          </cell>
          <cell r="K37">
            <v>69</v>
          </cell>
        </row>
        <row r="38">
          <cell r="A38">
            <v>25</v>
          </cell>
          <cell r="B38">
            <v>1.44</v>
          </cell>
          <cell r="C38">
            <v>7.2099999999999997E-2</v>
          </cell>
          <cell r="D38">
            <v>2.39052</v>
          </cell>
          <cell r="E38">
            <v>25</v>
          </cell>
          <cell r="F38" t="str">
            <v>-</v>
          </cell>
          <cell r="G38">
            <v>86</v>
          </cell>
          <cell r="H38">
            <v>70</v>
          </cell>
          <cell r="I38">
            <v>2.5</v>
          </cell>
          <cell r="J38">
            <v>105</v>
          </cell>
          <cell r="K38">
            <v>89</v>
          </cell>
        </row>
        <row r="39">
          <cell r="A39">
            <v>35</v>
          </cell>
          <cell r="B39">
            <v>1.04</v>
          </cell>
          <cell r="C39">
            <v>6.88E-2</v>
          </cell>
          <cell r="D39">
            <v>1.7465600000000001</v>
          </cell>
          <cell r="E39">
            <v>35</v>
          </cell>
          <cell r="F39" t="str">
            <v>-</v>
          </cell>
          <cell r="G39">
            <v>105</v>
          </cell>
          <cell r="H39">
            <v>86</v>
          </cell>
          <cell r="I39">
            <v>1.8</v>
          </cell>
          <cell r="J39">
            <v>130</v>
          </cell>
          <cell r="K39">
            <v>105</v>
          </cell>
        </row>
        <row r="40">
          <cell r="A40">
            <v>50</v>
          </cell>
          <cell r="B40">
            <v>0.77</v>
          </cell>
          <cell r="C40">
            <v>6.88E-2</v>
          </cell>
          <cell r="D40">
            <v>1.3145600000000002</v>
          </cell>
          <cell r="E40">
            <v>50</v>
          </cell>
          <cell r="F40">
            <v>150</v>
          </cell>
          <cell r="G40">
            <v>125</v>
          </cell>
          <cell r="H40">
            <v>105</v>
          </cell>
          <cell r="I40">
            <v>1.3</v>
          </cell>
          <cell r="J40">
            <v>150</v>
          </cell>
          <cell r="K40">
            <v>125</v>
          </cell>
        </row>
        <row r="41">
          <cell r="A41">
            <v>70</v>
          </cell>
          <cell r="B41">
            <v>0.53200000000000003</v>
          </cell>
          <cell r="C41">
            <v>6.5799999999999997E-2</v>
          </cell>
          <cell r="D41">
            <v>0.9301600000000001</v>
          </cell>
          <cell r="E41">
            <v>70</v>
          </cell>
          <cell r="F41">
            <v>185</v>
          </cell>
          <cell r="G41">
            <v>170</v>
          </cell>
          <cell r="H41">
            <v>130</v>
          </cell>
          <cell r="I41">
            <v>0.93</v>
          </cell>
          <cell r="J41">
            <v>190</v>
          </cell>
          <cell r="K41">
            <v>155</v>
          </cell>
        </row>
        <row r="42">
          <cell r="A42">
            <v>95</v>
          </cell>
          <cell r="B42">
            <v>0.38500000000000001</v>
          </cell>
          <cell r="C42">
            <v>6.54E-2</v>
          </cell>
          <cell r="D42">
            <v>0.6944800000000001</v>
          </cell>
          <cell r="E42">
            <v>95</v>
          </cell>
          <cell r="F42">
            <v>220</v>
          </cell>
          <cell r="G42">
            <v>205</v>
          </cell>
          <cell r="H42">
            <v>155</v>
          </cell>
          <cell r="I42">
            <v>0.68</v>
          </cell>
          <cell r="J42">
            <v>225</v>
          </cell>
          <cell r="K42">
            <v>185</v>
          </cell>
        </row>
        <row r="43">
          <cell r="A43">
            <v>120</v>
          </cell>
          <cell r="B43">
            <v>0.30499999999999999</v>
          </cell>
          <cell r="C43">
            <v>6.3700000000000007E-2</v>
          </cell>
          <cell r="D43">
            <v>0.56444000000000005</v>
          </cell>
          <cell r="E43">
            <v>120</v>
          </cell>
          <cell r="F43">
            <v>265</v>
          </cell>
          <cell r="G43">
            <v>230</v>
          </cell>
          <cell r="H43">
            <v>180</v>
          </cell>
          <cell r="I43">
            <v>0.54</v>
          </cell>
          <cell r="J43">
            <v>260</v>
          </cell>
          <cell r="K43">
            <v>215</v>
          </cell>
        </row>
        <row r="44">
          <cell r="A44">
            <v>150</v>
          </cell>
          <cell r="B44">
            <v>0.248</v>
          </cell>
          <cell r="C44">
            <v>6.3799999999999996E-2</v>
          </cell>
          <cell r="D44">
            <v>0.47336</v>
          </cell>
          <cell r="E44">
            <v>150</v>
          </cell>
          <cell r="F44">
            <v>285</v>
          </cell>
          <cell r="G44">
            <v>270</v>
          </cell>
          <cell r="H44">
            <v>205</v>
          </cell>
          <cell r="I44">
            <v>0.46</v>
          </cell>
          <cell r="J44">
            <v>285</v>
          </cell>
          <cell r="K44">
            <v>240</v>
          </cell>
        </row>
        <row r="45">
          <cell r="A45">
            <v>185</v>
          </cell>
          <cell r="B45">
            <v>0.19800000000000001</v>
          </cell>
          <cell r="C45">
            <v>6.3799999999999996E-2</v>
          </cell>
          <cell r="D45">
            <v>0.39336000000000004</v>
          </cell>
          <cell r="E45">
            <v>185</v>
          </cell>
          <cell r="F45">
            <v>350</v>
          </cell>
          <cell r="G45">
            <v>305</v>
          </cell>
          <cell r="H45">
            <v>240</v>
          </cell>
          <cell r="I45">
            <v>0.38</v>
          </cell>
          <cell r="J45">
            <v>325</v>
          </cell>
          <cell r="K45">
            <v>270</v>
          </cell>
        </row>
        <row r="46">
          <cell r="A46">
            <v>240</v>
          </cell>
          <cell r="B46">
            <v>0.152</v>
          </cell>
          <cell r="C46">
            <v>6.3200000000000006E-2</v>
          </cell>
          <cell r="D46">
            <v>0.31903999999999999</v>
          </cell>
          <cell r="E46">
            <v>240</v>
          </cell>
          <cell r="F46">
            <v>405</v>
          </cell>
          <cell r="G46">
            <v>360</v>
          </cell>
          <cell r="H46">
            <v>280</v>
          </cell>
          <cell r="I46">
            <v>0.28000000000000003</v>
          </cell>
          <cell r="J46">
            <v>380</v>
          </cell>
          <cell r="K46">
            <v>320</v>
          </cell>
        </row>
        <row r="47">
          <cell r="A47">
            <v>300</v>
          </cell>
          <cell r="B47">
            <v>0.123</v>
          </cell>
          <cell r="C47">
            <v>6.2799999999999995E-2</v>
          </cell>
          <cell r="D47">
            <v>0.27216000000000001</v>
          </cell>
          <cell r="E47">
            <v>300</v>
          </cell>
          <cell r="F47">
            <v>460</v>
          </cell>
          <cell r="G47">
            <v>420</v>
          </cell>
          <cell r="H47">
            <v>315</v>
          </cell>
          <cell r="I47">
            <v>0.25</v>
          </cell>
          <cell r="J47">
            <v>430</v>
          </cell>
          <cell r="K47">
            <v>355</v>
          </cell>
        </row>
        <row r="48">
          <cell r="A48">
            <v>400</v>
          </cell>
          <cell r="B48">
            <v>9.6600000000000005E-2</v>
          </cell>
          <cell r="C48">
            <v>6.2300000000000001E-2</v>
          </cell>
          <cell r="D48">
            <v>0.22932000000000002</v>
          </cell>
          <cell r="E48">
            <v>400</v>
          </cell>
          <cell r="F48">
            <v>570</v>
          </cell>
          <cell r="G48" t="str">
            <v>-</v>
          </cell>
          <cell r="H48">
            <v>375</v>
          </cell>
          <cell r="I48">
            <v>0.22</v>
          </cell>
          <cell r="J48" t="str">
            <v>-</v>
          </cell>
          <cell r="K48">
            <v>375</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
      <sheetName val="VD FOR LIGHTING"/>
      <sheetName val="CABLE DATA"/>
      <sheetName val="Sheet1"/>
      <sheetName val="Cable-data"/>
      <sheetName val="Rates_PVC"/>
      <sheetName val="PRSH"/>
      <sheetName val="Sheet2"/>
      <sheetName val="horizontal"/>
      <sheetName val="Footings"/>
      <sheetName val="R20_R30_work"/>
      <sheetName val="Formulas"/>
      <sheetName val="______"/>
      <sheetName val="VD_FOR_LIGHTING"/>
      <sheetName val="CABLE_DATA"/>
      <sheetName val="Data"/>
      <sheetName val="Road data"/>
    </sheetNames>
    <sheetDataSet>
      <sheetData sheetId="0"/>
      <sheetData sheetId="1"/>
      <sheetData sheetId="2" refreshError="1">
        <row r="31">
          <cell r="A31">
            <v>2.5</v>
          </cell>
          <cell r="B31" t="str">
            <v>-</v>
          </cell>
          <cell r="C31" t="str">
            <v>-</v>
          </cell>
        </row>
        <row r="32">
          <cell r="A32">
            <v>4</v>
          </cell>
          <cell r="B32">
            <v>8.89</v>
          </cell>
          <cell r="C32">
            <v>9.6000000000000002E-2</v>
          </cell>
        </row>
        <row r="33">
          <cell r="A33">
            <v>6</v>
          </cell>
          <cell r="B33">
            <v>5.53</v>
          </cell>
          <cell r="C33">
            <v>9.11E-2</v>
          </cell>
        </row>
        <row r="34">
          <cell r="A34">
            <v>10</v>
          </cell>
          <cell r="B34">
            <v>3.7</v>
          </cell>
          <cell r="C34">
            <v>8.5099999999999995E-2</v>
          </cell>
        </row>
        <row r="35">
          <cell r="A35">
            <v>16</v>
          </cell>
          <cell r="B35">
            <v>2.29</v>
          </cell>
          <cell r="C35">
            <v>7.2999999999999995E-2</v>
          </cell>
        </row>
        <row r="36">
          <cell r="A36">
            <v>25</v>
          </cell>
          <cell r="B36">
            <v>1.44</v>
          </cell>
          <cell r="C36">
            <v>7.2099999999999997E-2</v>
          </cell>
        </row>
        <row r="37">
          <cell r="A37">
            <v>35</v>
          </cell>
          <cell r="B37">
            <v>1.04</v>
          </cell>
          <cell r="C37">
            <v>6.88E-2</v>
          </cell>
        </row>
        <row r="38">
          <cell r="A38">
            <v>50</v>
          </cell>
          <cell r="B38">
            <v>0.77</v>
          </cell>
          <cell r="C38">
            <v>6.88E-2</v>
          </cell>
        </row>
        <row r="39">
          <cell r="A39">
            <v>70</v>
          </cell>
          <cell r="B39">
            <v>0.53200000000000003</v>
          </cell>
          <cell r="C39">
            <v>6.5799999999999997E-2</v>
          </cell>
        </row>
        <row r="40">
          <cell r="A40">
            <v>95</v>
          </cell>
          <cell r="B40">
            <v>0.38500000000000001</v>
          </cell>
          <cell r="C40">
            <v>6.54E-2</v>
          </cell>
        </row>
        <row r="41">
          <cell r="A41">
            <v>120</v>
          </cell>
          <cell r="B41">
            <v>0.30499999999999999</v>
          </cell>
          <cell r="C41">
            <v>6.3700000000000007E-2</v>
          </cell>
        </row>
        <row r="42">
          <cell r="A42">
            <v>150</v>
          </cell>
          <cell r="B42">
            <v>0.248</v>
          </cell>
          <cell r="C42">
            <v>6.3799999999999996E-2</v>
          </cell>
        </row>
        <row r="43">
          <cell r="A43">
            <v>185</v>
          </cell>
          <cell r="B43">
            <v>0.19800000000000001</v>
          </cell>
          <cell r="C43">
            <v>6.3799999999999996E-2</v>
          </cell>
        </row>
        <row r="44">
          <cell r="A44">
            <v>240</v>
          </cell>
          <cell r="B44">
            <v>0.152</v>
          </cell>
          <cell r="C44">
            <v>6.3200000000000006E-2</v>
          </cell>
        </row>
        <row r="45">
          <cell r="A45">
            <v>300</v>
          </cell>
          <cell r="B45">
            <v>0.123</v>
          </cell>
          <cell r="C45">
            <v>6.2799999999999995E-2</v>
          </cell>
        </row>
        <row r="46">
          <cell r="A46">
            <v>400</v>
          </cell>
          <cell r="B46">
            <v>9.6600000000000005E-2</v>
          </cell>
          <cell r="C46">
            <v>6.2300000000000001E-2</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evels"/>
      <sheetName val="Lead"/>
      <sheetName val="Road data"/>
      <sheetName val="r"/>
      <sheetName val="quarry"/>
      <sheetName val="Road Detail Est."/>
      <sheetName val="Labour"/>
      <sheetName val="Material"/>
      <sheetName val="Plant &amp;  Machinery"/>
      <sheetName val="pvc-pipe-rates"/>
      <sheetName val="lead_st"/>
      <sheetName val="data existing_do not delete"/>
      <sheetName val="m"/>
      <sheetName val="Det Est"/>
      <sheetName val="DATA SHEET"/>
      <sheetName val="leads"/>
      <sheetName val="Rates SSR 2008-09"/>
      <sheetName val=" data sheet "/>
      <sheetName val="CDdata_(2)"/>
      <sheetName val="cwaydata_(2)"/>
      <sheetName val="CDdata_(3)"/>
      <sheetName val="CDdata_(2)1"/>
      <sheetName val="cwaydata_(2)1"/>
      <sheetName val="CDdata_(3)1"/>
      <sheetName val="LEAD.2014-15 West"/>
      <sheetName val="MRATES"/>
      <sheetName val="C-data"/>
      <sheetName val="PVC_dia"/>
      <sheetName val="SLAB  DATA"/>
      <sheetName val="Data.F8.BTR"/>
      <sheetName val="sectorwise"/>
      <sheetName val="maya"/>
      <sheetName val="LEAD STATEMENT"/>
      <sheetName val="Bill-12"/>
      <sheetName val="CABLE DATA"/>
      <sheetName val="Cable-data"/>
      <sheetName val="Det.SC2"/>
      <sheetName val="detls"/>
      <sheetName val="data1"/>
      <sheetName val="COLUMN"/>
      <sheetName val="Lead-2014-15"/>
      <sheetName val="RATES"/>
      <sheetName val="SubAnalysis"/>
      <sheetName val="ABS"/>
      <sheetName val="ssr-rates"/>
      <sheetName val="data-WC"/>
      <sheetName val="t_prsr"/>
      <sheetName val="wh"/>
      <sheetName val="Sheet1"/>
      <sheetName val="R_Det"/>
      <sheetName val="temp-SDData (2)"/>
      <sheetName val="M30"/>
      <sheetName val="General"/>
    </sheetNames>
    <sheetDataSet>
      <sheetData sheetId="0">
        <row r="12">
          <cell r="L12">
            <v>360</v>
          </cell>
        </row>
      </sheetData>
      <sheetData sheetId="1" refreshError="1"/>
      <sheetData sheetId="2"/>
      <sheetData sheetId="3"/>
      <sheetData sheetId="4"/>
      <sheetData sheetId="5"/>
      <sheetData sheetId="6"/>
      <sheetData sheetId="7"/>
      <sheetData sheetId="8"/>
      <sheetData sheetId="9"/>
      <sheetData sheetId="10"/>
      <sheetData sheetId="11"/>
      <sheetData sheetId="12" refreshError="1">
        <row r="12">
          <cell r="L12">
            <v>360</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
      <sheetName val="data"/>
      <sheetName val="quarry"/>
      <sheetName val="detls"/>
      <sheetName val="lead-st"/>
      <sheetName val="C-data"/>
      <sheetName val="r"/>
      <sheetName val="R_Det"/>
      <sheetName val="COLUMN"/>
      <sheetName val="Material"/>
      <sheetName val="PVC_dia"/>
      <sheetName val="Lead-2014-15"/>
      <sheetName val="Main sheet"/>
      <sheetName val="temp-SDData (2)"/>
      <sheetName val="Labour"/>
      <sheetName val="Plant &amp;  Machinery"/>
      <sheetName val="DATA-2005-06"/>
      <sheetName val="ssr-rates"/>
      <sheetName val="MRATES"/>
      <sheetName val="sand"/>
      <sheetName val="p&amp;m"/>
      <sheetName val="m"/>
      <sheetName val="CABLE DATA"/>
      <sheetName val="Det.SC2"/>
      <sheetName val="Sheet9"/>
      <sheetName val="Road_Abst_"/>
      <sheetName val="CD_works_Abst_"/>
      <sheetName val="CC_drains_Abst_"/>
      <sheetName val="Road_Detail_Est_"/>
      <sheetName val="CD_works_detail_Est_"/>
      <sheetName val="CC_drains_detail_Est_"/>
      <sheetName val="Earth_work_Cal"/>
      <sheetName val="Earth_Volume"/>
      <sheetName val="General_Abst_"/>
      <sheetName val="Lead_Statement"/>
      <sheetName val="Road_data"/>
      <sheetName val="CD_works_data"/>
      <sheetName val="Main_sheet"/>
      <sheetName val="temp-SDData_(2)"/>
      <sheetName val="Bill-1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cc road est (2)"/>
      <sheetName val="Abstrct "/>
      <sheetName val="abs (2)"/>
      <sheetName val="est "/>
      <sheetName val="1v(1000)"/>
      <sheetName val="Ret.wall"/>
      <sheetName val="Seignorage"/>
      <sheetName val="C page (2)"/>
      <sheetName val="C page"/>
      <sheetName val="spec rep"/>
      <sheetName val="spec rep drain"/>
      <sheetName val="drain est"/>
      <sheetName val="Estimation CC Road &amp; Drain"/>
      <sheetName val="Data-Road "/>
      <sheetName val="Lead-2014-15"/>
      <sheetName val="Hire"/>
      <sheetName val="Labour"/>
      <sheetName val="DATA-CD "/>
      <sheetName val="Lead"/>
      <sheetName val="transport"/>
      <sheetName val="LS"/>
      <sheetName val="CS"/>
      <sheetName val="Data"/>
      <sheetName val="lead-st"/>
      <sheetName val="COLUMN"/>
      <sheetName val="quarry"/>
      <sheetName val="Road Detail Est."/>
      <sheetName val="Road data"/>
      <sheetName val="CABLE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E8">
            <v>210.1</v>
          </cell>
        </row>
      </sheetData>
      <sheetData sheetId="17"/>
      <sheetData sheetId="18"/>
      <sheetData sheetId="19"/>
      <sheetData sheetId="20">
        <row r="5">
          <cell r="E5">
            <v>116</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Levels"/>
      <sheetName val="Lead statement"/>
      <sheetName val="Data.F8.BTR"/>
      <sheetName val="quarry"/>
      <sheetName val="t_prsr"/>
      <sheetName val="PVC_dia"/>
      <sheetName val="Specification"/>
      <sheetName val="ssr-rates"/>
      <sheetName val="ESTIMATE"/>
      <sheetName val="RMR"/>
      <sheetName val="Data_Bit_I"/>
      <sheetName val="Summary"/>
      <sheetName val="MRATES"/>
      <sheetName val="Labour"/>
      <sheetName val="COLUMN"/>
      <sheetName val="sup dat"/>
      <sheetName val="Sheet1"/>
      <sheetName val="Material"/>
      <sheetName val="Plant &amp;  Machinery"/>
      <sheetName val="rdamdata"/>
      <sheetName val="DATA_PRG"/>
      <sheetName val="m"/>
      <sheetName val="MPP_Vemulapally"/>
      <sheetName val="stone"/>
      <sheetName val="index"/>
      <sheetName val="Data o"/>
      <sheetName val="Sheet2"/>
      <sheetName val="detls"/>
      <sheetName val="CD Data"/>
      <sheetName val="int-Dia-pvc"/>
      <sheetName val=" EST"/>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segments-details"/>
      <sheetName val="int-Dia-hdpe"/>
      <sheetName val="habs-list"/>
      <sheetName val="Rising Main"/>
      <sheetName val="EDWise"/>
      <sheetName val="Cd"/>
      <sheetName val="Cs"/>
      <sheetName val="CPIPE"/>
      <sheetName val="THK"/>
      <sheetName val="CPIPE 1"/>
      <sheetName val="RECAPITULATION"/>
      <sheetName val="Pipe data"/>
      <sheetName val="Box Culvert data"/>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Lead-2014-15"/>
      <sheetName val="Convey"/>
      <sheetName val="Rates"/>
      <sheetName val="Longitudinal"/>
      <sheetName val="Lead 09-10"/>
      <sheetName val="Legend"/>
      <sheetName val="id"/>
      <sheetName val="procurement"/>
      <sheetName val="abs road"/>
      <sheetName val="MRoad data"/>
      <sheetName val="source"/>
      <sheetName val="HT-INTROD"/>
      <sheetName val="Rate"/>
      <sheetName val="hdpe weights"/>
      <sheetName val="PVC weights"/>
      <sheetName val="coverpage"/>
      <sheetName val="Rd.Est"/>
      <sheetName val="Lead-1"/>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JAWAHAR-hyd-original"/>
      <sheetName val="dlvoid"/>
      <sheetName val="Data Road"/>
      <sheetName val="CABLE DATA"/>
      <sheetName val="maing1"/>
      <sheetName val="MA"/>
      <sheetName val="Common "/>
      <sheetName val="water-hammar-strenght"/>
      <sheetName val="Abs"/>
      <sheetName val="R99 etc"/>
      <sheetName val="Sorted"/>
      <sheetName val="sand"/>
      <sheetName val="Estt"/>
      <sheetName val="SSR"/>
      <sheetName val="SSR 2015-16"/>
      <sheetName val="est"/>
      <sheetName val="mlead"/>
      <sheetName val="Desgn(zone I)"/>
      <sheetName val="DATA-2005-06"/>
      <sheetName val="sectorwise"/>
      <sheetName val="purpose&amp;input"/>
      <sheetName val="Side wall dsn Formula"/>
      <sheetName val="ANGAN"/>
      <sheetName val="Analy"/>
      <sheetName val="Line"/>
      <sheetName val="SCHEMATIC-EX&amp;PR"/>
      <sheetName val="Rectangular Beam"/>
      <sheetName val="Labour &amp; Plant"/>
      <sheetName val="Sheet11"/>
      <sheetName val=" datas"/>
      <sheetName val="Lead (Final)"/>
      <sheetName val="1-Pop Proj"/>
      <sheetName val="labour &amp; Centering"/>
      <sheetName val="Culverts"/>
      <sheetName val="Leads 08-09"/>
      <sheetName val="BTR"/>
      <sheetName val="wh"/>
      <sheetName val="BASE_ALL"/>
      <sheetName val="EST- Laxmidevipally"/>
      <sheetName val="BTR (2)"/>
      <sheetName val="SOR"/>
      <sheetName val="list"/>
      <sheetName val="SubAnalysis"/>
      <sheetName val="Legal Risk Analysis"/>
      <sheetName val="Estimate "/>
      <sheetName val="Sheet9"/>
      <sheetName val="Lead  RATES"/>
      <sheetName val="Leads Entry"/>
      <sheetName val="RotationAngle"/>
      <sheetName val="P.E.RATES"/>
      <sheetName val="wh_data_R"/>
      <sheetName val="data1"/>
      <sheetName val="Nspt-smp-final-ORIGINAL"/>
      <sheetName val="pvc_basic"/>
      <sheetName val="maya"/>
      <sheetName val="WATER-HAMMER"/>
      <sheetName val="Bund_Quantities"/>
      <sheetName val="Estimate_Slab"/>
      <sheetName val="Data_Renuals"/>
      <sheetName val="Basic Rates"/>
      <sheetName val="Data-ELSR"/>
      <sheetName val="Road_Detail_Est_4"/>
      <sheetName val="Road_data4"/>
      <sheetName val="temp-SDData_(2)4"/>
      <sheetName val="Data_F8_BTR4"/>
      <sheetName val="CD_Data1"/>
      <sheetName val="Lead_statement1"/>
      <sheetName val="Data_o1"/>
      <sheetName val="Plant_&amp;__Machinery1"/>
      <sheetName val="sup_dat1"/>
      <sheetName val="CPIPE_11"/>
      <sheetName val="Trunk_unpaved1"/>
      <sheetName val="Rising_Main1"/>
      <sheetName val="Lead_09-10"/>
      <sheetName val="Pipe_data1"/>
      <sheetName val="Box_Culvert_data1"/>
      <sheetName val="_EST1"/>
      <sheetName val="Boq_-_Flats"/>
      <sheetName val="LOCAL_RATES"/>
      <sheetName val="hdpe_weights"/>
      <sheetName val="PVC_weights"/>
      <sheetName val="other_rates"/>
      <sheetName val="CLEAR_OVER_FALL_DROP"/>
      <sheetName val="final_abstract"/>
      <sheetName val="scheme_area_details_block___c2"/>
      <sheetName val="Main_sheet"/>
      <sheetName val="MRoad_data"/>
      <sheetName val="_data_sheet_"/>
      <sheetName val="Specification_report"/>
      <sheetName val="G_R_P"/>
      <sheetName val="PSC_REVISED"/>
      <sheetName val="data_existing_do_not_delete"/>
      <sheetName val="abs_road"/>
      <sheetName val="Rd_Est"/>
      <sheetName val="GF_SB_Ok_"/>
      <sheetName val="R99_etc"/>
      <sheetName val="Det_SC2"/>
      <sheetName val="Data_Road"/>
      <sheetName val="CABLE_DATA"/>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sheetData sheetId="217"/>
      <sheetData sheetId="218"/>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r"/>
      <sheetName val="Rates SSR 2008-09"/>
      <sheetName val="Data"/>
      <sheetName val="MRATES"/>
      <sheetName val="Road Detail Est."/>
      <sheetName val="Lead"/>
      <sheetName val="CD Data"/>
      <sheetName val="hdpe_basic"/>
      <sheetName val="pvc_basic"/>
      <sheetName val="HDPE"/>
      <sheetName val="DI"/>
      <sheetName val="pvc"/>
      <sheetName val="Plant &amp;  Machinery"/>
      <sheetName val="Labour"/>
      <sheetName val="t_prsr"/>
      <sheetName val="id"/>
      <sheetName val="Data 07-08 "/>
      <sheetName val="C-data"/>
      <sheetName val="maya"/>
      <sheetName val="leads"/>
      <sheetName val="Input"/>
      <sheetName val="Rates"/>
      <sheetName val="SSR 2014-15 Rates"/>
      <sheetName val="DATA-2005-06"/>
      <sheetName val="Material"/>
      <sheetName val="furniture - specification"/>
      <sheetName val="furniture (2)"/>
      <sheetName val="COVER PG."/>
      <sheetName val="specification"/>
      <sheetName val="RMSA 3 - BOQ"/>
      <sheetName val="FINAL ABSTRACT"/>
      <sheetName val="GROUND FLOOR"/>
      <sheetName val="FIRST FLOOR"/>
      <sheetName val="ELE (2)"/>
      <sheetName val="C-data (2)"/>
      <sheetName val="FIRST FLOOR (PART B)"/>
      <sheetName val="ELE (3)"/>
      <sheetName val="El Data"/>
      <sheetName val="D&amp;W DATA (1)"/>
      <sheetName val="WS-DATA"/>
      <sheetName val="doors data"/>
      <sheetName val="WINDOWS DATA"/>
      <sheetName val="Ventilators "/>
      <sheetName val="load1"/>
      <sheetName val="details1"/>
      <sheetName val="Electrical1"/>
      <sheetName val="load"/>
      <sheetName val="details"/>
      <sheetName val="obd data"/>
      <sheetName val="Conv"/>
      <sheetName val="Basic Data"/>
      <sheetName val="Joinary"/>
    </sheetNames>
    <sheetDataSet>
      <sheetData sheetId="0">
        <row r="6">
          <cell r="P6">
            <v>233.97</v>
          </cell>
        </row>
        <row r="16">
          <cell r="P16" t="e">
            <v>#N/A</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temp-SDData (2)"/>
      <sheetName val="r"/>
      <sheetName val="quarry"/>
      <sheetName val="Road Detail Est."/>
      <sheetName val="Road data"/>
      <sheetName val="DATA"/>
      <sheetName val="Specification"/>
      <sheetName val="Data_F8_BTR"/>
      <sheetName val="Lead statement"/>
      <sheetName val="Roadlist"/>
      <sheetName val="Estt"/>
      <sheetName val="v"/>
      <sheetName val="DATA_PILE_RT2"/>
      <sheetName val="Material"/>
      <sheetName val="Plant &amp;  Machinery"/>
      <sheetName val="lead-st"/>
      <sheetName val="ssr-rates"/>
      <sheetName val="R_Det"/>
      <sheetName val="sup dat"/>
      <sheetName val="Suppl-data"/>
      <sheetName val="Lookup"/>
      <sheetName val="ABS"/>
      <sheetName val="Data-ELSR"/>
      <sheetName val="Lead-2014-15"/>
      <sheetName val="RMR"/>
      <sheetName val="m"/>
      <sheetName val="Trunk unpave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MRATES"/>
      <sheetName val="Lead statement"/>
      <sheetName val="Data.F8.BTR"/>
      <sheetName val="DATA_PILE_RT2"/>
      <sheetName val="data existing_do not delete"/>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row r="2">
          <cell r="A2" t="str">
            <v>Name of the Work : Providing B.T.  On R/F  PWD Road To Chowderpally</v>
          </cell>
        </row>
      </sheetData>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ode"/>
      <sheetName val="Boq"/>
      <sheetName val="7 Other Costs"/>
      <sheetName val="r"/>
      <sheetName val="RMR"/>
      <sheetName val="other rates"/>
      <sheetName val="Road data"/>
      <sheetName val="Marteru"/>
      <sheetName val="ssr-rates"/>
      <sheetName val="MRATES"/>
      <sheetName val="m"/>
      <sheetName val="R_Det"/>
      <sheetName val="sand"/>
      <sheetName val="v"/>
      <sheetName val="Lead"/>
      <sheetName val="Cost_Code"/>
      <sheetName val="7_Other_Costs"/>
      <sheetName val="COLUMN"/>
      <sheetName val="quarry"/>
      <sheetName val="pvc-pipe-rates"/>
      <sheetName val="Data.F8.BTR"/>
      <sheetName val="DATA_PILE_RT2"/>
      <sheetName val="Estt"/>
      <sheetName val="Footings"/>
      <sheetName val="Material"/>
      <sheetName val="Boq - Flats"/>
      <sheetName val="p&amp;m"/>
      <sheetName val="Civil Boq"/>
      <sheetName val="conc-foot-gradeslab"/>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7 Other Costs"/>
      <sheetName val="MRATES"/>
      <sheetName val="Lead"/>
      <sheetName val="m"/>
      <sheetName val="other rates"/>
      <sheetName val="Pile cap"/>
      <sheetName val="Data_Base"/>
      <sheetName val="b asic rates"/>
      <sheetName val="Road data"/>
      <sheetName val="detls"/>
      <sheetName val="COLUMN"/>
      <sheetName val="data"/>
      <sheetName val="COL_LB"/>
      <sheetName val="COL_UB"/>
      <sheetName val="UB_Slab_top"/>
      <sheetName val="Upper_Basment_bottom"/>
      <sheetName val="Binding_Bars_Of_UB_Bottom"/>
      <sheetName val="gf_Slab_top"/>
      <sheetName val="corewall_UB"/>
      <sheetName val="RET_WALL"/>
      <sheetName val="Civil_Boq"/>
      <sheetName val="Data_F8_BTR"/>
      <sheetName val="7_Other_Costs"/>
      <sheetName val="RMR"/>
      <sheetName val="OPD-Civil"/>
      <sheetName val="ssr-rates"/>
      <sheetName val="Material"/>
      <sheetName val="Lead statement"/>
      <sheetName val="Plant &amp;  Machinery"/>
      <sheetName val="r"/>
      <sheetName val="p&amp;m"/>
      <sheetName val="RateAnalysis"/>
      <sheetName val="Boq - Fl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nav"/>
      <sheetName val="m4"/>
      <sheetName val="she"/>
      <sheetName val="m"/>
      <sheetName val="m1"/>
      <sheetName val="est"/>
      <sheetName val="est (2)"/>
      <sheetName val="m4 (2)"/>
      <sheetName val="m4 (4)"/>
      <sheetName val="other rates"/>
      <sheetName val="MRATES"/>
      <sheetName val="RMR"/>
      <sheetName val="ssr-rates"/>
      <sheetName val="r"/>
      <sheetName val="Boq"/>
      <sheetName val="LEAD"/>
      <sheetName val="OPD-Civil"/>
      <sheetName val="Labour"/>
      <sheetName val="Material"/>
      <sheetName val="Plant &amp;  Machinery"/>
      <sheetName val="ewst"/>
      <sheetName val="Road Detail Est."/>
      <sheetName val="Road data"/>
      <sheetName val="data"/>
      <sheetName val="maya"/>
      <sheetName val="lead-st"/>
      <sheetName val="other rates N"/>
      <sheetName val="v"/>
      <sheetName val="Part-A"/>
      <sheetName val="sand"/>
      <sheetName val="stone"/>
      <sheetName val="index"/>
      <sheetName val="Data.F8.BTR"/>
      <sheetName val="t_prsr"/>
      <sheetName val="wh"/>
      <sheetName val="Title"/>
      <sheetName val="Lead statement"/>
      <sheetName val="Estt"/>
      <sheetName val="C-data"/>
      <sheetName val="AX-B"/>
      <sheetName val="l"/>
      <sheetName val="Sent NHO"/>
      <sheetName val="LEADS"/>
      <sheetName val="ABS"/>
      <sheetName val="Footings"/>
      <sheetName val="temp-SDData (2)"/>
      <sheetName val="LOAD CALCULATIONS"/>
      <sheetName val="CD Data"/>
      <sheetName val="Data_Renuals"/>
      <sheetName val="abs road"/>
      <sheetName val="Data_Base"/>
      <sheetName val="Specification"/>
      <sheetName val="data existing_do not delete"/>
      <sheetName val="DATA-CD"/>
      <sheetName val="7 Other Costs"/>
      <sheetName val="Anl"/>
      <sheetName val="Sheet1"/>
      <sheetName val="C.D.Data (Morth)"/>
      <sheetName val="PRECAST lightconc-II"/>
      <sheetName val="GN-ST-10"/>
      <sheetName val="Sorted"/>
      <sheetName val="conc-foot-gradeslab"/>
      <sheetName val="est_(2)"/>
      <sheetName val="m4_(2)"/>
      <sheetName val="m4_(4)"/>
      <sheetName val="Road_Detail_Est_"/>
      <sheetName val="Road_data"/>
      <sheetName val="est_(2)1"/>
      <sheetName val="m4_(2)1"/>
      <sheetName val="m4_(4)1"/>
      <sheetName val="Road_Detail_Est_1"/>
      <sheetName val="Road_data1"/>
      <sheetName val="other rates-C"/>
      <sheetName val="Pile cap"/>
      <sheetName val="Works"/>
      <sheetName val="General"/>
      <sheetName val="Rate"/>
      <sheetName val="quarry"/>
      <sheetName val="GA"/>
      <sheetName val="Input"/>
      <sheetName val="road_est (2)"/>
      <sheetName val="furniture"/>
      <sheetName val="abst-cdworks (2)"/>
      <sheetName val="Seig_Cal"/>
      <sheetName val="Sheet3"/>
      <sheetName val="Pipe data"/>
      <sheetName val="Box Culvert data"/>
      <sheetName val="Lead-2014-15"/>
      <sheetName val="RateAnalysis"/>
    </sheetNames>
    <sheetDataSet>
      <sheetData sheetId="0" refreshError="1"/>
      <sheetData sheetId="1" refreshError="1"/>
      <sheetData sheetId="2" refreshError="1"/>
      <sheetData sheetId="3" refreshError="1">
        <row r="2">
          <cell r="A2" t="str">
            <v>Name of work: BT to road from PWD Road to Jaggasagari via Chowlamaddi and Kondrikarla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5-fitter"/>
      <sheetName val="S5-Carpenter"/>
      <sheetName val="S5 -Mason"/>
      <sheetName val="S5- Unskilled"/>
      <sheetName val="BOQ"/>
      <sheetName val="Pile cap"/>
      <sheetName val="Footings"/>
      <sheetName val="Material"/>
      <sheetName val="Plant &amp;  Machinery"/>
      <sheetName val="Labour"/>
      <sheetName val="m"/>
      <sheetName val="detls"/>
      <sheetName val="Specification"/>
      <sheetName val="Road data"/>
      <sheetName val="data"/>
      <sheetName val="Data.F8.BTR"/>
      <sheetName val="Lead"/>
      <sheetName val="Data_Base"/>
      <sheetName val="GF Columns"/>
      <sheetName val="data existing_do not delete"/>
      <sheetName val="Lead statement"/>
      <sheetName val="MRATES"/>
      <sheetName val="other rates"/>
      <sheetName val="S5_-Mason"/>
      <sheetName val="S5-_Unskilled"/>
      <sheetName val="Pile_cap"/>
      <sheetName val="Plant_&amp;__Machinery"/>
      <sheetName val="ssr-rates"/>
      <sheetName val="7 Other Cost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Footings"/>
      <sheetName val="Data.F8.BTR"/>
      <sheetName val="Boq"/>
      <sheetName val="Data_Base"/>
      <sheetName val="Work_sheet"/>
      <sheetName val="sand"/>
      <sheetName val="stone"/>
      <sheetName val="index"/>
      <sheetName val="final abstract"/>
      <sheetName val="Material"/>
      <sheetName val="data existing_do not delete"/>
      <sheetName val="r"/>
      <sheetName val="Plant &amp;  Machinery"/>
      <sheetName val="Road data"/>
      <sheetName val="Labour"/>
      <sheetName val="WATER-HAMM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ssr-rates"/>
      <sheetName val="Data.F8.BTR"/>
      <sheetName val="m"/>
      <sheetName val="temp-SDData (2)"/>
      <sheetName val="LEAD"/>
      <sheetName val="Data_Renuals"/>
      <sheetName val="Data_Base"/>
      <sheetName val="Pile cap"/>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38">
          <cell r="F38">
            <v>206</v>
          </cell>
        </row>
      </sheetData>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Data_Base"/>
      <sheetName val="ABS"/>
      <sheetName val="data existing_do not delete"/>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Sent NHO"/>
      <sheetName val="LEAD"/>
      <sheetName val="Specification"/>
      <sheetName val="MRoad data"/>
      <sheetName val="quarry"/>
      <sheetName val="Data_Renuals"/>
      <sheetName val="sand"/>
      <sheetName val="stone"/>
      <sheetName val="index"/>
      <sheetName val="Data.F8.BTR"/>
      <sheetName val="UT Without Drop"/>
      <sheetName val="data1"/>
      <sheetName val="wordsdata"/>
      <sheetName val="Road Detail Est."/>
      <sheetName val="Part-A"/>
      <sheetName val="v"/>
      <sheetName val="HDPE"/>
      <sheetName val="Sorted"/>
      <sheetName val="G F  (2)"/>
      <sheetName val="7 Other Costs"/>
      <sheetName val="Data_Bit_I"/>
      <sheetName val="pvc_basic"/>
      <sheetName val="LEAD (3)"/>
      <sheetName val="hdpe-rates"/>
      <sheetName val="hdpe weights"/>
      <sheetName val="pvc-rates"/>
      <sheetName val="PVC weights"/>
      <sheetName val="abs road"/>
      <sheetName val="coverpage"/>
      <sheetName val="R_Det"/>
      <sheetName val="mlead"/>
      <sheetName val="int-Dia-hdpe"/>
      <sheetName val="PIpe Pushing"/>
      <sheetName val="cover_page"/>
      <sheetName val="general_abstract"/>
      <sheetName val="lead_statement"/>
      <sheetName val="door_window_calculations"/>
      <sheetName val="door_window_datas"/>
      <sheetName val="electrification_data"/>
      <sheetName val="data_existing_do_not_delete"/>
      <sheetName val="pipe_line_sub_estimate"/>
      <sheetName val="pipe_line_data"/>
      <sheetName val="hydraulic_designs_projects"/>
      <sheetName val="hydraulic_designs_pws_schemes"/>
      <sheetName val="hydraulic_statement"/>
      <sheetName val="economical_pm_calculations"/>
      <sheetName val="fp_estimate"/>
      <sheetName val="rotary_bore_well_estimate"/>
      <sheetName val="ohsr_40k_sub_estimate"/>
      <sheetName val="ohsr_40k_verticals"/>
      <sheetName val="ohsr_60k_sub_estimate"/>
      <sheetName val="ohsr_60k_verticals"/>
      <sheetName val="ohsr_90k_sub_estimate"/>
      <sheetName val="ohsr_90k_verticals"/>
      <sheetName val="ohsr_120k_sub_estimate"/>
      <sheetName val="ohsr_120k_verticals"/>
      <sheetName val="ohsr_150_sub_estimate"/>
      <sheetName val="ohsr_150k_verticals"/>
      <sheetName val="ohsr_200k_sub_estimate"/>
      <sheetName val="ohsr_200k_verticals"/>
      <sheetName val="ohsr_250k_sub_estimate"/>
      <sheetName val="ohsr_250k_verticals"/>
      <sheetName val="other_rates"/>
      <sheetName val="Road_data"/>
      <sheetName val="Rates_SSR_2008-09"/>
      <sheetName val="Plant_&amp;__Machinery"/>
      <sheetName val="Pile_cap"/>
      <sheetName val="MRoad_data"/>
      <sheetName val="estimate "/>
      <sheetName val="sum. loads"/>
      <sheetName val="bASICDATA"/>
      <sheetName val="temp-SDData (2)"/>
      <sheetName val="ewst"/>
      <sheetName val="Lead  RATES"/>
      <sheetName val="select items_PMW"/>
      <sheetName val="C-Drain"/>
      <sheetName val="Summary"/>
      <sheetName val="maya"/>
      <sheetName val="Rates"/>
      <sheetName val="FIRST"/>
      <sheetName val="SCHEMATIC-EX&amp;PR"/>
      <sheetName val="EST- Laxmidevipally"/>
      <sheetName val="Labour &amp; Plant"/>
      <sheetName val="BASE_ALL"/>
      <sheetName val="Rising Main"/>
      <sheetName val="EST"/>
      <sheetName val="t_prsr"/>
      <sheetName val="PVC_dia"/>
      <sheetName val="wh"/>
      <sheetName val="ANGAN"/>
      <sheetName val="C-data"/>
      <sheetName val="SLAB DESIGN"/>
      <sheetName val="Levels"/>
      <sheetName val="(1)FILL FIRST"/>
      <sheetName val="Material "/>
      <sheetName val="Lead (Final)"/>
      <sheetName val="detls"/>
      <sheetName val="Main sheet"/>
      <sheetName val="int-Dia-pvc"/>
      <sheetName val="Abut-9+741"/>
      <sheetName val="EDWise"/>
      <sheetName val="kC"/>
      <sheetName val="prjt"/>
      <sheetName val=" datas"/>
      <sheetName val="CD Data"/>
      <sheetName val="0+655"/>
      <sheetName val="Design of two-way slab"/>
      <sheetName val="Rectangular Beam"/>
      <sheetName val="bldg"/>
      <sheetName val="m1"/>
      <sheetName val="cover_page1"/>
      <sheetName val="general_abstract1"/>
      <sheetName val="lead_statement1"/>
      <sheetName val="door_window_calculations1"/>
      <sheetName val="door_window_datas1"/>
      <sheetName val="electrification_data1"/>
      <sheetName val="data_existing_do_not_delete1"/>
      <sheetName val="pipe_line_sub_estimate1"/>
      <sheetName val="pipe_line_data1"/>
      <sheetName val="hydraulic_designs_projects1"/>
      <sheetName val="hydraulic_designs_pws_schemes1"/>
      <sheetName val="hydraulic_statement1"/>
      <sheetName val="economical_pm_calculations1"/>
      <sheetName val="fp_estimate1"/>
      <sheetName val="rotary_bore_well_estimate1"/>
      <sheetName val="ohsr_40k_sub_estimate1"/>
      <sheetName val="ohsr_40k_verticals1"/>
      <sheetName val="ohsr_60k_sub_estimate1"/>
      <sheetName val="ohsr_60k_verticals1"/>
      <sheetName val="ohsr_90k_sub_estimate1"/>
      <sheetName val="ohsr_90k_verticals1"/>
      <sheetName val="ohsr_120k_sub_estimate1"/>
      <sheetName val="ohsr_120k_verticals1"/>
      <sheetName val="ohsr_150_sub_estimate1"/>
      <sheetName val="ohsr_150k_verticals1"/>
      <sheetName val="ohsr_200k_sub_estimate1"/>
      <sheetName val="ohsr_200k_verticals1"/>
      <sheetName val="ohsr_250k_sub_estimate1"/>
      <sheetName val="ohsr_250k_verticals1"/>
      <sheetName val="PLAN_FEB97"/>
      <sheetName val="0000000000000"/>
      <sheetName val="Supplier"/>
      <sheetName val="capacity-ohsrs"/>
      <sheetName val="178-179"/>
      <sheetName val="mas_hab"/>
      <sheetName val="segments-details"/>
    </sheetNames>
    <sheetDataSet>
      <sheetData sheetId="0">
        <row r="2">
          <cell r="I2" t="str">
            <v>Clayey &amp; Loamy soils</v>
          </cell>
        </row>
      </sheetData>
      <sheetData sheetId="1">
        <row r="2">
          <cell r="I2" t="str">
            <v>Clayey &amp; Loamy soils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M_R1"/>
      <sheetName val="M_CD_R"/>
      <sheetName val="Sheet1"/>
      <sheetName val="MRATES"/>
      <sheetName val="pvc-pipe-rates"/>
      <sheetName val="Specification"/>
      <sheetName val="v"/>
      <sheetName val="m"/>
      <sheetName val="temp-SDData (2)"/>
      <sheetName val="Road data"/>
      <sheetName val="ssr-rates"/>
      <sheetName val="Estimate "/>
      <sheetName val="data existing_do not delete"/>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PUMP_DATA"/>
      <sheetName val="Nspt-smp-final-ORIGINAL"/>
      <sheetName val="Labour"/>
      <sheetName val="Common "/>
      <sheetName val="lead-st"/>
      <sheetName val="rdamdata"/>
      <sheetName val="DATA_PRG"/>
      <sheetName val="r"/>
      <sheetName val="RMR"/>
      <sheetName val="Civil Boq"/>
      <sheetName val="Pile cap"/>
      <sheetName val="Sqn-Abs _G+1"/>
      <sheetName val="Sqn_Abs _G_1"/>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Summary"/>
      <sheetName val="MRoad data"/>
      <sheetName val="SPECS"/>
      <sheetName val="RM"/>
      <sheetName val="data1"/>
      <sheetName val="ABS"/>
      <sheetName val="FINAL LEAD"/>
      <sheetName val="mlead"/>
      <sheetName val="Boq"/>
      <sheetName val="Basic Rates"/>
      <sheetName val="GA"/>
      <sheetName val="m1"/>
      <sheetName val="quarry"/>
      <sheetName val="mas_hab"/>
      <sheetName val="Rates SSR 2008-09"/>
      <sheetName val="sup dat"/>
      <sheetName val="Sheet2"/>
      <sheetName val="final abstract"/>
      <sheetName val="abs road"/>
      <sheetName val="Global factors"/>
      <sheetName val="Footings"/>
      <sheetName val="ESTIMATE"/>
      <sheetName val="Levels"/>
      <sheetName val="Rates"/>
      <sheetName val="other rates"/>
      <sheetName val="LOCAL RATES"/>
      <sheetName val="Sheet1 (2)"/>
      <sheetName val="materials"/>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refreshError="1"/>
      <sheetData sheetId="52" refreshError="1"/>
      <sheetData sheetId="53" refreshError="1"/>
      <sheetData sheetId="54"/>
      <sheetData sheetId="55" refreshError="1"/>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data existing_do not delete"/>
      <sheetName val="LEADS"/>
      <sheetName val="l"/>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Road data"/>
      <sheetName val="MRoad data"/>
      <sheetName val="data existing_do not delete"/>
      <sheetName val="LEAD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B3" t="str">
            <v>Light jungle clearance</v>
          </cell>
          <cell r="C3" t="str">
            <v>Clearing light jungle including all labour charges etc. complete</v>
          </cell>
          <cell r="D3">
            <v>2</v>
          </cell>
          <cell r="E3" t="str">
            <v>1 Sqm</v>
          </cell>
        </row>
        <row r="4">
          <cell r="B4" t="str">
            <v>Earth work-Found-BC soils</v>
          </cell>
          <cell r="C4" t="str">
            <v>Earth work excavation and depositing on bank with an initial lead of 10 m and initial lift of 2 m, including seigniorage and labour charges etc. complete- in BC soils as per SS no. 20-B for foundations</v>
          </cell>
          <cell r="D4">
            <v>83.600000000000009</v>
          </cell>
          <cell r="E4" t="str">
            <v>1 Cum</v>
          </cell>
        </row>
        <row r="5">
          <cell r="B5" t="str">
            <v>Earth work-Found-mixed (BC+Sandy)soils</v>
          </cell>
          <cell r="C5" t="str">
            <v>Earth work excavation and depositing on bank with an initial lead of 10 m and initial lift of 2 m, including seigniorage and labour charges etc. complete- in loamy and clayey mixed with sandy soils as per SS no. 20-B for foundations</v>
          </cell>
          <cell r="D5">
            <v>74.2</v>
          </cell>
          <cell r="E5" t="str">
            <v>1 Cum</v>
          </cell>
        </row>
        <row r="6">
          <cell r="B6" t="str">
            <v>Earth work-Pile Found(D/U) (200 mm-3.50 m) -BC soils</v>
          </cell>
          <cell r="C6" t="str">
            <v>Drilling of 200 mm dia bores with necessary equipment with double under reamed bulbs for a depth of 3.50 m.,including all labour charges etc. complete, in BC soils for pile foundations</v>
          </cell>
          <cell r="D6">
            <v>547.6</v>
          </cell>
          <cell r="E6" t="str">
            <v>1 No</v>
          </cell>
        </row>
        <row r="7">
          <cell r="B7" t="str">
            <v>Earth work-Pile Found(D/U) (250 mm-3.50 m) -BC soils</v>
          </cell>
          <cell r="C7" t="str">
            <v>Drilling of 250 mm dia bores with necessary equipment with double under reamed bulbs for a depth of 3.50 m.,including all labour charges etc. complete, in BC soils for pile foundations</v>
          </cell>
          <cell r="D7">
            <v>628.70000000000005</v>
          </cell>
          <cell r="E7" t="str">
            <v>1 No</v>
          </cell>
        </row>
        <row r="8">
          <cell r="B8" t="str">
            <v>Earth work-Pile Found(D/U) (300 mm-3.50 m) -BC soils</v>
          </cell>
          <cell r="C8" t="str">
            <v>Drilling of 300 mm dia bores with necessary equipment with double under reamed bulbs for a depth of 3.50 m.,including all labour charges etc. complete, in BC soils for pile foundations</v>
          </cell>
          <cell r="D8">
            <v>791</v>
          </cell>
          <cell r="E8" t="str">
            <v>1 No</v>
          </cell>
        </row>
        <row r="9">
          <cell r="B9" t="str">
            <v>Earth work-Pile Found(D/U) (375 mm-3.50 m) -BC soils</v>
          </cell>
          <cell r="C9" t="str">
            <v>Drilling of 375 mm dia bores with necessary equipment with double under reamed bulbs for a depth of 3.50 m.,including all labour charges etc. complete, in BC soils for pile foundations</v>
          </cell>
          <cell r="D9">
            <v>1034.3</v>
          </cell>
          <cell r="E9" t="str">
            <v>1 No</v>
          </cell>
        </row>
        <row r="10">
          <cell r="B10" t="str">
            <v>Earth work-Pile Found(S/U) (200 mm-3.50 m) -BC soils</v>
          </cell>
          <cell r="C10" t="str">
            <v>Drilling of 200 mm dia bores with necessary equipment with single under reamed bulbs for a depth of 3.50 m.,including all labour charges etc. complete, in BC soils for pile foundations of compound walls</v>
          </cell>
          <cell r="D10">
            <v>425.90000000000003</v>
          </cell>
          <cell r="E10" t="str">
            <v>1 No</v>
          </cell>
        </row>
        <row r="11">
          <cell r="B11" t="str">
            <v>Earth work-Side earth-BC soil(manual)</v>
          </cell>
          <cell r="C11" t="str">
            <v>Earth work excavation with  an initial lead of 10 m and initial lift of 2 m, including seigniorage and labour charges etc. complete- in BC soils as per SS no. 20-B.</v>
          </cell>
          <cell r="D11">
            <v>62.7</v>
          </cell>
          <cell r="E11" t="str">
            <v>1 Cum</v>
          </cell>
        </row>
        <row r="12">
          <cell r="B12" t="str">
            <v>Earth work-Side earth-mixed(BC+Sandy) soils(manual)</v>
          </cell>
          <cell r="C12" t="str">
            <v>Earth work excavation and depositing on bank with  an initial lead of 10 m and initial lift of 2 m, including seigniorage and labour charges etc. complete- in Mixed(BC+Sandy) soils as per SS no. 20-B.</v>
          </cell>
          <cell r="D12">
            <v>56.400000000000006</v>
          </cell>
          <cell r="E12" t="str">
            <v>1 Cum</v>
          </cell>
        </row>
        <row r="13">
          <cell r="B13" t="str">
            <v>Earth work-Carting-0.50 km-BC soil(manual)</v>
          </cell>
          <cell r="C13" t="str">
            <v>Earth work excavation and carting from a distance of 0.50 km over  an initial lead of 10 m and initial lift of 2 m, including seigniorage and labour charges etc. complete- in BC soils as per SS no. 20-B.</v>
          </cell>
          <cell r="D13">
            <v>117.60000000000001</v>
          </cell>
          <cell r="E13" t="str">
            <v>1 Cum</v>
          </cell>
        </row>
        <row r="14">
          <cell r="B14" t="str">
            <v>Earth work-Carting-0.50 km-mixed(BC+Sandy) soils(manual)</v>
          </cell>
          <cell r="C14" t="str">
            <v>Earth work excavation and carting from a distance of 0.50 km over  an initial lead of 10 m and initial lift of 2 m, including seigniorage and labour charges etc. complete- in Mixed(BC+Sandy) soils as per SS no. 20-B.</v>
          </cell>
          <cell r="D14">
            <v>111.30000000000001</v>
          </cell>
          <cell r="E14" t="str">
            <v>1 Cum</v>
          </cell>
        </row>
        <row r="15">
          <cell r="B15" t="str">
            <v>Earth work-Side earth-All soils(upto SDR) (machine)</v>
          </cell>
          <cell r="C15" t="str">
            <v>Earth work excavation using machinery and depositing on bank within a radius of 5 m. ie cut and dump, including seigniorage, including breaking clods,sectioning and labour charges etc. complete- in all soils(upto SDR and stone matrix) as per SS no. 20-B.</v>
          </cell>
          <cell r="D15">
            <v>38</v>
          </cell>
          <cell r="E15" t="str">
            <v>1 Cum</v>
          </cell>
        </row>
        <row r="16">
          <cell r="B16" t="str">
            <v>Earth work-Carting-0.50 km-All soils(upto SDR) (machine)</v>
          </cell>
          <cell r="C16" t="str">
            <v>Earth work excavation using machinery and carting from a distance of 0.50 km over  an initial lead of 10 m and initial lift of 2 m, including seigniorage, including breaking clods,sectioning and labour charges etc. complete- in all soils(upto SDR and ston</v>
          </cell>
          <cell r="D16">
            <v>92.9</v>
          </cell>
          <cell r="E16" t="str">
            <v>1 Cum</v>
          </cell>
        </row>
        <row r="17">
          <cell r="B17" t="str">
            <v>Filling Sand for Basements/Foundations</v>
          </cell>
          <cell r="C17" t="str">
            <v>Filling with local sand including cost and conveyance of all materials and all labour charges for watering and ramming etc complete</v>
          </cell>
          <cell r="D17">
            <v>190.70000000000002</v>
          </cell>
          <cell r="E17" t="str">
            <v>1 Cum</v>
          </cell>
        </row>
        <row r="18">
          <cell r="B18" t="str">
            <v>Refilling the foundations with excavated earth</v>
          </cell>
          <cell r="C18" t="str">
            <v>Refilling with excavated earth including  all labour charges for watering and ramming etc complete</v>
          </cell>
          <cell r="D18">
            <v>15.600000000000001</v>
          </cell>
          <cell r="E18" t="str">
            <v>1 Cum</v>
          </cell>
        </row>
        <row r="19">
          <cell r="B19" t="str">
            <v>PCC(1:4:8)</v>
          </cell>
          <cell r="C19" t="str">
            <v>C.C.(1:4:8)mix using 40 mm HBG metal including cost and conveyance of all materials and labour charges etc. complete-1cum</v>
          </cell>
          <cell r="D19">
            <v>2361.4</v>
          </cell>
          <cell r="E19" t="str">
            <v>1 Cum</v>
          </cell>
        </row>
        <row r="20">
          <cell r="B20" t="str">
            <v>PCC(1:4:8)-Road levelling</v>
          </cell>
          <cell r="C20" t="str">
            <v>C.C.(1:4:8)mix using 40 mm HBG metal including cost and conveyance of all materials and labour charges etc. complete for road levelling-1cum</v>
          </cell>
          <cell r="D20">
            <v>2510.1000000000004</v>
          </cell>
          <cell r="E20" t="str">
            <v>1 Cum</v>
          </cell>
        </row>
        <row r="21">
          <cell r="B21" t="str">
            <v>VCC(1:3:6)-Basements</v>
          </cell>
          <cell r="C21" t="str">
            <v>V.C.C.(1:3:6)mix using 2/3 of 40 mm HBG metal and 1/3 of 20 mm HBG MC chips  including cost and conveyance of all materials and labour charges etc. complete for Basements-1cum</v>
          </cell>
          <cell r="D21">
            <v>2750.2000000000003</v>
          </cell>
          <cell r="E21" t="str">
            <v>1 Cum</v>
          </cell>
        </row>
        <row r="22">
          <cell r="B22" t="str">
            <v>VCC(1:3:6)-Super Structure</v>
          </cell>
          <cell r="C22" t="str">
            <v>V.C.C.(1:3:6)mix using 2/3 of 40 mm HBG metal and 1/3 of 20 mm HBG MC chips  including cost and conveyance of all materials and labour charges etc. complete for Super structure-1cum</v>
          </cell>
          <cell r="D22">
            <v>3141.2000000000003</v>
          </cell>
          <cell r="E22" t="str">
            <v>1 Cum</v>
          </cell>
        </row>
        <row r="23">
          <cell r="B23" t="str">
            <v>VRCC(1:1.5:3)-Sunshade-0.60m-(75+50)/2.</v>
          </cell>
          <cell r="C23" t="str">
            <v>V.R.C.C.(1:1.5:3) mix using 20 mm MCG metal and 125 micron plastic sheet,including cost and conveyance of all materials and labour charges etc. complete for R.C.C. works.-For sunshade 0.60 m. wide.and 75 mm thick at fixed end and 50 mm thick at free end</v>
          </cell>
          <cell r="D23">
            <v>228.60000000000002</v>
          </cell>
          <cell r="E23" t="str">
            <v>1 RM</v>
          </cell>
        </row>
        <row r="24">
          <cell r="B24" t="str">
            <v>VRCC(1:1.5:3)-T- Beams</v>
          </cell>
          <cell r="C24" t="str">
            <v>V.R.C.C.(1:1.5:3) mix using 20 mm MCG metal including cost and conveyance of all materials and labour charges etc. complete for R.C.C. works.- for T Beams</v>
          </cell>
          <cell r="D24">
            <v>5511.4000000000005</v>
          </cell>
          <cell r="E24" t="str">
            <v>1 Cum</v>
          </cell>
        </row>
        <row r="25">
          <cell r="B25" t="str">
            <v>VRCC(1:1.5:3)-Rect./L- Beams</v>
          </cell>
          <cell r="C25" t="str">
            <v>V.R.C.C.(1:1.5:3) mix using 20 mm MCG metal including cost and conveyance of all materials and labour charges etc. complete for R.C.C. works.For rectangular beams and L Beams.</v>
          </cell>
          <cell r="D25">
            <v>5511.4000000000005</v>
          </cell>
          <cell r="E25" t="str">
            <v>1 Cum</v>
          </cell>
        </row>
        <row r="26">
          <cell r="B26" t="str">
            <v>VRCC(1:1.5:3)-Columns/Pedastals</v>
          </cell>
          <cell r="C26" t="str">
            <v>V.R.C.C.(1:1.5:3) mix using 20 mm MCG metal including cost and conveyance of all materials and labour charges etc. complete for R.C.C. works.-For Columns and Pedestals.</v>
          </cell>
          <cell r="D26">
            <v>5462.5</v>
          </cell>
          <cell r="E26" t="str">
            <v>1 Cum</v>
          </cell>
        </row>
        <row r="27">
          <cell r="B27" t="str">
            <v>VRCC(1:1.5:3)-Templates/Bed Blocks/ Footings</v>
          </cell>
          <cell r="C27" t="str">
            <v>V.R.C.C.(1:1.5:3) mix using 20 mm MCG metal including cost and conveyance of all materials and labour charges etc. complete for R.C.C. works-For Templates, Bed blocks and Footings.</v>
          </cell>
          <cell r="D27">
            <v>4856.2</v>
          </cell>
          <cell r="E27" t="str">
            <v>1 Cum</v>
          </cell>
        </row>
        <row r="28">
          <cell r="B28" t="str">
            <v>VRCC(1:1.5:3)-Lintels/Plinth Beams</v>
          </cell>
          <cell r="C28" t="str">
            <v>V.R.C.C.(1:1.5:3) mix using 20 mm MCG metal including cost and conveyance of all materials and labour charges etc. complete for R.C.C. works.-For Lintels and Plinth Beam.</v>
          </cell>
          <cell r="D28">
            <v>5091.2000000000007</v>
          </cell>
          <cell r="E28" t="str">
            <v>1 Cum</v>
          </cell>
        </row>
        <row r="29">
          <cell r="B29" t="str">
            <v>VRCC(1:1.5:3)-Roof slab-100 mm</v>
          </cell>
          <cell r="C29" t="str">
            <v>V.R.C.C.(1:1.5:3) mix using 20 mm MCG metal and 125 micron plastic sheet,including cost and conveyance of all materials and labour charges etc. complete for R.C.C. works.-For Roof slabs-100 mm thick.</v>
          </cell>
          <cell r="D29">
            <v>570.2700000000001</v>
          </cell>
          <cell r="E29" t="str">
            <v>1 Sqm</v>
          </cell>
        </row>
        <row r="30">
          <cell r="B30" t="str">
            <v>VRCC(1:1.5:3)-Roof slab-110 mm</v>
          </cell>
          <cell r="C30" t="str">
            <v>V.R.C.C.(1:1.5:3) mix using 20 mm MCG metal and 125 micron plastic sheet,including cost and conveyance of all materials and labour charges etc. complete for R.C.C. works.-For Roof slabs-110 mm thick.</v>
          </cell>
          <cell r="D30">
            <v>614.26</v>
          </cell>
          <cell r="E30" t="str">
            <v>1 Sqm</v>
          </cell>
        </row>
        <row r="31">
          <cell r="B31" t="str">
            <v>VRCC(1:1.5:3)-Roof slab-125 mm</v>
          </cell>
          <cell r="C31" t="str">
            <v>V.R.C.C.(1:1.5:3) mix using 20 mm MCG metal and 125 micron plastic sheet,including cost and conveyance of all materials and labour charges etc. complete for R.C.C. works.-For Roof slabs-125 mm thick.</v>
          </cell>
          <cell r="D31">
            <v>680.45</v>
          </cell>
          <cell r="E31" t="str">
            <v>1 Sqm</v>
          </cell>
        </row>
        <row r="32">
          <cell r="B32" t="str">
            <v>VRCC(1:1.5:3)-Roof slab-150 mm</v>
          </cell>
          <cell r="C32" t="str">
            <v>V.R.C.C.(1:1.5:3) mix using 20 mm MCG metaland 125 micron plastic sheet, including cost and conveyance of all materials and labour charges etc. complete for R.C.C. works.-For Roof slabs-150 mm thick.</v>
          </cell>
          <cell r="D32">
            <v>791.11</v>
          </cell>
          <cell r="E32" t="str">
            <v>1 Sqm</v>
          </cell>
        </row>
        <row r="33">
          <cell r="B33" t="str">
            <v>VRCC(1:1.5:3)-Roof slab-75 mm</v>
          </cell>
          <cell r="C33" t="str">
            <v>V.R.C.C.(1:1.5:3) mix using 20 mm MCG metal and 125 micron plastic sheet,including cost and conveyance of all materials and labour charges etc. complete for R.C.C. works.-For Roof slabs-75 mm thick.</v>
          </cell>
          <cell r="D33">
            <v>461.07</v>
          </cell>
          <cell r="E33" t="str">
            <v>1 Sqm</v>
          </cell>
        </row>
        <row r="34">
          <cell r="B34" t="str">
            <v>VCC(1:1.5:3) using 12mm chips</v>
          </cell>
          <cell r="C34" t="str">
            <v xml:space="preserve">V.C.C.(1:1.5:3) mix using 12 mm MCG metal ,including cost and conveyance of all materials and labour charges etc. complete </v>
          </cell>
          <cell r="D34">
            <v>3890.8</v>
          </cell>
          <cell r="E34" t="str">
            <v>1 Cum</v>
          </cell>
        </row>
        <row r="35">
          <cell r="B35" t="str">
            <v>Steel&amp;Fabrication</v>
          </cell>
          <cell r="C35" t="str">
            <v>Cost of steel and fabrication charges including cost of binding wire and all labour charges</v>
          </cell>
          <cell r="D35">
            <v>38.900000000000006</v>
          </cell>
          <cell r="E35" t="str">
            <v>1 Kg</v>
          </cell>
        </row>
        <row r="36">
          <cell r="B36" t="str">
            <v>M.S Iron grills</v>
          </cell>
          <cell r="C36" t="str">
            <v>Cost,supply and fixing of MS/CI grills of any design</v>
          </cell>
          <cell r="D36">
            <v>33.700000000000003</v>
          </cell>
          <cell r="E36" t="str">
            <v>1 Kg</v>
          </cell>
        </row>
        <row r="37">
          <cell r="B37" t="str">
            <v>BM-CM(1:6)-Basement</v>
          </cell>
          <cell r="C37" t="str">
            <v>Brick(2nd class/ground moulded) masonary in cement mortar(1:6), including cost, seigniorage and conveyance of all materials and labour charges etc. complete for basements</v>
          </cell>
          <cell r="D37">
            <v>2261</v>
          </cell>
          <cell r="E37" t="str">
            <v>1 Cum</v>
          </cell>
        </row>
        <row r="38">
          <cell r="B38" t="str">
            <v>BM-CM(1:6)-Super Structure(Ground Floor)</v>
          </cell>
          <cell r="C38" t="str">
            <v xml:space="preserve"> Brick(2nd class/ground moulded) masonary in cement mortar(1:6), including cost, seigniorage and conveyance of all materials and labour charges etc. complete for super structure</v>
          </cell>
          <cell r="D38">
            <v>2298.4</v>
          </cell>
          <cell r="E38" t="str">
            <v>1 Cum</v>
          </cell>
        </row>
        <row r="39">
          <cell r="B39" t="str">
            <v>Plastering-CM(1:3)-12 mm</v>
          </cell>
          <cell r="C39" t="str">
            <v>Plastering with Cement Mortar (1:3) - 12 mm thick, including cost, seigniorage and conveyance of all materials and labour charges etc. complete for ornamental purpose</v>
          </cell>
          <cell r="D39">
            <v>86.320000000000007</v>
          </cell>
          <cell r="E39" t="str">
            <v>1 Sqm</v>
          </cell>
        </row>
        <row r="40">
          <cell r="B40" t="str">
            <v>Acco-Plastering-CM(1:3)-12 mm</v>
          </cell>
          <cell r="C40" t="str">
            <v xml:space="preserve">Accoproof Plastering with Cement Mortar (1:3) - 12 mm thick, and mixing of 3% of accoproof compound,including cost, seigniorage and conveyance of all materials and labour charges etc. complete </v>
          </cell>
          <cell r="D40">
            <v>91.26</v>
          </cell>
          <cell r="E40" t="str">
            <v>1 Sqm</v>
          </cell>
        </row>
        <row r="41">
          <cell r="B41" t="str">
            <v>Plastering-CM(1:4)-12 mm (bearing)</v>
          </cell>
          <cell r="C41" t="str">
            <v>Plastering with Cement Mortar (1:4) - 12 mm thick, including cost, seigniorage and conveyance of all materials and labour charges etc. complete for bearing plastering</v>
          </cell>
          <cell r="D41">
            <v>78.2</v>
          </cell>
          <cell r="E41" t="str">
            <v>1 Sqm</v>
          </cell>
        </row>
        <row r="42">
          <cell r="B42" t="str">
            <v>Plastering-CM(1:5)-12 mm</v>
          </cell>
          <cell r="C42" t="str">
            <v xml:space="preserve">Plastering with Cement Mortar (1:5) - 12 mm thick, including cost, seigniorage and conveyance of all materials and labour charges etc. complete </v>
          </cell>
          <cell r="D42">
            <v>73.320000000000007</v>
          </cell>
          <cell r="E42" t="str">
            <v>1 Sqm</v>
          </cell>
        </row>
        <row r="43">
          <cell r="B43" t="str">
            <v>Plastering-CM(1:5)-20 mm</v>
          </cell>
          <cell r="C43" t="str">
            <v xml:space="preserve">Plastering with Cement Mortar (1:5) - 20 mm thick-for first coat of 12 mm and 2nd coat of 8 mm thick- including cost, seigniorage and conveyance of all materials and labour charges etc. complete </v>
          </cell>
          <cell r="D43">
            <v>140.01000000000002</v>
          </cell>
          <cell r="E43" t="str">
            <v>1 Sqm</v>
          </cell>
        </row>
        <row r="44">
          <cell r="B44" t="str">
            <v>Flooring-CC ( 1:4:8)-100 mm-Top plastering CM ( 1:3) 20 mm</v>
          </cell>
          <cell r="C44" t="str">
            <v xml:space="preserve">Flooring with  PCC(1:4:8) 100 mm thick and top plastering with cement mortar(1:3) 20 mm thick, including cost, seigniorage and conveyance of all materials and labour charges etc. complete </v>
          </cell>
          <cell r="D44">
            <v>288.73</v>
          </cell>
          <cell r="E44" t="str">
            <v>1 Sqm</v>
          </cell>
        </row>
        <row r="45">
          <cell r="B45" t="str">
            <v>Flooring-Napa slab(50 mm)</v>
          </cell>
          <cell r="C45" t="str">
            <v xml:space="preserve">Flooring with Napa/Cuddapah slabs of 50 mm thick over a sand bed of 150 mm thick and pointing with cement mortar 1:3 to the full depth of slabs, including cost, seigniorage and conveyance of all materials and labour charges etc. complete </v>
          </cell>
          <cell r="D45">
            <v>339.02000000000004</v>
          </cell>
          <cell r="E45" t="str">
            <v>1 Sqm</v>
          </cell>
        </row>
        <row r="46">
          <cell r="B46" t="str">
            <v>Flooring-Old Napa slab(50 mm)</v>
          </cell>
          <cell r="C46" t="str">
            <v xml:space="preserve">Flooring with old Napa/Cuddapah slabs of 50 mm thick over a sand bed of 150 mm thick and pointing with cement mortar 1:3 to the full depth of slabs, including cost, seigniorage and conveyance of all materials and labour charges etc. complete </v>
          </cell>
          <cell r="D46">
            <v>202.59</v>
          </cell>
          <cell r="E46" t="str">
            <v>1 Sqm</v>
          </cell>
        </row>
        <row r="47">
          <cell r="B47" t="str">
            <v>Flooring-Polished Black Cuddapah(25.4 mm)</v>
          </cell>
          <cell r="C47" t="str">
            <v>Flooring with polished black Napa/Cuddapah slabs of 25.4 mm thick over a cement concrete bed of PCC(1:4:8) 100 mm thick including bedding with cement mortar(1:3) and pointing with cement  to the full depth of slabs, including cost, seigniorage and conveya</v>
          </cell>
          <cell r="D47">
            <v>555.7700000000001</v>
          </cell>
          <cell r="E47" t="str">
            <v>1 Sqm</v>
          </cell>
        </row>
        <row r="48">
          <cell r="B48" t="str">
            <v xml:space="preserve">Flooring-ceramic tiles (7.3 mm) </v>
          </cell>
          <cell r="C48" t="str">
            <v>Flooring with ceramic tiles of 7.3 mm thick over a cement concrete bed of PCC(1:4:8) 100 mm thick including bedding with cement mortar(1:2) and pointing with white cement  putty, including cost, seigniorage and conveyance of all materials and labour charg</v>
          </cell>
          <cell r="D48">
            <v>745.26</v>
          </cell>
          <cell r="E48" t="str">
            <v>1 Sqm</v>
          </cell>
        </row>
        <row r="49">
          <cell r="B49" t="str">
            <v>Skirting-Polished Black Cuddapah(25.4 mm)</v>
          </cell>
          <cell r="C49" t="str">
            <v xml:space="preserve">Providing polished black cuddapah/napa slab skirting of 25.4 mm thick set in cement mortar(1:3) and pointing with cement to full depth,including cost, seigniorage and conveyance of all materials and labour charges etc. complete </v>
          </cell>
          <cell r="D49">
            <v>319.64</v>
          </cell>
          <cell r="E49" t="str">
            <v>1 Sqm</v>
          </cell>
        </row>
        <row r="50">
          <cell r="B50" t="str">
            <v xml:space="preserve">Skirting-ceramic tiles (7.3 mm) </v>
          </cell>
          <cell r="C50" t="str">
            <v xml:space="preserve">Providing ceramic tiles skirting of 7.3 mm thick set in cement mortar(1:2) and pointing with white cement to full depth,including cost, seigniorage and conveyance of all materials and labour charges etc. complete </v>
          </cell>
          <cell r="D50">
            <v>509.13</v>
          </cell>
          <cell r="E50" t="str">
            <v>1 Sqm</v>
          </cell>
        </row>
        <row r="51">
          <cell r="B51" t="str">
            <v>Flooring-Marble slab -16 to 20mm (0.305mx0.305m)</v>
          </cell>
          <cell r="C51" t="str">
            <v xml:space="preserve">Flooring with marble slab polished 16 mm-20 mm thick average (0.305x0.305 m size) over a  bed of PCC(1:4:8) 100 mm thick including bedding with cement mortar(1:3) and pointing with  cement , including cost, seigniorage and conveyance of all materials and </v>
          </cell>
          <cell r="D51">
            <v>793.31000000000006</v>
          </cell>
          <cell r="E51" t="str">
            <v>1 Sqm</v>
          </cell>
        </row>
        <row r="52">
          <cell r="B52" t="str">
            <v>Flooring-Marble slab -16 to 20mm(0.457m x 0.457 m)/ (0.60mx0.60m)</v>
          </cell>
          <cell r="C52" t="str">
            <v>Flooring with marble slab polished 16 mm-20 mm thick(0.457x0.457/0.60x0.60 m size) over a  bed of PCC(1:4:8) 100 mm thick including bedding with cement mortar(1:3) and pointing with  cement , including cost, seigniorage and conveyance of all materials and</v>
          </cell>
          <cell r="D52">
            <v>885.87000000000012</v>
          </cell>
          <cell r="E52" t="str">
            <v>1 Sqm</v>
          </cell>
        </row>
        <row r="53">
          <cell r="B53" t="str">
            <v>Snowcem(1 prime+2 coats)</v>
          </cell>
          <cell r="C53" t="str">
            <v xml:space="preserve">Painting walls with snowcem or other equal and approved waterproof cement paint two coats over a primary coat,including cost and conveyance of all materials and labour charges etc. complete </v>
          </cell>
          <cell r="D53">
            <v>47.28</v>
          </cell>
          <cell r="E53" t="str">
            <v>1 Sqm</v>
          </cell>
        </row>
        <row r="54">
          <cell r="B54" t="str">
            <v>Snowcem(1 prime+1 coat)</v>
          </cell>
          <cell r="C54" t="str">
            <v xml:space="preserve">Painting walls with snowcem or other equal and approved waterproof cement paint one coat over a primary coat,including cost and conveyance of all materials and labour charges etc. complete </v>
          </cell>
          <cell r="D54">
            <v>37.540000000000006</v>
          </cell>
          <cell r="E54" t="str">
            <v>1 Sqm</v>
          </cell>
        </row>
        <row r="55">
          <cell r="B55" t="str">
            <v>Waterbound-Distemper-     2 coats</v>
          </cell>
          <cell r="C55" t="str">
            <v xml:space="preserve">Distempering the walls with water bound distemper two coats, including cost and conveyance of all materials and labour charges etc. complete </v>
          </cell>
          <cell r="D55">
            <v>34.940000000000005</v>
          </cell>
          <cell r="E55" t="str">
            <v>1 Sqm</v>
          </cell>
        </row>
        <row r="56">
          <cell r="B56" t="str">
            <v>Oilbound-Distemper-          2 coats</v>
          </cell>
          <cell r="C56" t="str">
            <v xml:space="preserve">Distempering the walls with oil bound distemper two coats, including cost and conveyance of all materials and labour charges etc. complete </v>
          </cell>
          <cell r="D56">
            <v>36.36</v>
          </cell>
          <cell r="E56" t="str">
            <v>1 Sqm</v>
          </cell>
        </row>
        <row r="57">
          <cell r="B57" t="str">
            <v>Synthetic enamel(1 prime+ 2 coats)-New Wood</v>
          </cell>
          <cell r="C57" t="str">
            <v xml:space="preserve">Painting new wood work with synthetic enamel paint two coats over a primary coat, including cost and conveyance of all materials and labour charges etc. complete </v>
          </cell>
          <cell r="D57">
            <v>60.56</v>
          </cell>
          <cell r="E57" t="str">
            <v>1 Sqm</v>
          </cell>
        </row>
        <row r="58">
          <cell r="B58" t="str">
            <v>Synthetic enamel(1 prime+ 1 coat)-New wood</v>
          </cell>
          <cell r="C58" t="str">
            <v xml:space="preserve">Painting new wood work with synthetic enamel paint one coat over a primary coat, including cost and conveyance of all materials and labour charges etc. complete </v>
          </cell>
          <cell r="D58">
            <v>44.21</v>
          </cell>
          <cell r="E58" t="str">
            <v>1 Sqm</v>
          </cell>
        </row>
        <row r="59">
          <cell r="B59" t="str">
            <v>Door-Teak wood-1.2x2.1</v>
          </cell>
          <cell r="C59" t="str">
            <v>Supply and fixing of teak wood fully panelled door of size 1.20 x 2.10, including fixing of MS powder coated furniture and including cost and conveyance of all materials and labour charges etc. complete</v>
          </cell>
          <cell r="D59">
            <v>10336.6</v>
          </cell>
          <cell r="E59" t="str">
            <v>1 No</v>
          </cell>
        </row>
        <row r="60">
          <cell r="B60" t="str">
            <v>Door-Teak wood- 1.05x2.0</v>
          </cell>
          <cell r="C60" t="str">
            <v>Supply and fixing of teak wood fully panelled door of size 1.05 x 2.00, including fixing of MS powder coated furniture and including cost and conveyance of all materials and labour charges etc. complete</v>
          </cell>
          <cell r="D60">
            <v>8738.3000000000011</v>
          </cell>
          <cell r="E60" t="str">
            <v>1 No</v>
          </cell>
        </row>
        <row r="61">
          <cell r="B61" t="str">
            <v>Door-Country wood-1.2x2.1</v>
          </cell>
          <cell r="C61" t="str">
            <v>Supply and fixing of Country wood fully panelled door of size 1.20 x 2.10, including fixing of MS powder coated furniture and including cost and conveyance of all materials and labour charges etc. complete</v>
          </cell>
          <cell r="D61">
            <v>4377.4000000000005</v>
          </cell>
          <cell r="E61" t="str">
            <v>1 No</v>
          </cell>
        </row>
        <row r="62">
          <cell r="B62" t="str">
            <v>Door-Country wood- 1.05x2.0</v>
          </cell>
          <cell r="C62" t="str">
            <v>Supply and fixing of Country wood fully panelled door of size 1.05 x 2.00, including fixing of MS powder coated furniture and including cost and conveyance of all materials and labour charges etc. complete</v>
          </cell>
          <cell r="D62">
            <v>3748.1000000000004</v>
          </cell>
          <cell r="E62" t="str">
            <v>1 No</v>
          </cell>
        </row>
        <row r="63">
          <cell r="B63" t="str">
            <v>Window-Teak wood- 0.90x1.35</v>
          </cell>
          <cell r="C63" t="str">
            <v>Supply and fixing of teak wood fully panelled Window of size 0.90 x 1.35, including fixing of MS grill to the frame and MS powder coated furniture and including cost and conveyance of all materials and labour charges etc. complete</v>
          </cell>
          <cell r="D63">
            <v>6102.3</v>
          </cell>
          <cell r="E63" t="str">
            <v>1 No</v>
          </cell>
        </row>
        <row r="64">
          <cell r="B64" t="str">
            <v>Window-Teak wood- 1.50x1.35</v>
          </cell>
          <cell r="C64" t="str">
            <v>Supply and fixing of teak wood fully panelled Window of size 1.50 x 1.35, including fixing of MS grill to the frame and MS powder coated furniture and including cost and conveyance of all materials and labour charges etc. complete</v>
          </cell>
          <cell r="D64">
            <v>9821.6</v>
          </cell>
          <cell r="E64" t="str">
            <v>1 No</v>
          </cell>
        </row>
        <row r="65">
          <cell r="B65" t="str">
            <v>Window-Country wood- 0.90x1.35</v>
          </cell>
          <cell r="C65" t="str">
            <v>Supply and fixing of Country wood fully panelled Window of size 0.90 x 1.35, including fixing of MS grill to the frame and MS powder coated furniture and including cost and conveyance of all materials and labour charges etc. complete</v>
          </cell>
          <cell r="D65">
            <v>2933.8</v>
          </cell>
          <cell r="E65" t="str">
            <v>1 No</v>
          </cell>
        </row>
        <row r="66">
          <cell r="B66" t="str">
            <v>Window-Country wood- 1.50x1.35</v>
          </cell>
          <cell r="C66" t="str">
            <v>Supply and fixing of Country wood fully panelled Window of size 1.50 x 1.35, including fixing of MS grill to the frame and MS powder coated furniture and including cost and conveyance of all materials and labour charges etc. complete</v>
          </cell>
          <cell r="D66">
            <v>4720</v>
          </cell>
          <cell r="E66" t="str">
            <v>1 No</v>
          </cell>
        </row>
        <row r="67">
          <cell r="B67" t="str">
            <v>Cement jali 25 mm thick</v>
          </cell>
          <cell r="C67" t="str">
            <v>Supply and fixing of Cement jali of 25 mm thick including cost,conveyance and fixing charges etc. complete.</v>
          </cell>
          <cell r="D67">
            <v>131.1</v>
          </cell>
          <cell r="E67" t="str">
            <v>1 Sqm</v>
          </cell>
        </row>
        <row r="68">
          <cell r="B68" t="str">
            <v>Cement jali 40 mm thick</v>
          </cell>
          <cell r="C68" t="str">
            <v>Supply and fixing of Cement jali of 40 mm thick including cost,conveyance and fixing charges etc. complete.</v>
          </cell>
          <cell r="D68">
            <v>169.60000000000002</v>
          </cell>
          <cell r="E68" t="str">
            <v>1 Sqm</v>
          </cell>
        </row>
        <row r="69">
          <cell r="B69" t="str">
            <v>Cement jali 50 mm thick</v>
          </cell>
          <cell r="C69" t="str">
            <v>Supply and fixing of Cement jali of 50 mm thick including cost,conveyance and fixing charges etc. complete.</v>
          </cell>
          <cell r="D69">
            <v>232</v>
          </cell>
          <cell r="E69" t="str">
            <v>1 Sqm</v>
          </cell>
        </row>
        <row r="70">
          <cell r="B70" t="str">
            <v>Dismantling Brick Masonary in CM</v>
          </cell>
          <cell r="C70" t="str">
            <v>Dismantling the Brick Masonry in cement mortor and clearing away</v>
          </cell>
          <cell r="D70">
            <v>138.6</v>
          </cell>
          <cell r="E70" t="str">
            <v>1 Cum</v>
          </cell>
        </row>
        <row r="71">
          <cell r="B71" t="str">
            <v>Dismantling the Old CM Plastering</v>
          </cell>
          <cell r="C71" t="str">
            <v>Dismantling the Old Cement Mortor Plastering  and clearing away</v>
          </cell>
          <cell r="D71">
            <v>2.87</v>
          </cell>
          <cell r="E71" t="str">
            <v>1 Sqm</v>
          </cell>
        </row>
        <row r="72">
          <cell r="B72" t="str">
            <v>Dismantling R.C.C.</v>
          </cell>
          <cell r="C72" t="str">
            <v>Dismantling the R.C.C and clearing away</v>
          </cell>
          <cell r="D72">
            <v>1196.9000000000001</v>
          </cell>
          <cell r="E72" t="str">
            <v>1 Cum</v>
          </cell>
        </row>
        <row r="73">
          <cell r="B73" t="str">
            <v>Dismantling Doors &amp; Windows</v>
          </cell>
          <cell r="C73" t="str">
            <v>Removing the Doors &amp; Windows including removal of frame, hinges and fastenings</v>
          </cell>
          <cell r="D73">
            <v>41.2</v>
          </cell>
          <cell r="E73" t="str">
            <v>1 Sqm</v>
          </cell>
        </row>
        <row r="74">
          <cell r="B74" t="str">
            <v>Dismantling Cuddapah slab flooring</v>
          </cell>
          <cell r="C74" t="str">
            <v>Dismantling the Cuddapah slab flooring  and clearing away and carefully satckingmaterials for reuse</v>
          </cell>
          <cell r="D74">
            <v>4.12</v>
          </cell>
          <cell r="E74" t="str">
            <v>1 Sqm</v>
          </cell>
        </row>
        <row r="75">
          <cell r="B75" t="str">
            <v>Dismantling  Wrought and framed timber in roofs</v>
          </cell>
          <cell r="C75" t="str">
            <v>Dismantling the Wrought and framed timber in roofs clearing away and carefully satcking materials for reuse</v>
          </cell>
          <cell r="D75">
            <v>122.30000000000001</v>
          </cell>
          <cell r="E75" t="str">
            <v>1 Cum</v>
          </cell>
        </row>
        <row r="76">
          <cell r="B76" t="str">
            <v>Sand filling-Irrespective of thickness</v>
          </cell>
          <cell r="C76" t="str">
            <v>Construction of sand base including cost, conveyance,seigniorage of local sand and stacking at site to departmental gauge for premeasurements, and spreading the same with hand roller consolidation irrespective of thickness in layers,etc.complete</v>
          </cell>
          <cell r="D76">
            <v>205.20000000000002</v>
          </cell>
          <cell r="E76" t="str">
            <v>1 Cum</v>
          </cell>
        </row>
        <row r="77">
          <cell r="B77" t="str">
            <v>GSB-Irrespective of thickness</v>
          </cell>
          <cell r="C77" t="str">
            <v>Construction of gravel sub base including cost and conveyance of good gravel and filling sand at 2:1 ratio, stacking at site to departmental gauge for pre measurements and spreading the same with hand roller consolidation irrespective of thickness in laye</v>
          </cell>
          <cell r="D77">
            <v>258.8</v>
          </cell>
          <cell r="E77" t="str">
            <v>1 Cum</v>
          </cell>
        </row>
        <row r="78">
          <cell r="B78" t="str">
            <v>GSB-irrespective of thickness (for shoulders)</v>
          </cell>
          <cell r="C78" t="str">
            <v>Construction of gravel sub base including cost and conveyance of good gravel , stacking at site to departmental gauge for pre measurements and spreading the same with hand roller consolidation irrespective of thickness in layers -and  watering ,ncluding a</v>
          </cell>
          <cell r="D78">
            <v>258.8</v>
          </cell>
          <cell r="E78" t="str">
            <v>1 Cum</v>
          </cell>
        </row>
        <row r="79">
          <cell r="B79" t="str">
            <v>GSB-225(loose)/150(compact)</v>
          </cell>
          <cell r="C79" t="str">
            <v>Construction of gravel sub base including cost and conveyance of good gravel and filling sand at 2:1 ratio, stacking at site to departmental gauge for pre measurements for loose thickness of 225 mm to proper camber, watering and consolidation with power r</v>
          </cell>
          <cell r="D79">
            <v>372.40000000000003</v>
          </cell>
          <cell r="E79" t="str">
            <v>1 Cum</v>
          </cell>
        </row>
        <row r="80">
          <cell r="B80" t="str">
            <v>GSB-150(loose)/100(compact)</v>
          </cell>
          <cell r="C80" t="str">
            <v>Construction of gravel sub base including cost and conveyance of good gravel and filling sand at 2:1 ratio, stacking at site to departmental gauge for pre measurements for loose thickness of 150 mm to proper camber, watering and consolidation with power r</v>
          </cell>
          <cell r="D80">
            <v>386.70000000000005</v>
          </cell>
          <cell r="E80" t="str">
            <v>1 Cum</v>
          </cell>
        </row>
        <row r="81">
          <cell r="B81" t="str">
            <v>GSB-112.5(loose)/75(compact)</v>
          </cell>
          <cell r="C81" t="str">
            <v>Construction of gravel sub base including cost and conveyance of good gravel and filling sand at 2:1 ratio, stacking at site to departmental gauge for pre measurements for loose thickness of 112.5 mm to proper camber, watering and consolidation with power</v>
          </cell>
          <cell r="D81">
            <v>377</v>
          </cell>
          <cell r="E81" t="str">
            <v>1 Cum</v>
          </cell>
        </row>
        <row r="82">
          <cell r="B82" t="str">
            <v>GSB-75(loose)/50(compact)</v>
          </cell>
          <cell r="C82" t="str">
            <v>Construction of gravel sub base including cost and conveyance of good gravel and filling sand at 2:1 ratio, stacking at site to departmental gauge for pre measurements for loose thickness of 75 mm to proper camber, watering and consolidation with power ro</v>
          </cell>
          <cell r="D82">
            <v>383.6</v>
          </cell>
          <cell r="E82" t="str">
            <v>1 Cum</v>
          </cell>
        </row>
        <row r="83">
          <cell r="B83" t="str">
            <v>WBM-Gr II-75 mm</v>
          </cell>
          <cell r="C83" t="str">
            <v>Construction of WBM road using Grade II metal(40-65 mm) including stacking the material at work site to departmental gauge for premeasurements and spreading the same to 100 mm loose thick to proper camber, rolling, watering, spreading the screenings of 5-</v>
          </cell>
          <cell r="D83">
            <v>1661.5</v>
          </cell>
          <cell r="E83" t="str">
            <v>1 Cum</v>
          </cell>
        </row>
        <row r="84">
          <cell r="B84" t="str">
            <v xml:space="preserve">Picking old metalled surface (50-100mm)&amp;gravel blindage </v>
          </cell>
          <cell r="C84" t="str">
            <v>Picking old metalled surface (50-100mm), sectioning and blindage with gravel and power roller consolidation.</v>
          </cell>
          <cell r="D84">
            <v>11.39</v>
          </cell>
          <cell r="E84" t="str">
            <v>1 Sqm</v>
          </cell>
        </row>
        <row r="85">
          <cell r="B85" t="str">
            <v>Gravel blindage on existing WBM</v>
          </cell>
          <cell r="C85" t="str">
            <v>Providing  gravel blindage over existing WBM surface including watering and rolling with hand roller.</v>
          </cell>
          <cell r="D85">
            <v>6.63</v>
          </cell>
          <cell r="E85" t="str">
            <v>1 Sqm</v>
          </cell>
        </row>
        <row r="86">
          <cell r="B86" t="str">
            <v>VCC(1:1.5:3)-CC Pavement</v>
          </cell>
          <cell r="C86" t="str">
            <v xml:space="preserve">VCC(!:1.5:3) mix using 2/3 qantity of 20 mm HBG MC chips,1/3 quantity of 12 mm HBG MC chips, using a minimum of 425 kgs of cement, and 125 micron plastic sheet,including cost, conveyance, seigniorage charges of all materials, labour charges etc. complete </v>
          </cell>
          <cell r="D86">
            <v>4105.7</v>
          </cell>
          <cell r="E86" t="str">
            <v>1 Cum</v>
          </cell>
        </row>
        <row r="87">
          <cell r="B87" t="str">
            <v>VCC(1:1.5:3)-CC Pavement(with fly ash)</v>
          </cell>
          <cell r="C87" t="str">
            <v xml:space="preserve">VCC(!:1.5:3) mix using 2/3 qantity of 20 mm HBG MC chips,1/3 quantity of 12 mm HBG MC chips, using a minimum quantity of 361 kgs of cement and 64 kgs of flyash per 1 cum,and 125 micron plastic sheet, including cost, conveyance, seigniorage charges of all </v>
          </cell>
          <cell r="D87">
            <v>3826.1000000000004</v>
          </cell>
          <cell r="E87" t="str">
            <v>1 Cum</v>
          </cell>
        </row>
        <row r="88">
          <cell r="B88" t="str">
            <v>Mastic pad-25.4 mm</v>
          </cell>
          <cell r="C88" t="str">
            <v>Cost,Supply and placing of mastic pad 25.4 mm thick, including all labour charges</v>
          </cell>
          <cell r="D88">
            <v>697.90000000000009</v>
          </cell>
          <cell r="E88" t="str">
            <v>1 Sqm</v>
          </cell>
        </row>
        <row r="89">
          <cell r="B89" t="str">
            <v>Mastic pad-12.7 mm</v>
          </cell>
          <cell r="C89" t="str">
            <v>Cost,Supply and placing of mastic pad 12.7 mm thick, including all labour charges</v>
          </cell>
          <cell r="D89">
            <v>399.40000000000003</v>
          </cell>
          <cell r="E89" t="str">
            <v>1 Sqm</v>
          </cell>
        </row>
        <row r="90">
          <cell r="B90" t="str">
            <v>Tar Sheet</v>
          </cell>
          <cell r="C90" t="str">
            <v>Cost,Supply and placing Asphaltic tar sheet, including all labour charges</v>
          </cell>
          <cell r="D90">
            <v>48.900000000000006</v>
          </cell>
          <cell r="E90" t="str">
            <v>1 Sqm</v>
          </cell>
        </row>
        <row r="91">
          <cell r="B91" t="str">
            <v>150 mm  RCC-NP2  Pipes-2 no/row</v>
          </cell>
          <cell r="C91" t="str">
            <v>150 mm dia RCC-NP2  Pipes-2 no. in a row including cost of pipes,collars, Laying and fixing of RCC hume pipes in position including lifting,aligning etc. complete fixing with collars</v>
          </cell>
          <cell r="D91">
            <v>155.70000000000002</v>
          </cell>
          <cell r="E91" t="str">
            <v>1 Rm</v>
          </cell>
        </row>
        <row r="92">
          <cell r="B92" t="str">
            <v>225 mm  RCC-NP2  Pipes-2 no/row</v>
          </cell>
          <cell r="C92" t="str">
            <v>225 mm dia RCC-NP2  Pipes-2 no. in a row including cost of pipes,collars, Laying and fixing of RCC hume pipes in position including lifting,aligning etc. complete fixing with collars</v>
          </cell>
          <cell r="D92">
            <v>198.20000000000002</v>
          </cell>
          <cell r="E92" t="str">
            <v>1 Rm</v>
          </cell>
        </row>
        <row r="93">
          <cell r="B93" t="str">
            <v>300 mm  RCC-NP2  Pipes-2 no/row</v>
          </cell>
          <cell r="C93" t="str">
            <v>300 mm dia RCC-NP2  Pipes-2 no. in a row including cost of pipes,collars, Laying and fixing of RCC hume pipes in position including lifting,aligning etc. complete fixing with collars</v>
          </cell>
          <cell r="D93">
            <v>300.3</v>
          </cell>
          <cell r="E93" t="str">
            <v>1 Rm</v>
          </cell>
        </row>
        <row r="94">
          <cell r="B94" t="str">
            <v>450 mm  RCC-NP2  Pipes-2 no/row</v>
          </cell>
          <cell r="C94" t="str">
            <v>450 mm dia RCC-NP2  Pipes-2 no. in a row including cost of pipes,collars, Laying and fixing of RCC hume pipes in position including lifting,aligning etc. complete fixing with collars</v>
          </cell>
          <cell r="D94">
            <v>525.4</v>
          </cell>
          <cell r="E94" t="str">
            <v>1 Rm</v>
          </cell>
        </row>
        <row r="95">
          <cell r="B95" t="str">
            <v>600 mm  RCC-NP2  Pipes-2 no/row</v>
          </cell>
          <cell r="C95" t="str">
            <v>600 mm dia RCC-NP2  Pipes-2 no. in a row including cost of pipes,collars, Laying and fixing of RCC hume pipes in position including lifting,aligning etc. complete fixing with collars</v>
          </cell>
          <cell r="D95">
            <v>849</v>
          </cell>
          <cell r="E95" t="str">
            <v>1 Rm</v>
          </cell>
        </row>
        <row r="96">
          <cell r="B96" t="str">
            <v>900 mm  RCC-NP2  Pipes-2 no/row</v>
          </cell>
          <cell r="C96" t="str">
            <v>900 mm dia RCC-NP2  Pipes-2 no. in a row including cost of pipes,collars, Laying and fixing of RCC hume pipes in position including lifting,aligning etc. complete fixing with collars</v>
          </cell>
          <cell r="D96">
            <v>1651.1000000000001</v>
          </cell>
          <cell r="E96" t="str">
            <v>1 Rm</v>
          </cell>
        </row>
        <row r="97">
          <cell r="B97" t="str">
            <v>150 mm  RCC-NP2  Pipes-3 no/row</v>
          </cell>
          <cell r="C97" t="str">
            <v>150 mm dia RCC-NP2  Pipes-3 no. in a row including cost of pipes,collars, Laying and fixing of RCC hume pipes in position including lifting,aligning etc. complete fixing with collars</v>
          </cell>
          <cell r="D97">
            <v>157.60000000000002</v>
          </cell>
          <cell r="E97" t="str">
            <v>1 Rm</v>
          </cell>
        </row>
        <row r="98">
          <cell r="B98" t="str">
            <v>225 mm  RCC-NP2  Pipes-3 no/row</v>
          </cell>
          <cell r="C98" t="str">
            <v>225 mm dia RCC-NP2  Pipes-3 no. in a row including cost of pipes,collars, Laying and fixing of RCC hume pipes in position including lifting,aligning etc. complete fixing with collars</v>
          </cell>
          <cell r="D98">
            <v>200.9</v>
          </cell>
          <cell r="E98" t="str">
            <v>1 Rm</v>
          </cell>
        </row>
        <row r="99">
          <cell r="B99" t="str">
            <v>300 mm  RCC-NP2  Pipes-3 no/row</v>
          </cell>
          <cell r="C99" t="str">
            <v>300 mm dia RCC-NP2  Pipes-3 no. in a row including cost of pipes,collars, Laying and fixing of RCC hume pipes in position including lifting,aligning etc. complete fixing with collars</v>
          </cell>
          <cell r="D99">
            <v>304.2</v>
          </cell>
          <cell r="E99" t="str">
            <v>1 Rm</v>
          </cell>
        </row>
        <row r="100">
          <cell r="B100" t="str">
            <v>450 mm  RCC-NP2  Pipes-3 no/row</v>
          </cell>
          <cell r="C100" t="str">
            <v>450 mm dia RCC-NP2  Pipes-3 no. in a row including cost of pipes,collars, Laying and fixing of RCC hume pipes in position including lifting,aligning etc. complete fixing with collars</v>
          </cell>
          <cell r="D100">
            <v>533.80000000000007</v>
          </cell>
          <cell r="E100" t="str">
            <v>1 Rm</v>
          </cell>
        </row>
        <row r="101">
          <cell r="B101" t="str">
            <v>600 mm  RCC-NP2  Pipes-3 no/row</v>
          </cell>
          <cell r="C101" t="str">
            <v>600 mm dia RCC-NP2  Pipes-3 no. in a row including cost of pipes,collars, Laying and fixing of RCC hume pipes in position including lifting,aligning etc. complete fixing with collars</v>
          </cell>
          <cell r="D101">
            <v>861.7</v>
          </cell>
          <cell r="E101" t="str">
            <v>1 Rm</v>
          </cell>
        </row>
        <row r="102">
          <cell r="B102" t="str">
            <v>900 mm  RCC-NP2  Pipes-3 no/row</v>
          </cell>
          <cell r="C102" t="str">
            <v>900 mm dia RCC-NP2  Pipes-3 no. in a row including cost of pipes,collars, Laying and fixing of RCC hume pipes in position including lifting,aligning etc. complete fixing with collars</v>
          </cell>
          <cell r="D102">
            <v>1679.2</v>
          </cell>
          <cell r="E102" t="str">
            <v>1 Rm</v>
          </cell>
        </row>
        <row r="103">
          <cell r="B103" t="str">
            <v>150 mm  RCC-NP2  Pipes-4 no/row</v>
          </cell>
          <cell r="C103" t="str">
            <v>150 mm dia RCC-NP2  Pipes-4 no. in a row including cost of pipes,collars, Laying and fixing of RCC hume pipes in position including lifting,aligning etc. complete fixing with collars</v>
          </cell>
          <cell r="D103">
            <v>158.60000000000002</v>
          </cell>
          <cell r="E103" t="str">
            <v>1 Rm</v>
          </cell>
        </row>
        <row r="104">
          <cell r="B104" t="str">
            <v>225 mm  RCC-NP2  Pipes-4 no/row</v>
          </cell>
          <cell r="C104" t="str">
            <v>225 mm dia RCC-NP2  Pipes-4 no. in a row including cost of pipes,collars, Laying and fixing of RCC hume pipes in position including lifting,aligning etc. complete fixing with collars</v>
          </cell>
          <cell r="D104">
            <v>202.3</v>
          </cell>
          <cell r="E104" t="str">
            <v>1 Rm</v>
          </cell>
        </row>
        <row r="105">
          <cell r="B105" t="str">
            <v>300 mm  RCC-NP2  Pipes-4 no/row</v>
          </cell>
          <cell r="C105" t="str">
            <v>300 mm dia RCC-NP2  Pipes-4 no. in a row including cost of pipes,collars, Laying and fixing of RCC hume pipes in position including lifting,aligning etc. complete fixing with collars</v>
          </cell>
          <cell r="D105">
            <v>306.2</v>
          </cell>
          <cell r="E105" t="str">
            <v>1 Rm</v>
          </cell>
        </row>
        <row r="106">
          <cell r="B106" t="str">
            <v>450 mm  RCC-NP2  Pipes-4 no/row</v>
          </cell>
          <cell r="C106" t="str">
            <v>450 mm dia RCC-NP2  Pipes-4 no. in a row including cost of pipes,collars, Laying and fixing of RCC hume pipes in position including lifting,aligning etc. complete fixing with collars</v>
          </cell>
          <cell r="D106">
            <v>537.9</v>
          </cell>
          <cell r="E106" t="str">
            <v>1 Rm</v>
          </cell>
        </row>
        <row r="107">
          <cell r="B107" t="str">
            <v>600 mm  RCC-NP2  Pipes-4 no/row</v>
          </cell>
          <cell r="C107" t="str">
            <v>600 mm dia RCC-NP2  Pipes-4 no. in a row including cost of pipes,collars, Laying and fixing of RCC hume pipes in position including lifting,aligning etc. complete fixing with collars</v>
          </cell>
          <cell r="D107">
            <v>868</v>
          </cell>
          <cell r="E107" t="str">
            <v>1 Rm</v>
          </cell>
        </row>
        <row r="108">
          <cell r="B108" t="str">
            <v>900 mm  RCC-NP2  Pipes-4 no/row</v>
          </cell>
          <cell r="C108" t="str">
            <v>900 mm dia RCC-NP2  Pipes-4 no. in a row including cost of pipes,collars, Laying and fixing of RCC hume pipes in position including lifting,aligning etc. complete fixing with collars</v>
          </cell>
          <cell r="D108">
            <v>1693.1000000000001</v>
          </cell>
          <cell r="E108" t="str">
            <v>1 Rm</v>
          </cell>
        </row>
      </sheetData>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MRATES"/>
      <sheetName val="data existing_do not delete"/>
      <sheetName val="Legal Risk Analysis"/>
      <sheetName val="Specification"/>
      <sheetName val="m"/>
      <sheetName val="Material"/>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Data"/>
      <sheetName val="Petlaburz"/>
      <sheetName val="Boq"/>
      <sheetName val="Lead statement"/>
      <sheetName val="Specification"/>
      <sheetName val="v"/>
      <sheetName val="ANGAN"/>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m"/>
      <sheetName val="Road Detail Est."/>
      <sheetName val="pvc-pipe-rates"/>
      <sheetName val="sup dat"/>
      <sheetName val="HDPE"/>
      <sheetName val="DI"/>
      <sheetName val="pvc"/>
      <sheetName val="DATA_PRG"/>
      <sheetName val="Model-ssrData2008"/>
      <sheetName val="Sheet1"/>
      <sheetName val="t_prsr"/>
      <sheetName val="wh"/>
      <sheetName val="Plant &amp;  Machinery"/>
      <sheetName val="detls"/>
      <sheetName val="PVC_dia"/>
      <sheetName val="sch"/>
      <sheetName val="id"/>
      <sheetName val="hdpe weights"/>
      <sheetName val="PVC weights"/>
      <sheetName val="Specification"/>
      <sheetName val="Lead"/>
      <sheetName val="Sheet1 (2)"/>
      <sheetName val="MRATES"/>
      <sheetName val="Sheet2"/>
      <sheetName val="Dormitory"/>
      <sheetName val="l"/>
      <sheetName val="Levels"/>
      <sheetName val="Lead statement"/>
      <sheetName val="Ward areas"/>
      <sheetName val="sluice-PVC"/>
      <sheetName val="Airvalve-HDPE"/>
      <sheetName val="dbl-airvalve-PVC"/>
      <sheetName val="DFjoints"/>
      <sheetName val="VC rate"/>
      <sheetName val="0000000000000"/>
      <sheetName val="Labour"/>
      <sheetName val="WATER-HAMMER"/>
      <sheetName val="Publicbuilding"/>
      <sheetName val="input"/>
      <sheetName val="Nspt-smp-final-ORIGINAL"/>
      <sheetName val="RMR"/>
      <sheetName val="Mahesh"/>
      <sheetName val="Raghuveer"/>
      <sheetName val="Sheet3"/>
      <sheetName val="sluice-HDPE"/>
      <sheetName val="sluice-DI upto 1000"/>
      <sheetName val="scour-DI-CI"/>
      <sheetName val="r"/>
      <sheetName val="Boq"/>
      <sheetName val="Material"/>
      <sheetName val="Basic Rates"/>
      <sheetName val="Rate"/>
      <sheetName val="Data-ELSR"/>
      <sheetName val="airvalve(AC)"/>
      <sheetName val="Caze Estimate "/>
      <sheetName val="Airvalve-DI"/>
      <sheetName val="CD Data"/>
      <sheetName val="Datas"/>
      <sheetName val="design"/>
      <sheetName val="maya"/>
      <sheetName val="data existing_do not delete"/>
      <sheetName val="Legal Risk Analysis"/>
      <sheetName val="PUMP_DATA"/>
      <sheetName val="hdpe-rates"/>
      <sheetName val="pvc-rates"/>
      <sheetName val="Rates_PVC"/>
      <sheetName val=" data sheet "/>
      <sheetName val="DFjoints 2.11.17"/>
      <sheetName val="water-hammar-strenght"/>
      <sheetName val="SSR"/>
      <sheetName val="rdamdata"/>
      <sheetName val="1-Pop Proj"/>
      <sheetName val="Cd"/>
      <sheetName val="Cs"/>
      <sheetName val="CPIPE"/>
      <sheetName val="THK"/>
      <sheetName val="CPIPE 1"/>
      <sheetName val="Main sheet"/>
      <sheetName val="Sorted"/>
      <sheetName val="int-Dia-pvc"/>
      <sheetName val="temp-SDData (2)"/>
      <sheetName val="HS (MVS Akumarru)"/>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hdpe_basic"/>
      <sheetName val="clvrt_data"/>
      <sheetName val="Stem "/>
      <sheetName val="VCRate"/>
      <sheetName val="Air-HDPE"/>
      <sheetName val="VC Rate2"/>
      <sheetName val="Sluice-HDPE-16"/>
      <sheetName val="Sluice-DI-16"/>
      <sheetName val="Civil Boq"/>
      <sheetName val="7 Other Costs"/>
      <sheetName val="Longitudinal"/>
      <sheetName val="GA"/>
      <sheetName val="Summary"/>
      <sheetName val="DISCHARGE"/>
      <sheetName val="IW-SRD-Rect"/>
      <sheetName val="Rising Main"/>
      <sheetName val="ww-march-02"/>
      <sheetName val="Sheet5"/>
      <sheetName val="Estt"/>
      <sheetName val="LOCAL RATES"/>
      <sheetName val="Breakdown"/>
      <sheetName val="sluice-HDPE- FINAL"/>
      <sheetName val="kintc-airvalve-BWSC&amp;MS"/>
      <sheetName val="sluice-BWSCP-MS"/>
      <sheetName val="kintc-airvalve-DI"/>
      <sheetName val="sluice-DI"/>
      <sheetName val="pop"/>
      <sheetName val="I-CO"/>
      <sheetName val="int-Dia-hdpe"/>
      <sheetName val="Abstract"/>
      <sheetName val="Detailed"/>
      <sheetName val="PS1"/>
      <sheetName val="dummy"/>
      <sheetName val="DsnConcept"/>
      <sheetName val="Pile cap"/>
      <sheetName val="HT-INTROD"/>
      <sheetName val="FORM7"/>
      <sheetName val="Stn&amp;bldg Abs"/>
      <sheetName val="cubes_M20"/>
      <sheetName val="E1"/>
      <sheetName val="ABS"/>
      <sheetName val="DATA SHEET"/>
      <sheetName val="mlead"/>
      <sheetName val="abs road"/>
      <sheetName val="Abs_CD_2"/>
      <sheetName val="coverpage"/>
      <sheetName val="road est"/>
      <sheetName val="ECV"/>
      <sheetName val="PM&amp;GM"/>
      <sheetName val="quarry"/>
      <sheetName val="lead-st"/>
      <sheetName val="Cover"/>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MS pipe,flange,Dummy"/>
      <sheetName val="Iocount"/>
      <sheetName val="20kL-design-final"/>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Chamber"/>
      <sheetName val="Leads Entry"/>
      <sheetName val="Road data.PS"/>
      <sheetName val="Gen.Abs."/>
      <sheetName val="boredetails"/>
      <sheetName val="rsf-5ld"/>
      <sheetName val="#REF"/>
      <sheetName val="RSF"/>
      <sheetName val="Mortars"/>
      <sheetName val="Data 2"/>
      <sheetName val="Valves"/>
      <sheetName val="MS Rates"/>
      <sheetName val="Data- All"/>
      <sheetName val="pvc_basic"/>
      <sheetName val="Sheet9"/>
      <sheetName val="Habcodes"/>
      <sheetName val="HS 1"/>
      <sheetName val="Data_Bit_I"/>
      <sheetName val="conc-foot-gradeslab"/>
      <sheetName val="bASICDATA"/>
      <sheetName val="Road data-TDR"/>
      <sheetName val="MRoad data"/>
      <sheetName val="Road data "/>
      <sheetName val="SPECS"/>
      <sheetName val="Road data  PH"/>
      <sheetName val="WS Data"/>
      <sheetName val="Setup Variables"/>
      <sheetName val="nodes"/>
      <sheetName val="PH"/>
      <sheetName val="PH Sor"/>
      <sheetName val="0+655"/>
      <sheetName val="ABUT MASTER"/>
      <sheetName val="bldg"/>
      <sheetName val="SUMMERY"/>
      <sheetName val="Estimate 2_0x1_5"/>
      <sheetName val="Estimate 2_0x2_0"/>
      <sheetName val="Estimate 2_0x2_5"/>
      <sheetName val="Estimate 1_0x1_0"/>
      <sheetName val="Estimate 1_0x1_5"/>
      <sheetName val="Estimate 1_0x2_0"/>
      <sheetName val="Estimate 1_0x2_5"/>
      <sheetName val="Estimate 1_5x1_5"/>
      <sheetName val="Estimate 1_5x2_0"/>
      <sheetName val="Estimate 1_5x2_5"/>
      <sheetName val="SCHEMATIC-EX&amp;PR"/>
      <sheetName val="Sheet11"/>
      <sheetName val="Rectangular Beam"/>
      <sheetName val="Analy"/>
      <sheetName val="FIRST"/>
      <sheetName val="Design of two-way slab"/>
      <sheetName val="BASE_ALL"/>
      <sheetName val="Labour &amp; Plant"/>
      <sheetName val=" datas"/>
      <sheetName val="(1)FILL FIRST"/>
      <sheetName val="EST"/>
      <sheetName val="User input"/>
      <sheetName val="Leads 05-06"/>
      <sheetName val="labour &amp; Centering"/>
      <sheetName val="Labour rates"/>
      <sheetName val="Airvalve-HDPE 20-21"/>
      <sheetName val="bundqty"/>
      <sheetName val="Part-A"/>
      <sheetName val="EDWise"/>
      <sheetName val="dbl-airvalve-HDPE"/>
      <sheetName val="GF SB Ok "/>
      <sheetName val="col-reinft1"/>
      <sheetName val="office"/>
      <sheetName val="Lab"/>
      <sheetName val="Material&amp;equipment"/>
      <sheetName val="Dsgn_Crt"/>
      <sheetName val="INSTRUCT"/>
      <sheetName val="DS HFL "/>
      <sheetName val="TRANSITIONS"/>
      <sheetName val="13. Steel - Ratio"/>
      <sheetName val="select items_PMW"/>
      <sheetName val="std.wt."/>
      <sheetName val="Work_sheet"/>
      <sheetName val="habs-list"/>
      <sheetName val="data rough"/>
      <sheetName val="bom"/>
      <sheetName val="sg-clay(d)"/>
      <sheetName val="Data_F8_BTR1"/>
      <sheetName val="Road_Detail_Est_1"/>
      <sheetName val="Road_data1"/>
      <sheetName val="sup_dat1"/>
      <sheetName val="Plant_&amp;__Machinery1"/>
      <sheetName val="hdpe_weights1"/>
      <sheetName val="PVC_weights1"/>
      <sheetName val="Sheet1_(2)1"/>
      <sheetName val="Lead_statement1"/>
      <sheetName val="Ward_areas1"/>
      <sheetName val="VC_rate1"/>
      <sheetName val="data_existing_do_not_delete1"/>
      <sheetName val="Basic_Rates1"/>
      <sheetName val="sluice-DI_upto_10001"/>
      <sheetName val="Caze_Estimate_1"/>
      <sheetName val="CD_Data1"/>
      <sheetName val="_data_sheet_1"/>
      <sheetName val="DFjoints_2_11_171"/>
      <sheetName val="1-Pop_Proj1"/>
      <sheetName val="Main_sheet1"/>
      <sheetName val="CPIPE_11"/>
      <sheetName val="temp-SDData_(2)1"/>
      <sheetName val="HS_(MVS_Akumarru)1"/>
      <sheetName val="Legal_Risk_Analysis1"/>
      <sheetName val="Data-Road_1"/>
      <sheetName val="other_rates1"/>
      <sheetName val="Civil_Boq"/>
      <sheetName val="7_Other_Costs"/>
      <sheetName val="Stem_"/>
      <sheetName val="VC_Rate2"/>
      <sheetName val="LOCAL_RATES"/>
      <sheetName val="Pile_cap"/>
      <sheetName val="Stn&amp;bldg_Abs"/>
      <sheetName val="Rising_Main"/>
      <sheetName val="sluice-HDPE-_FINAL"/>
      <sheetName val="not_req_3"/>
      <sheetName val="DATA_SHEET"/>
      <sheetName val="abs_road"/>
      <sheetName val="road_est"/>
      <sheetName val="Hydraulic_Design_(Pipe)1"/>
      <sheetName val="CF4_(R)"/>
      <sheetName val="MS_pipe,flange,Dummy"/>
      <sheetName val="Road_data_PS"/>
      <sheetName val="mp-team_1"/>
      <sheetName val="BOQ_Distribution"/>
      <sheetName val="Data-_All"/>
      <sheetName val="Pipe_line_estimate"/>
      <sheetName val="HDPE_2020-21"/>
      <sheetName val="Gate_Valves"/>
      <sheetName val="Air-HDPE_2020-21"/>
      <sheetName val="VALVE_CHAMBERS_ABS_"/>
      <sheetName val="ew_OG"/>
      <sheetName val="ew-DiMs_2021-22"/>
      <sheetName val="DI_PL_"/>
      <sheetName val="DSS_Input"/>
      <sheetName val="DSS_-PH-Data"/>
      <sheetName val="PH_19_8_2019"/>
      <sheetName val="80mm_VC"/>
      <sheetName val="MS_Rates"/>
      <sheetName val="Data_2"/>
      <sheetName val="PH_Sor"/>
      <sheetName val="sectorwise"/>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DATA_PRG"/>
      <sheetName val="v"/>
      <sheetName val="sand"/>
      <sheetName val="Lead"/>
      <sheetName val="Lead statement"/>
      <sheetName val="Rates SSR 2008-09"/>
      <sheetName val="leads"/>
      <sheetName val="r"/>
      <sheetName val="Specification"/>
      <sheetName val="pvc"/>
      <sheetName val="Legal Risk Analysis"/>
      <sheetName val="Data"/>
      <sheetName val="Note"/>
      <sheetName val="WS Data"/>
      <sheetName val="Boq"/>
      <sheetName val="SSR _ NSSR Market final"/>
      <sheetName val="Main sheet"/>
      <sheetName val="RMR"/>
      <sheetName val="Summary"/>
      <sheetName val="Labour"/>
      <sheetName val="Material"/>
      <sheetName val="Plant &amp;  Machinery"/>
      <sheetName val="Lead statement ss5"/>
      <sheetName val="t_prsr"/>
      <sheetName val="wh"/>
      <sheetName val="Basic Rates"/>
      <sheetName val="mas_hab"/>
      <sheetName val="b asic rates"/>
      <sheetName val="Bitumen trunk"/>
      <sheetName val="Feeder"/>
      <sheetName val="R99 etc"/>
      <sheetName val="Trunk unpaved"/>
      <sheetName val="Sheet2"/>
      <sheetName val="Data.F8.BTR"/>
      <sheetName val="maya"/>
      <sheetName val="Work_sheet"/>
      <sheetName val="Suppl-data"/>
      <sheetName val=" "/>
      <sheetName val="detls"/>
      <sheetName val="G F  (2)"/>
      <sheetName val="DISCOUNT"/>
      <sheetName val="Global factors"/>
      <sheetName val="Specification report"/>
      <sheetName val="data existing_do not delete"/>
      <sheetName val="m"/>
      <sheetName val="moments-table(tri)"/>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mlead"/>
      <sheetName val="abs road"/>
      <sheetName val="Civil Boq"/>
      <sheetName val="quarry"/>
      <sheetName val="Labour rates"/>
      <sheetName val="l"/>
      <sheetName val="R_Det"/>
      <sheetName val="Cover"/>
      <sheetName val="p&amp;m"/>
      <sheetName val="Sheet1"/>
      <sheetName val="Staff Acco."/>
      <sheetName val="segments-details"/>
      <sheetName val="int-Dia-hdpe"/>
      <sheetName val="habs-list"/>
      <sheetName val="int-Dia-pvc"/>
      <sheetName val="FINAL LEAD"/>
      <sheetName val="Sheet5"/>
      <sheetName val="Ghanapur to Suraram jn. det"/>
      <sheetName val="Rates"/>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Legal Risk Analysis"/>
      <sheetName val="MRATES"/>
      <sheetName val="Data"/>
      <sheetName val="Process"/>
      <sheetName val="Design"/>
      <sheetName val="PIPES BASIC RATES"/>
      <sheetName val="BASIC DATA"/>
      <sheetName val="BACK BONE"/>
      <sheetName val="BUILDING ITEMS"/>
      <sheetName val="RCC S.S PIPES NP CLASS"/>
      <sheetName val="RCC S.S PR CLASS"/>
      <sheetName val="Works"/>
      <sheetName val="Material"/>
      <sheetName val="RMR"/>
      <sheetName val="General"/>
      <sheetName val="Reduction_Statement_17th_Jan"/>
      <sheetName val="Boq_-_Nego"/>
      <sheetName val="Nego_-_RA"/>
      <sheetName val="P+M_"/>
      <sheetName val="Scaffolding_"/>
      <sheetName val="Rate_Analysis"/>
      <sheetName val="RMC_Basic"/>
      <sheetName val="Cem__Consmption"/>
      <sheetName val="Tender_Gist"/>
      <sheetName val="Shutt_Ana"/>
      <sheetName val="SALES_PRICE"/>
      <sheetName val="Shuttering-_Co_eff"/>
      <sheetName val="Staff_Schedule"/>
      <sheetName val="P+M_steel"/>
      <sheetName val="P+M_Main"/>
      <sheetName val="Temp_"/>
      <sheetName val="Rɡte_Analysis"/>
      <sheetName val="TBAL9697_-group_wise__sdpl"/>
      <sheetName val="labour_coeff"/>
      <sheetName val="Habcodes"/>
      <sheetName val="Basic Rates"/>
      <sheetName val="stone"/>
      <sheetName val="index"/>
      <sheetName val="Note"/>
      <sheetName val="Lead statement"/>
      <sheetName val="b asic rates"/>
      <sheetName val="final abstract"/>
      <sheetName val="환율"/>
      <sheetName val="WORK TABLE"/>
      <sheetName val="Supplier"/>
      <sheetName val="VCH-SLC"/>
      <sheetName val="Form 6"/>
      <sheetName val="IO List"/>
      <sheetName val="FORM7"/>
      <sheetName val="Invoice"/>
      <sheetName val="8 &amp;7th BILL ABSTRACT"/>
      <sheetName val="9th BILL ABSTRACT"/>
      <sheetName val="Measurment sheets"/>
      <sheetName val="Reconsilation"/>
      <sheetName val="GF Columns"/>
      <sheetName val="MG"/>
      <sheetName val="upa"/>
      <sheetName val="col-reinft1"/>
      <sheetName val="Break up Sheet"/>
      <sheetName val="STAFFSCHED "/>
      <sheetName val="Abstract Sheet"/>
      <sheetName val="Electrical"/>
      <sheetName val="Costing"/>
      <sheetName val="Deduction of assets"/>
      <sheetName val="Makro1"/>
      <sheetName val="SILICATE"/>
      <sheetName val="Load Details(B2)"/>
      <sheetName val="PRECAST lightconc-II"/>
      <sheetName val="Cd"/>
      <sheetName val="Cs"/>
      <sheetName val="CPIPE"/>
      <sheetName val="THK"/>
      <sheetName val="CPIPE 1"/>
      <sheetName val="MB.Prod"/>
      <sheetName val="list"/>
      <sheetName val="DP"/>
      <sheetName val="2gii"/>
      <sheetName val="Canteen _2"/>
      <sheetName val="Canteen"/>
      <sheetName val="BOQ _346_r1_"/>
      <sheetName val="Purlin _ Tie Runner"/>
      <sheetName val="Reinforcement"/>
      <sheetName val="Pilling_24"/>
      <sheetName val="Data sheet"/>
      <sheetName val="Per Unit"/>
      <sheetName val="1st -vpd"/>
      <sheetName val="Inputs"/>
      <sheetName val="RECAPITULATION"/>
      <sheetName val="sumary"/>
      <sheetName val="Xenon(R2)"/>
      <sheetName val="BLOCK-A_(MEA_SHEET)"/>
      <sheetName val="PointNo_5"/>
      <sheetName val="IO_List"/>
      <sheetName val="8_&amp;7th_BILL_ABSTRACT"/>
      <sheetName val="9th_BILL_ABSTRACT"/>
      <sheetName val="Measurment_sheets"/>
      <sheetName val="GF_Columns"/>
      <sheetName val="BP_Infra"/>
      <sheetName val="Input"/>
      <sheetName val="Analysis"/>
      <sheetName val="concrete"/>
      <sheetName val="LABOUR"/>
      <sheetName val="MASTER_RATE ANALYSIS"/>
      <sheetName val="SPT vs PHI"/>
      <sheetName val="beam-reinft"/>
      <sheetName val="Col up to plinth (RL)"/>
      <sheetName val="Assumptions"/>
      <sheetName val="JACKWELL"/>
      <sheetName val="Indices"/>
      <sheetName val="p_m"/>
      <sheetName val="PCC"/>
      <sheetName val="beam-reinft-machine rm"/>
      <sheetName val="banilad"/>
      <sheetName val="Mactan"/>
      <sheetName val="Mandaue"/>
      <sheetName val="Boq Block A"/>
      <sheetName val="Actuals_by_Job"/>
      <sheetName val="Heads_Equiv_QI"/>
      <sheetName val="PT_Heads_SD"/>
      <sheetName val="Month"/>
      <sheetName val="Outlook"/>
      <sheetName val="Rein. Steel"/>
      <sheetName val="Blockwork"/>
      <sheetName val="IDC-Pl Pro PCC"/>
      <sheetName val="IDC-Brick Bat"/>
      <sheetName val="IDC-Roofing"/>
      <sheetName val="CMB-Roof Wall Col"/>
      <sheetName val="CMB-RF Beam"/>
      <sheetName val="CMB-Brick Bat"/>
      <sheetName val="PP-Brick Bat"/>
      <sheetName val="HVAC Pl Pro"/>
      <sheetName val="Exc. Deduction"/>
      <sheetName val="IDC-Pl Pro-ATT"/>
      <sheetName val="Old"/>
      <sheetName val="Introduction"/>
      <sheetName val="Operating Statistics"/>
      <sheetName val="#REF"/>
      <sheetName val="Financials"/>
      <sheetName val="02"/>
      <sheetName val="03"/>
      <sheetName val="04"/>
      <sheetName val="01"/>
      <sheetName val="INDIGINEOUS ITEMS "/>
      <sheetName val="Voucher"/>
      <sheetName val="cubes_M20"/>
      <sheetName val="BOQ_Direct_selling cost"/>
      <sheetName val="Direct Cost"/>
      <sheetName val="VF Full Recon"/>
      <sheetName val="BLK2"/>
      <sheetName val="BLK3"/>
      <sheetName val="E &amp; R"/>
      <sheetName val="radar"/>
      <sheetName val="UG"/>
      <sheetName val="Debits as on 12.04.08"/>
      <sheetName val="Works - Quote Sheet"/>
      <sheetName val="Quotation"/>
      <sheetName val="HEAD"/>
      <sheetName val="COST"/>
      <sheetName val="Detail In Door Stad"/>
      <sheetName val="Boq (Main Building)"/>
      <sheetName val="Driveway Beams"/>
      <sheetName val="s"/>
      <sheetName val="GR.slab-reinft"/>
      <sheetName val="Detail"/>
      <sheetName val="Brand"/>
      <sheetName val="Location"/>
      <sheetName val="PackSize"/>
      <sheetName val="PackagingType"/>
      <sheetName val="Plant"/>
      <sheetName val="ProductHierarchy"/>
      <sheetName val="PurchGroup"/>
      <sheetName val="Sub-brand"/>
      <sheetName val="UOM"/>
      <sheetName val="Variant"/>
      <sheetName val="SCHEDULE"/>
      <sheetName val="1.00"/>
      <sheetName val="COLUMN"/>
      <sheetName val="beam-reinft-IIInd floor"/>
      <sheetName val="AREAS"/>
      <sheetName val="SC Cost FEB 03"/>
      <sheetName val="Detailed Summary (3)"/>
      <sheetName val="FT-05-02IsoBOM"/>
      <sheetName val="Bitumen trunk"/>
      <sheetName val="Feeder"/>
      <sheetName val="R99 etc"/>
      <sheetName val="Trunk unpav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ummary"/>
      <sheetName val="tps"/>
      <sheetName val="DD-Buyouts"/>
      <sheetName val="FR- Buyouts"/>
      <sheetName val="Imp-DD Buyouts"/>
      <sheetName val="IMP-FRBuyouts"/>
      <sheetName val="IMP-DDBuyouts "/>
      <sheetName val="DJC"/>
      <sheetName val="spares"/>
      <sheetName val="august"/>
      <sheetName val="triconex(Daelim)"/>
      <sheetName val="Sheet16"/>
      <sheetName val="XL4Poppy"/>
      <sheetName val="__00"/>
      <sheetName val="FR-_Buyouts"/>
      <sheetName val="Imp-DD_Buyouts"/>
      <sheetName val="IMP-DDBuyouts_"/>
      <sheetName val="water-hammar-strenght"/>
      <sheetName val="m1"/>
      <sheetName val="MRATES"/>
      <sheetName val="data"/>
      <sheetName val="m"/>
      <sheetName val="Road data"/>
      <sheetName val="Nspt-smp-final-ORIGINAL"/>
      <sheetName val="r"/>
      <sheetName val="Lead"/>
      <sheetName val="Lead statement"/>
      <sheetName val="v"/>
      <sheetName val="stone"/>
      <sheetName val="index"/>
      <sheetName val="detls"/>
      <sheetName val="Labour rates"/>
      <sheetName val="DATA-ABSTRACT"/>
      <sheetName val="G F  (2)"/>
      <sheetName val="data existing_do not delete"/>
      <sheetName val="Suppl-data"/>
      <sheetName val="Leads"/>
      <sheetName val="Staff Acco."/>
      <sheetName val="Specification"/>
      <sheetName val="Sheet1 (2)"/>
      <sheetName val="Data_Base"/>
      <sheetName val="Plant &amp;  Machinery"/>
      <sheetName val="Labour"/>
      <sheetName val="0000000000000"/>
      <sheetName val="WS Data"/>
      <sheetName val="Legal Risk Analysis"/>
      <sheetName val="SSR RATE"/>
      <sheetName val="ssr-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sheetData sheetId="48"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Civil Boq"/>
      <sheetName val="r"/>
      <sheetName val="Labour rates"/>
      <sheetName val="v"/>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p.Report"/>
      <sheetName val="Sheet1 (3)"/>
      <sheetName val="LS"/>
      <sheetName val="Annex-VII"/>
      <sheetName val="list_CD"/>
      <sheetName val="Exe.Summary"/>
      <sheetName val="Ann-IIA(Road)"/>
      <sheetName val="E-in-C's office copy"/>
      <sheetName val="Annex-B"/>
      <sheetName val="Gen abs"/>
      <sheetName val="BTR"/>
      <sheetName val="RMR"/>
      <sheetName val="R_Det"/>
      <sheetName val="abst_rd"/>
      <sheetName val="Road data"/>
      <sheetName val="abst_cd"/>
      <sheetName val="det_cd"/>
      <sheetName val="Sheet1"/>
      <sheetName val="Proforma-I"/>
      <sheetName val="Annex-I"/>
      <sheetName val="Annex-II"/>
      <sheetName val="Annex-IV"/>
      <sheetName val="Annex-V"/>
      <sheetName val="Annex-VI"/>
      <sheetName val="certificates"/>
      <sheetName val="CBR"/>
      <sheetName val="e-cal"/>
      <sheetName val="Lead"/>
      <sheetName val="Strip plan"/>
      <sheetName val="Sp_Report"/>
      <sheetName val="Sheet1_(3)"/>
      <sheetName val="Exe_Summary"/>
      <sheetName val="E-in-C's_office_copy"/>
      <sheetName val="Gen_abs"/>
      <sheetName val="Road_data"/>
      <sheetName val="Strip_plan"/>
      <sheetName val="DATA"/>
      <sheetName val="MRATES"/>
      <sheetName val="pvc-pipe-rates"/>
      <sheetName val="detls"/>
      <sheetName val="PVC_dia"/>
      <sheetName val="t_prsr"/>
      <sheetName val="wh"/>
      <sheetName val="sand"/>
      <sheetName val="m"/>
      <sheetName val="Sheet5"/>
      <sheetName val="v"/>
      <sheetName val="Material"/>
      <sheetName val="Plant &amp;  Machinery"/>
      <sheetName val="stone"/>
      <sheetName val="index"/>
      <sheetName val="Mp-team 1"/>
      <sheetName val="sch"/>
      <sheetName val="temp-SDData (2)"/>
      <sheetName val="Nspt-smp-final-ORIGINAL"/>
      <sheetName val="Civil Boq"/>
      <sheetName val="int-Dia-pvc"/>
      <sheetName val="Labour"/>
      <sheetName val="C.D.Abs.Est."/>
      <sheetName val="r"/>
      <sheetName val="lead-st"/>
      <sheetName val="Lead statement"/>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asic rates"/>
      <sheetName val="data"/>
      <sheetName val="Sheet1"/>
      <sheetName val="Sheet2"/>
      <sheetName val="Sheet3"/>
      <sheetName val="Sheet5"/>
      <sheetName val="Civil Boq"/>
      <sheetName val="Labour"/>
      <sheetName val="Lead"/>
      <sheetName val="R_Det"/>
      <sheetName val="r"/>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MRATES"/>
      <sheetName val="stone"/>
      <sheetName val="index"/>
      <sheetName val="data-WC"/>
      <sheetName val="Labour"/>
      <sheetName val="Road data"/>
      <sheetName val="r"/>
      <sheetName val="DATA_PRG"/>
      <sheetName val="Data"/>
      <sheetName val="ww-march-02"/>
      <sheetName val="Nspt-smp-final-ORIGINAL"/>
      <sheetName val="Lead statement"/>
      <sheetName val="HDPE-pipe-rates"/>
      <sheetName val="pvc-pipe-rates"/>
      <sheetName val="Detailed"/>
      <sheetName val="ESTIMATE"/>
      <sheetName val="m1"/>
      <sheetName val="Sheet2"/>
      <sheetName val="sectorwise"/>
      <sheetName val="General"/>
      <sheetName val="hdpe weights"/>
      <sheetName val="PVC weights"/>
      <sheetName val="habs-list"/>
      <sheetName val="nodes"/>
      <sheetName val="pop"/>
      <sheetName val="int-Dia"/>
      <sheetName val="LEADS"/>
      <sheetName val="SSR 2014-15 Rates"/>
      <sheetName val="Specification"/>
      <sheetName val="Sheet1 (2)"/>
      <sheetName val="Data_Base"/>
      <sheetName val="ewst"/>
      <sheetName val="Sheet6"/>
      <sheetName val="Lead"/>
      <sheetName val="b asic rates"/>
      <sheetName val="Material"/>
      <sheetName val="0000000000000"/>
      <sheetName val="Abs"/>
      <sheetName val="Rates"/>
      <sheetName val="Note"/>
      <sheetName val="v"/>
      <sheetName val="Rate"/>
      <sheetName val="BOQ"/>
      <sheetName val="economic PM"/>
      <sheetName val="WATER-HAMMER"/>
      <sheetName val="Data rough"/>
      <sheetName val="hdpe-rates"/>
      <sheetName val="pvc-rates"/>
      <sheetName val="Suppl-data"/>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SSR 2015-16 Rates"/>
      <sheetName val="Civil Boq"/>
      <sheetName val="Footings"/>
      <sheetName val="Global_factors"/>
      <sheetName val="457 COMP"/>
      <sheetName val="R_Det"/>
      <sheetName val="DATA-BASE"/>
      <sheetName val="DATA-ABSTRACT"/>
      <sheetName val="lead-st"/>
      <sheetName val="Habcodes"/>
      <sheetName val="RAFT"/>
      <sheetName val="Data o"/>
      <sheetName val="C.D.Abs.Est."/>
      <sheetName val=" data sheet "/>
      <sheetName val="labour rates"/>
      <sheetName val="input"/>
      <sheetName val="zone-2"/>
      <sheetName val="Iocount"/>
      <sheetName val="Rates SSR 2008-09"/>
      <sheetName val="sand"/>
      <sheetName val="GN-ST-10"/>
      <sheetName val="Road Detail Est."/>
      <sheetName val="Gen.Abs."/>
      <sheetName val="Amortization Table"/>
      <sheetName val="Usage"/>
      <sheetName val="data_existing_do_not_delete"/>
      <sheetName val="Global_factors1"/>
      <sheetName val="data_existing_do_not_delete1"/>
      <sheetName val="segments-details"/>
      <sheetName val="ps1"/>
      <sheetName val="Abstract (3)"/>
      <sheetName val="Quote Sheet"/>
      <sheetName val="QTY"/>
      <sheetName val="Line"/>
      <sheetName val="Rates2"/>
      <sheetName val="Timesheet"/>
      <sheetName val="Data_Bit_I"/>
    </sheetNames>
    <sheetDataSet>
      <sheetData sheetId="0">
        <row r="3">
          <cell r="B3">
            <v>2.5</v>
          </cell>
        </row>
      </sheetData>
      <sheetData sheetId="1">
        <row r="3">
          <cell r="B3">
            <v>2.5</v>
          </cell>
        </row>
      </sheetData>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
      <sheetName val="Labour"/>
      <sheetName val="b asic rates"/>
      <sheetName val="Summary"/>
      <sheetName val="m"/>
      <sheetName val="detls"/>
      <sheetName val="r"/>
      <sheetName val="MRATES"/>
      <sheetName val="Usage"/>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row r="8">
          <cell r="C8" t="str">
            <v>A</v>
          </cell>
        </row>
        <row r="9">
          <cell r="C9" t="str">
            <v>AA1</v>
          </cell>
        </row>
        <row r="10">
          <cell r="C10" t="str">
            <v>A1</v>
          </cell>
        </row>
        <row r="11">
          <cell r="C11">
            <v>1</v>
          </cell>
        </row>
        <row r="12">
          <cell r="C12" t="str">
            <v>A2</v>
          </cell>
        </row>
        <row r="13">
          <cell r="C13">
            <v>2</v>
          </cell>
        </row>
        <row r="14">
          <cell r="C14" t="str">
            <v>B</v>
          </cell>
        </row>
        <row r="15">
          <cell r="C15">
            <v>3</v>
          </cell>
        </row>
        <row r="16">
          <cell r="C16" t="str">
            <v>C</v>
          </cell>
        </row>
        <row r="17">
          <cell r="C17">
            <v>4</v>
          </cell>
        </row>
        <row r="18">
          <cell r="C18" t="str">
            <v>D</v>
          </cell>
        </row>
        <row r="19">
          <cell r="C19" t="str">
            <v>E</v>
          </cell>
        </row>
        <row r="20">
          <cell r="C20">
            <v>5</v>
          </cell>
        </row>
        <row r="21">
          <cell r="C21" t="str">
            <v>D1</v>
          </cell>
        </row>
        <row r="22">
          <cell r="C22">
            <v>6</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Footings"/>
      <sheetName val="Nspt-smp-final-ORIGINAL"/>
      <sheetName val="b asic rates"/>
      <sheetName val="r"/>
      <sheetName val="Usage"/>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stone"/>
      <sheetName val="index"/>
      <sheetName val="detls"/>
      <sheetName val="Summary"/>
      <sheetName val="Lead statement"/>
      <sheetName val="Labour"/>
      <sheetName val="Usage"/>
      <sheetName val="data-WC"/>
      <sheetName val="wordsdata"/>
      <sheetName val="Footings"/>
      <sheetName val="Nspt-smp-final-ORIGINAL"/>
      <sheetName val="Road data"/>
      <sheetName val="sand"/>
      <sheetName val="Plant &amp;  Machinery"/>
      <sheetName val="RA-markate"/>
      <sheetName val="Note"/>
      <sheetName val="Suppl-data"/>
      <sheetName val="Cover"/>
      <sheetName val="pvc_basic"/>
      <sheetName val="Data_Base"/>
      <sheetName val="Material"/>
      <sheetName val="Road Detail Est."/>
      <sheetName val="maya"/>
      <sheetName val="BTR (2)"/>
      <sheetName val="b asic rates"/>
      <sheetName val="Legal Risk Analysis"/>
      <sheetName val="Civil Boq"/>
      <sheetName val="MRoad data"/>
      <sheetName val="r"/>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cover-page"/>
      <sheetName val="insp-report-SE"/>
      <sheetName val="insp-report"/>
      <sheetName val="spe-report"/>
      <sheetName val="GEN-ABST"/>
      <sheetName val="cd-abst"/>
      <sheetName val="sch-B"/>
      <sheetName val="DE"/>
      <sheetName val="CR"/>
      <sheetName val="cc-150m"/>
      <sheetName val="traffic"/>
      <sheetName val="cc-50"/>
      <sheetName val="WC-40M"/>
      <sheetName val="WC-50m "/>
      <sheetName val="4-900mm"/>
      <sheetName val="3-900mm"/>
      <sheetName val="3-600mm"/>
      <sheetName val="2-600mm"/>
      <sheetName val="1-900mm"/>
      <sheetName val="50m-RD"/>
      <sheetName val="data-WC"/>
      <sheetName val="data-600-900"/>
      <sheetName val="Labour"/>
      <sheetName val="Summary"/>
      <sheetName val="sand"/>
      <sheetName val="stone"/>
      <sheetName val="index"/>
      <sheetName val="Footings"/>
      <sheetName val="0000000000000"/>
      <sheetName val="Nspt-smp-final-ORIGINAL"/>
      <sheetName val="Road data"/>
      <sheetName val="detls"/>
      <sheetName val="DATA"/>
      <sheetName val="Lead"/>
      <sheetName val="r"/>
      <sheetName val="Material"/>
      <sheetName val="General"/>
      <sheetName val="v"/>
      <sheetName val="MTC-estimate"/>
      <sheetName val="Data_Base"/>
      <sheetName val="Main sheet"/>
      <sheetName val="Data.F8.BTR"/>
      <sheetName val="data-Bld-17-18"/>
      <sheetName val="rdamdata"/>
      <sheetName val="MRATES"/>
      <sheetName val="other rates"/>
      <sheetName val="Sheet3"/>
      <sheetName val="Main sheet F"/>
      <sheetName val="maya"/>
      <sheetName val="Plant &amp;  Machinery"/>
      <sheetName val="leads"/>
      <sheetName val="DISCHARGE"/>
      <sheetName val="Road Detail Est."/>
      <sheetName val="lead-st"/>
      <sheetName val="bundq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detls"/>
      <sheetName val="data-WC"/>
      <sheetName val="Footings"/>
      <sheetName val="Labour"/>
      <sheetName val="MRATES"/>
      <sheetName val="0000000000000"/>
    </sheetNames>
    <sheetDataSet>
      <sheetData sheetId="0"/>
      <sheetData sheetId="1"/>
      <sheetData sheetId="2"/>
      <sheetData sheetId="3" refreshError="1">
        <row r="1">
          <cell r="A1" t="str">
            <v xml:space="preserve">Earth work excation and depositing on bank with initial lead and lift in loamy and clayee soils as per ss301 for foundations </v>
          </cell>
        </row>
        <row r="2">
          <cell r="A2" t="str">
            <v xml:space="preserve">Earth work excation for ISOLATED works and depositing on bank with initial lead and lift in loamy and clayee soils as per ss301 for foundations </v>
          </cell>
        </row>
      </sheetData>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0000000000000"/>
      <sheetName val="maya"/>
      <sheetName val="data-WC"/>
      <sheetName val="MRATES"/>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leads"/>
      <sheetName val="detls"/>
      <sheetName val="0000000000000"/>
      <sheetName val="data-WC"/>
      <sheetName val="maya"/>
      <sheetName val="Lead"/>
      <sheetName val="MRATES"/>
      <sheetName val="BTR (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RateAnalysis"/>
      <sheetName val="wordsdata"/>
      <sheetName val="leads"/>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9">
          <cell r="E19">
            <v>117.59999999999997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t_prsr"/>
      <sheetName val="R_Det"/>
      <sheetName val="DATA"/>
      <sheetName val="data-WC"/>
      <sheetName val="wh"/>
      <sheetName val="Lead"/>
      <sheetName val="Plant _  Machinery"/>
      <sheetName val="wordsdata"/>
      <sheetName val="RateAnalysis"/>
      <sheetName val="leads"/>
      <sheetName val="maya"/>
      <sheetName val="PVC weights"/>
      <sheetName val="m"/>
      <sheetName val="RATES"/>
      <sheetName val="Leads Entry"/>
      <sheetName val="PVC_dia"/>
      <sheetName val="BTR (2)"/>
      <sheetName val="pvc-rates"/>
      <sheetName val="MTC-estimate"/>
      <sheetName val="Bitumen trunk"/>
      <sheetName val="Feeder"/>
      <sheetName val="R99 etc"/>
      <sheetName val="Trunk unpaved"/>
      <sheetName val="sand"/>
      <sheetName val="stone"/>
      <sheetName val="index"/>
      <sheetName val="Road data"/>
      <sheetName val="v"/>
      <sheetName val="lead-st"/>
      <sheetName val="Data.F8.BTR"/>
      <sheetName val="rdamdata"/>
      <sheetName val="Specification"/>
      <sheetName val="C-data"/>
      <sheetName val="Lead statement ss5"/>
      <sheetName val="MRATES"/>
      <sheetName val="PWH"/>
      <sheetName val="segments-details"/>
      <sheetName val="int-Dia-hdpe"/>
      <sheetName val="habs-list"/>
      <sheetName val="r"/>
      <sheetName val="0000000000000"/>
      <sheetName val="Road Detail Est."/>
      <sheetName val="Line"/>
      <sheetName val="Sheet3"/>
      <sheetName val="WATER-HAMMER"/>
      <sheetName val="LEAD S 10-11"/>
      <sheetName val="General"/>
      <sheetName val="CD Data"/>
      <sheetName val="l"/>
      <sheetName val="Levels"/>
      <sheetName val="pvc-pipe-rates"/>
      <sheetName val="Data_Base"/>
      <sheetName val="abs road"/>
      <sheetName val="Main sheet"/>
      <sheetName val="RMR"/>
      <sheetName val="id"/>
      <sheetName val="LEAD STATEMENT"/>
      <sheetName val="DATA SHEET"/>
      <sheetName val="MRoad data"/>
      <sheetName val="Sheet5"/>
      <sheetName val="ssr-rates"/>
      <sheetName val="GA"/>
      <sheetName val="pvc_basic"/>
      <sheetName val="DI"/>
      <sheetName val="DATA_PRG"/>
      <sheetName val="pvc"/>
      <sheetName val="hdpe-rates"/>
      <sheetName val="water-hammar-strenght"/>
      <sheetName val="quarry"/>
      <sheetName val="Ward areas"/>
      <sheetName val="HDPE-pipe-rates"/>
      <sheetName val="hdpe weights"/>
      <sheetName val="Estt"/>
      <sheetName val="LEAD (2)"/>
      <sheetName val="Iocount"/>
      <sheetName val="THK"/>
      <sheetName val="PRELIM5"/>
      <sheetName val="wh_data_R"/>
      <sheetName val="joinery data"/>
      <sheetName val="hdpe_basic"/>
      <sheetName val="HDPE"/>
      <sheetName val="other rates"/>
      <sheetName val="bar bending"/>
      <sheetName val="coverpage"/>
      <sheetName val="head loss calc"/>
      <sheetName val="Zi-co"/>
      <sheetName val="Cd"/>
      <sheetName val="Cs"/>
      <sheetName val="CPIPE"/>
      <sheetName val="CPIPE 1"/>
      <sheetName val="Usage"/>
      <sheetName val="Common "/>
      <sheetName val="Civil Boq"/>
      <sheetName val="data existing_do not delete"/>
      <sheetName val="Conveyance"/>
      <sheetName val="ABS"/>
      <sheetName val="S By pass estimate"/>
      <sheetName val="Line (2)"/>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Plant &amp;  Machinery"/>
      <sheetName val="pvc_basic"/>
      <sheetName val="wordsdata"/>
      <sheetName val="maya"/>
      <sheetName val="r"/>
      <sheetName val="Labour"/>
      <sheetName val="rdamdata"/>
      <sheetName val="ONLINE DUMP"/>
      <sheetName val="MTC-estimate"/>
      <sheetName val="v"/>
      <sheetName val="Road Detail Est."/>
      <sheetName val="Road data"/>
      <sheetName val="DATA-BASE"/>
      <sheetName val="DATA-ABSTRACT"/>
      <sheetName val="m"/>
      <sheetName val="C-data"/>
      <sheetName val="Material"/>
      <sheetName val="DATA_PRG"/>
      <sheetName val="quarry"/>
      <sheetName val="RateAnalysis"/>
      <sheetName val="HDPE"/>
      <sheetName val="DI"/>
      <sheetName val="pvc"/>
      <sheetName val="Summary"/>
      <sheetName val="data-WC"/>
      <sheetName val="RMR"/>
      <sheetName val="Levels"/>
      <sheetName val="bundqty"/>
      <sheetName val="leads"/>
      <sheetName val="Part-A"/>
      <sheetName val="Sheet2"/>
      <sheetName val="Nspt-smp-final-ORIGINAL"/>
      <sheetName val="hdpe_basic"/>
      <sheetName val="Ward areas"/>
      <sheetName val="detls"/>
      <sheetName val="POP"/>
      <sheetName val="stone"/>
      <sheetName val="index"/>
      <sheetName val="hdpe-rates"/>
      <sheetName val="pvc-rates"/>
      <sheetName val="m1"/>
      <sheetName val="ssr-rates"/>
      <sheetName val="MRATES"/>
      <sheetName val="abs road"/>
      <sheetName val="_5wgdhabfinal00_01"/>
      <sheetName val="WATER-HAMMER"/>
      <sheetName val="pvc-pipe-rates"/>
      <sheetName val="sand"/>
      <sheetName val="Sorted"/>
      <sheetName val="PVC_dia"/>
      <sheetName val="final abstract"/>
      <sheetName val="sectorwi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 val="Material"/>
      <sheetName val="data-WC"/>
      <sheetName val="v"/>
      <sheetName val="quarry"/>
      <sheetName val="wordsdata"/>
      <sheetName val="pvc_basic"/>
      <sheetName val="Labour"/>
      <sheetName val="m"/>
      <sheetName val="Civil Boq"/>
      <sheetName val="Summary"/>
      <sheetName val="Data_Base"/>
      <sheetName val="maya"/>
      <sheetName val="Sheet2"/>
      <sheetName val="detls"/>
      <sheetName val="Ward areas"/>
      <sheetName val="HDPE-pipe-rates"/>
      <sheetName val="pvc-pipe-rates"/>
      <sheetName val="m1"/>
      <sheetName val="POP"/>
      <sheetName val="MRATES"/>
      <sheetName val="_5wgdhabfinal00_01"/>
      <sheetName val="DATA_PRG"/>
      <sheetName val="l"/>
      <sheetName val="Nspt-smp-final-ORIGINAL"/>
      <sheetName val="PLAN_FEB97"/>
      <sheetName val="Road Detail Est."/>
      <sheetName val="leads"/>
      <sheetName val="THK"/>
      <sheetName val="Sorted"/>
      <sheetName val="abs road"/>
      <sheetName val="sectorwise"/>
      <sheetName val="PVC_dia"/>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Labour"/>
      <sheetName val="Plant &amp;  Machinery"/>
      <sheetName val="Summary"/>
      <sheetName val="v"/>
      <sheetName val="HDPE"/>
      <sheetName val="hdpe_basic"/>
      <sheetName val="DI"/>
      <sheetName val="pvc"/>
      <sheetName val="pvc_basic"/>
      <sheetName val="maya"/>
      <sheetName val="wordsdata"/>
      <sheetName val="C-data"/>
      <sheetName val="data-WC"/>
      <sheetName val="r"/>
      <sheetName val="detls"/>
      <sheetName val="Specification"/>
      <sheetName val="quarry"/>
      <sheetName val="DATA-BASE"/>
      <sheetName val="DATA-ABSTRACT"/>
      <sheetName val="Material"/>
      <sheetName val="General"/>
      <sheetName val="WT AVG LEAD"/>
      <sheetName val="lead-st"/>
      <sheetName val="RateAnalysis"/>
      <sheetName val="leads"/>
      <sheetName val="ssr-rates"/>
      <sheetName val="Levels"/>
      <sheetName val="bundqty"/>
      <sheetName val="ESTIMATE"/>
      <sheetName val="Data_Base"/>
      <sheetName val="Nspt-smp-final-ORIGINAL"/>
      <sheetName val="ABSTRACT_FINAL"/>
      <sheetName val="Sheet2"/>
      <sheetName val="Ward areas"/>
      <sheetName val="Civil Boq"/>
      <sheetName val="JAWAHAR-hyd-original"/>
      <sheetName val="GA"/>
      <sheetName val="WATER-HAMMER"/>
      <sheetName val="Sheet3"/>
      <sheetName val="hdpe weights"/>
      <sheetName val="m1"/>
      <sheetName val="mas_hab"/>
      <sheetName val="PVC_dia"/>
      <sheetName val="MRATES"/>
      <sheetName val="RATES"/>
      <sheetName val="11.Habitations"/>
      <sheetName val="l"/>
      <sheetName val="Work_sheet"/>
      <sheetName val="water-hammar-strenght"/>
      <sheetName val="Road Detail Est."/>
      <sheetName val="Gen ab"/>
      <sheetName val="abs road"/>
      <sheetName val="LEAD STATEMENT"/>
      <sheetName val="DATA SHEET"/>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pvc_basic"/>
      <sheetName val="detls"/>
      <sheetName val="Cover"/>
      <sheetName val="Suppl-data"/>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Road Detail Est."/>
      <sheetName val="r"/>
      <sheetName val="pvc"/>
      <sheetName val="Input"/>
      <sheetName val="maya"/>
      <sheetName val="detls"/>
      <sheetName val="Suppl-data"/>
      <sheetName val="data-WC"/>
      <sheetName val="wh"/>
      <sheetName val="細目"/>
      <sheetName val="BTR (2)"/>
      <sheetName val="Lead"/>
      <sheetName val="v"/>
      <sheetName val="Arrp data (3)"/>
      <sheetName val="Boppudi data sheet "/>
      <sheetName val="leads"/>
      <sheetName val="C-data"/>
      <sheetName val="hdpe weights"/>
      <sheetName val="PVC weights"/>
      <sheetName val="Ward areas"/>
      <sheetName val="Zi-co"/>
      <sheetName val="lead-st"/>
      <sheetName val="HDPE"/>
      <sheetName val="labour &amp; Hire-20-21"/>
      <sheetName val="17.2"/>
      <sheetName val="Main sheet"/>
      <sheetName val="m"/>
      <sheetName val="Backup PRW - VIIA"/>
      <sheetName val="PROG_DATA"/>
      <sheetName val="THK"/>
      <sheetName val="bar bending"/>
      <sheetName val="Det. Secty bld"/>
      <sheetName val="ssr-rates"/>
      <sheetName val="Lead statement"/>
      <sheetName val="abs road"/>
      <sheetName val="other rates"/>
      <sheetName val="Fin Sum"/>
      <sheetName val="DATA SHEET"/>
      <sheetName val="RMR"/>
      <sheetName val="stone"/>
      <sheetName val="Data_Renuals"/>
      <sheetName val="Sheet5"/>
      <sheetName val="Data_Base"/>
      <sheetName val="Leads Entry"/>
      <sheetName val="Cover"/>
      <sheetName val="data existing_do not delete"/>
      <sheetName val=" data sheet "/>
      <sheetName val="Road data"/>
      <sheetName val="ew OG"/>
      <sheetName val="Revised rates(SSR 2017-18)"/>
      <sheetName val="SS TANK(HOMO)"/>
      <sheetName val="hdpe_basic"/>
      <sheetName val="wh_data_R"/>
      <sheetName val="LEAD S 10-11"/>
      <sheetName val="data.f8.btr"/>
      <sheetName val="DATA-BASE"/>
      <sheetName val="DATA-ABSTRACT"/>
      <sheetName val="t_prsr"/>
      <sheetName val="rdamdata"/>
      <sheetName val="m1"/>
      <sheetName val="Specification"/>
    </sheetNames>
    <sheetDataSet>
      <sheetData sheetId="0" refreshError="1"/>
      <sheetData sheetId="1" refreshError="1"/>
      <sheetData sheetId="2" refreshError="1"/>
      <sheetData sheetId="3" refreshError="1"/>
      <sheetData sheetId="4" refreshError="1">
        <row r="3">
          <cell r="D3">
            <v>93.6</v>
          </cell>
        </row>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onnect status"/>
      <sheetName val="Census"/>
      <sheetName val="3 day"/>
      <sheetName val="Hydraulic(3.00) 1vent (2)"/>
      <sheetName val="COVER"/>
      <sheetName val="ave lead (calculation))"/>
      <sheetName val="3m-S1"/>
      <sheetName val="2m-S1"/>
      <sheetName val="Spec Report "/>
      <sheetName val="CBR Cert"/>
      <sheetName val="Inspect Report EE"/>
      <sheetName val="traffic"/>
      <sheetName val="design1"/>
      <sheetName val="design1 (2)"/>
      <sheetName val="Ls 250"/>
      <sheetName val="Ls 200"/>
      <sheetName val="Lead"/>
      <sheetName val="LS"/>
      <sheetName val="CS"/>
      <sheetName val="CS -color"/>
      <sheetName val="Pro-C"/>
      <sheetName val="CS-color les"/>
      <sheetName val="Quarry"/>
      <sheetName val="CD-PC-Data"/>
      <sheetName val="PC1000"/>
      <sheetName val="CC pave"/>
      <sheetName val="Ave lead"/>
      <sheetName val="Data"/>
      <sheetName val="Gen-abs"/>
      <sheetName val="Prof -C "/>
      <sheetName val="prof-B"/>
      <sheetName val="Hydraulic"/>
      <sheetName val="data(MORD)"/>
      <sheetName val="Esti"/>
      <sheetName val="Esti -part -b"/>
      <sheetName val="Data CD"/>
      <sheetName val="Hydraulic(2.00) 1vent"/>
      <sheetName val="Material"/>
      <sheetName val="Suppl-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GEN-ABST"/>
      <sheetName val="ESTT_MOST"/>
      <sheetName val="cd-abst"/>
      <sheetName val="2-600mm"/>
      <sheetName val="1-900mm"/>
      <sheetName val="41M-RD"/>
      <sheetName val="1V 2M RCC"/>
      <sheetName val="sr"/>
      <sheetName val="2V 3M RCC"/>
      <sheetName val="data-600-900"/>
      <sheetName val="Suppl-data"/>
      <sheetName val="CR"/>
      <sheetName val="2V 3M RCC-CR"/>
      <sheetName val="LEAD"/>
      <sheetName val="0000000000000"/>
      <sheetName val="v"/>
      <sheetName val="stone"/>
      <sheetName val="index"/>
      <sheetName val="LEADS"/>
      <sheetName val="Data"/>
      <sheetName val="MRATES"/>
      <sheetName val="wh"/>
      <sheetName val="Material"/>
      <sheetName val="detls"/>
      <sheetName val="p&amp;m"/>
      <sheetName val="HDPE-pipe-rates"/>
      <sheetName val="pvc-pipe-rates"/>
      <sheetName val="DATA_PRG"/>
      <sheetName val="Summary"/>
      <sheetName val="Road data"/>
      <sheetName val="Main sheet"/>
      <sheetName val="Zi-co"/>
      <sheetName val="細目"/>
      <sheetName val="Plant &amp;  Machinery"/>
      <sheetName val="Labour"/>
      <sheetName val="BTR (2)"/>
      <sheetName val="pvc_basic"/>
      <sheetName val="Footings"/>
      <sheetName val="temp-SDData (2)"/>
      <sheetName val="General"/>
      <sheetName val="input"/>
      <sheetName val="maya"/>
      <sheetName val="Road Detail 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 SoR"/>
      <sheetName val="WS SoR"/>
      <sheetName val="Input"/>
      <sheetName val="LEAD"/>
      <sheetName val="C-data"/>
      <sheetName val="SUM-HOSP"/>
      <sheetName val="Patient-Civil"/>
      <sheetName val="WS-Abs-P.shed"/>
      <sheetName val="ABS-ELE-P SHED"/>
      <sheetName val="Patient-GF-1st "/>
      <sheetName val="WS-Det.P.Shed"/>
      <sheetName val="Garrage-Civil-ABS"/>
      <sheetName val="Gara-ABS-ELE"/>
      <sheetName val="Garrage-Det"/>
      <sheetName val="CIVL-DG Room"/>
      <sheetName val="ELE-ABS-DG"/>
      <sheetName val="DG Room-GF "/>
      <sheetName val="SUM"/>
      <sheetName val="CC Road-ABS "/>
      <sheetName val="Road Final"/>
      <sheetName val="Compound wall-ABS "/>
      <sheetName val="Det-Compound"/>
      <sheetName val="細目"/>
      <sheetName val="Suppl-data"/>
      <sheetName val="Data"/>
    </sheetNames>
    <sheetDataSet>
      <sheetData sheetId="0"/>
      <sheetData sheetId="1"/>
      <sheetData sheetId="2" refreshError="1"/>
      <sheetData sheetId="3">
        <row r="22">
          <cell r="D22" t="str">
            <v>KM 224/2 of  NH5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5">
          <cell r="J5">
            <v>7732641</v>
          </cell>
        </row>
      </sheetData>
      <sheetData sheetId="20"/>
      <sheetData sheetId="21" refreshError="1"/>
      <sheetData sheetId="22" refreshError="1"/>
      <sheetData sheetId="23" refreshError="1"/>
      <sheetData sheetId="24" refreshError="1"/>
      <sheetData sheetId="25"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Data"/>
      <sheetName val="Civil-SOR"/>
      <sheetName val="Material"/>
      <sheetName val="Cover"/>
      <sheetName val="MRoad data"/>
      <sheetName val="DATA_PRG"/>
      <sheetName val="MRATES"/>
      <sheetName val="detls"/>
      <sheetName val="data-WC"/>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9"/>
  <sheetViews>
    <sheetView view="pageBreakPreview" zoomScale="145" zoomScaleSheetLayoutView="145" workbookViewId="0">
      <selection activeCell="A2" sqref="A2:C2"/>
    </sheetView>
  </sheetViews>
  <sheetFormatPr defaultColWidth="9.33203125" defaultRowHeight="15"/>
  <cols>
    <col min="1" max="1" width="9.33203125" style="21"/>
    <col min="2" max="2" width="46.5" style="21" customWidth="1"/>
    <col min="3" max="3" width="28.5" style="24" customWidth="1"/>
    <col min="4" max="4" width="9.33203125" style="21"/>
    <col min="5" max="5" width="16.5" style="21" customWidth="1"/>
    <col min="6" max="6" width="9.33203125" style="21"/>
    <col min="7" max="7" width="20.1640625" style="21" customWidth="1"/>
    <col min="8" max="16384" width="9.33203125" style="21"/>
  </cols>
  <sheetData>
    <row r="1" spans="1:5" ht="24" customHeight="1">
      <c r="A1" s="328" t="s">
        <v>742</v>
      </c>
      <c r="B1" s="328"/>
      <c r="C1" s="328"/>
    </row>
    <row r="2" spans="1:5" ht="39" customHeight="1">
      <c r="A2" s="329" t="s">
        <v>793</v>
      </c>
      <c r="B2" s="329"/>
      <c r="C2" s="329"/>
    </row>
    <row r="3" spans="1:5">
      <c r="A3" s="300"/>
      <c r="B3" s="300"/>
      <c r="C3" s="301"/>
    </row>
    <row r="4" spans="1:5" s="22" customFormat="1" ht="15.75">
      <c r="A4" s="302" t="s">
        <v>8</v>
      </c>
      <c r="B4" s="302" t="s">
        <v>474</v>
      </c>
      <c r="C4" s="303" t="s">
        <v>15</v>
      </c>
    </row>
    <row r="5" spans="1:5" s="22" customFormat="1" ht="15.75">
      <c r="A5" s="302">
        <v>1</v>
      </c>
      <c r="B5" s="304" t="s">
        <v>743</v>
      </c>
      <c r="C5" s="305">
        <f>'EST-DCA'!F233</f>
        <v>0</v>
      </c>
      <c r="E5" s="37"/>
    </row>
    <row r="6" spans="1:5" s="23" customFormat="1" ht="17.25">
      <c r="A6" s="306"/>
      <c r="B6" s="307" t="s">
        <v>475</v>
      </c>
      <c r="C6" s="308">
        <f>SUM(C5:C5)</f>
        <v>0</v>
      </c>
      <c r="E6" s="38"/>
    </row>
    <row r="7" spans="1:5">
      <c r="E7" s="39"/>
    </row>
    <row r="8" spans="1:5">
      <c r="E8" s="40"/>
    </row>
    <row r="9" spans="1:5">
      <c r="E9" s="39"/>
    </row>
  </sheetData>
  <mergeCells count="2">
    <mergeCell ref="A1:C1"/>
    <mergeCell ref="A2:C2"/>
  </mergeCells>
  <pageMargins left="0.47244094488188981" right="0.51181102362204722" top="0.98425196850393704" bottom="1.2598425196850394" header="0.31496062992125984" footer="0.31496062992125984"/>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42"/>
  <sheetViews>
    <sheetView tabSelected="1" view="pageBreakPreview" zoomScale="110" zoomScaleNormal="85" zoomScaleSheetLayoutView="110" workbookViewId="0">
      <selection activeCell="F8" sqref="F8"/>
    </sheetView>
  </sheetViews>
  <sheetFormatPr defaultRowHeight="12.75"/>
  <cols>
    <col min="1" max="1" width="5.5" style="50" customWidth="1"/>
    <col min="2" max="2" width="45.83203125" style="52" customWidth="1"/>
    <col min="3" max="3" width="12.33203125" style="51" customWidth="1"/>
    <col min="4" max="4" width="8" style="51" customWidth="1"/>
    <col min="5" max="5" width="12.83203125" style="46" bestFit="1" customWidth="1"/>
    <col min="6" max="6" width="17" style="47" bestFit="1" customWidth="1"/>
    <col min="7" max="7" width="8.83203125" style="43"/>
    <col min="8" max="8" width="9.1640625" style="43" customWidth="1"/>
    <col min="9" max="209" width="8.83203125" style="43"/>
    <col min="210" max="210" width="9" style="43" customWidth="1"/>
    <col min="211" max="211" width="57.33203125" style="43" customWidth="1"/>
    <col min="212" max="220" width="0" style="43" hidden="1" customWidth="1"/>
    <col min="221" max="221" width="12" style="43" customWidth="1"/>
    <col min="222" max="222" width="8.5" style="43" customWidth="1"/>
    <col min="223" max="223" width="7.83203125" style="43" customWidth="1"/>
    <col min="224" max="224" width="12.6640625" style="43" customWidth="1"/>
    <col min="225" max="225" width="17.83203125" style="43" customWidth="1"/>
    <col min="226" max="465" width="8.83203125" style="43"/>
    <col min="466" max="466" width="9" style="43" customWidth="1"/>
    <col min="467" max="467" width="57.33203125" style="43" customWidth="1"/>
    <col min="468" max="476" width="0" style="43" hidden="1" customWidth="1"/>
    <col min="477" max="477" width="12" style="43" customWidth="1"/>
    <col min="478" max="478" width="8.5" style="43" customWidth="1"/>
    <col min="479" max="479" width="7.83203125" style="43" customWidth="1"/>
    <col min="480" max="480" width="12.6640625" style="43" customWidth="1"/>
    <col min="481" max="481" width="17.83203125" style="43" customWidth="1"/>
    <col min="482" max="721" width="8.83203125" style="43"/>
    <col min="722" max="722" width="9" style="43" customWidth="1"/>
    <col min="723" max="723" width="57.33203125" style="43" customWidth="1"/>
    <col min="724" max="732" width="0" style="43" hidden="1" customWidth="1"/>
    <col min="733" max="733" width="12" style="43" customWidth="1"/>
    <col min="734" max="734" width="8.5" style="43" customWidth="1"/>
    <col min="735" max="735" width="7.83203125" style="43" customWidth="1"/>
    <col min="736" max="736" width="12.6640625" style="43" customWidth="1"/>
    <col min="737" max="737" width="17.83203125" style="43" customWidth="1"/>
    <col min="738" max="977" width="8.83203125" style="43"/>
    <col min="978" max="978" width="9" style="43" customWidth="1"/>
    <col min="979" max="979" width="57.33203125" style="43" customWidth="1"/>
    <col min="980" max="988" width="0" style="43" hidden="1" customWidth="1"/>
    <col min="989" max="989" width="12" style="43" customWidth="1"/>
    <col min="990" max="990" width="8.5" style="43" customWidth="1"/>
    <col min="991" max="991" width="7.83203125" style="43" customWidth="1"/>
    <col min="992" max="992" width="12.6640625" style="43" customWidth="1"/>
    <col min="993" max="993" width="17.83203125" style="43" customWidth="1"/>
    <col min="994" max="1233" width="8.83203125" style="43"/>
    <col min="1234" max="1234" width="9" style="43" customWidth="1"/>
    <col min="1235" max="1235" width="57.33203125" style="43" customWidth="1"/>
    <col min="1236" max="1244" width="0" style="43" hidden="1" customWidth="1"/>
    <col min="1245" max="1245" width="12" style="43" customWidth="1"/>
    <col min="1246" max="1246" width="8.5" style="43" customWidth="1"/>
    <col min="1247" max="1247" width="7.83203125" style="43" customWidth="1"/>
    <col min="1248" max="1248" width="12.6640625" style="43" customWidth="1"/>
    <col min="1249" max="1249" width="17.83203125" style="43" customWidth="1"/>
    <col min="1250" max="1489" width="8.83203125" style="43"/>
    <col min="1490" max="1490" width="9" style="43" customWidth="1"/>
    <col min="1491" max="1491" width="57.33203125" style="43" customWidth="1"/>
    <col min="1492" max="1500" width="0" style="43" hidden="1" customWidth="1"/>
    <col min="1501" max="1501" width="12" style="43" customWidth="1"/>
    <col min="1502" max="1502" width="8.5" style="43" customWidth="1"/>
    <col min="1503" max="1503" width="7.83203125" style="43" customWidth="1"/>
    <col min="1504" max="1504" width="12.6640625" style="43" customWidth="1"/>
    <col min="1505" max="1505" width="17.83203125" style="43" customWidth="1"/>
    <col min="1506" max="1745" width="8.83203125" style="43"/>
    <col min="1746" max="1746" width="9" style="43" customWidth="1"/>
    <col min="1747" max="1747" width="57.33203125" style="43" customWidth="1"/>
    <col min="1748" max="1756" width="0" style="43" hidden="1" customWidth="1"/>
    <col min="1757" max="1757" width="12" style="43" customWidth="1"/>
    <col min="1758" max="1758" width="8.5" style="43" customWidth="1"/>
    <col min="1759" max="1759" width="7.83203125" style="43" customWidth="1"/>
    <col min="1760" max="1760" width="12.6640625" style="43" customWidth="1"/>
    <col min="1761" max="1761" width="17.83203125" style="43" customWidth="1"/>
    <col min="1762" max="2001" width="8.83203125" style="43"/>
    <col min="2002" max="2002" width="9" style="43" customWidth="1"/>
    <col min="2003" max="2003" width="57.33203125" style="43" customWidth="1"/>
    <col min="2004" max="2012" width="0" style="43" hidden="1" customWidth="1"/>
    <col min="2013" max="2013" width="12" style="43" customWidth="1"/>
    <col min="2014" max="2014" width="8.5" style="43" customWidth="1"/>
    <col min="2015" max="2015" width="7.83203125" style="43" customWidth="1"/>
    <col min="2016" max="2016" width="12.6640625" style="43" customWidth="1"/>
    <col min="2017" max="2017" width="17.83203125" style="43" customWidth="1"/>
    <col min="2018" max="2257" width="8.83203125" style="43"/>
    <col min="2258" max="2258" width="9" style="43" customWidth="1"/>
    <col min="2259" max="2259" width="57.33203125" style="43" customWidth="1"/>
    <col min="2260" max="2268" width="0" style="43" hidden="1" customWidth="1"/>
    <col min="2269" max="2269" width="12" style="43" customWidth="1"/>
    <col min="2270" max="2270" width="8.5" style="43" customWidth="1"/>
    <col min="2271" max="2271" width="7.83203125" style="43" customWidth="1"/>
    <col min="2272" max="2272" width="12.6640625" style="43" customWidth="1"/>
    <col min="2273" max="2273" width="17.83203125" style="43" customWidth="1"/>
    <col min="2274" max="2513" width="8.83203125" style="43"/>
    <col min="2514" max="2514" width="9" style="43" customWidth="1"/>
    <col min="2515" max="2515" width="57.33203125" style="43" customWidth="1"/>
    <col min="2516" max="2524" width="0" style="43" hidden="1" customWidth="1"/>
    <col min="2525" max="2525" width="12" style="43" customWidth="1"/>
    <col min="2526" max="2526" width="8.5" style="43" customWidth="1"/>
    <col min="2527" max="2527" width="7.83203125" style="43" customWidth="1"/>
    <col min="2528" max="2528" width="12.6640625" style="43" customWidth="1"/>
    <col min="2529" max="2529" width="17.83203125" style="43" customWidth="1"/>
    <col min="2530" max="2769" width="8.83203125" style="43"/>
    <col min="2770" max="2770" width="9" style="43" customWidth="1"/>
    <col min="2771" max="2771" width="57.33203125" style="43" customWidth="1"/>
    <col min="2772" max="2780" width="0" style="43" hidden="1" customWidth="1"/>
    <col min="2781" max="2781" width="12" style="43" customWidth="1"/>
    <col min="2782" max="2782" width="8.5" style="43" customWidth="1"/>
    <col min="2783" max="2783" width="7.83203125" style="43" customWidth="1"/>
    <col min="2784" max="2784" width="12.6640625" style="43" customWidth="1"/>
    <col min="2785" max="2785" width="17.83203125" style="43" customWidth="1"/>
    <col min="2786" max="3025" width="8.83203125" style="43"/>
    <col min="3026" max="3026" width="9" style="43" customWidth="1"/>
    <col min="3027" max="3027" width="57.33203125" style="43" customWidth="1"/>
    <col min="3028" max="3036" width="0" style="43" hidden="1" customWidth="1"/>
    <col min="3037" max="3037" width="12" style="43" customWidth="1"/>
    <col min="3038" max="3038" width="8.5" style="43" customWidth="1"/>
    <col min="3039" max="3039" width="7.83203125" style="43" customWidth="1"/>
    <col min="3040" max="3040" width="12.6640625" style="43" customWidth="1"/>
    <col min="3041" max="3041" width="17.83203125" style="43" customWidth="1"/>
    <col min="3042" max="3281" width="8.83203125" style="43"/>
    <col min="3282" max="3282" width="9" style="43" customWidth="1"/>
    <col min="3283" max="3283" width="57.33203125" style="43" customWidth="1"/>
    <col min="3284" max="3292" width="0" style="43" hidden="1" customWidth="1"/>
    <col min="3293" max="3293" width="12" style="43" customWidth="1"/>
    <col min="3294" max="3294" width="8.5" style="43" customWidth="1"/>
    <col min="3295" max="3295" width="7.83203125" style="43" customWidth="1"/>
    <col min="3296" max="3296" width="12.6640625" style="43" customWidth="1"/>
    <col min="3297" max="3297" width="17.83203125" style="43" customWidth="1"/>
    <col min="3298" max="3537" width="8.83203125" style="43"/>
    <col min="3538" max="3538" width="9" style="43" customWidth="1"/>
    <col min="3539" max="3539" width="57.33203125" style="43" customWidth="1"/>
    <col min="3540" max="3548" width="0" style="43" hidden="1" customWidth="1"/>
    <col min="3549" max="3549" width="12" style="43" customWidth="1"/>
    <col min="3550" max="3550" width="8.5" style="43" customWidth="1"/>
    <col min="3551" max="3551" width="7.83203125" style="43" customWidth="1"/>
    <col min="3552" max="3552" width="12.6640625" style="43" customWidth="1"/>
    <col min="3553" max="3553" width="17.83203125" style="43" customWidth="1"/>
    <col min="3554" max="3793" width="8.83203125" style="43"/>
    <col min="3794" max="3794" width="9" style="43" customWidth="1"/>
    <col min="3795" max="3795" width="57.33203125" style="43" customWidth="1"/>
    <col min="3796" max="3804" width="0" style="43" hidden="1" customWidth="1"/>
    <col min="3805" max="3805" width="12" style="43" customWidth="1"/>
    <col min="3806" max="3806" width="8.5" style="43" customWidth="1"/>
    <col min="3807" max="3807" width="7.83203125" style="43" customWidth="1"/>
    <col min="3808" max="3808" width="12.6640625" style="43" customWidth="1"/>
    <col min="3809" max="3809" width="17.83203125" style="43" customWidth="1"/>
    <col min="3810" max="4049" width="8.83203125" style="43"/>
    <col min="4050" max="4050" width="9" style="43" customWidth="1"/>
    <col min="4051" max="4051" width="57.33203125" style="43" customWidth="1"/>
    <col min="4052" max="4060" width="0" style="43" hidden="1" customWidth="1"/>
    <col min="4061" max="4061" width="12" style="43" customWidth="1"/>
    <col min="4062" max="4062" width="8.5" style="43" customWidth="1"/>
    <col min="4063" max="4063" width="7.83203125" style="43" customWidth="1"/>
    <col min="4064" max="4064" width="12.6640625" style="43" customWidth="1"/>
    <col min="4065" max="4065" width="17.83203125" style="43" customWidth="1"/>
    <col min="4066" max="4305" width="8.83203125" style="43"/>
    <col min="4306" max="4306" width="9" style="43" customWidth="1"/>
    <col min="4307" max="4307" width="57.33203125" style="43" customWidth="1"/>
    <col min="4308" max="4316" width="0" style="43" hidden="1" customWidth="1"/>
    <col min="4317" max="4317" width="12" style="43" customWidth="1"/>
    <col min="4318" max="4318" width="8.5" style="43" customWidth="1"/>
    <col min="4319" max="4319" width="7.83203125" style="43" customWidth="1"/>
    <col min="4320" max="4320" width="12.6640625" style="43" customWidth="1"/>
    <col min="4321" max="4321" width="17.83203125" style="43" customWidth="1"/>
    <col min="4322" max="4561" width="8.83203125" style="43"/>
    <col min="4562" max="4562" width="9" style="43" customWidth="1"/>
    <col min="4563" max="4563" width="57.33203125" style="43" customWidth="1"/>
    <col min="4564" max="4572" width="0" style="43" hidden="1" customWidth="1"/>
    <col min="4573" max="4573" width="12" style="43" customWidth="1"/>
    <col min="4574" max="4574" width="8.5" style="43" customWidth="1"/>
    <col min="4575" max="4575" width="7.83203125" style="43" customWidth="1"/>
    <col min="4576" max="4576" width="12.6640625" style="43" customWidth="1"/>
    <col min="4577" max="4577" width="17.83203125" style="43" customWidth="1"/>
    <col min="4578" max="4817" width="8.83203125" style="43"/>
    <col min="4818" max="4818" width="9" style="43" customWidth="1"/>
    <col min="4819" max="4819" width="57.33203125" style="43" customWidth="1"/>
    <col min="4820" max="4828" width="0" style="43" hidden="1" customWidth="1"/>
    <col min="4829" max="4829" width="12" style="43" customWidth="1"/>
    <col min="4830" max="4830" width="8.5" style="43" customWidth="1"/>
    <col min="4831" max="4831" width="7.83203125" style="43" customWidth="1"/>
    <col min="4832" max="4832" width="12.6640625" style="43" customWidth="1"/>
    <col min="4833" max="4833" width="17.83203125" style="43" customWidth="1"/>
    <col min="4834" max="5073" width="8.83203125" style="43"/>
    <col min="5074" max="5074" width="9" style="43" customWidth="1"/>
    <col min="5075" max="5075" width="57.33203125" style="43" customWidth="1"/>
    <col min="5076" max="5084" width="0" style="43" hidden="1" customWidth="1"/>
    <col min="5085" max="5085" width="12" style="43" customWidth="1"/>
    <col min="5086" max="5086" width="8.5" style="43" customWidth="1"/>
    <col min="5087" max="5087" width="7.83203125" style="43" customWidth="1"/>
    <col min="5088" max="5088" width="12.6640625" style="43" customWidth="1"/>
    <col min="5089" max="5089" width="17.83203125" style="43" customWidth="1"/>
    <col min="5090" max="5329" width="8.83203125" style="43"/>
    <col min="5330" max="5330" width="9" style="43" customWidth="1"/>
    <col min="5331" max="5331" width="57.33203125" style="43" customWidth="1"/>
    <col min="5332" max="5340" width="0" style="43" hidden="1" customWidth="1"/>
    <col min="5341" max="5341" width="12" style="43" customWidth="1"/>
    <col min="5342" max="5342" width="8.5" style="43" customWidth="1"/>
    <col min="5343" max="5343" width="7.83203125" style="43" customWidth="1"/>
    <col min="5344" max="5344" width="12.6640625" style="43" customWidth="1"/>
    <col min="5345" max="5345" width="17.83203125" style="43" customWidth="1"/>
    <col min="5346" max="5585" width="8.83203125" style="43"/>
    <col min="5586" max="5586" width="9" style="43" customWidth="1"/>
    <col min="5587" max="5587" width="57.33203125" style="43" customWidth="1"/>
    <col min="5588" max="5596" width="0" style="43" hidden="1" customWidth="1"/>
    <col min="5597" max="5597" width="12" style="43" customWidth="1"/>
    <col min="5598" max="5598" width="8.5" style="43" customWidth="1"/>
    <col min="5599" max="5599" width="7.83203125" style="43" customWidth="1"/>
    <col min="5600" max="5600" width="12.6640625" style="43" customWidth="1"/>
    <col min="5601" max="5601" width="17.83203125" style="43" customWidth="1"/>
    <col min="5602" max="5841" width="8.83203125" style="43"/>
    <col min="5842" max="5842" width="9" style="43" customWidth="1"/>
    <col min="5843" max="5843" width="57.33203125" style="43" customWidth="1"/>
    <col min="5844" max="5852" width="0" style="43" hidden="1" customWidth="1"/>
    <col min="5853" max="5853" width="12" style="43" customWidth="1"/>
    <col min="5854" max="5854" width="8.5" style="43" customWidth="1"/>
    <col min="5855" max="5855" width="7.83203125" style="43" customWidth="1"/>
    <col min="5856" max="5856" width="12.6640625" style="43" customWidth="1"/>
    <col min="5857" max="5857" width="17.83203125" style="43" customWidth="1"/>
    <col min="5858" max="6097" width="8.83203125" style="43"/>
    <col min="6098" max="6098" width="9" style="43" customWidth="1"/>
    <col min="6099" max="6099" width="57.33203125" style="43" customWidth="1"/>
    <col min="6100" max="6108" width="0" style="43" hidden="1" customWidth="1"/>
    <col min="6109" max="6109" width="12" style="43" customWidth="1"/>
    <col min="6110" max="6110" width="8.5" style="43" customWidth="1"/>
    <col min="6111" max="6111" width="7.83203125" style="43" customWidth="1"/>
    <col min="6112" max="6112" width="12.6640625" style="43" customWidth="1"/>
    <col min="6113" max="6113" width="17.83203125" style="43" customWidth="1"/>
    <col min="6114" max="6353" width="8.83203125" style="43"/>
    <col min="6354" max="6354" width="9" style="43" customWidth="1"/>
    <col min="6355" max="6355" width="57.33203125" style="43" customWidth="1"/>
    <col min="6356" max="6364" width="0" style="43" hidden="1" customWidth="1"/>
    <col min="6365" max="6365" width="12" style="43" customWidth="1"/>
    <col min="6366" max="6366" width="8.5" style="43" customWidth="1"/>
    <col min="6367" max="6367" width="7.83203125" style="43" customWidth="1"/>
    <col min="6368" max="6368" width="12.6640625" style="43" customWidth="1"/>
    <col min="6369" max="6369" width="17.83203125" style="43" customWidth="1"/>
    <col min="6370" max="6609" width="8.83203125" style="43"/>
    <col min="6610" max="6610" width="9" style="43" customWidth="1"/>
    <col min="6611" max="6611" width="57.33203125" style="43" customWidth="1"/>
    <col min="6612" max="6620" width="0" style="43" hidden="1" customWidth="1"/>
    <col min="6621" max="6621" width="12" style="43" customWidth="1"/>
    <col min="6622" max="6622" width="8.5" style="43" customWidth="1"/>
    <col min="6623" max="6623" width="7.83203125" style="43" customWidth="1"/>
    <col min="6624" max="6624" width="12.6640625" style="43" customWidth="1"/>
    <col min="6625" max="6625" width="17.83203125" style="43" customWidth="1"/>
    <col min="6626" max="6865" width="8.83203125" style="43"/>
    <col min="6866" max="6866" width="9" style="43" customWidth="1"/>
    <col min="6867" max="6867" width="57.33203125" style="43" customWidth="1"/>
    <col min="6868" max="6876" width="0" style="43" hidden="1" customWidth="1"/>
    <col min="6877" max="6877" width="12" style="43" customWidth="1"/>
    <col min="6878" max="6878" width="8.5" style="43" customWidth="1"/>
    <col min="6879" max="6879" width="7.83203125" style="43" customWidth="1"/>
    <col min="6880" max="6880" width="12.6640625" style="43" customWidth="1"/>
    <col min="6881" max="6881" width="17.83203125" style="43" customWidth="1"/>
    <col min="6882" max="7121" width="8.83203125" style="43"/>
    <col min="7122" max="7122" width="9" style="43" customWidth="1"/>
    <col min="7123" max="7123" width="57.33203125" style="43" customWidth="1"/>
    <col min="7124" max="7132" width="0" style="43" hidden="1" customWidth="1"/>
    <col min="7133" max="7133" width="12" style="43" customWidth="1"/>
    <col min="7134" max="7134" width="8.5" style="43" customWidth="1"/>
    <col min="7135" max="7135" width="7.83203125" style="43" customWidth="1"/>
    <col min="7136" max="7136" width="12.6640625" style="43" customWidth="1"/>
    <col min="7137" max="7137" width="17.83203125" style="43" customWidth="1"/>
    <col min="7138" max="7377" width="8.83203125" style="43"/>
    <col min="7378" max="7378" width="9" style="43" customWidth="1"/>
    <col min="7379" max="7379" width="57.33203125" style="43" customWidth="1"/>
    <col min="7380" max="7388" width="0" style="43" hidden="1" customWidth="1"/>
    <col min="7389" max="7389" width="12" style="43" customWidth="1"/>
    <col min="7390" max="7390" width="8.5" style="43" customWidth="1"/>
    <col min="7391" max="7391" width="7.83203125" style="43" customWidth="1"/>
    <col min="7392" max="7392" width="12.6640625" style="43" customWidth="1"/>
    <col min="7393" max="7393" width="17.83203125" style="43" customWidth="1"/>
    <col min="7394" max="7633" width="8.83203125" style="43"/>
    <col min="7634" max="7634" width="9" style="43" customWidth="1"/>
    <col min="7635" max="7635" width="57.33203125" style="43" customWidth="1"/>
    <col min="7636" max="7644" width="0" style="43" hidden="1" customWidth="1"/>
    <col min="7645" max="7645" width="12" style="43" customWidth="1"/>
    <col min="7646" max="7646" width="8.5" style="43" customWidth="1"/>
    <col min="7647" max="7647" width="7.83203125" style="43" customWidth="1"/>
    <col min="7648" max="7648" width="12.6640625" style="43" customWidth="1"/>
    <col min="7649" max="7649" width="17.83203125" style="43" customWidth="1"/>
    <col min="7650" max="7889" width="8.83203125" style="43"/>
    <col min="7890" max="7890" width="9" style="43" customWidth="1"/>
    <col min="7891" max="7891" width="57.33203125" style="43" customWidth="1"/>
    <col min="7892" max="7900" width="0" style="43" hidden="1" customWidth="1"/>
    <col min="7901" max="7901" width="12" style="43" customWidth="1"/>
    <col min="7902" max="7902" width="8.5" style="43" customWidth="1"/>
    <col min="7903" max="7903" width="7.83203125" style="43" customWidth="1"/>
    <col min="7904" max="7904" width="12.6640625" style="43" customWidth="1"/>
    <col min="7905" max="7905" width="17.83203125" style="43" customWidth="1"/>
    <col min="7906" max="8145" width="8.83203125" style="43"/>
    <col min="8146" max="8146" width="9" style="43" customWidth="1"/>
    <col min="8147" max="8147" width="57.33203125" style="43" customWidth="1"/>
    <col min="8148" max="8156" width="0" style="43" hidden="1" customWidth="1"/>
    <col min="8157" max="8157" width="12" style="43" customWidth="1"/>
    <col min="8158" max="8158" width="8.5" style="43" customWidth="1"/>
    <col min="8159" max="8159" width="7.83203125" style="43" customWidth="1"/>
    <col min="8160" max="8160" width="12.6640625" style="43" customWidth="1"/>
    <col min="8161" max="8161" width="17.83203125" style="43" customWidth="1"/>
    <col min="8162" max="8401" width="8.83203125" style="43"/>
    <col min="8402" max="8402" width="9" style="43" customWidth="1"/>
    <col min="8403" max="8403" width="57.33203125" style="43" customWidth="1"/>
    <col min="8404" max="8412" width="0" style="43" hidden="1" customWidth="1"/>
    <col min="8413" max="8413" width="12" style="43" customWidth="1"/>
    <col min="8414" max="8414" width="8.5" style="43" customWidth="1"/>
    <col min="8415" max="8415" width="7.83203125" style="43" customWidth="1"/>
    <col min="8416" max="8416" width="12.6640625" style="43" customWidth="1"/>
    <col min="8417" max="8417" width="17.83203125" style="43" customWidth="1"/>
    <col min="8418" max="8657" width="8.83203125" style="43"/>
    <col min="8658" max="8658" width="9" style="43" customWidth="1"/>
    <col min="8659" max="8659" width="57.33203125" style="43" customWidth="1"/>
    <col min="8660" max="8668" width="0" style="43" hidden="1" customWidth="1"/>
    <col min="8669" max="8669" width="12" style="43" customWidth="1"/>
    <col min="8670" max="8670" width="8.5" style="43" customWidth="1"/>
    <col min="8671" max="8671" width="7.83203125" style="43" customWidth="1"/>
    <col min="8672" max="8672" width="12.6640625" style="43" customWidth="1"/>
    <col min="8673" max="8673" width="17.83203125" style="43" customWidth="1"/>
    <col min="8674" max="8913" width="8.83203125" style="43"/>
    <col min="8914" max="8914" width="9" style="43" customWidth="1"/>
    <col min="8915" max="8915" width="57.33203125" style="43" customWidth="1"/>
    <col min="8916" max="8924" width="0" style="43" hidden="1" customWidth="1"/>
    <col min="8925" max="8925" width="12" style="43" customWidth="1"/>
    <col min="8926" max="8926" width="8.5" style="43" customWidth="1"/>
    <col min="8927" max="8927" width="7.83203125" style="43" customWidth="1"/>
    <col min="8928" max="8928" width="12.6640625" style="43" customWidth="1"/>
    <col min="8929" max="8929" width="17.83203125" style="43" customWidth="1"/>
    <col min="8930" max="9169" width="8.83203125" style="43"/>
    <col min="9170" max="9170" width="9" style="43" customWidth="1"/>
    <col min="9171" max="9171" width="57.33203125" style="43" customWidth="1"/>
    <col min="9172" max="9180" width="0" style="43" hidden="1" customWidth="1"/>
    <col min="9181" max="9181" width="12" style="43" customWidth="1"/>
    <col min="9182" max="9182" width="8.5" style="43" customWidth="1"/>
    <col min="9183" max="9183" width="7.83203125" style="43" customWidth="1"/>
    <col min="9184" max="9184" width="12.6640625" style="43" customWidth="1"/>
    <col min="9185" max="9185" width="17.83203125" style="43" customWidth="1"/>
    <col min="9186" max="9425" width="8.83203125" style="43"/>
    <col min="9426" max="9426" width="9" style="43" customWidth="1"/>
    <col min="9427" max="9427" width="57.33203125" style="43" customWidth="1"/>
    <col min="9428" max="9436" width="0" style="43" hidden="1" customWidth="1"/>
    <col min="9437" max="9437" width="12" style="43" customWidth="1"/>
    <col min="9438" max="9438" width="8.5" style="43" customWidth="1"/>
    <col min="9439" max="9439" width="7.83203125" style="43" customWidth="1"/>
    <col min="9440" max="9440" width="12.6640625" style="43" customWidth="1"/>
    <col min="9441" max="9441" width="17.83203125" style="43" customWidth="1"/>
    <col min="9442" max="9681" width="8.83203125" style="43"/>
    <col min="9682" max="9682" width="9" style="43" customWidth="1"/>
    <col min="9683" max="9683" width="57.33203125" style="43" customWidth="1"/>
    <col min="9684" max="9692" width="0" style="43" hidden="1" customWidth="1"/>
    <col min="9693" max="9693" width="12" style="43" customWidth="1"/>
    <col min="9694" max="9694" width="8.5" style="43" customWidth="1"/>
    <col min="9695" max="9695" width="7.83203125" style="43" customWidth="1"/>
    <col min="9696" max="9696" width="12.6640625" style="43" customWidth="1"/>
    <col min="9697" max="9697" width="17.83203125" style="43" customWidth="1"/>
    <col min="9698" max="9937" width="8.83203125" style="43"/>
    <col min="9938" max="9938" width="9" style="43" customWidth="1"/>
    <col min="9939" max="9939" width="57.33203125" style="43" customWidth="1"/>
    <col min="9940" max="9948" width="0" style="43" hidden="1" customWidth="1"/>
    <col min="9949" max="9949" width="12" style="43" customWidth="1"/>
    <col min="9950" max="9950" width="8.5" style="43" customWidth="1"/>
    <col min="9951" max="9951" width="7.83203125" style="43" customWidth="1"/>
    <col min="9952" max="9952" width="12.6640625" style="43" customWidth="1"/>
    <col min="9953" max="9953" width="17.83203125" style="43" customWidth="1"/>
    <col min="9954" max="10193" width="8.83203125" style="43"/>
    <col min="10194" max="10194" width="9" style="43" customWidth="1"/>
    <col min="10195" max="10195" width="57.33203125" style="43" customWidth="1"/>
    <col min="10196" max="10204" width="0" style="43" hidden="1" customWidth="1"/>
    <col min="10205" max="10205" width="12" style="43" customWidth="1"/>
    <col min="10206" max="10206" width="8.5" style="43" customWidth="1"/>
    <col min="10207" max="10207" width="7.83203125" style="43" customWidth="1"/>
    <col min="10208" max="10208" width="12.6640625" style="43" customWidth="1"/>
    <col min="10209" max="10209" width="17.83203125" style="43" customWidth="1"/>
    <col min="10210" max="10449" width="8.83203125" style="43"/>
    <col min="10450" max="10450" width="9" style="43" customWidth="1"/>
    <col min="10451" max="10451" width="57.33203125" style="43" customWidth="1"/>
    <col min="10452" max="10460" width="0" style="43" hidden="1" customWidth="1"/>
    <col min="10461" max="10461" width="12" style="43" customWidth="1"/>
    <col min="10462" max="10462" width="8.5" style="43" customWidth="1"/>
    <col min="10463" max="10463" width="7.83203125" style="43" customWidth="1"/>
    <col min="10464" max="10464" width="12.6640625" style="43" customWidth="1"/>
    <col min="10465" max="10465" width="17.83203125" style="43" customWidth="1"/>
    <col min="10466" max="10705" width="8.83203125" style="43"/>
    <col min="10706" max="10706" width="9" style="43" customWidth="1"/>
    <col min="10707" max="10707" width="57.33203125" style="43" customWidth="1"/>
    <col min="10708" max="10716" width="0" style="43" hidden="1" customWidth="1"/>
    <col min="10717" max="10717" width="12" style="43" customWidth="1"/>
    <col min="10718" max="10718" width="8.5" style="43" customWidth="1"/>
    <col min="10719" max="10719" width="7.83203125" style="43" customWidth="1"/>
    <col min="10720" max="10720" width="12.6640625" style="43" customWidth="1"/>
    <col min="10721" max="10721" width="17.83203125" style="43" customWidth="1"/>
    <col min="10722" max="10961" width="8.83203125" style="43"/>
    <col min="10962" max="10962" width="9" style="43" customWidth="1"/>
    <col min="10963" max="10963" width="57.33203125" style="43" customWidth="1"/>
    <col min="10964" max="10972" width="0" style="43" hidden="1" customWidth="1"/>
    <col min="10973" max="10973" width="12" style="43" customWidth="1"/>
    <col min="10974" max="10974" width="8.5" style="43" customWidth="1"/>
    <col min="10975" max="10975" width="7.83203125" style="43" customWidth="1"/>
    <col min="10976" max="10976" width="12.6640625" style="43" customWidth="1"/>
    <col min="10977" max="10977" width="17.83203125" style="43" customWidth="1"/>
    <col min="10978" max="11217" width="8.83203125" style="43"/>
    <col min="11218" max="11218" width="9" style="43" customWidth="1"/>
    <col min="11219" max="11219" width="57.33203125" style="43" customWidth="1"/>
    <col min="11220" max="11228" width="0" style="43" hidden="1" customWidth="1"/>
    <col min="11229" max="11229" width="12" style="43" customWidth="1"/>
    <col min="11230" max="11230" width="8.5" style="43" customWidth="1"/>
    <col min="11231" max="11231" width="7.83203125" style="43" customWidth="1"/>
    <col min="11232" max="11232" width="12.6640625" style="43" customWidth="1"/>
    <col min="11233" max="11233" width="17.83203125" style="43" customWidth="1"/>
    <col min="11234" max="11473" width="8.83203125" style="43"/>
    <col min="11474" max="11474" width="9" style="43" customWidth="1"/>
    <col min="11475" max="11475" width="57.33203125" style="43" customWidth="1"/>
    <col min="11476" max="11484" width="0" style="43" hidden="1" customWidth="1"/>
    <col min="11485" max="11485" width="12" style="43" customWidth="1"/>
    <col min="11486" max="11486" width="8.5" style="43" customWidth="1"/>
    <col min="11487" max="11487" width="7.83203125" style="43" customWidth="1"/>
    <col min="11488" max="11488" width="12.6640625" style="43" customWidth="1"/>
    <col min="11489" max="11489" width="17.83203125" style="43" customWidth="1"/>
    <col min="11490" max="11729" width="8.83203125" style="43"/>
    <col min="11730" max="11730" width="9" style="43" customWidth="1"/>
    <col min="11731" max="11731" width="57.33203125" style="43" customWidth="1"/>
    <col min="11732" max="11740" width="0" style="43" hidden="1" customWidth="1"/>
    <col min="11741" max="11741" width="12" style="43" customWidth="1"/>
    <col min="11742" max="11742" width="8.5" style="43" customWidth="1"/>
    <col min="11743" max="11743" width="7.83203125" style="43" customWidth="1"/>
    <col min="11744" max="11744" width="12.6640625" style="43" customWidth="1"/>
    <col min="11745" max="11745" width="17.83203125" style="43" customWidth="1"/>
    <col min="11746" max="11985" width="8.83203125" style="43"/>
    <col min="11986" max="11986" width="9" style="43" customWidth="1"/>
    <col min="11987" max="11987" width="57.33203125" style="43" customWidth="1"/>
    <col min="11988" max="11996" width="0" style="43" hidden="1" customWidth="1"/>
    <col min="11997" max="11997" width="12" style="43" customWidth="1"/>
    <col min="11998" max="11998" width="8.5" style="43" customWidth="1"/>
    <col min="11999" max="11999" width="7.83203125" style="43" customWidth="1"/>
    <col min="12000" max="12000" width="12.6640625" style="43" customWidth="1"/>
    <col min="12001" max="12001" width="17.83203125" style="43" customWidth="1"/>
    <col min="12002" max="12241" width="8.83203125" style="43"/>
    <col min="12242" max="12242" width="9" style="43" customWidth="1"/>
    <col min="12243" max="12243" width="57.33203125" style="43" customWidth="1"/>
    <col min="12244" max="12252" width="0" style="43" hidden="1" customWidth="1"/>
    <col min="12253" max="12253" width="12" style="43" customWidth="1"/>
    <col min="12254" max="12254" width="8.5" style="43" customWidth="1"/>
    <col min="12255" max="12255" width="7.83203125" style="43" customWidth="1"/>
    <col min="12256" max="12256" width="12.6640625" style="43" customWidth="1"/>
    <col min="12257" max="12257" width="17.83203125" style="43" customWidth="1"/>
    <col min="12258" max="12497" width="8.83203125" style="43"/>
    <col min="12498" max="12498" width="9" style="43" customWidth="1"/>
    <col min="12499" max="12499" width="57.33203125" style="43" customWidth="1"/>
    <col min="12500" max="12508" width="0" style="43" hidden="1" customWidth="1"/>
    <col min="12509" max="12509" width="12" style="43" customWidth="1"/>
    <col min="12510" max="12510" width="8.5" style="43" customWidth="1"/>
    <col min="12511" max="12511" width="7.83203125" style="43" customWidth="1"/>
    <col min="12512" max="12512" width="12.6640625" style="43" customWidth="1"/>
    <col min="12513" max="12513" width="17.83203125" style="43" customWidth="1"/>
    <col min="12514" max="12753" width="8.83203125" style="43"/>
    <col min="12754" max="12754" width="9" style="43" customWidth="1"/>
    <col min="12755" max="12755" width="57.33203125" style="43" customWidth="1"/>
    <col min="12756" max="12764" width="0" style="43" hidden="1" customWidth="1"/>
    <col min="12765" max="12765" width="12" style="43" customWidth="1"/>
    <col min="12766" max="12766" width="8.5" style="43" customWidth="1"/>
    <col min="12767" max="12767" width="7.83203125" style="43" customWidth="1"/>
    <col min="12768" max="12768" width="12.6640625" style="43" customWidth="1"/>
    <col min="12769" max="12769" width="17.83203125" style="43" customWidth="1"/>
    <col min="12770" max="13009" width="8.83203125" style="43"/>
    <col min="13010" max="13010" width="9" style="43" customWidth="1"/>
    <col min="13011" max="13011" width="57.33203125" style="43" customWidth="1"/>
    <col min="13012" max="13020" width="0" style="43" hidden="1" customWidth="1"/>
    <col min="13021" max="13021" width="12" style="43" customWidth="1"/>
    <col min="13022" max="13022" width="8.5" style="43" customWidth="1"/>
    <col min="13023" max="13023" width="7.83203125" style="43" customWidth="1"/>
    <col min="13024" max="13024" width="12.6640625" style="43" customWidth="1"/>
    <col min="13025" max="13025" width="17.83203125" style="43" customWidth="1"/>
    <col min="13026" max="13265" width="8.83203125" style="43"/>
    <col min="13266" max="13266" width="9" style="43" customWidth="1"/>
    <col min="13267" max="13267" width="57.33203125" style="43" customWidth="1"/>
    <col min="13268" max="13276" width="0" style="43" hidden="1" customWidth="1"/>
    <col min="13277" max="13277" width="12" style="43" customWidth="1"/>
    <col min="13278" max="13278" width="8.5" style="43" customWidth="1"/>
    <col min="13279" max="13279" width="7.83203125" style="43" customWidth="1"/>
    <col min="13280" max="13280" width="12.6640625" style="43" customWidth="1"/>
    <col min="13281" max="13281" width="17.83203125" style="43" customWidth="1"/>
    <col min="13282" max="13521" width="8.83203125" style="43"/>
    <col min="13522" max="13522" width="9" style="43" customWidth="1"/>
    <col min="13523" max="13523" width="57.33203125" style="43" customWidth="1"/>
    <col min="13524" max="13532" width="0" style="43" hidden="1" customWidth="1"/>
    <col min="13533" max="13533" width="12" style="43" customWidth="1"/>
    <col min="13534" max="13534" width="8.5" style="43" customWidth="1"/>
    <col min="13535" max="13535" width="7.83203125" style="43" customWidth="1"/>
    <col min="13536" max="13536" width="12.6640625" style="43" customWidth="1"/>
    <col min="13537" max="13537" width="17.83203125" style="43" customWidth="1"/>
    <col min="13538" max="13777" width="8.83203125" style="43"/>
    <col min="13778" max="13778" width="9" style="43" customWidth="1"/>
    <col min="13779" max="13779" width="57.33203125" style="43" customWidth="1"/>
    <col min="13780" max="13788" width="0" style="43" hidden="1" customWidth="1"/>
    <col min="13789" max="13789" width="12" style="43" customWidth="1"/>
    <col min="13790" max="13790" width="8.5" style="43" customWidth="1"/>
    <col min="13791" max="13791" width="7.83203125" style="43" customWidth="1"/>
    <col min="13792" max="13792" width="12.6640625" style="43" customWidth="1"/>
    <col min="13793" max="13793" width="17.83203125" style="43" customWidth="1"/>
    <col min="13794" max="14033" width="8.83203125" style="43"/>
    <col min="14034" max="14034" width="9" style="43" customWidth="1"/>
    <col min="14035" max="14035" width="57.33203125" style="43" customWidth="1"/>
    <col min="14036" max="14044" width="0" style="43" hidden="1" customWidth="1"/>
    <col min="14045" max="14045" width="12" style="43" customWidth="1"/>
    <col min="14046" max="14046" width="8.5" style="43" customWidth="1"/>
    <col min="14047" max="14047" width="7.83203125" style="43" customWidth="1"/>
    <col min="14048" max="14048" width="12.6640625" style="43" customWidth="1"/>
    <col min="14049" max="14049" width="17.83203125" style="43" customWidth="1"/>
    <col min="14050" max="14289" width="8.83203125" style="43"/>
    <col min="14290" max="14290" width="9" style="43" customWidth="1"/>
    <col min="14291" max="14291" width="57.33203125" style="43" customWidth="1"/>
    <col min="14292" max="14300" width="0" style="43" hidden="1" customWidth="1"/>
    <col min="14301" max="14301" width="12" style="43" customWidth="1"/>
    <col min="14302" max="14302" width="8.5" style="43" customWidth="1"/>
    <col min="14303" max="14303" width="7.83203125" style="43" customWidth="1"/>
    <col min="14304" max="14304" width="12.6640625" style="43" customWidth="1"/>
    <col min="14305" max="14305" width="17.83203125" style="43" customWidth="1"/>
    <col min="14306" max="14545" width="8.83203125" style="43"/>
    <col min="14546" max="14546" width="9" style="43" customWidth="1"/>
    <col min="14547" max="14547" width="57.33203125" style="43" customWidth="1"/>
    <col min="14548" max="14556" width="0" style="43" hidden="1" customWidth="1"/>
    <col min="14557" max="14557" width="12" style="43" customWidth="1"/>
    <col min="14558" max="14558" width="8.5" style="43" customWidth="1"/>
    <col min="14559" max="14559" width="7.83203125" style="43" customWidth="1"/>
    <col min="14560" max="14560" width="12.6640625" style="43" customWidth="1"/>
    <col min="14561" max="14561" width="17.83203125" style="43" customWidth="1"/>
    <col min="14562" max="14801" width="8.83203125" style="43"/>
    <col min="14802" max="14802" width="9" style="43" customWidth="1"/>
    <col min="14803" max="14803" width="57.33203125" style="43" customWidth="1"/>
    <col min="14804" max="14812" width="0" style="43" hidden="1" customWidth="1"/>
    <col min="14813" max="14813" width="12" style="43" customWidth="1"/>
    <col min="14814" max="14814" width="8.5" style="43" customWidth="1"/>
    <col min="14815" max="14815" width="7.83203125" style="43" customWidth="1"/>
    <col min="14816" max="14816" width="12.6640625" style="43" customWidth="1"/>
    <col min="14817" max="14817" width="17.83203125" style="43" customWidth="1"/>
    <col min="14818" max="15057" width="8.83203125" style="43"/>
    <col min="15058" max="15058" width="9" style="43" customWidth="1"/>
    <col min="15059" max="15059" width="57.33203125" style="43" customWidth="1"/>
    <col min="15060" max="15068" width="0" style="43" hidden="1" customWidth="1"/>
    <col min="15069" max="15069" width="12" style="43" customWidth="1"/>
    <col min="15070" max="15070" width="8.5" style="43" customWidth="1"/>
    <col min="15071" max="15071" width="7.83203125" style="43" customWidth="1"/>
    <col min="15072" max="15072" width="12.6640625" style="43" customWidth="1"/>
    <col min="15073" max="15073" width="17.83203125" style="43" customWidth="1"/>
    <col min="15074" max="15313" width="8.83203125" style="43"/>
    <col min="15314" max="15314" width="9" style="43" customWidth="1"/>
    <col min="15315" max="15315" width="57.33203125" style="43" customWidth="1"/>
    <col min="15316" max="15324" width="0" style="43" hidden="1" customWidth="1"/>
    <col min="15325" max="15325" width="12" style="43" customWidth="1"/>
    <col min="15326" max="15326" width="8.5" style="43" customWidth="1"/>
    <col min="15327" max="15327" width="7.83203125" style="43" customWidth="1"/>
    <col min="15328" max="15328" width="12.6640625" style="43" customWidth="1"/>
    <col min="15329" max="15329" width="17.83203125" style="43" customWidth="1"/>
    <col min="15330" max="15569" width="8.83203125" style="43"/>
    <col min="15570" max="15570" width="9" style="43" customWidth="1"/>
    <col min="15571" max="15571" width="57.33203125" style="43" customWidth="1"/>
    <col min="15572" max="15580" width="0" style="43" hidden="1" customWidth="1"/>
    <col min="15581" max="15581" width="12" style="43" customWidth="1"/>
    <col min="15582" max="15582" width="8.5" style="43" customWidth="1"/>
    <col min="15583" max="15583" width="7.83203125" style="43" customWidth="1"/>
    <col min="15584" max="15584" width="12.6640625" style="43" customWidth="1"/>
    <col min="15585" max="15585" width="17.83203125" style="43" customWidth="1"/>
    <col min="15586" max="15825" width="8.83203125" style="43"/>
    <col min="15826" max="15826" width="9" style="43" customWidth="1"/>
    <col min="15827" max="15827" width="57.33203125" style="43" customWidth="1"/>
    <col min="15828" max="15836" width="0" style="43" hidden="1" customWidth="1"/>
    <col min="15837" max="15837" width="12" style="43" customWidth="1"/>
    <col min="15838" max="15838" width="8.5" style="43" customWidth="1"/>
    <col min="15839" max="15839" width="7.83203125" style="43" customWidth="1"/>
    <col min="15840" max="15840" width="12.6640625" style="43" customWidth="1"/>
    <col min="15841" max="15841" width="17.83203125" style="43" customWidth="1"/>
    <col min="15842" max="16081" width="8.83203125" style="43"/>
    <col min="16082" max="16082" width="9" style="43" customWidth="1"/>
    <col min="16083" max="16083" width="57.33203125" style="43" customWidth="1"/>
    <col min="16084" max="16092" width="0" style="43" hidden="1" customWidth="1"/>
    <col min="16093" max="16093" width="12" style="43" customWidth="1"/>
    <col min="16094" max="16094" width="8.5" style="43" customWidth="1"/>
    <col min="16095" max="16095" width="7.83203125" style="43" customWidth="1"/>
    <col min="16096" max="16096" width="12.6640625" style="43" customWidth="1"/>
    <col min="16097" max="16097" width="17.83203125" style="43" customWidth="1"/>
    <col min="16098" max="16344" width="8.83203125" style="43"/>
    <col min="16345" max="16384" width="8.83203125" style="43" customWidth="1"/>
  </cols>
  <sheetData>
    <row r="1" spans="1:6" ht="24.75" customHeight="1">
      <c r="A1" s="330" t="s">
        <v>324</v>
      </c>
      <c r="B1" s="330"/>
      <c r="C1" s="330"/>
      <c r="D1" s="330"/>
      <c r="E1" s="330"/>
      <c r="F1" s="330"/>
    </row>
    <row r="2" spans="1:6" ht="22.5" customHeight="1">
      <c r="A2" s="331" t="str">
        <f>'Ele Abstract'!A2:C2</f>
        <v>NAME OF THE WORK : PROPOSED DCA LAB -2nd FLOOR</v>
      </c>
      <c r="B2" s="331"/>
      <c r="C2" s="331"/>
      <c r="D2" s="331"/>
      <c r="E2" s="331"/>
      <c r="F2" s="331"/>
    </row>
    <row r="3" spans="1:6">
      <c r="A3" s="334" t="s">
        <v>792</v>
      </c>
      <c r="B3" s="335"/>
      <c r="C3" s="335"/>
      <c r="D3" s="335"/>
      <c r="E3" s="335"/>
      <c r="F3" s="336"/>
    </row>
    <row r="4" spans="1:6">
      <c r="A4" s="59"/>
      <c r="B4" s="320"/>
      <c r="C4" s="320"/>
      <c r="D4" s="320"/>
      <c r="E4" s="320"/>
      <c r="F4" s="320"/>
    </row>
    <row r="5" spans="1:6" s="44" customFormat="1" ht="12.75" customHeight="1">
      <c r="A5" s="331" t="s">
        <v>520</v>
      </c>
      <c r="B5" s="331" t="s">
        <v>326</v>
      </c>
      <c r="C5" s="331" t="s">
        <v>325</v>
      </c>
      <c r="D5" s="331" t="s">
        <v>13</v>
      </c>
      <c r="E5" s="332" t="s">
        <v>519</v>
      </c>
      <c r="F5" s="333" t="s">
        <v>518</v>
      </c>
    </row>
    <row r="6" spans="1:6" s="45" customFormat="1">
      <c r="A6" s="331"/>
      <c r="B6" s="331"/>
      <c r="C6" s="331"/>
      <c r="D6" s="331"/>
      <c r="E6" s="332"/>
      <c r="F6" s="333"/>
    </row>
    <row r="7" spans="1:6" s="45" customFormat="1">
      <c r="A7" s="287"/>
      <c r="B7" s="287"/>
      <c r="C7" s="287"/>
      <c r="D7" s="287"/>
      <c r="E7" s="288"/>
      <c r="F7" s="289"/>
    </row>
    <row r="8" spans="1:6" s="48" customFormat="1" ht="114.75">
      <c r="A8" s="27">
        <v>1</v>
      </c>
      <c r="B8" s="55" t="s">
        <v>443</v>
      </c>
      <c r="C8" s="29"/>
      <c r="D8" s="56" t="s">
        <v>327</v>
      </c>
      <c r="E8" s="28">
        <f>'E-Data 24-25'!J29</f>
        <v>102</v>
      </c>
      <c r="F8" s="57">
        <f>C8*E8</f>
        <v>0</v>
      </c>
    </row>
    <row r="9" spans="1:6" s="48" customFormat="1">
      <c r="A9" s="27"/>
      <c r="B9" s="55"/>
      <c r="C9" s="58"/>
      <c r="D9" s="56"/>
      <c r="E9" s="28"/>
      <c r="F9" s="57"/>
    </row>
    <row r="10" spans="1:6" ht="102">
      <c r="A10" s="27">
        <f>SUM(MAX($A$8:$A8),1)</f>
        <v>2</v>
      </c>
      <c r="B10" s="55" t="s">
        <v>423</v>
      </c>
      <c r="C10" s="29"/>
      <c r="D10" s="59" t="s">
        <v>327</v>
      </c>
      <c r="E10" s="28">
        <f>'E-Data 24-25'!J49</f>
        <v>107</v>
      </c>
      <c r="F10" s="57">
        <f>C10*E10</f>
        <v>0</v>
      </c>
    </row>
    <row r="11" spans="1:6">
      <c r="A11" s="27"/>
      <c r="B11" s="55"/>
      <c r="C11" s="58"/>
      <c r="D11" s="59"/>
      <c r="E11" s="28"/>
      <c r="F11" s="57"/>
    </row>
    <row r="12" spans="1:6" ht="51">
      <c r="A12" s="27">
        <f>SUM(MAX($A$8:$A10),1)</f>
        <v>3</v>
      </c>
      <c r="B12" s="55" t="s">
        <v>44</v>
      </c>
      <c r="C12" s="29"/>
      <c r="D12" s="59" t="s">
        <v>276</v>
      </c>
      <c r="E12" s="28">
        <f>'E-Data 24-25'!J87</f>
        <v>158</v>
      </c>
      <c r="F12" s="57">
        <f>C12*E12</f>
        <v>0</v>
      </c>
    </row>
    <row r="13" spans="1:6">
      <c r="A13" s="27"/>
      <c r="B13" s="60"/>
      <c r="C13" s="59"/>
      <c r="D13" s="59"/>
      <c r="E13" s="61"/>
      <c r="F13" s="57"/>
    </row>
    <row r="14" spans="1:6">
      <c r="A14" s="57"/>
      <c r="B14" s="62" t="s">
        <v>328</v>
      </c>
      <c r="C14" s="59"/>
      <c r="D14" s="59"/>
      <c r="E14" s="61"/>
      <c r="F14" s="63"/>
    </row>
    <row r="15" spans="1:6" ht="293.25">
      <c r="A15" s="27">
        <f>SUM(MAX($A$8:$A14),1)</f>
        <v>4</v>
      </c>
      <c r="B15" s="55" t="s">
        <v>784</v>
      </c>
      <c r="C15" s="29"/>
      <c r="D15" s="56" t="s">
        <v>329</v>
      </c>
      <c r="E15" s="28">
        <f>'E-Data 24-25'!J111</f>
        <v>935</v>
      </c>
      <c r="F15" s="57">
        <f>C15*E15</f>
        <v>0</v>
      </c>
    </row>
    <row r="16" spans="1:6">
      <c r="A16" s="27"/>
      <c r="B16" s="55"/>
      <c r="C16" s="58"/>
      <c r="D16" s="56"/>
      <c r="E16" s="28"/>
      <c r="F16" s="57"/>
    </row>
    <row r="17" spans="1:6" ht="280.5">
      <c r="A17" s="27">
        <f>SUM(MAX($A$8:$A15),1)</f>
        <v>5</v>
      </c>
      <c r="B17" s="55" t="s">
        <v>785</v>
      </c>
      <c r="C17" s="58"/>
      <c r="D17" s="56" t="s">
        <v>329</v>
      </c>
      <c r="E17" s="28">
        <f>'E-Data 24-25'!J118</f>
        <v>1403</v>
      </c>
      <c r="F17" s="57">
        <f>C17*E17</f>
        <v>0</v>
      </c>
    </row>
    <row r="18" spans="1:6">
      <c r="A18" s="27"/>
      <c r="B18" s="55"/>
      <c r="C18" s="58"/>
      <c r="D18" s="56"/>
      <c r="E18" s="28"/>
      <c r="F18" s="57"/>
    </row>
    <row r="19" spans="1:6" ht="140.25">
      <c r="A19" s="27">
        <f>SUM(MAX($A$8:$A17),1)</f>
        <v>6</v>
      </c>
      <c r="B19" s="55" t="s">
        <v>444</v>
      </c>
      <c r="C19" s="29"/>
      <c r="D19" s="56" t="s">
        <v>171</v>
      </c>
      <c r="E19" s="28">
        <f>'E-Data 24-25'!J165</f>
        <v>716</v>
      </c>
      <c r="F19" s="57">
        <f>C19*E19</f>
        <v>0</v>
      </c>
    </row>
    <row r="20" spans="1:6">
      <c r="A20" s="27"/>
      <c r="B20" s="55"/>
      <c r="C20" s="58"/>
      <c r="D20" s="56"/>
      <c r="E20" s="28"/>
      <c r="F20" s="57"/>
    </row>
    <row r="21" spans="1:6" s="49" customFormat="1" ht="127.5">
      <c r="A21" s="27">
        <f>SUM(MAX($A$8:$A19),1)</f>
        <v>7</v>
      </c>
      <c r="B21" s="64" t="s">
        <v>449</v>
      </c>
      <c r="C21" s="29"/>
      <c r="D21" s="56" t="s">
        <v>171</v>
      </c>
      <c r="E21" s="28">
        <f>'E-Data 24-25'!J182</f>
        <v>1301</v>
      </c>
      <c r="F21" s="57">
        <f>C21*E21</f>
        <v>0</v>
      </c>
    </row>
    <row r="22" spans="1:6" s="49" customFormat="1">
      <c r="A22" s="27"/>
      <c r="B22" s="64"/>
      <c r="C22" s="58"/>
      <c r="D22" s="56"/>
      <c r="E22" s="28"/>
      <c r="F22" s="57"/>
    </row>
    <row r="23" spans="1:6" s="49" customFormat="1" ht="153">
      <c r="A23" s="27">
        <f>SUM(MAX($A$8:$A21),1)</f>
        <v>8</v>
      </c>
      <c r="B23" s="64" t="s">
        <v>450</v>
      </c>
      <c r="C23" s="29"/>
      <c r="D23" s="56" t="s">
        <v>171</v>
      </c>
      <c r="E23" s="28">
        <f>'E-Data 24-25'!J234</f>
        <v>846</v>
      </c>
      <c r="F23" s="57">
        <f>C23*E23</f>
        <v>0</v>
      </c>
    </row>
    <row r="24" spans="1:6" s="49" customFormat="1">
      <c r="A24" s="27"/>
      <c r="B24" s="64"/>
      <c r="C24" s="58"/>
      <c r="D24" s="56"/>
      <c r="E24" s="28"/>
      <c r="F24" s="57"/>
    </row>
    <row r="25" spans="1:6" s="49" customFormat="1" ht="267.75">
      <c r="A25" s="27">
        <f>SUM(MAX($A$8:$A23),1)</f>
        <v>9</v>
      </c>
      <c r="B25" s="64" t="s">
        <v>445</v>
      </c>
      <c r="C25" s="58"/>
      <c r="D25" s="56" t="s">
        <v>171</v>
      </c>
      <c r="E25" s="28">
        <f>'E-Data 24-25'!J253</f>
        <v>1432</v>
      </c>
      <c r="F25" s="57">
        <f>C25*E25</f>
        <v>0</v>
      </c>
    </row>
    <row r="26" spans="1:6" s="49" customFormat="1">
      <c r="A26" s="27"/>
      <c r="B26" s="64"/>
      <c r="C26" s="58"/>
      <c r="D26" s="56"/>
      <c r="E26" s="28"/>
      <c r="F26" s="57"/>
    </row>
    <row r="27" spans="1:6" s="49" customFormat="1" ht="267.75">
      <c r="A27" s="27">
        <f>SUM(MAX($A$8:$A25),1)</f>
        <v>10</v>
      </c>
      <c r="B27" s="64" t="s">
        <v>596</v>
      </c>
      <c r="C27" s="58"/>
      <c r="D27" s="56" t="s">
        <v>171</v>
      </c>
      <c r="E27" s="28">
        <f>'E-Data 24-25'!J272</f>
        <v>2846</v>
      </c>
      <c r="F27" s="57">
        <f>C27*E27</f>
        <v>0</v>
      </c>
    </row>
    <row r="28" spans="1:6">
      <c r="A28" s="57"/>
      <c r="B28" s="55"/>
      <c r="C28" s="56"/>
      <c r="D28" s="56"/>
      <c r="E28" s="61"/>
      <c r="F28" s="57"/>
    </row>
    <row r="29" spans="1:6">
      <c r="A29" s="57"/>
      <c r="B29" s="62" t="s">
        <v>330</v>
      </c>
      <c r="C29" s="59"/>
      <c r="D29" s="59"/>
      <c r="E29" s="61"/>
      <c r="F29" s="63"/>
    </row>
    <row r="30" spans="1:6" ht="184.5" customHeight="1">
      <c r="A30" s="27">
        <f>SUM(MAX($A$8:$A29),1)</f>
        <v>11</v>
      </c>
      <c r="B30" s="55" t="s">
        <v>618</v>
      </c>
      <c r="C30" s="29"/>
      <c r="D30" s="56" t="s">
        <v>351</v>
      </c>
      <c r="E30" s="28">
        <f>'E-Data 24-25'!J290</f>
        <v>37</v>
      </c>
      <c r="F30" s="57">
        <f>C30*E30</f>
        <v>0</v>
      </c>
    </row>
    <row r="31" spans="1:6">
      <c r="A31" s="27"/>
      <c r="B31" s="55"/>
      <c r="C31" s="58"/>
      <c r="D31" s="56"/>
      <c r="E31" s="28"/>
      <c r="F31" s="57"/>
    </row>
    <row r="32" spans="1:6" ht="180" customHeight="1">
      <c r="A32" s="27">
        <f>SUM(MAX($A$8:$A30),1)</f>
        <v>12</v>
      </c>
      <c r="B32" s="55" t="s">
        <v>624</v>
      </c>
      <c r="C32" s="29"/>
      <c r="D32" s="56" t="s">
        <v>351</v>
      </c>
      <c r="E32" s="28">
        <f>'E-Data 24-25'!J322</f>
        <v>166</v>
      </c>
      <c r="F32" s="57">
        <f>C32*E32</f>
        <v>0</v>
      </c>
    </row>
    <row r="33" spans="1:6">
      <c r="A33" s="27"/>
      <c r="B33" s="55"/>
      <c r="C33" s="58"/>
      <c r="D33" s="56"/>
      <c r="E33" s="28"/>
      <c r="F33" s="57"/>
    </row>
    <row r="34" spans="1:6" ht="178.5">
      <c r="A34" s="27">
        <f>SUM(MAX($A$8:$A32),1)</f>
        <v>13</v>
      </c>
      <c r="B34" s="55" t="s">
        <v>625</v>
      </c>
      <c r="C34" s="29"/>
      <c r="D34" s="56" t="s">
        <v>351</v>
      </c>
      <c r="E34" s="28">
        <f>'E-Data 24-25'!J338</f>
        <v>239</v>
      </c>
      <c r="F34" s="57">
        <f>C34*E34</f>
        <v>0</v>
      </c>
    </row>
    <row r="35" spans="1:6">
      <c r="A35" s="27"/>
      <c r="B35" s="55"/>
      <c r="C35" s="58"/>
      <c r="D35" s="56"/>
      <c r="E35" s="28"/>
      <c r="F35" s="57"/>
    </row>
    <row r="36" spans="1:6" ht="165.75">
      <c r="A36" s="27">
        <f>SUM(MAX($A$8:$A34),1)</f>
        <v>14</v>
      </c>
      <c r="B36" s="55" t="s">
        <v>621</v>
      </c>
      <c r="C36" s="29"/>
      <c r="D36" s="56" t="s">
        <v>351</v>
      </c>
      <c r="E36" s="28">
        <f>'E-Data 24-25'!J354</f>
        <v>336</v>
      </c>
      <c r="F36" s="57">
        <f>C36*E36</f>
        <v>0</v>
      </c>
    </row>
    <row r="37" spans="1:6">
      <c r="A37" s="27"/>
      <c r="B37" s="55"/>
      <c r="C37" s="58"/>
      <c r="D37" s="56"/>
      <c r="E37" s="28"/>
      <c r="F37" s="57"/>
    </row>
    <row r="38" spans="1:6" ht="191.25">
      <c r="A38" s="27">
        <f>SUM(MAX($A$8:$A36),1)</f>
        <v>15</v>
      </c>
      <c r="B38" s="55" t="s">
        <v>626</v>
      </c>
      <c r="C38" s="29"/>
      <c r="D38" s="56" t="s">
        <v>351</v>
      </c>
      <c r="E38" s="28">
        <f>'E-Data 24-25'!J370</f>
        <v>568</v>
      </c>
      <c r="F38" s="57">
        <f>C38*E38</f>
        <v>0</v>
      </c>
    </row>
    <row r="39" spans="1:6">
      <c r="A39" s="27"/>
      <c r="B39" s="55"/>
      <c r="C39" s="58"/>
      <c r="D39" s="56"/>
      <c r="E39" s="28"/>
      <c r="F39" s="57"/>
    </row>
    <row r="40" spans="1:6" ht="178.5">
      <c r="A40" s="27">
        <f>SUM(MAX($A$8:$A38),1)</f>
        <v>16</v>
      </c>
      <c r="B40" s="55" t="s">
        <v>627</v>
      </c>
      <c r="C40" s="29"/>
      <c r="D40" s="56" t="s">
        <v>351</v>
      </c>
      <c r="E40" s="28">
        <f>'E-Data 24-25'!J386</f>
        <v>907</v>
      </c>
      <c r="F40" s="57">
        <f>C40*E40</f>
        <v>0</v>
      </c>
    </row>
    <row r="41" spans="1:6">
      <c r="A41" s="57"/>
      <c r="B41" s="60"/>
      <c r="C41" s="59"/>
      <c r="D41" s="59"/>
      <c r="E41" s="61"/>
      <c r="F41" s="63"/>
    </row>
    <row r="42" spans="1:6">
      <c r="A42" s="57"/>
      <c r="B42" s="62" t="s">
        <v>331</v>
      </c>
      <c r="C42" s="59"/>
      <c r="D42" s="59"/>
      <c r="E42" s="61"/>
      <c r="F42" s="63"/>
    </row>
    <row r="43" spans="1:6" ht="80.25" customHeight="1">
      <c r="A43" s="27">
        <f>SUM(MAX($A$8:$A42),1)</f>
        <v>17</v>
      </c>
      <c r="B43" s="55" t="s">
        <v>629</v>
      </c>
      <c r="C43" s="29"/>
      <c r="D43" s="56" t="s">
        <v>171</v>
      </c>
      <c r="E43" s="28">
        <f>'E-Data 24-25'!J402</f>
        <v>2669</v>
      </c>
      <c r="F43" s="57">
        <f>C43*E43</f>
        <v>0</v>
      </c>
    </row>
    <row r="44" spans="1:6">
      <c r="A44" s="27"/>
      <c r="B44" s="55"/>
      <c r="C44" s="58"/>
      <c r="D44" s="56"/>
      <c r="E44" s="28"/>
      <c r="F44" s="57"/>
    </row>
    <row r="45" spans="1:6" ht="123" customHeight="1">
      <c r="A45" s="27">
        <f>SUM(MAX($A$8:$A43),1)</f>
        <v>18</v>
      </c>
      <c r="B45" s="55" t="s">
        <v>628</v>
      </c>
      <c r="C45" s="58"/>
      <c r="D45" s="56" t="s">
        <v>171</v>
      </c>
      <c r="E45" s="28">
        <f>'E-Data 24-25'!J433</f>
        <v>4896</v>
      </c>
      <c r="F45" s="57">
        <f>C45*E45</f>
        <v>0</v>
      </c>
    </row>
    <row r="46" spans="1:6">
      <c r="A46" s="27"/>
      <c r="B46" s="55"/>
      <c r="C46" s="58"/>
      <c r="D46" s="56"/>
      <c r="E46" s="28"/>
      <c r="F46" s="57"/>
    </row>
    <row r="47" spans="1:6" ht="114.75">
      <c r="A47" s="27">
        <f>SUM(MAX($A$8:$A45),1)</f>
        <v>19</v>
      </c>
      <c r="B47" s="55" t="s">
        <v>630</v>
      </c>
      <c r="C47" s="58"/>
      <c r="D47" s="56" t="s">
        <v>171</v>
      </c>
      <c r="E47" s="28">
        <f>'E-Data 24-25'!J450</f>
        <v>8487</v>
      </c>
      <c r="F47" s="57">
        <f>C47*E47</f>
        <v>0</v>
      </c>
    </row>
    <row r="48" spans="1:6">
      <c r="A48" s="27"/>
      <c r="B48" s="55"/>
      <c r="C48" s="58"/>
      <c r="D48" s="56"/>
      <c r="E48" s="28"/>
      <c r="F48" s="57"/>
    </row>
    <row r="49" spans="1:6" ht="174.75" customHeight="1">
      <c r="A49" s="27">
        <f>SUM(MAX($A$8:$A47),1)</f>
        <v>20</v>
      </c>
      <c r="B49" s="55" t="s">
        <v>789</v>
      </c>
      <c r="C49" s="29"/>
      <c r="D49" s="56" t="s">
        <v>171</v>
      </c>
      <c r="E49" s="28">
        <f>'E-Data 24-25'!J469</f>
        <v>14372</v>
      </c>
      <c r="F49" s="57">
        <f>C49*E49</f>
        <v>0</v>
      </c>
    </row>
    <row r="50" spans="1:6">
      <c r="A50" s="27"/>
      <c r="B50" s="55"/>
      <c r="C50" s="58"/>
      <c r="D50" s="56"/>
      <c r="E50" s="28"/>
      <c r="F50" s="57"/>
    </row>
    <row r="51" spans="1:6" ht="165.75">
      <c r="A51" s="27">
        <f>SUM(MAX($A$8:$A49),1)</f>
        <v>21</v>
      </c>
      <c r="B51" s="55" t="s">
        <v>790</v>
      </c>
      <c r="C51" s="29"/>
      <c r="D51" s="56" t="s">
        <v>171</v>
      </c>
      <c r="E51" s="28">
        <f>'E-Data 24-25'!J489</f>
        <v>15243</v>
      </c>
      <c r="F51" s="57">
        <f>C51*E51</f>
        <v>0</v>
      </c>
    </row>
    <row r="52" spans="1:6">
      <c r="A52" s="27"/>
      <c r="B52" s="55"/>
      <c r="C52" s="58"/>
      <c r="D52" s="56"/>
      <c r="E52" s="28"/>
      <c r="F52" s="57"/>
    </row>
    <row r="53" spans="1:6" s="1" customFormat="1" ht="219.75" customHeight="1">
      <c r="A53" s="27">
        <f>SUM(MAX($A$8:$A51),1)</f>
        <v>22</v>
      </c>
      <c r="B53" s="55" t="s">
        <v>666</v>
      </c>
      <c r="C53" s="29"/>
      <c r="D53" s="56" t="s">
        <v>171</v>
      </c>
      <c r="E53" s="28">
        <f>'E-Data 24-25'!J507</f>
        <v>47564</v>
      </c>
      <c r="F53" s="57">
        <f>C53*E53</f>
        <v>0</v>
      </c>
    </row>
    <row r="54" spans="1:6" s="1" customFormat="1">
      <c r="A54" s="27"/>
      <c r="B54" s="55"/>
      <c r="C54" s="58"/>
      <c r="D54" s="56"/>
      <c r="E54" s="28"/>
      <c r="F54" s="57"/>
    </row>
    <row r="55" spans="1:6" s="1" customFormat="1" ht="219.75" customHeight="1">
      <c r="A55" s="27">
        <f>SUM(MAX($A$8:$A53),1)</f>
        <v>23</v>
      </c>
      <c r="B55" s="55" t="s">
        <v>683</v>
      </c>
      <c r="C55" s="29"/>
      <c r="D55" s="56" t="s">
        <v>171</v>
      </c>
      <c r="E55" s="28">
        <f>'E-Data 24-25'!J543</f>
        <v>62982</v>
      </c>
      <c r="F55" s="57">
        <f>C55*E55</f>
        <v>0</v>
      </c>
    </row>
    <row r="56" spans="1:6" ht="63.75">
      <c r="A56" s="27">
        <f>SUM(MAX($A$8:$A53),1)</f>
        <v>23</v>
      </c>
      <c r="B56" s="55" t="s">
        <v>332</v>
      </c>
      <c r="C56" s="319"/>
      <c r="D56" s="56" t="s">
        <v>171</v>
      </c>
      <c r="E56" s="28">
        <f>'E-Data 24-25'!J545</f>
        <v>600</v>
      </c>
      <c r="F56" s="57">
        <f>C56*E56</f>
        <v>0</v>
      </c>
    </row>
    <row r="57" spans="1:6" ht="153">
      <c r="A57" s="27">
        <f>SUM(MAX($A$8:$A56),1)</f>
        <v>24</v>
      </c>
      <c r="B57" s="55" t="s">
        <v>446</v>
      </c>
      <c r="C57" s="58"/>
      <c r="D57" s="56" t="s">
        <v>171</v>
      </c>
      <c r="E57" s="28">
        <f>'E-Data 24-25'!J567</f>
        <v>16538</v>
      </c>
      <c r="F57" s="57">
        <f>C57*E57</f>
        <v>0</v>
      </c>
    </row>
    <row r="58" spans="1:6">
      <c r="A58" s="27"/>
      <c r="B58" s="55"/>
      <c r="C58" s="58"/>
      <c r="D58" s="56"/>
      <c r="E58" s="28"/>
      <c r="F58" s="57"/>
    </row>
    <row r="59" spans="1:6" ht="153">
      <c r="A59" s="27">
        <f>SUM(MAX($A$8:$A57),1)</f>
        <v>25</v>
      </c>
      <c r="B59" s="55" t="s">
        <v>447</v>
      </c>
      <c r="C59" s="58"/>
      <c r="D59" s="56" t="s">
        <v>171</v>
      </c>
      <c r="E59" s="28">
        <f>'E-Data 24-25'!J588</f>
        <v>25775</v>
      </c>
      <c r="F59" s="57">
        <f>C59*E59</f>
        <v>0</v>
      </c>
    </row>
    <row r="60" spans="1:6">
      <c r="A60" s="27"/>
      <c r="B60" s="55"/>
      <c r="C60" s="58"/>
      <c r="D60" s="56"/>
      <c r="E60" s="28"/>
      <c r="F60" s="57"/>
    </row>
    <row r="61" spans="1:6" ht="153">
      <c r="A61" s="27">
        <f>SUM(MAX($A$8:$A59),1)</f>
        <v>26</v>
      </c>
      <c r="B61" s="55" t="s">
        <v>522</v>
      </c>
      <c r="C61" s="58"/>
      <c r="D61" s="56" t="s">
        <v>171</v>
      </c>
      <c r="E61" s="28">
        <f>'E-Data 24-25'!J608</f>
        <v>52546</v>
      </c>
      <c r="F61" s="57">
        <f>C61*E61</f>
        <v>0</v>
      </c>
    </row>
    <row r="62" spans="1:6">
      <c r="A62" s="57"/>
      <c r="B62" s="55"/>
      <c r="C62" s="56"/>
      <c r="D62" s="56"/>
      <c r="E62" s="61"/>
      <c r="F62" s="63"/>
    </row>
    <row r="63" spans="1:6">
      <c r="A63" s="29"/>
      <c r="B63" s="30" t="s">
        <v>126</v>
      </c>
      <c r="C63" s="27"/>
      <c r="D63" s="27"/>
      <c r="E63" s="61"/>
      <c r="F63" s="63"/>
    </row>
    <row r="64" spans="1:6" ht="185.25" customHeight="1">
      <c r="A64" s="27">
        <f>SUM(MAX($A$8:$A63),1)</f>
        <v>27</v>
      </c>
      <c r="B64" s="64" t="s">
        <v>333</v>
      </c>
      <c r="C64" s="58"/>
      <c r="D64" s="27" t="s">
        <v>171</v>
      </c>
      <c r="E64" s="28">
        <f>'E-Data 24-25'!J642</f>
        <v>6635</v>
      </c>
      <c r="F64" s="57">
        <f>C64*E64</f>
        <v>0</v>
      </c>
    </row>
    <row r="65" spans="1:6">
      <c r="A65" s="27"/>
      <c r="B65" s="64"/>
      <c r="C65" s="58"/>
      <c r="D65" s="27"/>
      <c r="E65" s="28"/>
      <c r="F65" s="57"/>
    </row>
    <row r="66" spans="1:6" ht="255">
      <c r="A66" s="27">
        <f>SUM(MAX($A$8:$A64),1)</f>
        <v>28</v>
      </c>
      <c r="B66" s="64" t="s">
        <v>477</v>
      </c>
      <c r="C66" s="58"/>
      <c r="D66" s="27" t="s">
        <v>171</v>
      </c>
      <c r="E66" s="28">
        <f>'E-Data 24-25'!J648</f>
        <v>18940</v>
      </c>
      <c r="F66" s="57">
        <f>C66*E66</f>
        <v>0</v>
      </c>
    </row>
    <row r="67" spans="1:6">
      <c r="A67" s="27"/>
      <c r="B67" s="64"/>
      <c r="C67" s="58"/>
      <c r="D67" s="27"/>
      <c r="E67" s="28"/>
      <c r="F67" s="57"/>
    </row>
    <row r="68" spans="1:6">
      <c r="A68" s="27"/>
      <c r="B68" s="64"/>
      <c r="C68" s="58"/>
      <c r="D68" s="27"/>
      <c r="E68" s="28"/>
      <c r="F68" s="57"/>
    </row>
    <row r="69" spans="1:6" ht="38.25">
      <c r="A69" s="27">
        <f>SUM(MAX($A$8:$A67),1)</f>
        <v>29</v>
      </c>
      <c r="B69" s="55" t="s">
        <v>334</v>
      </c>
      <c r="C69" s="58"/>
      <c r="D69" s="56" t="s">
        <v>351</v>
      </c>
      <c r="E69" s="28">
        <f>'E-Data 24-25'!J664</f>
        <v>160</v>
      </c>
      <c r="F69" s="57">
        <f>C69*E69</f>
        <v>0</v>
      </c>
    </row>
    <row r="70" spans="1:6">
      <c r="A70" s="27"/>
      <c r="B70" s="55"/>
      <c r="C70" s="58"/>
      <c r="D70" s="56"/>
      <c r="E70" s="28"/>
      <c r="F70" s="57"/>
    </row>
    <row r="71" spans="1:6" ht="38.25">
      <c r="A71" s="27">
        <f>SUM(MAX($A$8:$A69),1)</f>
        <v>30</v>
      </c>
      <c r="B71" s="55" t="s">
        <v>521</v>
      </c>
      <c r="C71" s="58"/>
      <c r="D71" s="56" t="s">
        <v>351</v>
      </c>
      <c r="E71" s="28">
        <f>'E-Data 24-25'!J680</f>
        <v>322</v>
      </c>
      <c r="F71" s="57">
        <f>C71*E71</f>
        <v>0</v>
      </c>
    </row>
    <row r="72" spans="1:6">
      <c r="A72" s="27"/>
      <c r="B72" s="55"/>
      <c r="C72" s="58"/>
      <c r="D72" s="56"/>
      <c r="E72" s="28"/>
      <c r="F72" s="57"/>
    </row>
    <row r="73" spans="1:6" ht="51">
      <c r="A73" s="27">
        <f>SUM(MAX($A$8:$A71),1)</f>
        <v>31</v>
      </c>
      <c r="B73" s="55" t="s">
        <v>335</v>
      </c>
      <c r="C73" s="58"/>
      <c r="D73" s="56" t="s">
        <v>351</v>
      </c>
      <c r="E73" s="28">
        <f>'E-Data 24-25'!J696</f>
        <v>883</v>
      </c>
      <c r="F73" s="57">
        <f>C73*E73</f>
        <v>0</v>
      </c>
    </row>
    <row r="74" spans="1:6">
      <c r="A74" s="27"/>
      <c r="B74" s="55"/>
      <c r="C74" s="58"/>
      <c r="D74" s="56"/>
      <c r="E74" s="28"/>
      <c r="F74" s="57"/>
    </row>
    <row r="75" spans="1:6" ht="38.25">
      <c r="A75" s="27">
        <f>SUM(MAX($A$8:$A73),1)</f>
        <v>32</v>
      </c>
      <c r="B75" s="55" t="s">
        <v>336</v>
      </c>
      <c r="C75" s="58"/>
      <c r="D75" s="56" t="s">
        <v>351</v>
      </c>
      <c r="E75" s="28">
        <f>'E-Data 24-25'!J728</f>
        <v>27</v>
      </c>
      <c r="F75" s="57">
        <f>C75*E75</f>
        <v>0</v>
      </c>
    </row>
    <row r="76" spans="1:6">
      <c r="A76" s="29"/>
      <c r="B76" s="55"/>
      <c r="C76" s="56"/>
      <c r="D76" s="56"/>
      <c r="E76" s="28"/>
      <c r="F76" s="57"/>
    </row>
    <row r="77" spans="1:6">
      <c r="A77" s="57"/>
      <c r="B77" s="62" t="s">
        <v>145</v>
      </c>
      <c r="C77" s="59"/>
      <c r="D77" s="59"/>
      <c r="E77" s="61"/>
      <c r="F77" s="63"/>
    </row>
    <row r="78" spans="1:6" ht="248.25" customHeight="1">
      <c r="A78" s="27">
        <f>SUM(MAX($A$8:$A77),1)</f>
        <v>33</v>
      </c>
      <c r="B78" s="55" t="s">
        <v>633</v>
      </c>
      <c r="C78" s="29"/>
      <c r="D78" s="56" t="s">
        <v>171</v>
      </c>
      <c r="E78" s="28">
        <f>'E-Data 24-25'!J747</f>
        <v>882</v>
      </c>
      <c r="F78" s="57">
        <f>C78*E78</f>
        <v>0</v>
      </c>
    </row>
    <row r="79" spans="1:6">
      <c r="A79" s="27"/>
      <c r="B79" s="55"/>
      <c r="C79" s="58"/>
      <c r="D79" s="56"/>
      <c r="E79" s="28"/>
      <c r="F79" s="57"/>
    </row>
    <row r="80" spans="1:6" ht="286.5" customHeight="1">
      <c r="A80" s="27">
        <f>SUM(MAX($A$8:$A78),1)</f>
        <v>34</v>
      </c>
      <c r="B80" s="55" t="s">
        <v>639</v>
      </c>
      <c r="C80" s="58"/>
      <c r="D80" s="56" t="s">
        <v>171</v>
      </c>
      <c r="E80" s="28">
        <f>'E-Data 24-25'!J763</f>
        <v>3374</v>
      </c>
      <c r="F80" s="57">
        <f>C80*E80</f>
        <v>0</v>
      </c>
    </row>
    <row r="81" spans="1:6">
      <c r="A81" s="27"/>
      <c r="B81" s="55"/>
      <c r="C81" s="58"/>
      <c r="D81" s="56"/>
      <c r="E81" s="28"/>
      <c r="F81" s="57"/>
    </row>
    <row r="82" spans="1:6" ht="285" customHeight="1">
      <c r="A82" s="27">
        <f>SUM(MAX($A$8:$A80),1)</f>
        <v>35</v>
      </c>
      <c r="B82" s="55" t="s">
        <v>640</v>
      </c>
      <c r="C82" s="58"/>
      <c r="D82" s="56" t="s">
        <v>171</v>
      </c>
      <c r="E82" s="28">
        <f>'E-Data 24-25'!J801</f>
        <v>1848</v>
      </c>
      <c r="F82" s="57">
        <f>C82*E82</f>
        <v>0</v>
      </c>
    </row>
    <row r="83" spans="1:6">
      <c r="A83" s="27"/>
      <c r="B83" s="55"/>
      <c r="C83" s="58"/>
      <c r="D83" s="56"/>
      <c r="E83" s="28"/>
      <c r="F83" s="57"/>
    </row>
    <row r="84" spans="1:6" ht="313.5" customHeight="1">
      <c r="A84" s="27">
        <f>SUM(MAX($A$8:$A82),1)</f>
        <v>36</v>
      </c>
      <c r="B84" s="55" t="s">
        <v>634</v>
      </c>
      <c r="C84" s="58"/>
      <c r="D84" s="56" t="s">
        <v>171</v>
      </c>
      <c r="E84" s="28">
        <f>'E-Data 24-25'!J817</f>
        <v>8712</v>
      </c>
      <c r="F84" s="57">
        <f>C84*E84</f>
        <v>0</v>
      </c>
    </row>
    <row r="85" spans="1:6">
      <c r="A85" s="27"/>
      <c r="B85" s="55"/>
      <c r="C85" s="58"/>
      <c r="D85" s="56"/>
      <c r="E85" s="28"/>
      <c r="F85" s="57"/>
    </row>
    <row r="86" spans="1:6" ht="129.75" customHeight="1">
      <c r="A86" s="27">
        <f>SUM(MAX($A$8:$A84),1)</f>
        <v>37</v>
      </c>
      <c r="B86" s="55" t="s">
        <v>644</v>
      </c>
      <c r="C86" s="58"/>
      <c r="D86" s="56" t="s">
        <v>171</v>
      </c>
      <c r="E86" s="28">
        <f>'E-Data 24-25'!J833</f>
        <v>150</v>
      </c>
      <c r="F86" s="57">
        <f>C86*E86</f>
        <v>0</v>
      </c>
    </row>
    <row r="87" spans="1:6">
      <c r="A87" s="27"/>
      <c r="B87" s="55"/>
      <c r="C87" s="58"/>
      <c r="D87" s="56"/>
      <c r="E87" s="28"/>
      <c r="F87" s="57"/>
    </row>
    <row r="88" spans="1:6" ht="273.75" customHeight="1">
      <c r="A88" s="27">
        <f>SUM(MAX($A$8:$A86),1)</f>
        <v>38</v>
      </c>
      <c r="B88" s="55" t="s">
        <v>643</v>
      </c>
      <c r="C88" s="29"/>
      <c r="D88" s="56" t="s">
        <v>171</v>
      </c>
      <c r="E88" s="28">
        <f>'E-Data 24-25'!J870</f>
        <v>3505</v>
      </c>
      <c r="F88" s="57">
        <f>C88*E88</f>
        <v>0</v>
      </c>
    </row>
    <row r="89" spans="1:6">
      <c r="A89" s="27"/>
      <c r="B89" s="55"/>
      <c r="C89" s="58"/>
      <c r="D89" s="56"/>
      <c r="E89" s="28"/>
      <c r="F89" s="57"/>
    </row>
    <row r="90" spans="1:6" ht="102">
      <c r="A90" s="27">
        <f>SUM(MAX($A$8:$A88),1)</f>
        <v>39</v>
      </c>
      <c r="B90" s="55" t="s">
        <v>174</v>
      </c>
      <c r="C90" s="29"/>
      <c r="D90" s="56" t="s">
        <v>171</v>
      </c>
      <c r="E90" s="28">
        <f>'E-Data 24-25'!J887</f>
        <v>773</v>
      </c>
      <c r="F90" s="57">
        <f>C90*E90</f>
        <v>0</v>
      </c>
    </row>
    <row r="91" spans="1:6">
      <c r="A91" s="27"/>
      <c r="B91" s="55"/>
      <c r="C91" s="58"/>
      <c r="D91" s="56"/>
      <c r="E91" s="28"/>
      <c r="F91" s="57"/>
    </row>
    <row r="92" spans="1:6" ht="38.25">
      <c r="A92" s="27">
        <f>SUM(MAX($A$8:$A90),1)</f>
        <v>40</v>
      </c>
      <c r="B92" s="55" t="s">
        <v>337</v>
      </c>
      <c r="C92" s="29"/>
      <c r="D92" s="56" t="s">
        <v>171</v>
      </c>
      <c r="E92" s="28">
        <f>'E-Data 24-25'!J900</f>
        <v>207</v>
      </c>
      <c r="F92" s="57">
        <f>C92*E92</f>
        <v>0</v>
      </c>
    </row>
    <row r="93" spans="1:6">
      <c r="A93" s="27"/>
      <c r="B93" s="55"/>
      <c r="C93" s="58"/>
      <c r="D93" s="56"/>
      <c r="E93" s="28"/>
      <c r="F93" s="57"/>
    </row>
    <row r="94" spans="1:6" ht="45" customHeight="1">
      <c r="A94" s="27">
        <f>SUM(MAX($A$8:$A92),1)</f>
        <v>41</v>
      </c>
      <c r="B94" s="55" t="s">
        <v>338</v>
      </c>
      <c r="C94" s="29"/>
      <c r="D94" s="56" t="s">
        <v>171</v>
      </c>
      <c r="E94" s="28">
        <f>'E-Data 24-25'!J913</f>
        <v>175</v>
      </c>
      <c r="F94" s="57">
        <f>C94*E94</f>
        <v>0</v>
      </c>
    </row>
    <row r="95" spans="1:6">
      <c r="A95" s="27"/>
      <c r="B95" s="55"/>
      <c r="C95" s="58"/>
      <c r="D95" s="56"/>
      <c r="E95" s="28"/>
      <c r="F95" s="57"/>
    </row>
    <row r="96" spans="1:6" ht="82.5" customHeight="1">
      <c r="A96" s="27">
        <f>SUM(MAX($A$8:$A94),1)</f>
        <v>42</v>
      </c>
      <c r="B96" s="55" t="s">
        <v>645</v>
      </c>
      <c r="C96" s="29"/>
      <c r="D96" s="56" t="s">
        <v>171</v>
      </c>
      <c r="E96" s="28">
        <f>'E-Data 24-25'!J920</f>
        <v>2005</v>
      </c>
      <c r="F96" s="57">
        <f>C96*E96</f>
        <v>0</v>
      </c>
    </row>
    <row r="97" spans="1:6">
      <c r="A97" s="27"/>
      <c r="B97" s="55"/>
      <c r="C97" s="58"/>
      <c r="D97" s="56"/>
      <c r="E97" s="28"/>
      <c r="F97" s="57"/>
    </row>
    <row r="98" spans="1:6" ht="78" customHeight="1">
      <c r="A98" s="27">
        <f>SUM(MAX($A$8:$A96),1)</f>
        <v>43</v>
      </c>
      <c r="B98" s="55" t="s">
        <v>451</v>
      </c>
      <c r="C98" s="29"/>
      <c r="D98" s="56" t="s">
        <v>171</v>
      </c>
      <c r="E98" s="28">
        <f>'E-Data 24-25'!J928</f>
        <v>3952</v>
      </c>
      <c r="F98" s="57">
        <f>C98*E98</f>
        <v>0</v>
      </c>
    </row>
    <row r="99" spans="1:6">
      <c r="A99" s="27"/>
      <c r="B99" s="55"/>
      <c r="C99" s="58"/>
      <c r="D99" s="56"/>
      <c r="E99" s="28"/>
      <c r="F99" s="57"/>
    </row>
    <row r="100" spans="1:6" ht="54" customHeight="1">
      <c r="A100" s="27">
        <f>SUM(MAX($A$8:$A98),1)</f>
        <v>44</v>
      </c>
      <c r="B100" s="55" t="s">
        <v>339</v>
      </c>
      <c r="C100" s="58"/>
      <c r="D100" s="56" t="s">
        <v>171</v>
      </c>
      <c r="E100" s="28">
        <f>'E-Data 24-25'!J943</f>
        <v>849</v>
      </c>
      <c r="F100" s="57">
        <f>C100*E100</f>
        <v>0</v>
      </c>
    </row>
    <row r="101" spans="1:6">
      <c r="A101" s="27"/>
      <c r="B101" s="55"/>
      <c r="C101" s="58"/>
      <c r="D101" s="56"/>
      <c r="E101" s="28"/>
      <c r="F101" s="57"/>
    </row>
    <row r="102" spans="1:6" ht="56.25" customHeight="1">
      <c r="A102" s="27">
        <f>SUM(MAX($A$8:$A100),1)</f>
        <v>45</v>
      </c>
      <c r="B102" s="55" t="s">
        <v>191</v>
      </c>
      <c r="C102" s="58"/>
      <c r="D102" s="56" t="s">
        <v>171</v>
      </c>
      <c r="E102" s="28">
        <f>'E-Data 24-25'!J950</f>
        <v>205</v>
      </c>
      <c r="F102" s="57">
        <f>C102*E102</f>
        <v>0</v>
      </c>
    </row>
    <row r="103" spans="1:6">
      <c r="A103" s="57"/>
      <c r="B103" s="55"/>
      <c r="C103" s="65"/>
      <c r="D103" s="65"/>
      <c r="E103" s="61"/>
      <c r="F103" s="63"/>
    </row>
    <row r="104" spans="1:6">
      <c r="A104" s="57"/>
      <c r="B104" s="66" t="s">
        <v>473</v>
      </c>
      <c r="C104" s="56"/>
      <c r="D104" s="56"/>
      <c r="E104" s="61"/>
      <c r="F104" s="63"/>
    </row>
    <row r="105" spans="1:6" ht="116.25" customHeight="1">
      <c r="A105" s="27">
        <f>SUM(MAX($A$8:$A104),1)</f>
        <v>46</v>
      </c>
      <c r="B105" s="55" t="s">
        <v>523</v>
      </c>
      <c r="C105" s="29"/>
      <c r="D105" s="56" t="s">
        <v>171</v>
      </c>
      <c r="E105" s="28">
        <f>'E-Data 24-25'!J1304</f>
        <v>384</v>
      </c>
      <c r="F105" s="57">
        <f>C105*E105</f>
        <v>0</v>
      </c>
    </row>
    <row r="106" spans="1:6">
      <c r="A106" s="27"/>
      <c r="B106" s="55"/>
      <c r="C106" s="58"/>
      <c r="D106" s="56"/>
      <c r="E106" s="28"/>
      <c r="F106" s="57"/>
    </row>
    <row r="107" spans="1:6" ht="63.75">
      <c r="A107" s="27">
        <f>SUM(MAX($A$8:$A105),1)</f>
        <v>47</v>
      </c>
      <c r="B107" s="55" t="s">
        <v>411</v>
      </c>
      <c r="C107" s="29"/>
      <c r="D107" s="65" t="s">
        <v>351</v>
      </c>
      <c r="E107" s="28">
        <f>'E-Data 24-25'!J1320</f>
        <v>28</v>
      </c>
      <c r="F107" s="57">
        <f>C107*E107</f>
        <v>0</v>
      </c>
    </row>
    <row r="108" spans="1:6">
      <c r="A108" s="27"/>
      <c r="B108" s="55"/>
      <c r="C108" s="58"/>
      <c r="D108" s="65"/>
      <c r="E108" s="28"/>
      <c r="F108" s="57"/>
    </row>
    <row r="109" spans="1:6" ht="63.75">
      <c r="A109" s="27">
        <f>SUM(MAX($A$8:$A107),1)</f>
        <v>48</v>
      </c>
      <c r="B109" s="55" t="s">
        <v>410</v>
      </c>
      <c r="C109" s="58"/>
      <c r="D109" s="65" t="s">
        <v>351</v>
      </c>
      <c r="E109" s="28">
        <f>'E-Data 24-25'!J1336</f>
        <v>122</v>
      </c>
      <c r="F109" s="57">
        <f>C109*E109</f>
        <v>0</v>
      </c>
    </row>
    <row r="110" spans="1:6">
      <c r="A110" s="27"/>
      <c r="B110" s="55"/>
      <c r="C110" s="58"/>
      <c r="D110" s="65"/>
      <c r="E110" s="28"/>
      <c r="F110" s="57"/>
    </row>
    <row r="111" spans="1:6" ht="76.5">
      <c r="A111" s="27">
        <f>SUM(MAX($A$8:$A109),1)</f>
        <v>49</v>
      </c>
      <c r="B111" s="55" t="s">
        <v>298</v>
      </c>
      <c r="C111" s="58"/>
      <c r="D111" s="65" t="s">
        <v>171</v>
      </c>
      <c r="E111" s="28">
        <f>'E-Data 24-25'!J1349</f>
        <v>1566</v>
      </c>
      <c r="F111" s="57">
        <f>C111*E111</f>
        <v>0</v>
      </c>
    </row>
    <row r="112" spans="1:6">
      <c r="A112" s="27"/>
      <c r="B112" s="55"/>
      <c r="C112" s="58"/>
      <c r="D112" s="65"/>
      <c r="E112" s="28"/>
      <c r="F112" s="57"/>
    </row>
    <row r="113" spans="1:6" ht="76.5">
      <c r="A113" s="27">
        <f>SUM(MAX($A$8:$A111),1)</f>
        <v>50</v>
      </c>
      <c r="B113" s="55" t="s">
        <v>527</v>
      </c>
      <c r="C113" s="58"/>
      <c r="D113" s="65" t="s">
        <v>171</v>
      </c>
      <c r="E113" s="28">
        <f>'E-Data 24-25'!J1363</f>
        <v>5507</v>
      </c>
      <c r="F113" s="57">
        <f>C113*E113</f>
        <v>0</v>
      </c>
    </row>
    <row r="114" spans="1:6">
      <c r="A114" s="27"/>
      <c r="B114" s="55"/>
      <c r="C114" s="58"/>
      <c r="D114" s="65"/>
      <c r="E114" s="28"/>
      <c r="F114" s="57"/>
    </row>
    <row r="115" spans="1:6" ht="280.5">
      <c r="A115" s="27">
        <f>SUM(MAX($A$8:$A113),1)</f>
        <v>51</v>
      </c>
      <c r="B115" s="55" t="s">
        <v>526</v>
      </c>
      <c r="C115" s="58"/>
      <c r="D115" s="65" t="s">
        <v>171</v>
      </c>
      <c r="E115" s="28">
        <f>'E-Data 24-25'!J1371</f>
        <v>454460</v>
      </c>
      <c r="F115" s="57">
        <f>C115*E115</f>
        <v>0</v>
      </c>
    </row>
    <row r="116" spans="1:6">
      <c r="A116" s="57"/>
      <c r="B116" s="55"/>
      <c r="C116" s="65"/>
      <c r="D116" s="65"/>
      <c r="E116" s="28"/>
      <c r="F116" s="57"/>
    </row>
    <row r="117" spans="1:6">
      <c r="A117" s="57"/>
      <c r="B117" s="62" t="s">
        <v>350</v>
      </c>
      <c r="C117" s="65"/>
      <c r="D117" s="65"/>
      <c r="E117" s="28"/>
      <c r="F117" s="57"/>
    </row>
    <row r="118" spans="1:6" ht="63.75">
      <c r="A118" s="27">
        <f>SUM(MAX($A$8:$A117),1)</f>
        <v>52</v>
      </c>
      <c r="B118" s="55" t="s">
        <v>413</v>
      </c>
      <c r="C118" s="58"/>
      <c r="D118" s="65" t="s">
        <v>351</v>
      </c>
      <c r="E118" s="28">
        <f>'E-Data 24-25'!J1389</f>
        <v>50</v>
      </c>
      <c r="F118" s="57">
        <f>C118*E118</f>
        <v>0</v>
      </c>
    </row>
    <row r="119" spans="1:6">
      <c r="A119" s="27"/>
      <c r="B119" s="55"/>
      <c r="C119" s="58"/>
      <c r="D119" s="65"/>
      <c r="E119" s="28"/>
      <c r="F119" s="57"/>
    </row>
    <row r="120" spans="1:6" ht="76.5">
      <c r="A120" s="27">
        <f>SUM(MAX($A$8:$A118),1)</f>
        <v>53</v>
      </c>
      <c r="B120" s="55" t="s">
        <v>414</v>
      </c>
      <c r="C120" s="58"/>
      <c r="D120" s="56" t="s">
        <v>171</v>
      </c>
      <c r="E120" s="28">
        <f>'E-Data 24-25'!J1403</f>
        <v>593</v>
      </c>
      <c r="F120" s="57">
        <f>C120*E120</f>
        <v>0</v>
      </c>
    </row>
    <row r="121" spans="1:6">
      <c r="A121" s="27"/>
      <c r="B121" s="55"/>
      <c r="C121" s="58"/>
      <c r="D121" s="56"/>
      <c r="E121" s="28"/>
      <c r="F121" s="57"/>
    </row>
    <row r="122" spans="1:6" ht="63.75">
      <c r="A122" s="27">
        <f>SUM(MAX($A$8:$A120),1)</f>
        <v>54</v>
      </c>
      <c r="B122" s="55" t="s">
        <v>601</v>
      </c>
      <c r="C122" s="58"/>
      <c r="D122" s="56" t="s">
        <v>171</v>
      </c>
      <c r="E122" s="28">
        <f>'E-Data 24-25'!J1416</f>
        <v>10660</v>
      </c>
      <c r="F122" s="57">
        <f>C122*E122</f>
        <v>0</v>
      </c>
    </row>
    <row r="123" spans="1:6">
      <c r="A123" s="27"/>
      <c r="B123" s="55"/>
      <c r="C123" s="58"/>
      <c r="D123" s="56"/>
      <c r="E123" s="28"/>
      <c r="F123" s="57"/>
    </row>
    <row r="124" spans="1:6" ht="58.5" customHeight="1">
      <c r="A124" s="27">
        <f>SUM(MAX($A$8:$A122),1)</f>
        <v>55</v>
      </c>
      <c r="B124" s="55" t="s">
        <v>416</v>
      </c>
      <c r="C124" s="58"/>
      <c r="D124" s="56" t="s">
        <v>171</v>
      </c>
      <c r="E124" s="28">
        <f>'E-Data 24-25'!J1431</f>
        <v>8123</v>
      </c>
      <c r="F124" s="57">
        <f>C124*E124</f>
        <v>0</v>
      </c>
    </row>
    <row r="125" spans="1:6">
      <c r="A125" s="27"/>
      <c r="B125" s="55"/>
      <c r="C125" s="58"/>
      <c r="D125" s="56"/>
      <c r="E125" s="28"/>
      <c r="F125" s="57"/>
    </row>
    <row r="126" spans="1:6" ht="64.5" customHeight="1">
      <c r="A126" s="27">
        <f>SUM(MAX($A$8:$A124),1)</f>
        <v>56</v>
      </c>
      <c r="B126" s="55" t="s">
        <v>648</v>
      </c>
      <c r="C126" s="58"/>
      <c r="D126" s="56" t="s">
        <v>171</v>
      </c>
      <c r="E126" s="28">
        <f>'E-Data 24-25'!J1444</f>
        <v>8526</v>
      </c>
      <c r="F126" s="57">
        <f>C126*E126</f>
        <v>0</v>
      </c>
    </row>
    <row r="127" spans="1:6">
      <c r="A127" s="4"/>
      <c r="B127" s="64"/>
      <c r="C127" s="27"/>
      <c r="D127" s="27"/>
      <c r="E127" s="61"/>
      <c r="F127" s="63"/>
    </row>
    <row r="128" spans="1:6">
      <c r="A128" s="57"/>
      <c r="B128" s="67" t="s">
        <v>352</v>
      </c>
      <c r="C128" s="56"/>
      <c r="D128" s="56"/>
      <c r="E128" s="61"/>
      <c r="F128" s="63"/>
    </row>
    <row r="129" spans="1:6" ht="180.75" customHeight="1">
      <c r="A129" s="27">
        <f>SUM(MAX($A$8:$A128),1)</f>
        <v>57</v>
      </c>
      <c r="B129" s="68" t="s">
        <v>461</v>
      </c>
      <c r="C129" s="56"/>
      <c r="D129" s="56"/>
      <c r="E129" s="28"/>
      <c r="F129" s="57"/>
    </row>
    <row r="130" spans="1:6" ht="38.25">
      <c r="A130" s="57" t="s">
        <v>213</v>
      </c>
      <c r="B130" s="68" t="s">
        <v>353</v>
      </c>
      <c r="C130" s="58"/>
      <c r="D130" s="56" t="s">
        <v>171</v>
      </c>
      <c r="E130" s="28">
        <f>'E-Data 24-25'!J1457</f>
        <v>44878</v>
      </c>
      <c r="F130" s="57">
        <f>C130*E130</f>
        <v>0</v>
      </c>
    </row>
    <row r="131" spans="1:6" ht="51">
      <c r="A131" s="57" t="s">
        <v>216</v>
      </c>
      <c r="B131" s="68" t="s">
        <v>660</v>
      </c>
      <c r="C131" s="58"/>
      <c r="D131" s="56" t="s">
        <v>171</v>
      </c>
      <c r="E131" s="28">
        <f>'E-Data 24-25'!J1468</f>
        <v>55308</v>
      </c>
      <c r="F131" s="57">
        <f>C131*E131</f>
        <v>0</v>
      </c>
    </row>
    <row r="132" spans="1:6">
      <c r="A132" s="57"/>
      <c r="B132" s="68"/>
      <c r="C132" s="58"/>
      <c r="D132" s="56"/>
      <c r="E132" s="28"/>
      <c r="F132" s="57"/>
    </row>
    <row r="133" spans="1:6" ht="156.75" customHeight="1">
      <c r="A133" s="27">
        <f>SUM(MAX($A$8:$A132),1)</f>
        <v>58</v>
      </c>
      <c r="B133" s="68" t="s">
        <v>661</v>
      </c>
      <c r="C133" s="58"/>
      <c r="D133" s="56" t="s">
        <v>171</v>
      </c>
      <c r="E133" s="28">
        <f>'E-Data 24-25'!J1481</f>
        <v>3665</v>
      </c>
      <c r="F133" s="57">
        <f>C133*E133</f>
        <v>0</v>
      </c>
    </row>
    <row r="134" spans="1:6">
      <c r="A134" s="27"/>
      <c r="B134" s="68"/>
      <c r="C134" s="58"/>
      <c r="D134" s="56"/>
      <c r="E134" s="28"/>
      <c r="F134" s="57"/>
    </row>
    <row r="135" spans="1:6" ht="153">
      <c r="A135" s="27">
        <f>SUM(MAX($A$8:$A133),1)</f>
        <v>59</v>
      </c>
      <c r="B135" s="68" t="s">
        <v>662</v>
      </c>
      <c r="C135" s="58"/>
      <c r="D135" s="56" t="s">
        <v>171</v>
      </c>
      <c r="E135" s="28">
        <f>'E-Data 24-25'!J1493</f>
        <v>4372</v>
      </c>
      <c r="F135" s="57">
        <f>C135*E135</f>
        <v>0</v>
      </c>
    </row>
    <row r="136" spans="1:6">
      <c r="A136" s="27"/>
      <c r="B136" s="68"/>
      <c r="C136" s="58"/>
      <c r="D136" s="56"/>
      <c r="E136" s="28"/>
      <c r="F136" s="57"/>
    </row>
    <row r="137" spans="1:6">
      <c r="A137" s="27"/>
      <c r="B137" s="69" t="s">
        <v>676</v>
      </c>
      <c r="C137" s="27"/>
      <c r="D137" s="27"/>
      <c r="E137" s="61"/>
      <c r="F137" s="63"/>
    </row>
    <row r="138" spans="1:6" ht="89.25">
      <c r="A138" s="27">
        <f>SUM(MAX($A$8:$A135),1)</f>
        <v>60</v>
      </c>
      <c r="B138" s="68" t="s">
        <v>670</v>
      </c>
      <c r="C138" s="58"/>
      <c r="D138" s="56" t="s">
        <v>668</v>
      </c>
      <c r="E138" s="28">
        <f>'E-Data 24-25'!J1583</f>
        <v>517</v>
      </c>
      <c r="F138" s="57">
        <f>C138*E138</f>
        <v>0</v>
      </c>
    </row>
    <row r="139" spans="1:6">
      <c r="A139" s="27"/>
      <c r="B139" s="68"/>
      <c r="C139" s="58"/>
      <c r="D139" s="56"/>
      <c r="E139" s="28"/>
      <c r="F139" s="57"/>
    </row>
    <row r="140" spans="1:6" ht="89.25">
      <c r="A140" s="27">
        <f>SUM(MAX($A$8:$A138),1)</f>
        <v>61</v>
      </c>
      <c r="B140" s="68" t="s">
        <v>672</v>
      </c>
      <c r="C140" s="58"/>
      <c r="D140" s="56" t="s">
        <v>668</v>
      </c>
      <c r="E140" s="28">
        <f>'E-Data 24-25'!J1589</f>
        <v>886</v>
      </c>
      <c r="F140" s="57">
        <f>C140*E140</f>
        <v>0</v>
      </c>
    </row>
    <row r="141" spans="1:6">
      <c r="A141" s="27"/>
      <c r="B141" s="68"/>
      <c r="C141" s="58"/>
      <c r="D141" s="56"/>
      <c r="E141" s="28"/>
      <c r="F141" s="57"/>
    </row>
    <row r="142" spans="1:6" ht="93.75" customHeight="1">
      <c r="A142" s="27">
        <f>SUM(MAX($A$8:$A140),1)</f>
        <v>62</v>
      </c>
      <c r="B142" s="68" t="s">
        <v>667</v>
      </c>
      <c r="C142" s="58"/>
      <c r="D142" s="56" t="s">
        <v>668</v>
      </c>
      <c r="E142" s="28">
        <f>'E-Data 24-25'!J1594</f>
        <v>1227</v>
      </c>
      <c r="F142" s="57">
        <f>C142*E142</f>
        <v>0</v>
      </c>
    </row>
    <row r="143" spans="1:6">
      <c r="A143" s="27"/>
      <c r="B143" s="68"/>
      <c r="C143" s="58"/>
      <c r="D143" s="56"/>
      <c r="E143" s="28"/>
      <c r="F143" s="57"/>
    </row>
    <row r="144" spans="1:6" ht="89.25">
      <c r="A144" s="27">
        <f>SUM(MAX($A$8:$A142),1)</f>
        <v>63</v>
      </c>
      <c r="B144" s="68" t="s">
        <v>673</v>
      </c>
      <c r="C144" s="58"/>
      <c r="D144" s="56" t="s">
        <v>668</v>
      </c>
      <c r="E144" s="28">
        <f>'E-Data 24-25'!J1599</f>
        <v>1454</v>
      </c>
      <c r="F144" s="57">
        <f>C144*E144</f>
        <v>0</v>
      </c>
    </row>
    <row r="145" spans="1:6">
      <c r="A145" s="27"/>
      <c r="B145" s="68"/>
      <c r="C145" s="58"/>
      <c r="D145" s="56"/>
      <c r="E145" s="28"/>
      <c r="F145" s="57"/>
    </row>
    <row r="146" spans="1:6" ht="114.75">
      <c r="A146" s="27">
        <f>SUM(MAX($A$8:$A144),1)</f>
        <v>64</v>
      </c>
      <c r="B146" s="68" t="s">
        <v>677</v>
      </c>
      <c r="C146" s="58"/>
      <c r="D146" s="56" t="s">
        <v>668</v>
      </c>
      <c r="E146" s="28">
        <f>'E-Data 24-25'!J1604</f>
        <v>2227</v>
      </c>
      <c r="F146" s="57">
        <f>C146*E146</f>
        <v>0</v>
      </c>
    </row>
    <row r="147" spans="1:6">
      <c r="A147" s="27"/>
      <c r="B147" s="68"/>
      <c r="C147" s="58"/>
      <c r="D147" s="56"/>
      <c r="E147" s="28"/>
      <c r="F147" s="57"/>
    </row>
    <row r="148" spans="1:6" ht="63.75">
      <c r="A148" s="27">
        <f>A146+1</f>
        <v>65</v>
      </c>
      <c r="B148" s="68" t="s">
        <v>404</v>
      </c>
      <c r="C148" s="58"/>
      <c r="D148" s="56" t="s">
        <v>679</v>
      </c>
      <c r="E148" s="28">
        <f>'E-Data 24-25'!J1612</f>
        <v>142</v>
      </c>
      <c r="F148" s="57">
        <f>C148*E148</f>
        <v>0</v>
      </c>
    </row>
    <row r="149" spans="1:6">
      <c r="A149" s="27"/>
      <c r="B149" s="68"/>
      <c r="C149" s="58"/>
      <c r="D149" s="56"/>
      <c r="E149" s="28"/>
      <c r="F149" s="57"/>
    </row>
    <row r="150" spans="1:6" ht="16.5" customHeight="1">
      <c r="A150" s="57"/>
      <c r="B150" s="70" t="s">
        <v>744</v>
      </c>
      <c r="C150" s="56"/>
      <c r="D150" s="56"/>
      <c r="E150" s="61"/>
      <c r="F150" s="63"/>
    </row>
    <row r="151" spans="1:6" ht="228.75" customHeight="1">
      <c r="A151" s="57">
        <f>A148+1</f>
        <v>66</v>
      </c>
      <c r="B151" s="71" t="s">
        <v>513</v>
      </c>
      <c r="C151" s="29"/>
      <c r="D151" s="27" t="s">
        <v>171</v>
      </c>
      <c r="E151" s="31">
        <f>'E-Data 24-25'!J1648</f>
        <v>282182</v>
      </c>
      <c r="F151" s="57">
        <f>C151*E151</f>
        <v>0</v>
      </c>
    </row>
    <row r="152" spans="1:6" ht="108.75" customHeight="1">
      <c r="A152" s="57"/>
      <c r="B152" s="64" t="s">
        <v>767</v>
      </c>
      <c r="C152" s="56"/>
      <c r="D152" s="56"/>
      <c r="E152" s="61"/>
      <c r="F152" s="63"/>
    </row>
    <row r="153" spans="1:6" ht="114.75">
      <c r="A153" s="57"/>
      <c r="B153" s="64" t="s">
        <v>758</v>
      </c>
      <c r="C153" s="56"/>
      <c r="D153" s="56"/>
      <c r="E153" s="61"/>
      <c r="F153" s="63"/>
    </row>
    <row r="154" spans="1:6" ht="101.25" customHeight="1">
      <c r="A154" s="57"/>
      <c r="B154" s="64" t="s">
        <v>759</v>
      </c>
      <c r="C154" s="56"/>
      <c r="D154" s="56"/>
      <c r="E154" s="61"/>
      <c r="F154" s="63"/>
    </row>
    <row r="155" spans="1:6" ht="63.75">
      <c r="A155" s="57"/>
      <c r="B155" s="64" t="s">
        <v>478</v>
      </c>
      <c r="C155" s="56"/>
      <c r="D155" s="56"/>
      <c r="E155" s="61"/>
      <c r="F155" s="63"/>
    </row>
    <row r="156" spans="1:6" ht="63.75">
      <c r="A156" s="57"/>
      <c r="B156" s="64" t="s">
        <v>479</v>
      </c>
      <c r="C156" s="56"/>
      <c r="D156" s="56"/>
      <c r="E156" s="61"/>
      <c r="F156" s="63"/>
    </row>
    <row r="157" spans="1:6" ht="51">
      <c r="A157" s="57"/>
      <c r="B157" s="64" t="s">
        <v>480</v>
      </c>
      <c r="C157" s="56"/>
      <c r="D157" s="56"/>
      <c r="E157" s="61"/>
      <c r="F157" s="63"/>
    </row>
    <row r="158" spans="1:6" ht="38.25">
      <c r="A158" s="57"/>
      <c r="B158" s="64" t="s">
        <v>491</v>
      </c>
      <c r="C158" s="56"/>
      <c r="D158" s="56"/>
      <c r="E158" s="61"/>
      <c r="F158" s="63"/>
    </row>
    <row r="159" spans="1:6" ht="33.75" customHeight="1">
      <c r="A159" s="57"/>
      <c r="B159" s="64" t="s">
        <v>760</v>
      </c>
      <c r="C159" s="56"/>
      <c r="D159" s="56"/>
      <c r="E159" s="61"/>
      <c r="F159" s="63"/>
    </row>
    <row r="160" spans="1:6" ht="57" customHeight="1">
      <c r="A160" s="57"/>
      <c r="B160" s="64" t="s">
        <v>481</v>
      </c>
      <c r="C160" s="56"/>
      <c r="D160" s="56"/>
      <c r="E160" s="61"/>
      <c r="F160" s="63"/>
    </row>
    <row r="161" spans="1:6" ht="25.5">
      <c r="A161" s="57"/>
      <c r="B161" s="64" t="s">
        <v>340</v>
      </c>
      <c r="C161" s="56"/>
      <c r="D161" s="56"/>
      <c r="E161" s="61"/>
      <c r="F161" s="63"/>
    </row>
    <row r="162" spans="1:6">
      <c r="A162" s="57"/>
      <c r="B162" s="64"/>
      <c r="C162" s="56"/>
      <c r="D162" s="56"/>
      <c r="E162" s="61"/>
      <c r="F162" s="63"/>
    </row>
    <row r="163" spans="1:6">
      <c r="A163" s="57"/>
      <c r="B163" s="70" t="s">
        <v>761</v>
      </c>
      <c r="C163" s="56"/>
      <c r="D163" s="56"/>
      <c r="E163" s="61"/>
      <c r="F163" s="63"/>
    </row>
    <row r="164" spans="1:6" ht="225" customHeight="1">
      <c r="A164" s="57">
        <f>A151+1</f>
        <v>67</v>
      </c>
      <c r="B164" s="71" t="s">
        <v>513</v>
      </c>
      <c r="C164" s="29"/>
      <c r="D164" s="27" t="s">
        <v>171</v>
      </c>
      <c r="E164" s="29">
        <f>'E-Data 24-25'!J1684</f>
        <v>374911</v>
      </c>
      <c r="F164" s="57">
        <f>C164*E164</f>
        <v>0</v>
      </c>
    </row>
    <row r="165" spans="1:6" ht="112.5" customHeight="1">
      <c r="A165" s="57"/>
      <c r="B165" s="64" t="s">
        <v>762</v>
      </c>
      <c r="C165" s="56"/>
      <c r="D165" s="56"/>
      <c r="E165" s="61"/>
      <c r="F165" s="63"/>
    </row>
    <row r="166" spans="1:6" ht="121.5" customHeight="1">
      <c r="A166" s="57"/>
      <c r="B166" s="64" t="s">
        <v>763</v>
      </c>
      <c r="C166" s="56"/>
      <c r="D166" s="56"/>
      <c r="E166" s="61"/>
      <c r="F166" s="63"/>
    </row>
    <row r="167" spans="1:6" ht="96.6" customHeight="1">
      <c r="A167" s="57"/>
      <c r="B167" s="64" t="s">
        <v>764</v>
      </c>
      <c r="C167" s="56"/>
      <c r="D167" s="56"/>
      <c r="E167" s="61"/>
      <c r="F167" s="63"/>
    </row>
    <row r="168" spans="1:6" ht="102.75" customHeight="1">
      <c r="A168" s="57"/>
      <c r="B168" s="64" t="s">
        <v>765</v>
      </c>
      <c r="C168" s="56"/>
      <c r="D168" s="56"/>
      <c r="E168" s="61"/>
      <c r="F168" s="63"/>
    </row>
    <row r="169" spans="1:6" ht="63.75">
      <c r="A169" s="57"/>
      <c r="B169" s="64" t="s">
        <v>478</v>
      </c>
      <c r="C169" s="56"/>
      <c r="D169" s="56"/>
      <c r="E169" s="61"/>
      <c r="F169" s="63"/>
    </row>
    <row r="170" spans="1:6" ht="63.75">
      <c r="A170" s="57"/>
      <c r="B170" s="64" t="s">
        <v>479</v>
      </c>
      <c r="C170" s="56"/>
      <c r="D170" s="56"/>
      <c r="E170" s="61"/>
      <c r="F170" s="63"/>
    </row>
    <row r="171" spans="1:6" ht="51">
      <c r="A171" s="57"/>
      <c r="B171" s="64" t="s">
        <v>480</v>
      </c>
      <c r="C171" s="56"/>
      <c r="D171" s="56"/>
      <c r="E171" s="61"/>
      <c r="F171" s="63"/>
    </row>
    <row r="172" spans="1:6" ht="38.25">
      <c r="A172" s="57"/>
      <c r="B172" s="64" t="s">
        <v>491</v>
      </c>
      <c r="C172" s="56"/>
      <c r="D172" s="56"/>
      <c r="E172" s="61"/>
      <c r="F172" s="63"/>
    </row>
    <row r="173" spans="1:6" ht="29.25" customHeight="1">
      <c r="A173" s="57"/>
      <c r="B173" s="64" t="s">
        <v>766</v>
      </c>
      <c r="C173" s="56"/>
      <c r="D173" s="56"/>
      <c r="E173" s="61"/>
      <c r="F173" s="63"/>
    </row>
    <row r="174" spans="1:6" ht="51">
      <c r="A174" s="57"/>
      <c r="B174" s="64" t="s">
        <v>481</v>
      </c>
      <c r="C174" s="56"/>
      <c r="D174" s="56"/>
      <c r="E174" s="61"/>
      <c r="F174" s="63"/>
    </row>
    <row r="175" spans="1:6" ht="25.5">
      <c r="A175" s="57"/>
      <c r="B175" s="64" t="s">
        <v>340</v>
      </c>
      <c r="C175" s="56"/>
      <c r="D175" s="56"/>
      <c r="E175" s="61"/>
      <c r="F175" s="63"/>
    </row>
    <row r="176" spans="1:6">
      <c r="A176" s="57"/>
      <c r="B176" s="64"/>
      <c r="C176" s="56"/>
      <c r="D176" s="56"/>
      <c r="E176" s="61"/>
      <c r="F176" s="63"/>
    </row>
    <row r="177" spans="1:6">
      <c r="A177" s="27"/>
      <c r="B177" s="69" t="s">
        <v>678</v>
      </c>
      <c r="C177" s="27"/>
      <c r="D177" s="27"/>
      <c r="E177" s="61"/>
      <c r="F177" s="63"/>
    </row>
    <row r="178" spans="1:6" ht="90" customHeight="1">
      <c r="A178" s="27">
        <f>SUM(MAX($A$8:$A177),1)</f>
        <v>68</v>
      </c>
      <c r="B178" s="55" t="s">
        <v>659</v>
      </c>
      <c r="C178" s="27"/>
      <c r="D178" s="27"/>
      <c r="E178" s="28"/>
      <c r="F178" s="57"/>
    </row>
    <row r="179" spans="1:6" ht="25.5">
      <c r="A179" s="29" t="s">
        <v>58</v>
      </c>
      <c r="B179" s="55" t="s">
        <v>498</v>
      </c>
      <c r="C179" s="58"/>
      <c r="D179" s="27" t="s">
        <v>351</v>
      </c>
      <c r="E179" s="28">
        <f>'E-Data 24-25'!J1769</f>
        <v>319</v>
      </c>
      <c r="F179" s="57">
        <f t="shared" ref="F179:F187" si="0">C179*E179</f>
        <v>0</v>
      </c>
    </row>
    <row r="180" spans="1:6" ht="25.5">
      <c r="A180" s="29" t="s">
        <v>18</v>
      </c>
      <c r="B180" s="55" t="s">
        <v>456</v>
      </c>
      <c r="C180" s="58"/>
      <c r="D180" s="27" t="s">
        <v>351</v>
      </c>
      <c r="E180" s="28">
        <f>'E-Data 24-25'!J1774</f>
        <v>489</v>
      </c>
      <c r="F180" s="57">
        <f t="shared" si="0"/>
        <v>0</v>
      </c>
    </row>
    <row r="181" spans="1:6" ht="25.5">
      <c r="A181" s="29" t="s">
        <v>67</v>
      </c>
      <c r="B181" s="55" t="s">
        <v>457</v>
      </c>
      <c r="C181" s="58"/>
      <c r="D181" s="27" t="s">
        <v>351</v>
      </c>
      <c r="E181" s="28">
        <f>'E-Data 24-25'!J1779</f>
        <v>648</v>
      </c>
      <c r="F181" s="57">
        <f t="shared" si="0"/>
        <v>0</v>
      </c>
    </row>
    <row r="182" spans="1:6" ht="25.5">
      <c r="A182" s="29" t="s">
        <v>42</v>
      </c>
      <c r="B182" s="55" t="s">
        <v>458</v>
      </c>
      <c r="C182" s="58"/>
      <c r="D182" s="27" t="s">
        <v>351</v>
      </c>
      <c r="E182" s="28">
        <f>'E-Data 24-25'!J1784</f>
        <v>830</v>
      </c>
      <c r="F182" s="57">
        <f t="shared" si="0"/>
        <v>0</v>
      </c>
    </row>
    <row r="183" spans="1:6" ht="25.5">
      <c r="A183" s="29" t="s">
        <v>76</v>
      </c>
      <c r="B183" s="55" t="s">
        <v>501</v>
      </c>
      <c r="C183" s="58"/>
      <c r="D183" s="27" t="s">
        <v>351</v>
      </c>
      <c r="E183" s="28">
        <f>'E-Data 24-25'!J1789</f>
        <v>1080</v>
      </c>
      <c r="F183" s="57">
        <f t="shared" si="0"/>
        <v>0</v>
      </c>
    </row>
    <row r="184" spans="1:6" ht="25.5">
      <c r="A184" s="29" t="s">
        <v>105</v>
      </c>
      <c r="B184" s="55" t="s">
        <v>459</v>
      </c>
      <c r="C184" s="58"/>
      <c r="D184" s="27" t="s">
        <v>351</v>
      </c>
      <c r="E184" s="28">
        <f>'E-Data 24-25'!J1794</f>
        <v>1330</v>
      </c>
      <c r="F184" s="57">
        <f t="shared" si="0"/>
        <v>0</v>
      </c>
    </row>
    <row r="185" spans="1:6" ht="25.5">
      <c r="A185" s="29" t="s">
        <v>109</v>
      </c>
      <c r="B185" s="55" t="s">
        <v>499</v>
      </c>
      <c r="C185" s="58"/>
      <c r="D185" s="27" t="s">
        <v>351</v>
      </c>
      <c r="E185" s="28">
        <f>'E-Data 24-25'!J1799</f>
        <v>1841</v>
      </c>
      <c r="F185" s="57">
        <f t="shared" si="0"/>
        <v>0</v>
      </c>
    </row>
    <row r="186" spans="1:6" ht="25.5">
      <c r="A186" s="29" t="s">
        <v>79</v>
      </c>
      <c r="B186" s="55" t="s">
        <v>476</v>
      </c>
      <c r="C186" s="58"/>
      <c r="D186" s="27" t="s">
        <v>351</v>
      </c>
      <c r="E186" s="28">
        <f>'E-Data 24-25'!J1804</f>
        <v>2341</v>
      </c>
      <c r="F186" s="57">
        <f t="shared" si="0"/>
        <v>0</v>
      </c>
    </row>
    <row r="187" spans="1:6" ht="25.5">
      <c r="A187" s="29" t="s">
        <v>210</v>
      </c>
      <c r="B187" s="55" t="s">
        <v>483</v>
      </c>
      <c r="C187" s="58"/>
      <c r="D187" s="27" t="s">
        <v>351</v>
      </c>
      <c r="E187" s="28">
        <f>'E-Data 24-25'!J1809</f>
        <v>2852</v>
      </c>
      <c r="F187" s="57">
        <f t="shared" si="0"/>
        <v>0</v>
      </c>
    </row>
    <row r="188" spans="1:6">
      <c r="A188" s="29"/>
      <c r="B188" s="55"/>
      <c r="C188" s="27"/>
      <c r="D188" s="27"/>
      <c r="E188" s="61"/>
      <c r="F188" s="63"/>
    </row>
    <row r="189" spans="1:6">
      <c r="A189" s="29"/>
      <c r="B189" s="69" t="s">
        <v>341</v>
      </c>
      <c r="C189" s="27"/>
      <c r="D189" s="27"/>
      <c r="E189" s="61"/>
      <c r="F189" s="63"/>
    </row>
    <row r="190" spans="1:6" ht="132.75" customHeight="1">
      <c r="A190" s="27">
        <f>SUM(MAX($A$8:$A189),1)</f>
        <v>69</v>
      </c>
      <c r="B190" s="64" t="s">
        <v>243</v>
      </c>
      <c r="C190" s="58"/>
      <c r="D190" s="27" t="s">
        <v>351</v>
      </c>
      <c r="E190" s="28">
        <f>'E-Data 24-25'!J1830</f>
        <v>378</v>
      </c>
      <c r="F190" s="57">
        <f>C190*E190</f>
        <v>0</v>
      </c>
    </row>
    <row r="191" spans="1:6">
      <c r="A191" s="27"/>
      <c r="B191" s="64"/>
      <c r="C191" s="58"/>
      <c r="D191" s="27"/>
      <c r="E191" s="28"/>
      <c r="F191" s="57"/>
    </row>
    <row r="192" spans="1:6" ht="114.75">
      <c r="A192" s="27">
        <f>SUM(MAX($A$8:$A190),1)</f>
        <v>70</v>
      </c>
      <c r="B192" s="64" t="s">
        <v>255</v>
      </c>
      <c r="C192" s="58"/>
      <c r="D192" s="27" t="s">
        <v>351</v>
      </c>
      <c r="E192" s="28">
        <f>'E-Data 24-25'!J1851</f>
        <v>365</v>
      </c>
      <c r="F192" s="57">
        <f>C192*E192</f>
        <v>0</v>
      </c>
    </row>
    <row r="193" spans="1:6">
      <c r="A193" s="27"/>
      <c r="B193" s="64"/>
      <c r="C193" s="58"/>
      <c r="D193" s="27"/>
      <c r="E193" s="28"/>
      <c r="F193" s="57"/>
    </row>
    <row r="194" spans="1:6" ht="94.5" customHeight="1">
      <c r="A194" s="27">
        <f>SUM(MAX($A$8:$A192),1)</f>
        <v>71</v>
      </c>
      <c r="B194" s="64" t="s">
        <v>342</v>
      </c>
      <c r="C194" s="58"/>
      <c r="D194" s="27" t="s">
        <v>351</v>
      </c>
      <c r="E194" s="28">
        <f>'E-Data 24-25'!J1867</f>
        <v>66</v>
      </c>
      <c r="F194" s="57">
        <f>C194*E194</f>
        <v>0</v>
      </c>
    </row>
    <row r="195" spans="1:6">
      <c r="A195" s="27"/>
      <c r="B195" s="64"/>
      <c r="C195" s="58"/>
      <c r="D195" s="27"/>
      <c r="E195" s="28"/>
      <c r="F195" s="57"/>
    </row>
    <row r="196" spans="1:6" ht="90.75" customHeight="1">
      <c r="A196" s="27">
        <f>SUM(MAX($A$8:$A194),1)</f>
        <v>72</v>
      </c>
      <c r="B196" s="64" t="s">
        <v>343</v>
      </c>
      <c r="C196" s="58"/>
      <c r="D196" s="27" t="s">
        <v>351</v>
      </c>
      <c r="E196" s="28">
        <f>'E-Data 24-25'!J1883</f>
        <v>55</v>
      </c>
      <c r="F196" s="57">
        <f>C196*E196</f>
        <v>0</v>
      </c>
    </row>
    <row r="197" spans="1:6">
      <c r="A197" s="27"/>
      <c r="B197" s="64"/>
      <c r="C197" s="58"/>
      <c r="D197" s="27"/>
      <c r="E197" s="28"/>
      <c r="F197" s="57"/>
    </row>
    <row r="198" spans="1:6">
      <c r="A198" s="29"/>
      <c r="B198" s="69" t="s">
        <v>344</v>
      </c>
      <c r="C198" s="27"/>
      <c r="D198" s="27"/>
      <c r="E198" s="61"/>
      <c r="F198" s="63"/>
    </row>
    <row r="199" spans="1:6" ht="114.75">
      <c r="A199" s="27">
        <f>SUM(MAX($A$8:$A198),1)</f>
        <v>73</v>
      </c>
      <c r="B199" s="72" t="s">
        <v>448</v>
      </c>
      <c r="C199" s="27"/>
      <c r="D199" s="27"/>
      <c r="E199" s="28"/>
      <c r="F199" s="57"/>
    </row>
    <row r="200" spans="1:6" s="48" customFormat="1">
      <c r="A200" s="29" t="s">
        <v>58</v>
      </c>
      <c r="B200" s="55" t="s">
        <v>498</v>
      </c>
      <c r="C200" s="58"/>
      <c r="D200" s="34" t="s">
        <v>171</v>
      </c>
      <c r="E200" s="28">
        <f>'E-Data 24-25'!J1899</f>
        <v>692</v>
      </c>
      <c r="F200" s="57">
        <f t="shared" ref="F200:F208" si="1">C200*E200</f>
        <v>0</v>
      </c>
    </row>
    <row r="201" spans="1:6" s="48" customFormat="1">
      <c r="A201" s="29" t="s">
        <v>18</v>
      </c>
      <c r="B201" s="55" t="s">
        <v>456</v>
      </c>
      <c r="C201" s="58"/>
      <c r="D201" s="34" t="s">
        <v>171</v>
      </c>
      <c r="E201" s="28">
        <f>'E-Data 24-25'!J1915</f>
        <v>861</v>
      </c>
      <c r="F201" s="57">
        <f t="shared" si="1"/>
        <v>0</v>
      </c>
    </row>
    <row r="202" spans="1:6" s="48" customFormat="1">
      <c r="A202" s="29" t="s">
        <v>67</v>
      </c>
      <c r="B202" s="55" t="s">
        <v>457</v>
      </c>
      <c r="C202" s="58"/>
      <c r="D202" s="34" t="s">
        <v>171</v>
      </c>
      <c r="E202" s="28">
        <f>'E-Data 24-25'!J1931</f>
        <v>1071</v>
      </c>
      <c r="F202" s="57">
        <f t="shared" si="1"/>
        <v>0</v>
      </c>
    </row>
    <row r="203" spans="1:6" s="48" customFormat="1">
      <c r="A203" s="29" t="s">
        <v>42</v>
      </c>
      <c r="B203" s="55" t="s">
        <v>458</v>
      </c>
      <c r="C203" s="58"/>
      <c r="D203" s="34" t="s">
        <v>171</v>
      </c>
      <c r="E203" s="28">
        <f>'E-Data 24-25'!J1947</f>
        <v>1542</v>
      </c>
      <c r="F203" s="57">
        <f t="shared" si="1"/>
        <v>0</v>
      </c>
    </row>
    <row r="204" spans="1:6" s="48" customFormat="1">
      <c r="A204" s="29" t="s">
        <v>76</v>
      </c>
      <c r="B204" s="55" t="s">
        <v>502</v>
      </c>
      <c r="C204" s="58"/>
      <c r="D204" s="34" t="s">
        <v>171</v>
      </c>
      <c r="E204" s="28">
        <f>'E-Data 24-25'!J1963</f>
        <v>1637</v>
      </c>
      <c r="F204" s="57">
        <f t="shared" si="1"/>
        <v>0</v>
      </c>
    </row>
    <row r="205" spans="1:6" s="48" customFormat="1">
      <c r="A205" s="29" t="s">
        <v>105</v>
      </c>
      <c r="B205" s="55" t="s">
        <v>459</v>
      </c>
      <c r="C205" s="58"/>
      <c r="D205" s="34" t="s">
        <v>171</v>
      </c>
      <c r="E205" s="28">
        <f>'E-Data 24-25'!J1979</f>
        <v>2164</v>
      </c>
      <c r="F205" s="57">
        <f t="shared" si="1"/>
        <v>0</v>
      </c>
    </row>
    <row r="206" spans="1:6" s="48" customFormat="1">
      <c r="A206" s="29" t="s">
        <v>109</v>
      </c>
      <c r="B206" s="55" t="s">
        <v>503</v>
      </c>
      <c r="C206" s="58"/>
      <c r="D206" s="34" t="s">
        <v>171</v>
      </c>
      <c r="E206" s="28">
        <f>'E-Data 24-25'!J1995</f>
        <v>2889</v>
      </c>
      <c r="F206" s="57">
        <f t="shared" si="1"/>
        <v>0</v>
      </c>
    </row>
    <row r="207" spans="1:6" s="48" customFormat="1">
      <c r="A207" s="29" t="s">
        <v>79</v>
      </c>
      <c r="B207" s="55" t="s">
        <v>460</v>
      </c>
      <c r="C207" s="58"/>
      <c r="D207" s="34" t="s">
        <v>171</v>
      </c>
      <c r="E207" s="28">
        <f>'E-Data 24-25'!J2011</f>
        <v>3616</v>
      </c>
      <c r="F207" s="57">
        <f t="shared" si="1"/>
        <v>0</v>
      </c>
    </row>
    <row r="208" spans="1:6" s="48" customFormat="1">
      <c r="A208" s="29" t="s">
        <v>210</v>
      </c>
      <c r="B208" s="55" t="s">
        <v>485</v>
      </c>
      <c r="C208" s="58"/>
      <c r="D208" s="34" t="s">
        <v>171</v>
      </c>
      <c r="E208" s="28">
        <f>'E-Data 24-25'!J2027</f>
        <v>4287</v>
      </c>
      <c r="F208" s="57">
        <f t="shared" si="1"/>
        <v>0</v>
      </c>
    </row>
    <row r="209" spans="1:6">
      <c r="A209" s="57"/>
      <c r="B209" s="68"/>
      <c r="C209" s="59"/>
      <c r="D209" s="59"/>
      <c r="E209" s="28"/>
      <c r="F209" s="57"/>
    </row>
    <row r="210" spans="1:6">
      <c r="A210" s="29"/>
      <c r="B210" s="69" t="s">
        <v>345</v>
      </c>
      <c r="C210" s="27"/>
      <c r="D210" s="27"/>
      <c r="E210" s="61"/>
      <c r="F210" s="63"/>
    </row>
    <row r="211" spans="1:6" ht="30" customHeight="1">
      <c r="A211" s="27">
        <f>SUM(MAX($A$8:$A210),1)</f>
        <v>74</v>
      </c>
      <c r="B211" s="64" t="s">
        <v>280</v>
      </c>
      <c r="C211" s="58"/>
      <c r="D211" s="27" t="s">
        <v>469</v>
      </c>
      <c r="E211" s="28">
        <f>'E-Data 24-25'!J2032</f>
        <v>2272</v>
      </c>
      <c r="F211" s="57">
        <f>C211*E211</f>
        <v>0</v>
      </c>
    </row>
    <row r="212" spans="1:6">
      <c r="A212" s="27"/>
      <c r="B212" s="64"/>
      <c r="C212" s="58"/>
      <c r="D212" s="27"/>
      <c r="E212" s="28"/>
      <c r="F212" s="57"/>
    </row>
    <row r="213" spans="1:6" ht="54.75" customHeight="1">
      <c r="A213" s="27">
        <f>SUM(MAX($A$8:$A211),1)</f>
        <v>75</v>
      </c>
      <c r="B213" s="64" t="s">
        <v>346</v>
      </c>
      <c r="C213" s="58"/>
      <c r="D213" s="27" t="s">
        <v>468</v>
      </c>
      <c r="E213" s="28">
        <f>'E-Data 24-25'!J2037</f>
        <v>5643</v>
      </c>
      <c r="F213" s="57">
        <f>C213*E213</f>
        <v>0</v>
      </c>
    </row>
    <row r="214" spans="1:6">
      <c r="A214" s="27"/>
      <c r="B214" s="64"/>
      <c r="C214" s="58"/>
      <c r="D214" s="27"/>
      <c r="E214" s="28"/>
      <c r="F214" s="57"/>
    </row>
    <row r="215" spans="1:6" ht="38.25">
      <c r="A215" s="27">
        <f>SUM(MAX($A$8:$A213),1)</f>
        <v>76</v>
      </c>
      <c r="B215" s="64" t="s">
        <v>347</v>
      </c>
      <c r="C215" s="58"/>
      <c r="D215" s="27" t="s">
        <v>171</v>
      </c>
      <c r="E215" s="28">
        <f>'E-Data 24-25'!J2042</f>
        <v>654</v>
      </c>
      <c r="F215" s="57">
        <f>C215*E215</f>
        <v>0</v>
      </c>
    </row>
    <row r="216" spans="1:6">
      <c r="A216" s="27"/>
      <c r="B216" s="64"/>
      <c r="C216" s="58"/>
      <c r="D216" s="27"/>
      <c r="E216" s="28"/>
      <c r="F216" s="57"/>
    </row>
    <row r="217" spans="1:6" ht="38.25">
      <c r="A217" s="27">
        <f>SUM(MAX($A$8:$A215),1)</f>
        <v>77</v>
      </c>
      <c r="B217" s="64" t="s">
        <v>283</v>
      </c>
      <c r="C217" s="58"/>
      <c r="D217" s="27" t="s">
        <v>171</v>
      </c>
      <c r="E217" s="28">
        <f>'E-Data 24-25'!J2047</f>
        <v>325</v>
      </c>
      <c r="F217" s="57">
        <f>C217*E217</f>
        <v>0</v>
      </c>
    </row>
    <row r="218" spans="1:6">
      <c r="A218" s="27"/>
      <c r="B218" s="64"/>
      <c r="C218" s="58"/>
      <c r="D218" s="27"/>
      <c r="E218" s="28"/>
      <c r="F218" s="57"/>
    </row>
    <row r="219" spans="1:6" ht="76.5">
      <c r="A219" s="27">
        <f>SUM(MAX($A$8:$A217),1)</f>
        <v>78</v>
      </c>
      <c r="B219" s="64" t="s">
        <v>348</v>
      </c>
      <c r="C219" s="58"/>
      <c r="D219" s="27" t="s">
        <v>171</v>
      </c>
      <c r="E219" s="28">
        <f>'E-Data 24-25'!J2052</f>
        <v>1593</v>
      </c>
      <c r="F219" s="57">
        <f>C219*E219</f>
        <v>0</v>
      </c>
    </row>
    <row r="220" spans="1:6">
      <c r="A220" s="27"/>
      <c r="B220" s="64"/>
      <c r="C220" s="58"/>
      <c r="D220" s="27"/>
      <c r="E220" s="28"/>
      <c r="F220" s="57"/>
    </row>
    <row r="221" spans="1:6" ht="89.25">
      <c r="A221" s="27">
        <f>SUM(MAX($A$8:$A219),1)</f>
        <v>79</v>
      </c>
      <c r="B221" s="64" t="s">
        <v>349</v>
      </c>
      <c r="C221" s="58"/>
      <c r="D221" s="27" t="s">
        <v>171</v>
      </c>
      <c r="E221" s="28">
        <f>'E-Data 24-25'!J2057</f>
        <v>391</v>
      </c>
      <c r="F221" s="57">
        <f>C221*E221</f>
        <v>0</v>
      </c>
    </row>
    <row r="222" spans="1:6">
      <c r="A222" s="27"/>
      <c r="B222" s="64"/>
      <c r="C222" s="58"/>
      <c r="D222" s="27"/>
      <c r="E222" s="28"/>
      <c r="F222" s="57"/>
    </row>
    <row r="223" spans="1:6" ht="51">
      <c r="A223" s="27">
        <f>SUM(MAX($A$8:$A221),1)</f>
        <v>80</v>
      </c>
      <c r="B223" s="64" t="s">
        <v>286</v>
      </c>
      <c r="C223" s="58"/>
      <c r="D223" s="27" t="s">
        <v>171</v>
      </c>
      <c r="E223" s="28">
        <f>'E-Data 24-25'!J2062</f>
        <v>1718</v>
      </c>
      <c r="F223" s="57">
        <f>C223*E223</f>
        <v>0</v>
      </c>
    </row>
    <row r="224" spans="1:6">
      <c r="A224" s="27"/>
      <c r="B224" s="64"/>
      <c r="C224" s="58"/>
      <c r="D224" s="27"/>
      <c r="E224" s="28"/>
      <c r="F224" s="57"/>
    </row>
    <row r="225" spans="1:8" ht="51">
      <c r="A225" s="27">
        <f>SUM(MAX($A$8:$A223),1)</f>
        <v>81</v>
      </c>
      <c r="B225" s="64" t="s">
        <v>462</v>
      </c>
      <c r="C225" s="58"/>
      <c r="D225" s="27" t="s">
        <v>171</v>
      </c>
      <c r="E225" s="28">
        <f>'E-Data 24-25'!J2065</f>
        <v>40000</v>
      </c>
      <c r="F225" s="57">
        <f>C225*E225</f>
        <v>0</v>
      </c>
    </row>
    <row r="226" spans="1:8">
      <c r="A226" s="57"/>
      <c r="B226" s="71"/>
      <c r="C226" s="56"/>
      <c r="D226" s="56"/>
      <c r="E226" s="28"/>
      <c r="F226" s="57"/>
    </row>
    <row r="227" spans="1:8" ht="162.75" customHeight="1">
      <c r="A227" s="57">
        <f>A225+1</f>
        <v>82</v>
      </c>
      <c r="B227" s="2" t="s">
        <v>768</v>
      </c>
      <c r="C227" s="58"/>
      <c r="D227" s="27" t="s">
        <v>171</v>
      </c>
      <c r="E227" s="28">
        <f>'E-Data 24-25'!J2072</f>
        <v>2228785</v>
      </c>
      <c r="F227" s="57">
        <f>C227*E227</f>
        <v>0</v>
      </c>
    </row>
    <row r="228" spans="1:8" ht="135.75" customHeight="1">
      <c r="A228" s="57"/>
      <c r="B228" s="2" t="s">
        <v>769</v>
      </c>
      <c r="C228" s="56"/>
      <c r="D228" s="56"/>
      <c r="E228" s="28"/>
      <c r="F228" s="57"/>
    </row>
    <row r="229" spans="1:8" ht="63" customHeight="1">
      <c r="A229" s="57"/>
      <c r="B229" s="2" t="s">
        <v>775</v>
      </c>
      <c r="C229" s="56"/>
      <c r="D229" s="56"/>
      <c r="E229" s="28"/>
      <c r="F229" s="57"/>
    </row>
    <row r="230" spans="1:8" ht="214.5" customHeight="1">
      <c r="A230" s="57"/>
      <c r="B230" s="2" t="s">
        <v>776</v>
      </c>
      <c r="C230" s="56"/>
      <c r="D230" s="56"/>
      <c r="E230" s="28"/>
      <c r="F230" s="57"/>
    </row>
    <row r="231" spans="1:8" ht="131.25" customHeight="1">
      <c r="A231" s="57"/>
      <c r="B231" s="2" t="s">
        <v>770</v>
      </c>
      <c r="C231" s="56"/>
      <c r="D231" s="56"/>
      <c r="E231" s="28"/>
      <c r="F231" s="57"/>
    </row>
    <row r="232" spans="1:8" ht="168.75" customHeight="1">
      <c r="A232" s="57"/>
      <c r="B232" s="2" t="s">
        <v>771</v>
      </c>
      <c r="C232" s="56"/>
      <c r="D232" s="56"/>
      <c r="E232" s="28"/>
      <c r="F232" s="57"/>
    </row>
    <row r="233" spans="1:8" ht="16.5" customHeight="1">
      <c r="A233" s="74"/>
      <c r="B233" s="75" t="s">
        <v>470</v>
      </c>
      <c r="C233" s="76"/>
      <c r="D233" s="76"/>
      <c r="E233" s="77"/>
      <c r="F233" s="321">
        <f>SUM(F8:F232)</f>
        <v>0</v>
      </c>
      <c r="H233" s="241"/>
    </row>
    <row r="240" spans="1:8">
      <c r="F240" s="53"/>
    </row>
    <row r="242" spans="3:3">
      <c r="C242" s="54"/>
    </row>
  </sheetData>
  <mergeCells count="9">
    <mergeCell ref="A1:F1"/>
    <mergeCell ref="A2:F2"/>
    <mergeCell ref="A5:A6"/>
    <mergeCell ref="B5:B6"/>
    <mergeCell ref="D5:D6"/>
    <mergeCell ref="E5:E6"/>
    <mergeCell ref="F5:F6"/>
    <mergeCell ref="C5:C6"/>
    <mergeCell ref="A3:F3"/>
  </mergeCells>
  <printOptions horizontalCentered="1"/>
  <pageMargins left="0.23622047244094491" right="0.23622047244094491" top="0.78740157480314965" bottom="0.78740157480314965" header="0.51181102362204722" footer="0.51181102362204722"/>
  <pageSetup paperSize="9" scale="77" orientation="portrait" r:id="rId1"/>
  <headerFooter>
    <oddFooter>&amp;LTSMSIDC-BANSWADA&amp;CABS-ELE&amp;R&amp;P of &amp;N</oddFooter>
  </headerFooter>
  <rowBreaks count="7" manualBreakCount="7">
    <brk id="13" max="5" man="1"/>
    <brk id="28" max="5" man="1"/>
    <brk id="62" max="5" man="1"/>
    <brk id="76" max="5" man="1"/>
    <brk id="145" max="5" man="1"/>
    <brk id="156" max="5" man="1"/>
    <brk id="197" max="5"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K2087"/>
  <sheetViews>
    <sheetView view="pageBreakPreview" topLeftCell="A112" zoomScaleSheetLayoutView="100" workbookViewId="0">
      <selection activeCell="D114" sqref="D114:J114"/>
    </sheetView>
  </sheetViews>
  <sheetFormatPr defaultColWidth="9" defaultRowHeight="12.75"/>
  <cols>
    <col min="1" max="1" width="7.1640625" style="82" bestFit="1" customWidth="1"/>
    <col min="2" max="2" width="10.6640625" style="83" customWidth="1"/>
    <col min="3" max="3" width="6.6640625" style="83" customWidth="1"/>
    <col min="4" max="4" width="37.1640625" style="1" customWidth="1"/>
    <col min="5" max="5" width="11.1640625" style="83" customWidth="1"/>
    <col min="6" max="6" width="8.1640625" style="83" bestFit="1" customWidth="1"/>
    <col min="7" max="7" width="7.5" style="83" bestFit="1" customWidth="1"/>
    <col min="8" max="8" width="7.33203125" style="83" bestFit="1" customWidth="1"/>
    <col min="9" max="9" width="13" style="84" bestFit="1" customWidth="1"/>
    <col min="10" max="10" width="13.5" style="83" customWidth="1"/>
    <col min="11" max="11" width="9" style="1" customWidth="1"/>
    <col min="12" max="12" width="22.33203125" style="1" customWidth="1"/>
    <col min="13" max="14" width="9" style="1"/>
    <col min="15" max="15" width="12.6640625" style="1" customWidth="1"/>
    <col min="16" max="16384" width="9" style="1"/>
  </cols>
  <sheetData>
    <row r="1" spans="1:10" ht="33.75" customHeight="1"/>
    <row r="2" spans="1:10">
      <c r="B2" s="83">
        <v>1</v>
      </c>
      <c r="D2" s="2" t="s">
        <v>0</v>
      </c>
      <c r="G2" s="83">
        <v>735</v>
      </c>
    </row>
    <row r="3" spans="1:10">
      <c r="B3" s="83">
        <v>2</v>
      </c>
      <c r="D3" s="2" t="s">
        <v>1</v>
      </c>
      <c r="G3" s="83">
        <v>615</v>
      </c>
    </row>
    <row r="4" spans="1:10">
      <c r="B4" s="83">
        <v>3</v>
      </c>
      <c r="D4" s="2" t="s">
        <v>2</v>
      </c>
      <c r="G4" s="83">
        <v>615</v>
      </c>
    </row>
    <row r="5" spans="1:10">
      <c r="B5" s="83">
        <v>4</v>
      </c>
      <c r="D5" s="85" t="s">
        <v>3</v>
      </c>
      <c r="G5" s="83">
        <v>645</v>
      </c>
    </row>
    <row r="6" spans="1:10">
      <c r="B6" s="83">
        <v>5</v>
      </c>
      <c r="D6" s="1" t="s">
        <v>4</v>
      </c>
      <c r="G6" s="83">
        <v>575</v>
      </c>
    </row>
    <row r="7" spans="1:10">
      <c r="B7" s="83">
        <v>7</v>
      </c>
      <c r="D7" s="1" t="s">
        <v>5</v>
      </c>
      <c r="E7" s="86">
        <v>0.13614999999999999</v>
      </c>
    </row>
    <row r="8" spans="1:10" ht="47.25" customHeight="1">
      <c r="A8" s="351" t="s">
        <v>6</v>
      </c>
      <c r="B8" s="351"/>
      <c r="C8" s="351"/>
      <c r="D8" s="351"/>
      <c r="E8" s="351"/>
      <c r="F8" s="351"/>
      <c r="G8" s="351"/>
      <c r="H8" s="351"/>
      <c r="I8" s="351"/>
      <c r="J8" s="351"/>
    </row>
    <row r="9" spans="1:10" ht="0.75" customHeight="1">
      <c r="A9" s="352" t="s">
        <v>7</v>
      </c>
      <c r="B9" s="352"/>
      <c r="C9" s="352"/>
      <c r="D9" s="352"/>
      <c r="E9" s="352"/>
      <c r="F9" s="352"/>
      <c r="G9" s="352"/>
      <c r="H9" s="352"/>
      <c r="I9" s="352"/>
      <c r="J9" s="352"/>
    </row>
    <row r="10" spans="1:10" ht="28.5" customHeight="1">
      <c r="A10" s="353" t="s">
        <v>690</v>
      </c>
      <c r="B10" s="353"/>
      <c r="C10" s="353"/>
      <c r="D10" s="353"/>
      <c r="E10" s="353"/>
      <c r="F10" s="353"/>
      <c r="G10" s="353"/>
      <c r="H10" s="353"/>
      <c r="I10" s="353"/>
      <c r="J10" s="353"/>
    </row>
    <row r="11" spans="1:10" ht="31.15" customHeight="1">
      <c r="A11" s="242" t="s">
        <v>8</v>
      </c>
      <c r="B11" s="5" t="s">
        <v>9</v>
      </c>
      <c r="C11" s="5" t="s">
        <v>10</v>
      </c>
      <c r="D11" s="5" t="s">
        <v>11</v>
      </c>
      <c r="E11" s="34" t="s">
        <v>12</v>
      </c>
      <c r="F11" s="5"/>
      <c r="G11" s="5" t="s">
        <v>13</v>
      </c>
      <c r="H11" s="5"/>
      <c r="I11" s="115" t="s">
        <v>14</v>
      </c>
      <c r="J11" s="5" t="s">
        <v>15</v>
      </c>
    </row>
    <row r="12" spans="1:10">
      <c r="A12" s="242" t="s">
        <v>16</v>
      </c>
      <c r="B12" s="5"/>
      <c r="C12" s="5"/>
      <c r="D12" s="339" t="s">
        <v>17</v>
      </c>
      <c r="E12" s="339"/>
      <c r="F12" s="339"/>
      <c r="G12" s="339"/>
      <c r="H12" s="339"/>
      <c r="I12" s="339"/>
      <c r="J12" s="339"/>
    </row>
    <row r="13" spans="1:10" ht="67.5" customHeight="1">
      <c r="A13" s="42">
        <f>SUM(MAX($A$7:$A12),1)</f>
        <v>1</v>
      </c>
      <c r="B13" s="27"/>
      <c r="C13" s="27"/>
      <c r="D13" s="338" t="s">
        <v>594</v>
      </c>
      <c r="E13" s="338"/>
      <c r="F13" s="338"/>
      <c r="G13" s="338"/>
      <c r="H13" s="338"/>
      <c r="I13" s="338"/>
      <c r="J13" s="338"/>
    </row>
    <row r="14" spans="1:10">
      <c r="A14" s="9"/>
      <c r="B14" s="27"/>
      <c r="C14" s="27"/>
      <c r="D14" s="87" t="s">
        <v>19</v>
      </c>
      <c r="E14" s="354"/>
      <c r="F14" s="354"/>
      <c r="G14" s="355"/>
      <c r="H14" s="355"/>
      <c r="I14" s="8"/>
      <c r="J14" s="31"/>
    </row>
    <row r="15" spans="1:10">
      <c r="A15" s="9"/>
      <c r="B15" s="27">
        <v>1</v>
      </c>
      <c r="C15" s="27"/>
      <c r="D15" s="2" t="s">
        <v>0</v>
      </c>
      <c r="E15" s="292">
        <v>2</v>
      </c>
      <c r="F15" s="88" t="s">
        <v>20</v>
      </c>
      <c r="G15" s="4">
        <v>1</v>
      </c>
      <c r="H15" s="88" t="s">
        <v>20</v>
      </c>
      <c r="I15" s="8">
        <f>$G$2</f>
        <v>735</v>
      </c>
      <c r="J15" s="31">
        <f>SUM(E15*I15/G15)</f>
        <v>1470</v>
      </c>
    </row>
    <row r="16" spans="1:10">
      <c r="A16" s="9"/>
      <c r="B16" s="27">
        <v>2</v>
      </c>
      <c r="C16" s="27"/>
      <c r="D16" s="2" t="s">
        <v>1</v>
      </c>
      <c r="E16" s="292">
        <v>2</v>
      </c>
      <c r="F16" s="88" t="s">
        <v>20</v>
      </c>
      <c r="G16" s="4">
        <v>1</v>
      </c>
      <c r="H16" s="88" t="s">
        <v>20</v>
      </c>
      <c r="I16" s="8">
        <f>$G$3</f>
        <v>615</v>
      </c>
      <c r="J16" s="31">
        <f>SUM(E16*I16/G16)</f>
        <v>1230</v>
      </c>
    </row>
    <row r="17" spans="1:12">
      <c r="A17" s="9"/>
      <c r="B17" s="27">
        <v>3</v>
      </c>
      <c r="C17" s="27"/>
      <c r="D17" s="2" t="s">
        <v>2</v>
      </c>
      <c r="E17" s="292">
        <v>2</v>
      </c>
      <c r="F17" s="88" t="s">
        <v>20</v>
      </c>
      <c r="G17" s="4">
        <v>1</v>
      </c>
      <c r="H17" s="88" t="s">
        <v>20</v>
      </c>
      <c r="I17" s="8">
        <f>$G$4</f>
        <v>615</v>
      </c>
      <c r="J17" s="31">
        <f>SUM(E17*I17/G17)</f>
        <v>1230</v>
      </c>
    </row>
    <row r="18" spans="1:12">
      <c r="A18" s="9"/>
      <c r="B18" s="27"/>
      <c r="C18" s="27"/>
      <c r="D18" s="297" t="s">
        <v>21</v>
      </c>
      <c r="E18" s="292"/>
      <c r="F18" s="27"/>
      <c r="G18" s="293"/>
      <c r="H18" s="27"/>
      <c r="I18" s="8"/>
      <c r="J18" s="9">
        <f>SUM(J15:J17)</f>
        <v>3930</v>
      </c>
    </row>
    <row r="19" spans="1:12">
      <c r="A19" s="9"/>
      <c r="B19" s="242"/>
      <c r="C19" s="242"/>
      <c r="D19" s="297" t="s">
        <v>22</v>
      </c>
      <c r="E19" s="7"/>
      <c r="F19" s="27"/>
      <c r="G19" s="293"/>
      <c r="H19" s="27"/>
      <c r="I19" s="8"/>
      <c r="J19" s="9">
        <f>SUM(J18/100)</f>
        <v>39.299999999999997</v>
      </c>
    </row>
    <row r="20" spans="1:12">
      <c r="A20" s="9"/>
      <c r="B20" s="27"/>
      <c r="C20" s="27"/>
      <c r="D20" s="87" t="s">
        <v>23</v>
      </c>
      <c r="E20" s="292"/>
      <c r="F20" s="27"/>
      <c r="G20" s="293"/>
      <c r="H20" s="27"/>
      <c r="I20" s="8"/>
      <c r="J20" s="9"/>
    </row>
    <row r="21" spans="1:12" ht="25.5">
      <c r="A21" s="9"/>
      <c r="B21" s="27" t="s">
        <v>464</v>
      </c>
      <c r="C21" s="27" t="s">
        <v>18</v>
      </c>
      <c r="D21" s="85" t="s">
        <v>24</v>
      </c>
      <c r="E21" s="292">
        <v>12</v>
      </c>
      <c r="F21" s="88" t="s">
        <v>25</v>
      </c>
      <c r="G21" s="4">
        <v>1</v>
      </c>
      <c r="H21" s="88" t="s">
        <v>25</v>
      </c>
      <c r="I21" s="8">
        <v>35</v>
      </c>
      <c r="J21" s="31">
        <f>SUM(E21*I21/G21)</f>
        <v>420</v>
      </c>
      <c r="L21" s="89"/>
    </row>
    <row r="22" spans="1:12" ht="25.5">
      <c r="A22" s="9"/>
      <c r="B22" s="27" t="s">
        <v>43</v>
      </c>
      <c r="C22" s="27" t="s">
        <v>18</v>
      </c>
      <c r="D22" s="85" t="s">
        <v>26</v>
      </c>
      <c r="E22" s="292">
        <v>12</v>
      </c>
      <c r="F22" s="88" t="s">
        <v>25</v>
      </c>
      <c r="G22" s="4">
        <v>1</v>
      </c>
      <c r="H22" s="88" t="s">
        <v>25</v>
      </c>
      <c r="I22" s="8">
        <v>12</v>
      </c>
      <c r="J22" s="31">
        <f>SUM(E22*I22/G22)</f>
        <v>144</v>
      </c>
    </row>
    <row r="23" spans="1:12" ht="38.25">
      <c r="A23" s="9"/>
      <c r="B23" s="27" t="s">
        <v>465</v>
      </c>
      <c r="C23" s="27" t="s">
        <v>18</v>
      </c>
      <c r="D23" s="85" t="s">
        <v>27</v>
      </c>
      <c r="E23" s="292">
        <v>100</v>
      </c>
      <c r="F23" s="88" t="s">
        <v>28</v>
      </c>
      <c r="G23" s="4">
        <v>1</v>
      </c>
      <c r="H23" s="88" t="s">
        <v>28</v>
      </c>
      <c r="I23" s="8">
        <v>45</v>
      </c>
      <c r="J23" s="31">
        <f>SUM(E23*I23/G23)</f>
        <v>4500</v>
      </c>
    </row>
    <row r="24" spans="1:12">
      <c r="A24" s="9"/>
      <c r="B24" s="27"/>
      <c r="C24" s="27"/>
      <c r="D24" s="85" t="s">
        <v>29</v>
      </c>
      <c r="E24" s="292"/>
      <c r="F24" s="88"/>
      <c r="G24" s="4"/>
      <c r="H24" s="88"/>
      <c r="I24" s="8"/>
      <c r="J24" s="9">
        <f>SUM(J21:J23)</f>
        <v>5064</v>
      </c>
    </row>
    <row r="25" spans="1:12">
      <c r="A25" s="9"/>
      <c r="B25" s="27"/>
      <c r="C25" s="27"/>
      <c r="D25" s="85" t="s">
        <v>30</v>
      </c>
      <c r="E25" s="7"/>
      <c r="F25" s="88"/>
      <c r="G25" s="4"/>
      <c r="H25" s="88"/>
      <c r="I25" s="8"/>
      <c r="J25" s="9">
        <f>SUM(J24/100)</f>
        <v>50.64</v>
      </c>
    </row>
    <row r="26" spans="1:12" ht="25.5">
      <c r="A26" s="9"/>
      <c r="B26" s="27"/>
      <c r="C26" s="27"/>
      <c r="D26" s="87" t="s">
        <v>31</v>
      </c>
      <c r="E26" s="27"/>
      <c r="F26" s="242"/>
      <c r="G26" s="242"/>
      <c r="H26" s="242"/>
      <c r="I26" s="8"/>
      <c r="J26" s="9">
        <f>ROUNDDOWN(J19+J25,1)</f>
        <v>89.9</v>
      </c>
    </row>
    <row r="27" spans="1:12">
      <c r="A27" s="6"/>
      <c r="B27" s="242"/>
      <c r="C27" s="242"/>
      <c r="D27" s="10" t="s">
        <v>32</v>
      </c>
      <c r="E27" s="79">
        <f>$E$7</f>
        <v>0.13614999999999999</v>
      </c>
      <c r="F27" s="90"/>
      <c r="G27" s="293"/>
      <c r="H27" s="90"/>
      <c r="I27" s="91"/>
      <c r="J27" s="9">
        <f>J26*E27</f>
        <v>12.239885000000001</v>
      </c>
    </row>
    <row r="28" spans="1:12">
      <c r="A28" s="6"/>
      <c r="B28" s="242"/>
      <c r="C28" s="242"/>
      <c r="D28" s="17"/>
      <c r="E28" s="292"/>
      <c r="F28" s="90"/>
      <c r="G28" s="293"/>
      <c r="H28" s="90"/>
      <c r="I28" s="91"/>
      <c r="J28" s="9">
        <f>SUM(J26:J27)</f>
        <v>102.13988500000001</v>
      </c>
    </row>
    <row r="29" spans="1:12">
      <c r="A29" s="6"/>
      <c r="B29" s="242"/>
      <c r="C29" s="242"/>
      <c r="D29" s="10" t="s">
        <v>33</v>
      </c>
      <c r="E29" s="292"/>
      <c r="F29" s="90"/>
      <c r="G29" s="293"/>
      <c r="H29" s="90"/>
      <c r="I29" s="15"/>
      <c r="J29" s="16">
        <f>ROUND(J28,0)</f>
        <v>102</v>
      </c>
    </row>
    <row r="30" spans="1:12">
      <c r="A30" s="6"/>
      <c r="B30" s="296"/>
      <c r="C30" s="296"/>
      <c r="D30" s="20"/>
      <c r="E30" s="296"/>
      <c r="F30" s="296"/>
      <c r="G30" s="296"/>
      <c r="H30" s="296"/>
      <c r="I30" s="15"/>
      <c r="J30" s="296"/>
    </row>
    <row r="31" spans="1:12" ht="63" customHeight="1">
      <c r="A31" s="42">
        <f>SUM(MAX($A$7:$A30),1)</f>
        <v>2</v>
      </c>
      <c r="B31" s="27"/>
      <c r="C31" s="27"/>
      <c r="D31" s="338" t="s">
        <v>423</v>
      </c>
      <c r="E31" s="338"/>
      <c r="F31" s="338"/>
      <c r="G31" s="338"/>
      <c r="H31" s="338"/>
      <c r="I31" s="338"/>
      <c r="J31" s="338"/>
    </row>
    <row r="32" spans="1:12">
      <c r="A32" s="9"/>
      <c r="B32" s="27"/>
      <c r="C32" s="27"/>
      <c r="D32" s="87" t="s">
        <v>19</v>
      </c>
      <c r="E32" s="354"/>
      <c r="F32" s="354"/>
      <c r="G32" s="355"/>
      <c r="H32" s="355"/>
      <c r="I32" s="8"/>
      <c r="J32" s="8"/>
    </row>
    <row r="33" spans="1:10">
      <c r="A33" s="9"/>
      <c r="B33" s="27">
        <v>1</v>
      </c>
      <c r="C33" s="27"/>
      <c r="D33" s="2" t="s">
        <v>0</v>
      </c>
      <c r="E33" s="80">
        <v>2</v>
      </c>
      <c r="F33" s="92" t="s">
        <v>20</v>
      </c>
      <c r="G33" s="4">
        <v>1</v>
      </c>
      <c r="H33" s="92" t="s">
        <v>20</v>
      </c>
      <c r="I33" s="8">
        <f>$G$2</f>
        <v>735</v>
      </c>
      <c r="J33" s="8">
        <f>SUM(E33*I33/G33)</f>
        <v>1470</v>
      </c>
    </row>
    <row r="34" spans="1:10">
      <c r="A34" s="9"/>
      <c r="B34" s="27">
        <v>2</v>
      </c>
      <c r="C34" s="27"/>
      <c r="D34" s="2" t="s">
        <v>1</v>
      </c>
      <c r="E34" s="80">
        <v>2</v>
      </c>
      <c r="F34" s="92" t="s">
        <v>20</v>
      </c>
      <c r="G34" s="4">
        <v>1</v>
      </c>
      <c r="H34" s="92" t="s">
        <v>20</v>
      </c>
      <c r="I34" s="8">
        <f>$G$3</f>
        <v>615</v>
      </c>
      <c r="J34" s="8">
        <f>SUM(E34*I34/G34)</f>
        <v>1230</v>
      </c>
    </row>
    <row r="35" spans="1:10">
      <c r="A35" s="9"/>
      <c r="B35" s="27">
        <v>3</v>
      </c>
      <c r="C35" s="27"/>
      <c r="D35" s="2" t="s">
        <v>2</v>
      </c>
      <c r="E35" s="80">
        <v>2</v>
      </c>
      <c r="F35" s="92" t="s">
        <v>20</v>
      </c>
      <c r="G35" s="4">
        <v>1</v>
      </c>
      <c r="H35" s="92" t="s">
        <v>20</v>
      </c>
      <c r="I35" s="8">
        <f>$G$4</f>
        <v>615</v>
      </c>
      <c r="J35" s="8">
        <f>SUM(E35*I35/G35)</f>
        <v>1230</v>
      </c>
    </row>
    <row r="36" spans="1:10">
      <c r="A36" s="9"/>
      <c r="B36" s="242"/>
      <c r="C36" s="242"/>
      <c r="D36" s="297" t="s">
        <v>21</v>
      </c>
      <c r="E36" s="80"/>
      <c r="F36" s="2"/>
      <c r="G36" s="293"/>
      <c r="H36" s="2"/>
      <c r="I36" s="8"/>
      <c r="J36" s="91">
        <f>SUM(J33:J35)</f>
        <v>3930</v>
      </c>
    </row>
    <row r="37" spans="1:10">
      <c r="A37" s="9"/>
      <c r="B37" s="27"/>
      <c r="C37" s="27"/>
      <c r="D37" s="297" t="s">
        <v>22</v>
      </c>
      <c r="E37" s="93"/>
      <c r="F37" s="2"/>
      <c r="G37" s="293"/>
      <c r="H37" s="2"/>
      <c r="I37" s="8"/>
      <c r="J37" s="91">
        <f>SUM(J36/100)</f>
        <v>39.299999999999997</v>
      </c>
    </row>
    <row r="38" spans="1:10">
      <c r="A38" s="9"/>
      <c r="B38" s="27"/>
      <c r="C38" s="27"/>
      <c r="D38" s="87" t="s">
        <v>23</v>
      </c>
      <c r="E38" s="80"/>
      <c r="F38" s="2"/>
      <c r="G38" s="293"/>
      <c r="H38" s="2"/>
      <c r="I38" s="8"/>
      <c r="J38" s="91"/>
    </row>
    <row r="39" spans="1:10">
      <c r="A39" s="9"/>
      <c r="B39" s="27" t="s">
        <v>691</v>
      </c>
      <c r="C39" s="27"/>
      <c r="D39" s="2" t="s">
        <v>34</v>
      </c>
      <c r="E39" s="80">
        <v>50</v>
      </c>
      <c r="F39" s="92" t="s">
        <v>35</v>
      </c>
      <c r="G39" s="4">
        <v>1</v>
      </c>
      <c r="H39" s="92" t="s">
        <v>36</v>
      </c>
      <c r="I39" s="8">
        <v>9</v>
      </c>
      <c r="J39" s="8">
        <f>SUM(E39*I39/G39)</f>
        <v>450</v>
      </c>
    </row>
    <row r="40" spans="1:10">
      <c r="A40" s="9"/>
      <c r="B40" s="27" t="s">
        <v>692</v>
      </c>
      <c r="C40" s="27"/>
      <c r="D40" s="64" t="s">
        <v>37</v>
      </c>
      <c r="E40" s="80">
        <v>200</v>
      </c>
      <c r="F40" s="92" t="s">
        <v>25</v>
      </c>
      <c r="G40" s="4">
        <v>100</v>
      </c>
      <c r="H40" s="92" t="s">
        <v>25</v>
      </c>
      <c r="I40" s="8">
        <v>44</v>
      </c>
      <c r="J40" s="8">
        <f>SUM(E40*I40/G40)</f>
        <v>88</v>
      </c>
    </row>
    <row r="41" spans="1:10" ht="25.5">
      <c r="A41" s="9"/>
      <c r="B41" s="27" t="s">
        <v>466</v>
      </c>
      <c r="C41" s="27" t="s">
        <v>18</v>
      </c>
      <c r="D41" s="64" t="s">
        <v>38</v>
      </c>
      <c r="E41" s="80">
        <v>12</v>
      </c>
      <c r="F41" s="92" t="s">
        <v>25</v>
      </c>
      <c r="G41" s="4">
        <v>1</v>
      </c>
      <c r="H41" s="92" t="s">
        <v>25</v>
      </c>
      <c r="I41" s="8">
        <v>28</v>
      </c>
      <c r="J41" s="8">
        <f>SUM(E41*I41/G41)</f>
        <v>336</v>
      </c>
    </row>
    <row r="42" spans="1:10" ht="25.5">
      <c r="A42" s="9"/>
      <c r="B42" s="27" t="s">
        <v>43</v>
      </c>
      <c r="C42" s="27" t="s">
        <v>18</v>
      </c>
      <c r="D42" s="64" t="s">
        <v>26</v>
      </c>
      <c r="E42" s="80">
        <v>12</v>
      </c>
      <c r="F42" s="92" t="s">
        <v>25</v>
      </c>
      <c r="G42" s="4">
        <v>1</v>
      </c>
      <c r="H42" s="92" t="s">
        <v>25</v>
      </c>
      <c r="I42" s="8">
        <f>$I$22</f>
        <v>12</v>
      </c>
      <c r="J42" s="8">
        <f>SUM(E42*I42/G42)</f>
        <v>144</v>
      </c>
    </row>
    <row r="43" spans="1:10" ht="34.15" customHeight="1">
      <c r="A43" s="9"/>
      <c r="B43" s="27" t="s">
        <v>467</v>
      </c>
      <c r="C43" s="4" t="s">
        <v>18</v>
      </c>
      <c r="D43" s="64" t="s">
        <v>39</v>
      </c>
      <c r="E43" s="80">
        <v>100</v>
      </c>
      <c r="F43" s="92" t="s">
        <v>28</v>
      </c>
      <c r="G43" s="4">
        <v>1</v>
      </c>
      <c r="H43" s="92" t="s">
        <v>28</v>
      </c>
      <c r="I43" s="8">
        <f>$I$23</f>
        <v>45</v>
      </c>
      <c r="J43" s="8">
        <f>SUM(E43*I43/G43)</f>
        <v>4500</v>
      </c>
    </row>
    <row r="44" spans="1:10">
      <c r="A44" s="9"/>
      <c r="B44" s="242"/>
      <c r="C44" s="242"/>
      <c r="D44" s="297" t="s">
        <v>29</v>
      </c>
      <c r="E44" s="80"/>
      <c r="F44" s="92"/>
      <c r="G44" s="4"/>
      <c r="H44" s="92"/>
      <c r="I44" s="8"/>
      <c r="J44" s="91">
        <f>SUM(J39:J43)</f>
        <v>5518</v>
      </c>
    </row>
    <row r="45" spans="1:10">
      <c r="A45" s="9"/>
      <c r="B45" s="27"/>
      <c r="C45" s="27"/>
      <c r="D45" s="297" t="s">
        <v>30</v>
      </c>
      <c r="E45" s="93"/>
      <c r="F45" s="92"/>
      <c r="G45" s="4"/>
      <c r="H45" s="92"/>
      <c r="I45" s="8"/>
      <c r="J45" s="91">
        <f>SUM(J44/100)</f>
        <v>55.18</v>
      </c>
    </row>
    <row r="46" spans="1:10" ht="25.5">
      <c r="A46" s="9"/>
      <c r="B46" s="242"/>
      <c r="C46" s="242"/>
      <c r="D46" s="87" t="s">
        <v>31</v>
      </c>
      <c r="E46" s="297"/>
      <c r="F46" s="19"/>
      <c r="G46" s="242"/>
      <c r="H46" s="19"/>
      <c r="I46" s="8"/>
      <c r="J46" s="16">
        <f>ROUNDDOWN(J37+J45,1)</f>
        <v>94.4</v>
      </c>
    </row>
    <row r="47" spans="1:10">
      <c r="A47" s="6"/>
      <c r="B47" s="242"/>
      <c r="C47" s="242"/>
      <c r="D47" s="10" t="s">
        <v>32</v>
      </c>
      <c r="E47" s="79">
        <f>$E$7</f>
        <v>0.13614999999999999</v>
      </c>
      <c r="F47" s="12"/>
      <c r="G47" s="293"/>
      <c r="H47" s="12"/>
      <c r="I47" s="91"/>
      <c r="J47" s="16">
        <f>J46*E47</f>
        <v>12.85256</v>
      </c>
    </row>
    <row r="48" spans="1:10">
      <c r="A48" s="6"/>
      <c r="B48" s="242"/>
      <c r="C48" s="242"/>
      <c r="D48" s="17"/>
      <c r="E48" s="80"/>
      <c r="F48" s="12"/>
      <c r="G48" s="293"/>
      <c r="H48" s="12"/>
      <c r="I48" s="91"/>
      <c r="J48" s="16">
        <f>SUM(J46:J47)</f>
        <v>107.25256</v>
      </c>
    </row>
    <row r="49" spans="1:10">
      <c r="A49" s="6"/>
      <c r="B49" s="242"/>
      <c r="C49" s="242"/>
      <c r="D49" s="10" t="s">
        <v>33</v>
      </c>
      <c r="E49" s="80"/>
      <c r="F49" s="12"/>
      <c r="G49" s="293"/>
      <c r="H49" s="12"/>
      <c r="I49" s="94"/>
      <c r="J49" s="16">
        <f>ROUND(J48,0)</f>
        <v>107</v>
      </c>
    </row>
    <row r="50" spans="1:10">
      <c r="A50" s="6"/>
      <c r="B50" s="242"/>
      <c r="C50" s="242"/>
      <c r="D50" s="10"/>
      <c r="E50" s="80"/>
      <c r="F50" s="12"/>
      <c r="G50" s="293"/>
      <c r="H50" s="12"/>
      <c r="I50" s="94"/>
      <c r="J50" s="16"/>
    </row>
    <row r="51" spans="1:10" ht="67.5" hidden="1" customHeight="1">
      <c r="A51" s="42"/>
      <c r="B51" s="27"/>
      <c r="C51" s="27"/>
      <c r="D51" s="338" t="s">
        <v>531</v>
      </c>
      <c r="E51" s="338"/>
      <c r="F51" s="338"/>
      <c r="G51" s="338"/>
      <c r="H51" s="338"/>
      <c r="I51" s="338"/>
      <c r="J51" s="338"/>
    </row>
    <row r="52" spans="1:10" hidden="1">
      <c r="A52" s="9"/>
      <c r="B52" s="27"/>
      <c r="C52" s="27"/>
      <c r="D52" s="87" t="s">
        <v>19</v>
      </c>
      <c r="E52" s="354"/>
      <c r="F52" s="354"/>
      <c r="G52" s="355"/>
      <c r="H52" s="355"/>
      <c r="I52" s="8"/>
      <c r="J52" s="8"/>
    </row>
    <row r="53" spans="1:10" hidden="1">
      <c r="A53" s="9"/>
      <c r="B53" s="27">
        <v>1</v>
      </c>
      <c r="C53" s="27"/>
      <c r="D53" s="2" t="s">
        <v>0</v>
      </c>
      <c r="E53" s="80">
        <v>2</v>
      </c>
      <c r="F53" s="92" t="s">
        <v>20</v>
      </c>
      <c r="G53" s="4">
        <v>1</v>
      </c>
      <c r="H53" s="92" t="s">
        <v>20</v>
      </c>
      <c r="I53" s="8">
        <v>695</v>
      </c>
      <c r="J53" s="8">
        <f>SUM(E53*I53/G53)</f>
        <v>1390</v>
      </c>
    </row>
    <row r="54" spans="1:10" hidden="1">
      <c r="A54" s="9"/>
      <c r="B54" s="27">
        <v>2</v>
      </c>
      <c r="C54" s="27"/>
      <c r="D54" s="2" t="s">
        <v>1</v>
      </c>
      <c r="E54" s="80">
        <v>2</v>
      </c>
      <c r="F54" s="92" t="s">
        <v>20</v>
      </c>
      <c r="G54" s="4">
        <v>1</v>
      </c>
      <c r="H54" s="92" t="s">
        <v>20</v>
      </c>
      <c r="I54" s="8">
        <v>580</v>
      </c>
      <c r="J54" s="8">
        <f>SUM(E54*I54/G54)</f>
        <v>1160</v>
      </c>
    </row>
    <row r="55" spans="1:10" hidden="1">
      <c r="A55" s="9"/>
      <c r="B55" s="27">
        <v>3</v>
      </c>
      <c r="C55" s="27"/>
      <c r="D55" s="2" t="s">
        <v>2</v>
      </c>
      <c r="E55" s="80">
        <v>2</v>
      </c>
      <c r="F55" s="92" t="s">
        <v>20</v>
      </c>
      <c r="G55" s="4">
        <v>1</v>
      </c>
      <c r="H55" s="92" t="s">
        <v>20</v>
      </c>
      <c r="I55" s="8">
        <v>580</v>
      </c>
      <c r="J55" s="8">
        <f>SUM(E55*I55/G55)</f>
        <v>1160</v>
      </c>
    </row>
    <row r="56" spans="1:10" hidden="1">
      <c r="A56" s="9"/>
      <c r="B56" s="27">
        <v>4</v>
      </c>
      <c r="C56" s="27"/>
      <c r="D56" s="85" t="s">
        <v>3</v>
      </c>
      <c r="E56" s="80"/>
      <c r="F56" s="92" t="s">
        <v>20</v>
      </c>
      <c r="G56" s="4">
        <v>1</v>
      </c>
      <c r="H56" s="92" t="s">
        <v>20</v>
      </c>
      <c r="I56" s="8">
        <v>610</v>
      </c>
      <c r="J56" s="8">
        <f>SUM(E56*I56/G56)</f>
        <v>0</v>
      </c>
    </row>
    <row r="57" spans="1:10" hidden="1">
      <c r="A57" s="9"/>
      <c r="B57" s="242"/>
      <c r="C57" s="242"/>
      <c r="D57" s="297" t="s">
        <v>21</v>
      </c>
      <c r="E57" s="80"/>
      <c r="F57" s="2"/>
      <c r="G57" s="293"/>
      <c r="H57" s="2"/>
      <c r="I57" s="8"/>
      <c r="J57" s="91">
        <f>SUM(J53:J56)</f>
        <v>3710</v>
      </c>
    </row>
    <row r="58" spans="1:10" hidden="1">
      <c r="A58" s="9"/>
      <c r="B58" s="27"/>
      <c r="C58" s="27"/>
      <c r="D58" s="297" t="s">
        <v>22</v>
      </c>
      <c r="E58" s="93"/>
      <c r="F58" s="2"/>
      <c r="G58" s="293"/>
      <c r="H58" s="2"/>
      <c r="I58" s="8"/>
      <c r="J58" s="91">
        <f>SUM(J57/100)</f>
        <v>37.1</v>
      </c>
    </row>
    <row r="59" spans="1:10" hidden="1">
      <c r="A59" s="9"/>
      <c r="B59" s="27"/>
      <c r="C59" s="27"/>
      <c r="D59" s="87" t="s">
        <v>23</v>
      </c>
      <c r="E59" s="80"/>
      <c r="F59" s="2"/>
      <c r="G59" s="293"/>
      <c r="H59" s="2"/>
      <c r="I59" s="8"/>
      <c r="J59" s="91"/>
    </row>
    <row r="60" spans="1:10" hidden="1">
      <c r="A60" s="9"/>
      <c r="B60" s="27" t="s">
        <v>99</v>
      </c>
      <c r="C60" s="27"/>
      <c r="D60" s="2" t="s">
        <v>34</v>
      </c>
      <c r="E60" s="80">
        <v>25</v>
      </c>
      <c r="F60" s="92" t="s">
        <v>35</v>
      </c>
      <c r="G60" s="4">
        <v>1</v>
      </c>
      <c r="H60" s="92" t="s">
        <v>36</v>
      </c>
      <c r="I60" s="8">
        <v>9</v>
      </c>
      <c r="J60" s="8">
        <f t="shared" ref="J60:J66" si="0">SUM(E60*I60/G60)</f>
        <v>225</v>
      </c>
    </row>
    <row r="61" spans="1:10" hidden="1">
      <c r="A61" s="9"/>
      <c r="B61" s="27" t="s">
        <v>40</v>
      </c>
      <c r="C61" s="27"/>
      <c r="D61" s="64" t="s">
        <v>532</v>
      </c>
      <c r="E61" s="80">
        <v>200</v>
      </c>
      <c r="F61" s="92" t="s">
        <v>25</v>
      </c>
      <c r="G61" s="4">
        <v>100</v>
      </c>
      <c r="H61" s="92" t="s">
        <v>25</v>
      </c>
      <c r="I61" s="8">
        <v>45</v>
      </c>
      <c r="J61" s="8">
        <f t="shared" si="0"/>
        <v>90</v>
      </c>
    </row>
    <row r="62" spans="1:10" ht="22.9" hidden="1" customHeight="1">
      <c r="A62" s="9"/>
      <c r="B62" s="27" t="s">
        <v>380</v>
      </c>
      <c r="C62" s="27" t="s">
        <v>42</v>
      </c>
      <c r="D62" s="64" t="s">
        <v>533</v>
      </c>
      <c r="E62" s="80">
        <v>200</v>
      </c>
      <c r="F62" s="92" t="s">
        <v>25</v>
      </c>
      <c r="G62" s="4">
        <v>100</v>
      </c>
      <c r="H62" s="92" t="s">
        <v>25</v>
      </c>
      <c r="I62" s="8">
        <v>128</v>
      </c>
      <c r="J62" s="8">
        <f t="shared" si="0"/>
        <v>256</v>
      </c>
    </row>
    <row r="63" spans="1:10" hidden="1">
      <c r="A63" s="9"/>
      <c r="B63" s="27" t="s">
        <v>534</v>
      </c>
      <c r="C63" s="27" t="s">
        <v>18</v>
      </c>
      <c r="D63" s="64" t="s">
        <v>535</v>
      </c>
      <c r="E63" s="80">
        <v>200</v>
      </c>
      <c r="F63" s="92" t="s">
        <v>25</v>
      </c>
      <c r="G63" s="4">
        <v>100</v>
      </c>
      <c r="H63" s="92" t="s">
        <v>25</v>
      </c>
      <c r="I63" s="8">
        <v>279</v>
      </c>
      <c r="J63" s="8">
        <f t="shared" si="0"/>
        <v>558</v>
      </c>
    </row>
    <row r="64" spans="1:10" ht="25.5" hidden="1">
      <c r="A64" s="9"/>
      <c r="B64" s="34" t="s">
        <v>466</v>
      </c>
      <c r="C64" s="27" t="s">
        <v>18</v>
      </c>
      <c r="D64" s="64" t="s">
        <v>38</v>
      </c>
      <c r="E64" s="80">
        <v>12</v>
      </c>
      <c r="F64" s="92" t="s">
        <v>25</v>
      </c>
      <c r="G64" s="4">
        <v>1</v>
      </c>
      <c r="H64" s="92" t="s">
        <v>25</v>
      </c>
      <c r="I64" s="8">
        <v>26</v>
      </c>
      <c r="J64" s="8">
        <f t="shared" si="0"/>
        <v>312</v>
      </c>
    </row>
    <row r="65" spans="1:10" ht="25.5" hidden="1">
      <c r="A65" s="9"/>
      <c r="B65" s="27" t="s">
        <v>43</v>
      </c>
      <c r="C65" s="27" t="s">
        <v>18</v>
      </c>
      <c r="D65" s="64" t="s">
        <v>26</v>
      </c>
      <c r="E65" s="80">
        <v>12</v>
      </c>
      <c r="F65" s="92" t="s">
        <v>25</v>
      </c>
      <c r="G65" s="4">
        <v>1</v>
      </c>
      <c r="H65" s="92" t="s">
        <v>25</v>
      </c>
      <c r="I65" s="8">
        <v>10</v>
      </c>
      <c r="J65" s="8">
        <f t="shared" si="0"/>
        <v>120</v>
      </c>
    </row>
    <row r="66" spans="1:10" ht="38.25" hidden="1">
      <c r="A66" s="9"/>
      <c r="B66" s="27" t="s">
        <v>467</v>
      </c>
      <c r="C66" s="4" t="s">
        <v>18</v>
      </c>
      <c r="D66" s="64" t="s">
        <v>39</v>
      </c>
      <c r="E66" s="80">
        <v>100</v>
      </c>
      <c r="F66" s="92" t="s">
        <v>28</v>
      </c>
      <c r="G66" s="4">
        <v>1</v>
      </c>
      <c r="H66" s="92" t="s">
        <v>28</v>
      </c>
      <c r="I66" s="8">
        <v>31</v>
      </c>
      <c r="J66" s="8">
        <f t="shared" si="0"/>
        <v>3100</v>
      </c>
    </row>
    <row r="67" spans="1:10" hidden="1">
      <c r="A67" s="9"/>
      <c r="B67" s="242"/>
      <c r="C67" s="242"/>
      <c r="D67" s="297" t="s">
        <v>29</v>
      </c>
      <c r="E67" s="80"/>
      <c r="F67" s="92"/>
      <c r="G67" s="4"/>
      <c r="H67" s="92"/>
      <c r="I67" s="8"/>
      <c r="J67" s="91">
        <f>SUM(J60:J66)</f>
        <v>4661</v>
      </c>
    </row>
    <row r="68" spans="1:10" hidden="1">
      <c r="A68" s="9"/>
      <c r="B68" s="27"/>
      <c r="C68" s="27"/>
      <c r="D68" s="297" t="s">
        <v>30</v>
      </c>
      <c r="E68" s="93"/>
      <c r="F68" s="92"/>
      <c r="G68" s="4"/>
      <c r="H68" s="92"/>
      <c r="I68" s="8"/>
      <c r="J68" s="91">
        <f>SUM(J67/100)</f>
        <v>46.61</v>
      </c>
    </row>
    <row r="69" spans="1:10" ht="25.5" hidden="1">
      <c r="A69" s="9"/>
      <c r="B69" s="242"/>
      <c r="C69" s="242"/>
      <c r="D69" s="87" t="s">
        <v>31</v>
      </c>
      <c r="E69" s="297"/>
      <c r="F69" s="19"/>
      <c r="G69" s="242"/>
      <c r="H69" s="19"/>
      <c r="I69" s="8"/>
      <c r="J69" s="16">
        <f>ROUNDDOWN(J58+J68,1)</f>
        <v>83.7</v>
      </c>
    </row>
    <row r="70" spans="1:10" hidden="1">
      <c r="A70" s="6"/>
      <c r="B70" s="242"/>
      <c r="C70" s="242"/>
      <c r="D70" s="10" t="s">
        <v>32</v>
      </c>
      <c r="E70" s="79">
        <f>$E$7</f>
        <v>0.13614999999999999</v>
      </c>
      <c r="F70" s="12"/>
      <c r="G70" s="293"/>
      <c r="H70" s="12"/>
      <c r="I70" s="91"/>
      <c r="J70" s="16">
        <f>J69*E70</f>
        <v>11.395754999999999</v>
      </c>
    </row>
    <row r="71" spans="1:10" hidden="1">
      <c r="A71" s="6"/>
      <c r="B71" s="242"/>
      <c r="C71" s="242"/>
      <c r="D71" s="17"/>
      <c r="E71" s="80"/>
      <c r="F71" s="12"/>
      <c r="G71" s="293"/>
      <c r="H71" s="12"/>
      <c r="I71" s="91"/>
      <c r="J71" s="16">
        <f>SUM(J69:J70)</f>
        <v>95.095754999999997</v>
      </c>
    </row>
    <row r="72" spans="1:10" hidden="1">
      <c r="A72" s="6"/>
      <c r="B72" s="242"/>
      <c r="C72" s="242"/>
      <c r="D72" s="10" t="s">
        <v>33</v>
      </c>
      <c r="E72" s="80"/>
      <c r="F72" s="12"/>
      <c r="G72" s="293"/>
      <c r="H72" s="12"/>
      <c r="I72" s="94"/>
      <c r="J72" s="16">
        <f>ROUND(J71,0)</f>
        <v>95</v>
      </c>
    </row>
    <row r="73" spans="1:10">
      <c r="A73" s="6"/>
      <c r="B73" s="296"/>
      <c r="C73" s="296"/>
      <c r="D73" s="20"/>
      <c r="E73" s="296"/>
      <c r="F73" s="296"/>
      <c r="G73" s="296"/>
      <c r="H73" s="296"/>
      <c r="I73" s="15"/>
      <c r="J73" s="296"/>
    </row>
    <row r="74" spans="1:10" ht="27.75" customHeight="1">
      <c r="A74" s="42">
        <f>SUM(MAX($A$7:$A73),1)</f>
        <v>3</v>
      </c>
      <c r="B74" s="242"/>
      <c r="C74" s="242"/>
      <c r="D74" s="338" t="s">
        <v>44</v>
      </c>
      <c r="E74" s="338"/>
      <c r="F74" s="338"/>
      <c r="G74" s="338"/>
      <c r="H74" s="338"/>
      <c r="I74" s="338"/>
      <c r="J74" s="338"/>
    </row>
    <row r="75" spans="1:10">
      <c r="A75" s="9"/>
      <c r="B75" s="27"/>
      <c r="C75" s="27"/>
      <c r="D75" s="87" t="s">
        <v>19</v>
      </c>
      <c r="E75" s="354"/>
      <c r="F75" s="354"/>
      <c r="G75" s="355"/>
      <c r="H75" s="355"/>
      <c r="I75" s="8"/>
      <c r="J75" s="8"/>
    </row>
    <row r="76" spans="1:10">
      <c r="A76" s="9"/>
      <c r="B76" s="27">
        <v>1</v>
      </c>
      <c r="C76" s="27"/>
      <c r="D76" s="2" t="s">
        <v>0</v>
      </c>
      <c r="E76" s="80">
        <v>0.03</v>
      </c>
      <c r="F76" s="92" t="s">
        <v>20</v>
      </c>
      <c r="G76" s="4">
        <v>1</v>
      </c>
      <c r="H76" s="92" t="s">
        <v>20</v>
      </c>
      <c r="I76" s="8">
        <f>$G$2</f>
        <v>735</v>
      </c>
      <c r="J76" s="8">
        <f>SUM(E76*I76/G76)</f>
        <v>22.05</v>
      </c>
    </row>
    <row r="77" spans="1:10">
      <c r="A77" s="9"/>
      <c r="B77" s="27">
        <v>2</v>
      </c>
      <c r="C77" s="27"/>
      <c r="D77" s="2" t="s">
        <v>2</v>
      </c>
      <c r="E77" s="80">
        <v>0.03</v>
      </c>
      <c r="F77" s="92" t="s">
        <v>20</v>
      </c>
      <c r="G77" s="4">
        <v>1</v>
      </c>
      <c r="H77" s="92" t="s">
        <v>20</v>
      </c>
      <c r="I77" s="8">
        <f>$G$3</f>
        <v>615</v>
      </c>
      <c r="J77" s="8">
        <f>SUM(E77*I77/G77)</f>
        <v>18.45</v>
      </c>
    </row>
    <row r="78" spans="1:10">
      <c r="A78" s="9"/>
      <c r="B78" s="242"/>
      <c r="C78" s="242"/>
      <c r="D78" s="297" t="s">
        <v>22</v>
      </c>
      <c r="E78" s="80"/>
      <c r="F78" s="2"/>
      <c r="G78" s="293"/>
      <c r="H78" s="2"/>
      <c r="I78" s="8"/>
      <c r="J78" s="91">
        <f>SUM(J76:J77)</f>
        <v>40.5</v>
      </c>
    </row>
    <row r="79" spans="1:10">
      <c r="A79" s="9"/>
      <c r="B79" s="27"/>
      <c r="C79" s="27"/>
      <c r="D79" s="20"/>
      <c r="E79" s="93"/>
      <c r="F79" s="2"/>
      <c r="G79" s="293"/>
      <c r="H79" s="2"/>
      <c r="I79" s="8"/>
      <c r="J79" s="91"/>
    </row>
    <row r="80" spans="1:10">
      <c r="A80" s="242"/>
      <c r="B80" s="242"/>
      <c r="C80" s="242"/>
      <c r="D80" s="87" t="s">
        <v>45</v>
      </c>
      <c r="E80" s="27"/>
      <c r="F80" s="27"/>
      <c r="G80" s="296"/>
      <c r="H80" s="296"/>
      <c r="I80" s="8"/>
      <c r="J80" s="41"/>
    </row>
    <row r="81" spans="1:11" ht="25.5">
      <c r="A81" s="242"/>
      <c r="B81" s="36" t="s">
        <v>693</v>
      </c>
      <c r="C81" s="242"/>
      <c r="D81" s="64" t="s">
        <v>46</v>
      </c>
      <c r="E81" s="27" t="s">
        <v>47</v>
      </c>
      <c r="F81" s="27">
        <v>1</v>
      </c>
      <c r="G81" s="4">
        <v>1</v>
      </c>
      <c r="H81" s="92" t="s">
        <v>25</v>
      </c>
      <c r="I81" s="8">
        <v>138</v>
      </c>
      <c r="J81" s="41">
        <f>I81*F81</f>
        <v>138</v>
      </c>
    </row>
    <row r="82" spans="1:11" ht="25.5">
      <c r="A82" s="242"/>
      <c r="B82" s="27" t="s">
        <v>464</v>
      </c>
      <c r="C82" s="27" t="s">
        <v>18</v>
      </c>
      <c r="D82" s="64" t="s">
        <v>595</v>
      </c>
      <c r="E82" s="27" t="s">
        <v>47</v>
      </c>
      <c r="F82" s="27">
        <v>-1</v>
      </c>
      <c r="G82" s="4">
        <v>1</v>
      </c>
      <c r="H82" s="92" t="s">
        <v>25</v>
      </c>
      <c r="I82" s="8">
        <v>35</v>
      </c>
      <c r="J82" s="41">
        <f>I82*F82</f>
        <v>-35</v>
      </c>
      <c r="K82" s="95"/>
    </row>
    <row r="83" spans="1:11">
      <c r="A83" s="242"/>
      <c r="B83" s="242"/>
      <c r="C83" s="242"/>
      <c r="D83" s="10" t="s">
        <v>48</v>
      </c>
      <c r="E83" s="27"/>
      <c r="F83" s="242"/>
      <c r="G83" s="296"/>
      <c r="H83" s="296"/>
      <c r="I83" s="8"/>
      <c r="J83" s="9">
        <f>J81+J82</f>
        <v>103</v>
      </c>
    </row>
    <row r="84" spans="1:11">
      <c r="A84" s="242"/>
      <c r="B84" s="242"/>
      <c r="C84" s="242"/>
      <c r="D84" s="10"/>
      <c r="E84" s="27"/>
      <c r="F84" s="242"/>
      <c r="G84" s="296"/>
      <c r="H84" s="296"/>
      <c r="I84" s="8"/>
      <c r="J84" s="9">
        <f>J78+J83</f>
        <v>143.5</v>
      </c>
    </row>
    <row r="85" spans="1:11">
      <c r="A85" s="6"/>
      <c r="B85" s="242"/>
      <c r="C85" s="242"/>
      <c r="D85" s="10" t="s">
        <v>32</v>
      </c>
      <c r="E85" s="79">
        <f>$E$7</f>
        <v>0.13614999999999999</v>
      </c>
      <c r="F85" s="12"/>
      <c r="G85" s="293"/>
      <c r="H85" s="12"/>
      <c r="I85" s="91"/>
      <c r="J85" s="9">
        <f>J83*E85</f>
        <v>14.023449999999999</v>
      </c>
    </row>
    <row r="86" spans="1:11">
      <c r="A86" s="6"/>
      <c r="B86" s="296"/>
      <c r="C86" s="296"/>
      <c r="D86" s="18"/>
      <c r="E86" s="296"/>
      <c r="F86" s="296"/>
      <c r="G86" s="296"/>
      <c r="H86" s="296"/>
      <c r="I86" s="15"/>
      <c r="J86" s="96">
        <f>SUM(J84:J85)</f>
        <v>157.52345</v>
      </c>
    </row>
    <row r="87" spans="1:11">
      <c r="A87" s="6"/>
      <c r="B87" s="242"/>
      <c r="C87" s="242"/>
      <c r="D87" s="18" t="s">
        <v>49</v>
      </c>
      <c r="E87" s="80"/>
      <c r="F87" s="12"/>
      <c r="G87" s="293"/>
      <c r="H87" s="12"/>
      <c r="I87" s="15"/>
      <c r="J87" s="13">
        <f>ROUND(J86,0)</f>
        <v>158</v>
      </c>
    </row>
    <row r="88" spans="1:11">
      <c r="A88" s="6"/>
      <c r="B88" s="242"/>
      <c r="C88" s="242"/>
      <c r="D88" s="10"/>
      <c r="E88" s="80"/>
      <c r="F88" s="12"/>
      <c r="G88" s="293"/>
      <c r="H88" s="12"/>
      <c r="I88" s="94"/>
      <c r="J88" s="16"/>
    </row>
    <row r="89" spans="1:11">
      <c r="A89" s="6"/>
      <c r="B89" s="242"/>
      <c r="C89" s="242"/>
      <c r="D89" s="295" t="s">
        <v>783</v>
      </c>
      <c r="E89" s="80"/>
      <c r="F89" s="12"/>
      <c r="G89" s="293"/>
      <c r="H89" s="12"/>
      <c r="I89" s="94"/>
      <c r="J89" s="16"/>
    </row>
    <row r="90" spans="1:11">
      <c r="A90" s="17"/>
      <c r="B90" s="296"/>
      <c r="C90" s="296"/>
      <c r="D90" s="344" t="s">
        <v>66</v>
      </c>
      <c r="E90" s="344"/>
      <c r="F90" s="344"/>
      <c r="G90" s="344"/>
      <c r="H90" s="344"/>
      <c r="I90" s="344"/>
      <c r="J90" s="344"/>
    </row>
    <row r="91" spans="1:11" ht="129" customHeight="1">
      <c r="A91" s="42">
        <f>A74+1</f>
        <v>4</v>
      </c>
      <c r="B91" s="7"/>
      <c r="C91" s="7"/>
      <c r="D91" s="338" t="s">
        <v>603</v>
      </c>
      <c r="E91" s="338"/>
      <c r="F91" s="338"/>
      <c r="G91" s="338"/>
      <c r="H91" s="338"/>
      <c r="I91" s="338"/>
      <c r="J91" s="338"/>
    </row>
    <row r="92" spans="1:11">
      <c r="A92" s="6"/>
      <c r="B92" s="27"/>
      <c r="C92" s="27"/>
      <c r="D92" s="64" t="s">
        <v>19</v>
      </c>
      <c r="E92" s="80"/>
      <c r="F92" s="2"/>
      <c r="G92" s="4"/>
      <c r="H92" s="2"/>
      <c r="I92" s="8"/>
      <c r="J92" s="97"/>
    </row>
    <row r="93" spans="1:11">
      <c r="A93" s="6"/>
      <c r="B93" s="27">
        <v>1</v>
      </c>
      <c r="C93" s="27"/>
      <c r="D93" s="2" t="s">
        <v>0</v>
      </c>
      <c r="E93" s="80">
        <v>0.7</v>
      </c>
      <c r="F93" s="92" t="s">
        <v>20</v>
      </c>
      <c r="G93" s="4">
        <v>1</v>
      </c>
      <c r="H93" s="92" t="s">
        <v>20</v>
      </c>
      <c r="I93" s="8">
        <f>G2</f>
        <v>735</v>
      </c>
      <c r="J93" s="97">
        <f>SUM(E93*I93/G93)</f>
        <v>514.5</v>
      </c>
    </row>
    <row r="94" spans="1:11">
      <c r="A94" s="6"/>
      <c r="B94" s="27">
        <v>2</v>
      </c>
      <c r="C94" s="27"/>
      <c r="D94" s="2" t="s">
        <v>1</v>
      </c>
      <c r="E94" s="80">
        <v>1.4</v>
      </c>
      <c r="F94" s="92" t="s">
        <v>20</v>
      </c>
      <c r="G94" s="4">
        <v>1</v>
      </c>
      <c r="H94" s="92" t="s">
        <v>20</v>
      </c>
      <c r="I94" s="8">
        <f>G3</f>
        <v>615</v>
      </c>
      <c r="J94" s="8">
        <f>SUM(E94*I94/G94)</f>
        <v>861</v>
      </c>
    </row>
    <row r="95" spans="1:11">
      <c r="A95" s="6"/>
      <c r="B95" s="27">
        <v>3</v>
      </c>
      <c r="C95" s="27"/>
      <c r="D95" s="2" t="s">
        <v>2</v>
      </c>
      <c r="E95" s="80">
        <v>0.7</v>
      </c>
      <c r="F95" s="92" t="s">
        <v>20</v>
      </c>
      <c r="G95" s="4">
        <v>1</v>
      </c>
      <c r="H95" s="92" t="s">
        <v>20</v>
      </c>
      <c r="I95" s="8">
        <f>G4</f>
        <v>615</v>
      </c>
      <c r="J95" s="8">
        <f>SUM(E95*I95/G95)</f>
        <v>430.5</v>
      </c>
    </row>
    <row r="96" spans="1:11">
      <c r="A96" s="6"/>
      <c r="B96" s="27"/>
      <c r="C96" s="27"/>
      <c r="D96" s="64" t="s">
        <v>50</v>
      </c>
      <c r="E96" s="80"/>
      <c r="F96" s="92"/>
      <c r="G96" s="4"/>
      <c r="H96" s="92"/>
      <c r="I96" s="8"/>
      <c r="J96" s="97">
        <f>SUM(J93:J95)</f>
        <v>1806</v>
      </c>
    </row>
    <row r="97" spans="1:10">
      <c r="A97" s="6"/>
      <c r="B97" s="27"/>
      <c r="C97" s="27"/>
      <c r="D97" s="64" t="s">
        <v>51</v>
      </c>
      <c r="E97" s="98"/>
      <c r="F97" s="92"/>
      <c r="G97" s="4"/>
      <c r="H97" s="92"/>
      <c r="I97" s="8"/>
      <c r="J97" s="16">
        <f>SUM(J96/7)</f>
        <v>258</v>
      </c>
    </row>
    <row r="98" spans="1:10">
      <c r="A98" s="6"/>
      <c r="B98" s="27"/>
      <c r="C98" s="27"/>
      <c r="D98" s="64" t="s">
        <v>23</v>
      </c>
      <c r="E98" s="80"/>
      <c r="F98" s="92"/>
      <c r="G98" s="4"/>
      <c r="H98" s="92"/>
      <c r="I98" s="8"/>
      <c r="J98" s="97"/>
    </row>
    <row r="99" spans="1:10">
      <c r="A99" s="6"/>
      <c r="B99" s="31" t="s">
        <v>52</v>
      </c>
      <c r="C99" s="27" t="s">
        <v>18</v>
      </c>
      <c r="D99" s="64" t="s">
        <v>53</v>
      </c>
      <c r="E99" s="98">
        <v>1</v>
      </c>
      <c r="F99" s="2" t="s">
        <v>25</v>
      </c>
      <c r="G99" s="4">
        <v>1</v>
      </c>
      <c r="H99" s="2" t="s">
        <v>54</v>
      </c>
      <c r="I99" s="8">
        <v>110</v>
      </c>
      <c r="J99" s="97">
        <f>SUM(E99*I99/G99)</f>
        <v>110</v>
      </c>
    </row>
    <row r="100" spans="1:10">
      <c r="A100" s="6"/>
      <c r="B100" s="31" t="s">
        <v>52</v>
      </c>
      <c r="C100" s="27" t="s">
        <v>67</v>
      </c>
      <c r="D100" s="64" t="s">
        <v>68</v>
      </c>
      <c r="E100" s="98">
        <v>1</v>
      </c>
      <c r="F100" s="2" t="s">
        <v>25</v>
      </c>
      <c r="G100" s="4">
        <v>1</v>
      </c>
      <c r="H100" s="2" t="s">
        <v>54</v>
      </c>
      <c r="I100" s="8">
        <v>130</v>
      </c>
      <c r="J100" s="97">
        <f>SUM(E100*I100/G100)</f>
        <v>130</v>
      </c>
    </row>
    <row r="101" spans="1:10">
      <c r="A101" s="6"/>
      <c r="B101" s="31" t="s">
        <v>782</v>
      </c>
      <c r="C101" s="4" t="s">
        <v>18</v>
      </c>
      <c r="D101" s="64" t="s">
        <v>56</v>
      </c>
      <c r="E101" s="98">
        <v>1</v>
      </c>
      <c r="F101" s="2" t="s">
        <v>25</v>
      </c>
      <c r="G101" s="4">
        <v>1</v>
      </c>
      <c r="H101" s="2" t="s">
        <v>54</v>
      </c>
      <c r="I101" s="8">
        <v>105</v>
      </c>
      <c r="J101" s="97">
        <f>E101*I101</f>
        <v>105</v>
      </c>
    </row>
    <row r="102" spans="1:10">
      <c r="A102" s="6"/>
      <c r="B102" s="31" t="s">
        <v>782</v>
      </c>
      <c r="C102" s="4" t="s">
        <v>67</v>
      </c>
      <c r="D102" s="64" t="s">
        <v>69</v>
      </c>
      <c r="E102" s="98">
        <v>1</v>
      </c>
      <c r="F102" s="2" t="s">
        <v>25</v>
      </c>
      <c r="G102" s="4">
        <v>1</v>
      </c>
      <c r="H102" s="2" t="s">
        <v>54</v>
      </c>
      <c r="I102" s="8">
        <v>120</v>
      </c>
      <c r="J102" s="97">
        <f>E102*I102</f>
        <v>120</v>
      </c>
    </row>
    <row r="103" spans="1:10" ht="25.5">
      <c r="A103" s="6"/>
      <c r="B103" s="27" t="s">
        <v>57</v>
      </c>
      <c r="C103" s="4" t="s">
        <v>58</v>
      </c>
      <c r="D103" s="2" t="s">
        <v>602</v>
      </c>
      <c r="E103" s="98">
        <v>7</v>
      </c>
      <c r="F103" s="2" t="s">
        <v>25</v>
      </c>
      <c r="G103" s="4">
        <v>1</v>
      </c>
      <c r="H103" s="2" t="s">
        <v>54</v>
      </c>
      <c r="I103" s="8">
        <v>130</v>
      </c>
      <c r="J103" s="97">
        <f>SUM(E103*I103/G103)</f>
        <v>910</v>
      </c>
    </row>
    <row r="104" spans="1:10" ht="25.5">
      <c r="A104" s="6"/>
      <c r="B104" s="27" t="s">
        <v>59</v>
      </c>
      <c r="C104" s="4" t="s">
        <v>60</v>
      </c>
      <c r="D104" s="64" t="s">
        <v>61</v>
      </c>
      <c r="E104" s="98">
        <v>7</v>
      </c>
      <c r="F104" s="2" t="s">
        <v>25</v>
      </c>
      <c r="G104" s="4">
        <v>1</v>
      </c>
      <c r="H104" s="2" t="s">
        <v>54</v>
      </c>
      <c r="I104" s="8">
        <v>25</v>
      </c>
      <c r="J104" s="97">
        <f>SUM(E104*I104/G104)</f>
        <v>175</v>
      </c>
    </row>
    <row r="105" spans="1:10" ht="51">
      <c r="A105" s="6"/>
      <c r="B105" s="27" t="s">
        <v>62</v>
      </c>
      <c r="C105" s="27" t="s">
        <v>58</v>
      </c>
      <c r="D105" s="64" t="s">
        <v>63</v>
      </c>
      <c r="E105" s="80">
        <v>100</v>
      </c>
      <c r="F105" s="92" t="s">
        <v>64</v>
      </c>
      <c r="G105" s="4">
        <v>100</v>
      </c>
      <c r="H105" s="92" t="s">
        <v>64</v>
      </c>
      <c r="I105" s="8">
        <v>2410</v>
      </c>
      <c r="J105" s="97">
        <f>SUM(E105*I105/G105)</f>
        <v>2410</v>
      </c>
    </row>
    <row r="106" spans="1:10">
      <c r="A106" s="6"/>
      <c r="B106" s="27"/>
      <c r="C106" s="27"/>
      <c r="D106" s="64" t="s">
        <v>70</v>
      </c>
      <c r="E106" s="80"/>
      <c r="F106" s="2"/>
      <c r="G106" s="4"/>
      <c r="H106" s="2"/>
      <c r="I106" s="8"/>
      <c r="J106" s="97">
        <f>SUM(J99:J105)</f>
        <v>3960</v>
      </c>
    </row>
    <row r="107" spans="1:10">
      <c r="A107" s="6"/>
      <c r="B107" s="27"/>
      <c r="C107" s="27"/>
      <c r="D107" s="64" t="s">
        <v>65</v>
      </c>
      <c r="E107" s="80"/>
      <c r="F107" s="2"/>
      <c r="G107" s="4"/>
      <c r="H107" s="2"/>
      <c r="I107" s="8"/>
      <c r="J107" s="16">
        <f>SUM(J106/7)</f>
        <v>565.71428571428567</v>
      </c>
    </row>
    <row r="108" spans="1:10" ht="25.5">
      <c r="A108" s="6"/>
      <c r="B108" s="27"/>
      <c r="C108" s="27"/>
      <c r="D108" s="87" t="s">
        <v>31</v>
      </c>
      <c r="E108" s="93"/>
      <c r="F108" s="2"/>
      <c r="G108" s="99"/>
      <c r="H108" s="295"/>
      <c r="I108" s="8"/>
      <c r="J108" s="91">
        <f>ROUNDDOWN(J97+J107,0)</f>
        <v>823</v>
      </c>
    </row>
    <row r="109" spans="1:10">
      <c r="A109" s="6"/>
      <c r="B109" s="242"/>
      <c r="C109" s="242"/>
      <c r="D109" s="10" t="s">
        <v>32</v>
      </c>
      <c r="E109" s="79">
        <f>$E$7</f>
        <v>0.13614999999999999</v>
      </c>
      <c r="F109" s="12"/>
      <c r="G109" s="293"/>
      <c r="H109" s="12"/>
      <c r="I109" s="91"/>
      <c r="J109" s="16">
        <f>J108*E109</f>
        <v>112.05144999999999</v>
      </c>
    </row>
    <row r="110" spans="1:10">
      <c r="A110" s="6"/>
      <c r="B110" s="242"/>
      <c r="C110" s="242"/>
      <c r="D110" s="17"/>
      <c r="E110" s="80"/>
      <c r="F110" s="12"/>
      <c r="G110" s="293"/>
      <c r="H110" s="12"/>
      <c r="I110" s="91"/>
      <c r="J110" s="16">
        <f>SUM(J108:J109)</f>
        <v>935.05144999999993</v>
      </c>
    </row>
    <row r="111" spans="1:10">
      <c r="A111" s="6"/>
      <c r="B111" s="242"/>
      <c r="C111" s="242"/>
      <c r="D111" s="18" t="s">
        <v>49</v>
      </c>
      <c r="E111" s="80"/>
      <c r="F111" s="12"/>
      <c r="G111" s="293"/>
      <c r="H111" s="12"/>
      <c r="I111" s="15"/>
      <c r="J111" s="13">
        <f>ROUND(J110,0)</f>
        <v>935</v>
      </c>
    </row>
    <row r="112" spans="1:10">
      <c r="A112" s="6"/>
      <c r="B112" s="242"/>
      <c r="C112" s="242"/>
      <c r="D112" s="18"/>
      <c r="E112" s="80"/>
      <c r="F112" s="12"/>
      <c r="G112" s="293"/>
      <c r="H112" s="12"/>
      <c r="I112" s="15"/>
      <c r="J112" s="294"/>
    </row>
    <row r="113" spans="1:10">
      <c r="A113" s="17"/>
      <c r="B113" s="296"/>
      <c r="C113" s="296"/>
      <c r="D113" s="344" t="s">
        <v>71</v>
      </c>
      <c r="E113" s="344"/>
      <c r="F113" s="344"/>
      <c r="G113" s="344"/>
      <c r="H113" s="344"/>
      <c r="I113" s="344"/>
      <c r="J113" s="344"/>
    </row>
    <row r="114" spans="1:10" ht="127.15" customHeight="1">
      <c r="A114" s="42">
        <f>A91+1</f>
        <v>5</v>
      </c>
      <c r="B114" s="7"/>
      <c r="C114" s="7"/>
      <c r="D114" s="338" t="s">
        <v>604</v>
      </c>
      <c r="E114" s="338"/>
      <c r="F114" s="338"/>
      <c r="G114" s="338"/>
      <c r="H114" s="338"/>
      <c r="I114" s="338"/>
      <c r="J114" s="338"/>
    </row>
    <row r="115" spans="1:10">
      <c r="A115" s="6"/>
      <c r="B115" s="296"/>
      <c r="C115" s="296"/>
      <c r="D115" s="20"/>
      <c r="E115" s="296"/>
      <c r="F115" s="296"/>
      <c r="G115" s="296"/>
      <c r="H115" s="296"/>
      <c r="I115" s="15"/>
      <c r="J115" s="296"/>
    </row>
    <row r="116" spans="1:10" ht="38.25">
      <c r="A116" s="6"/>
      <c r="B116" s="296"/>
      <c r="C116" s="296"/>
      <c r="D116" s="87" t="str">
        <f>CONCATENATE("1.5 times of normal (Total Cost of Material + Labour Charges) of Item number 4 = ", J111,"x1.5")</f>
        <v>1.5 times of normal (Total Cost of Material + Labour Charges) of Item number 4 = 935x1.5</v>
      </c>
      <c r="E116" s="98">
        <f>J111</f>
        <v>935</v>
      </c>
      <c r="F116" s="2" t="s">
        <v>25</v>
      </c>
      <c r="G116" s="4">
        <v>1</v>
      </c>
      <c r="H116" s="2" t="s">
        <v>54</v>
      </c>
      <c r="I116" s="8">
        <v>1.5</v>
      </c>
      <c r="J116" s="97">
        <f>SUM(E116*I116/G116)</f>
        <v>1402.5</v>
      </c>
    </row>
    <row r="117" spans="1:10">
      <c r="A117" s="6"/>
      <c r="B117" s="296"/>
      <c r="C117" s="296"/>
      <c r="D117" s="20"/>
      <c r="E117" s="296"/>
      <c r="F117" s="296"/>
      <c r="G117" s="296"/>
      <c r="H117" s="296"/>
      <c r="I117" s="15"/>
      <c r="J117" s="296"/>
    </row>
    <row r="118" spans="1:10">
      <c r="A118" s="6"/>
      <c r="B118" s="296"/>
      <c r="C118" s="296"/>
      <c r="D118" s="18" t="s">
        <v>49</v>
      </c>
      <c r="E118" s="80"/>
      <c r="F118" s="12"/>
      <c r="G118" s="293"/>
      <c r="H118" s="12"/>
      <c r="I118" s="15"/>
      <c r="J118" s="13">
        <f>ROUND(J116,0)</f>
        <v>1403</v>
      </c>
    </row>
    <row r="119" spans="1:10">
      <c r="A119" s="6"/>
      <c r="B119" s="242"/>
      <c r="C119" s="242"/>
      <c r="D119" s="10"/>
      <c r="E119" s="80"/>
      <c r="F119" s="12"/>
      <c r="G119" s="293"/>
      <c r="H119" s="12"/>
      <c r="I119" s="94"/>
      <c r="J119" s="16"/>
    </row>
    <row r="120" spans="1:10" hidden="1">
      <c r="A120" s="17"/>
      <c r="B120" s="296"/>
      <c r="C120" s="296"/>
      <c r="D120" s="344" t="s">
        <v>66</v>
      </c>
      <c r="E120" s="344"/>
      <c r="F120" s="344"/>
      <c r="G120" s="344"/>
      <c r="H120" s="344"/>
      <c r="I120" s="344"/>
      <c r="J120" s="344"/>
    </row>
    <row r="121" spans="1:10" ht="129" hidden="1" customHeight="1">
      <c r="A121" s="42"/>
      <c r="B121" s="7"/>
      <c r="C121" s="7"/>
      <c r="D121" s="338" t="s">
        <v>603</v>
      </c>
      <c r="E121" s="338"/>
      <c r="F121" s="338"/>
      <c r="G121" s="338"/>
      <c r="H121" s="338"/>
      <c r="I121" s="338"/>
      <c r="J121" s="338"/>
    </row>
    <row r="122" spans="1:10" hidden="1">
      <c r="A122" s="6"/>
      <c r="B122" s="27"/>
      <c r="C122" s="27"/>
      <c r="D122" s="64" t="s">
        <v>19</v>
      </c>
      <c r="E122" s="80"/>
      <c r="F122" s="2"/>
      <c r="G122" s="4"/>
      <c r="H122" s="2"/>
      <c r="I122" s="8"/>
      <c r="J122" s="97"/>
    </row>
    <row r="123" spans="1:10" hidden="1">
      <c r="A123" s="6"/>
      <c r="B123" s="27">
        <v>1</v>
      </c>
      <c r="C123" s="27"/>
      <c r="D123" s="2" t="s">
        <v>0</v>
      </c>
      <c r="E123" s="80">
        <v>0.7</v>
      </c>
      <c r="F123" s="92" t="s">
        <v>20</v>
      </c>
      <c r="G123" s="4">
        <v>1</v>
      </c>
      <c r="H123" s="92" t="s">
        <v>20</v>
      </c>
      <c r="I123" s="8">
        <v>660</v>
      </c>
      <c r="J123" s="97">
        <f>SUM(E123*I123/G123)</f>
        <v>461.99999999999994</v>
      </c>
    </row>
    <row r="124" spans="1:10" hidden="1">
      <c r="A124" s="6"/>
      <c r="B124" s="27">
        <v>2</v>
      </c>
      <c r="C124" s="27"/>
      <c r="D124" s="2" t="s">
        <v>1</v>
      </c>
      <c r="E124" s="80">
        <v>1.4</v>
      </c>
      <c r="F124" s="92" t="s">
        <v>20</v>
      </c>
      <c r="G124" s="4">
        <v>1</v>
      </c>
      <c r="H124" s="92" t="s">
        <v>20</v>
      </c>
      <c r="I124" s="8">
        <v>550</v>
      </c>
      <c r="J124" s="8">
        <f>SUM(E124*I124/G124)</f>
        <v>770</v>
      </c>
    </row>
    <row r="125" spans="1:10" hidden="1">
      <c r="A125" s="6"/>
      <c r="B125" s="27">
        <v>3</v>
      </c>
      <c r="C125" s="27"/>
      <c r="D125" s="2" t="s">
        <v>2</v>
      </c>
      <c r="E125" s="80">
        <v>0.7</v>
      </c>
      <c r="F125" s="92" t="s">
        <v>20</v>
      </c>
      <c r="G125" s="4">
        <v>1</v>
      </c>
      <c r="H125" s="92" t="s">
        <v>20</v>
      </c>
      <c r="I125" s="8">
        <v>550</v>
      </c>
      <c r="J125" s="8">
        <f>SUM(E125*I125/G125)</f>
        <v>385</v>
      </c>
    </row>
    <row r="126" spans="1:10" hidden="1">
      <c r="A126" s="6"/>
      <c r="B126" s="27"/>
      <c r="C126" s="27"/>
      <c r="D126" s="64" t="s">
        <v>50</v>
      </c>
      <c r="E126" s="80"/>
      <c r="F126" s="92"/>
      <c r="G126" s="4"/>
      <c r="H126" s="92"/>
      <c r="I126" s="8"/>
      <c r="J126" s="97">
        <f>SUM(J123:J125)</f>
        <v>1617</v>
      </c>
    </row>
    <row r="127" spans="1:10" hidden="1">
      <c r="A127" s="6"/>
      <c r="B127" s="27"/>
      <c r="C127" s="27"/>
      <c r="D127" s="64" t="s">
        <v>51</v>
      </c>
      <c r="E127" s="98"/>
      <c r="F127" s="92"/>
      <c r="G127" s="4"/>
      <c r="H127" s="92"/>
      <c r="I127" s="8"/>
      <c r="J127" s="16">
        <f>SUM(J126/7)</f>
        <v>231</v>
      </c>
    </row>
    <row r="128" spans="1:10" hidden="1">
      <c r="A128" s="6"/>
      <c r="B128" s="27"/>
      <c r="C128" s="27"/>
      <c r="D128" s="64" t="s">
        <v>23</v>
      </c>
      <c r="E128" s="80"/>
      <c r="F128" s="92"/>
      <c r="G128" s="4"/>
      <c r="H128" s="92"/>
      <c r="I128" s="8"/>
      <c r="J128" s="97"/>
    </row>
    <row r="129" spans="1:10" hidden="1">
      <c r="A129" s="6"/>
      <c r="B129" s="31" t="s">
        <v>52</v>
      </c>
      <c r="C129" s="27" t="s">
        <v>18</v>
      </c>
      <c r="D129" s="64" t="s">
        <v>53</v>
      </c>
      <c r="E129" s="98">
        <v>1</v>
      </c>
      <c r="F129" s="2" t="s">
        <v>25</v>
      </c>
      <c r="G129" s="4">
        <v>1</v>
      </c>
      <c r="H129" s="2" t="s">
        <v>54</v>
      </c>
      <c r="I129" s="8">
        <v>101</v>
      </c>
      <c r="J129" s="97">
        <f>SUM(E129*I129/G129)</f>
        <v>101</v>
      </c>
    </row>
    <row r="130" spans="1:10" hidden="1">
      <c r="A130" s="6"/>
      <c r="B130" s="31" t="s">
        <v>52</v>
      </c>
      <c r="C130" s="27" t="s">
        <v>67</v>
      </c>
      <c r="D130" s="64" t="s">
        <v>68</v>
      </c>
      <c r="E130" s="98">
        <v>1</v>
      </c>
      <c r="F130" s="2" t="s">
        <v>25</v>
      </c>
      <c r="G130" s="4">
        <v>1</v>
      </c>
      <c r="H130" s="2" t="s">
        <v>54</v>
      </c>
      <c r="I130" s="8">
        <v>120</v>
      </c>
      <c r="J130" s="97">
        <f>SUM(E130*I130/G130)</f>
        <v>120</v>
      </c>
    </row>
    <row r="131" spans="1:10" hidden="1">
      <c r="A131" s="6"/>
      <c r="B131" s="31" t="s">
        <v>55</v>
      </c>
      <c r="C131" s="4" t="s">
        <v>18</v>
      </c>
      <c r="D131" s="64" t="s">
        <v>56</v>
      </c>
      <c r="E131" s="98">
        <v>1</v>
      </c>
      <c r="F131" s="2" t="s">
        <v>25</v>
      </c>
      <c r="G131" s="4">
        <v>1</v>
      </c>
      <c r="H131" s="2" t="s">
        <v>54</v>
      </c>
      <c r="I131" s="8">
        <v>97</v>
      </c>
      <c r="J131" s="97">
        <f>E131*I131</f>
        <v>97</v>
      </c>
    </row>
    <row r="132" spans="1:10" hidden="1">
      <c r="A132" s="6"/>
      <c r="B132" s="31" t="s">
        <v>55</v>
      </c>
      <c r="C132" s="4" t="s">
        <v>67</v>
      </c>
      <c r="D132" s="64" t="s">
        <v>69</v>
      </c>
      <c r="E132" s="98">
        <v>1</v>
      </c>
      <c r="F132" s="2" t="s">
        <v>25</v>
      </c>
      <c r="G132" s="4">
        <v>1</v>
      </c>
      <c r="H132" s="2" t="s">
        <v>54</v>
      </c>
      <c r="I132" s="8">
        <v>112</v>
      </c>
      <c r="J132" s="97">
        <f>E132*I132</f>
        <v>112</v>
      </c>
    </row>
    <row r="133" spans="1:10" ht="25.5" hidden="1">
      <c r="A133" s="6"/>
      <c r="B133" s="27" t="s">
        <v>57</v>
      </c>
      <c r="C133" s="4" t="s">
        <v>58</v>
      </c>
      <c r="D133" s="2" t="s">
        <v>602</v>
      </c>
      <c r="E133" s="98">
        <v>7</v>
      </c>
      <c r="F133" s="2" t="s">
        <v>25</v>
      </c>
      <c r="G133" s="4">
        <v>1</v>
      </c>
      <c r="H133" s="2" t="s">
        <v>54</v>
      </c>
      <c r="I133" s="8">
        <v>116</v>
      </c>
      <c r="J133" s="97">
        <f>SUM(E133*I133/G133)</f>
        <v>812</v>
      </c>
    </row>
    <row r="134" spans="1:10" ht="25.5" hidden="1">
      <c r="A134" s="6"/>
      <c r="B134" s="27" t="s">
        <v>59</v>
      </c>
      <c r="C134" s="4" t="s">
        <v>60</v>
      </c>
      <c r="D134" s="64" t="s">
        <v>61</v>
      </c>
      <c r="E134" s="98">
        <v>7</v>
      </c>
      <c r="F134" s="2" t="s">
        <v>25</v>
      </c>
      <c r="G134" s="4">
        <v>1</v>
      </c>
      <c r="H134" s="2" t="s">
        <v>54</v>
      </c>
      <c r="I134" s="8">
        <v>23</v>
      </c>
      <c r="J134" s="97">
        <f>SUM(E134*I134/G134)</f>
        <v>161</v>
      </c>
    </row>
    <row r="135" spans="1:10" ht="51" hidden="1">
      <c r="A135" s="6"/>
      <c r="B135" s="27" t="s">
        <v>62</v>
      </c>
      <c r="C135" s="27" t="s">
        <v>58</v>
      </c>
      <c r="D135" s="64" t="s">
        <v>63</v>
      </c>
      <c r="E135" s="80">
        <v>100</v>
      </c>
      <c r="F135" s="92" t="s">
        <v>64</v>
      </c>
      <c r="G135" s="4">
        <v>100</v>
      </c>
      <c r="H135" s="92" t="s">
        <v>64</v>
      </c>
      <c r="I135" s="8">
        <v>2187</v>
      </c>
      <c r="J135" s="97">
        <f>SUM(E135*I135/G135)</f>
        <v>2187</v>
      </c>
    </row>
    <row r="136" spans="1:10" hidden="1">
      <c r="A136" s="6"/>
      <c r="B136" s="27"/>
      <c r="C136" s="27"/>
      <c r="D136" s="64" t="s">
        <v>70</v>
      </c>
      <c r="E136" s="80"/>
      <c r="F136" s="2"/>
      <c r="G136" s="4"/>
      <c r="H136" s="2"/>
      <c r="I136" s="8"/>
      <c r="J136" s="97">
        <f>SUM(J129:J135)</f>
        <v>3590</v>
      </c>
    </row>
    <row r="137" spans="1:10" hidden="1">
      <c r="A137" s="6"/>
      <c r="B137" s="27"/>
      <c r="C137" s="27"/>
      <c r="D137" s="64" t="s">
        <v>65</v>
      </c>
      <c r="E137" s="80"/>
      <c r="F137" s="2"/>
      <c r="G137" s="4"/>
      <c r="H137" s="2"/>
      <c r="I137" s="8"/>
      <c r="J137" s="16">
        <f>SUM(J136/7)</f>
        <v>512.85714285714289</v>
      </c>
    </row>
    <row r="138" spans="1:10" ht="25.5" hidden="1">
      <c r="A138" s="6"/>
      <c r="B138" s="27"/>
      <c r="C138" s="27"/>
      <c r="D138" s="87" t="s">
        <v>31</v>
      </c>
      <c r="E138" s="93"/>
      <c r="F138" s="2"/>
      <c r="G138" s="99"/>
      <c r="H138" s="295"/>
      <c r="I138" s="8"/>
      <c r="J138" s="91">
        <f>ROUNDDOWN(J127+J137,0)</f>
        <v>743</v>
      </c>
    </row>
    <row r="139" spans="1:10" hidden="1">
      <c r="A139" s="6"/>
      <c r="B139" s="242"/>
      <c r="C139" s="242"/>
      <c r="D139" s="10" t="s">
        <v>32</v>
      </c>
      <c r="E139" s="79">
        <f>$E$7</f>
        <v>0.13614999999999999</v>
      </c>
      <c r="F139" s="12"/>
      <c r="G139" s="293"/>
      <c r="H139" s="12"/>
      <c r="I139" s="91"/>
      <c r="J139" s="16">
        <f>J138*E139</f>
        <v>101.15944999999999</v>
      </c>
    </row>
    <row r="140" spans="1:10" hidden="1">
      <c r="A140" s="6"/>
      <c r="B140" s="242"/>
      <c r="C140" s="242"/>
      <c r="D140" s="17"/>
      <c r="E140" s="80"/>
      <c r="F140" s="12"/>
      <c r="G140" s="293"/>
      <c r="H140" s="12"/>
      <c r="I140" s="91"/>
      <c r="J140" s="16">
        <f>SUM(J138:J139)</f>
        <v>844.15944999999999</v>
      </c>
    </row>
    <row r="141" spans="1:10" hidden="1">
      <c r="A141" s="6"/>
      <c r="B141" s="242"/>
      <c r="C141" s="242"/>
      <c r="D141" s="18" t="s">
        <v>49</v>
      </c>
      <c r="E141" s="80"/>
      <c r="F141" s="12"/>
      <c r="G141" s="293"/>
      <c r="H141" s="12"/>
      <c r="I141" s="15"/>
      <c r="J141" s="13">
        <f>ROUND(J140,0)</f>
        <v>844</v>
      </c>
    </row>
    <row r="142" spans="1:10" hidden="1">
      <c r="A142" s="6"/>
      <c r="B142" s="242"/>
      <c r="C142" s="242"/>
      <c r="D142" s="18"/>
      <c r="E142" s="80"/>
      <c r="F142" s="12"/>
      <c r="G142" s="293"/>
      <c r="H142" s="12"/>
      <c r="I142" s="15"/>
      <c r="J142" s="294"/>
    </row>
    <row r="143" spans="1:10" hidden="1">
      <c r="A143" s="17"/>
      <c r="B143" s="296"/>
      <c r="C143" s="296"/>
      <c r="D143" s="344" t="s">
        <v>71</v>
      </c>
      <c r="E143" s="344"/>
      <c r="F143" s="344"/>
      <c r="G143" s="344"/>
      <c r="H143" s="344"/>
      <c r="I143" s="344"/>
      <c r="J143" s="344"/>
    </row>
    <row r="144" spans="1:10" ht="127.15" hidden="1" customHeight="1">
      <c r="A144" s="42"/>
      <c r="B144" s="7"/>
      <c r="C144" s="7"/>
      <c r="D144" s="338" t="s">
        <v>604</v>
      </c>
      <c r="E144" s="338"/>
      <c r="F144" s="338"/>
      <c r="G144" s="338"/>
      <c r="H144" s="338"/>
      <c r="I144" s="338"/>
      <c r="J144" s="338"/>
    </row>
    <row r="145" spans="1:10" hidden="1">
      <c r="A145" s="6"/>
      <c r="B145" s="296"/>
      <c r="C145" s="296"/>
      <c r="D145" s="20"/>
      <c r="E145" s="296"/>
      <c r="F145" s="296"/>
      <c r="G145" s="296"/>
      <c r="H145" s="296"/>
      <c r="I145" s="15"/>
      <c r="J145" s="296"/>
    </row>
    <row r="146" spans="1:10" ht="38.25" hidden="1">
      <c r="A146" s="6"/>
      <c r="B146" s="296"/>
      <c r="C146" s="296"/>
      <c r="D146" s="87" t="str">
        <f>CONCATENATE("1.5 times of normal (Total Cost of Material + Labour Charges) of Item number 4 = ", J141,"x1.5")</f>
        <v>1.5 times of normal (Total Cost of Material + Labour Charges) of Item number 4 = 844x1.5</v>
      </c>
      <c r="E146" s="98">
        <f>J141</f>
        <v>844</v>
      </c>
      <c r="F146" s="2" t="s">
        <v>25</v>
      </c>
      <c r="G146" s="4">
        <v>1</v>
      </c>
      <c r="H146" s="2" t="s">
        <v>54</v>
      </c>
      <c r="I146" s="8">
        <v>1.5</v>
      </c>
      <c r="J146" s="97">
        <f>SUM(E146*I146/G146)</f>
        <v>1266</v>
      </c>
    </row>
    <row r="147" spans="1:10" hidden="1">
      <c r="A147" s="6"/>
      <c r="B147" s="296"/>
      <c r="C147" s="296"/>
      <c r="D147" s="20"/>
      <c r="E147" s="296"/>
      <c r="F147" s="296"/>
      <c r="G147" s="296"/>
      <c r="H147" s="296"/>
      <c r="I147" s="15"/>
      <c r="J147" s="296"/>
    </row>
    <row r="148" spans="1:10" hidden="1">
      <c r="A148" s="6"/>
      <c r="B148" s="296"/>
      <c r="C148" s="296"/>
      <c r="D148" s="18" t="s">
        <v>49</v>
      </c>
      <c r="E148" s="80"/>
      <c r="F148" s="12"/>
      <c r="G148" s="293"/>
      <c r="H148" s="12"/>
      <c r="I148" s="15"/>
      <c r="J148" s="13">
        <f>ROUND(J146,0)</f>
        <v>1266</v>
      </c>
    </row>
    <row r="149" spans="1:10" hidden="1">
      <c r="A149" s="6"/>
      <c r="B149" s="296"/>
      <c r="C149" s="296"/>
      <c r="D149" s="18"/>
      <c r="E149" s="80"/>
      <c r="F149" s="12"/>
      <c r="G149" s="293"/>
      <c r="H149" s="12"/>
      <c r="I149" s="15"/>
      <c r="J149" s="13"/>
    </row>
    <row r="150" spans="1:10">
      <c r="A150" s="17"/>
      <c r="B150" s="242"/>
      <c r="C150" s="242"/>
      <c r="D150" s="339" t="s">
        <v>72</v>
      </c>
      <c r="E150" s="339"/>
      <c r="F150" s="339"/>
      <c r="G150" s="339"/>
      <c r="H150" s="339"/>
      <c r="I150" s="339"/>
      <c r="J150" s="339"/>
    </row>
    <row r="151" spans="1:10" ht="69.75" customHeight="1">
      <c r="A151" s="42">
        <f>SUM(MAX($A$7:$A119),1)</f>
        <v>6</v>
      </c>
      <c r="B151" s="7"/>
      <c r="C151" s="7"/>
      <c r="D151" s="338" t="s">
        <v>374</v>
      </c>
      <c r="E151" s="338"/>
      <c r="F151" s="338"/>
      <c r="G151" s="338"/>
      <c r="H151" s="338"/>
      <c r="I151" s="338"/>
      <c r="J151" s="338"/>
    </row>
    <row r="152" spans="1:10">
      <c r="A152" s="6"/>
      <c r="B152" s="27"/>
      <c r="C152" s="27"/>
      <c r="D152" s="87" t="s">
        <v>19</v>
      </c>
      <c r="E152" s="80"/>
      <c r="F152" s="2"/>
      <c r="G152" s="4"/>
      <c r="H152" s="2"/>
      <c r="I152" s="8"/>
      <c r="J152" s="97"/>
    </row>
    <row r="153" spans="1:10">
      <c r="A153" s="6"/>
      <c r="B153" s="27">
        <v>1</v>
      </c>
      <c r="C153" s="27"/>
      <c r="D153" s="2" t="s">
        <v>0</v>
      </c>
      <c r="E153" s="81">
        <v>6.7000000000000004E-2</v>
      </c>
      <c r="F153" s="92" t="s">
        <v>20</v>
      </c>
      <c r="G153" s="4">
        <v>1</v>
      </c>
      <c r="H153" s="92" t="s">
        <v>20</v>
      </c>
      <c r="I153" s="8">
        <f>$G$2</f>
        <v>735</v>
      </c>
      <c r="J153" s="97">
        <f>SUM(E153*I153/G153)</f>
        <v>49.245000000000005</v>
      </c>
    </row>
    <row r="154" spans="1:10">
      <c r="A154" s="6"/>
      <c r="B154" s="27">
        <v>2</v>
      </c>
      <c r="C154" s="27"/>
      <c r="D154" s="2" t="s">
        <v>2</v>
      </c>
      <c r="E154" s="81">
        <v>6.7000000000000004E-2</v>
      </c>
      <c r="F154" s="92" t="s">
        <v>20</v>
      </c>
      <c r="G154" s="4">
        <v>1</v>
      </c>
      <c r="H154" s="92" t="s">
        <v>20</v>
      </c>
      <c r="I154" s="8">
        <f>$G$3</f>
        <v>615</v>
      </c>
      <c r="J154" s="8">
        <f>SUM(E154*I154/G154)</f>
        <v>41.205000000000005</v>
      </c>
    </row>
    <row r="155" spans="1:10">
      <c r="A155" s="6"/>
      <c r="B155" s="27"/>
      <c r="C155" s="27"/>
      <c r="D155" s="100" t="s">
        <v>51</v>
      </c>
      <c r="E155" s="80"/>
      <c r="F155" s="92"/>
      <c r="G155" s="4"/>
      <c r="H155" s="92"/>
      <c r="I155" s="8"/>
      <c r="J155" s="91">
        <f>SUM(J153:J154)</f>
        <v>90.450000000000017</v>
      </c>
    </row>
    <row r="156" spans="1:10">
      <c r="A156" s="6"/>
      <c r="B156" s="27"/>
      <c r="C156" s="27"/>
      <c r="D156" s="87" t="s">
        <v>23</v>
      </c>
      <c r="E156" s="80"/>
      <c r="F156" s="92"/>
      <c r="G156" s="4"/>
      <c r="H156" s="92"/>
      <c r="I156" s="80"/>
      <c r="J156" s="97"/>
    </row>
    <row r="157" spans="1:10">
      <c r="A157" s="6"/>
      <c r="B157" s="27" t="s">
        <v>407</v>
      </c>
      <c r="C157" s="27" t="s">
        <v>18</v>
      </c>
      <c r="D157" s="64" t="s">
        <v>73</v>
      </c>
      <c r="E157" s="98">
        <v>1</v>
      </c>
      <c r="F157" s="2" t="s">
        <v>54</v>
      </c>
      <c r="G157" s="4">
        <v>1</v>
      </c>
      <c r="H157" s="2" t="s">
        <v>54</v>
      </c>
      <c r="I157" s="80">
        <v>110</v>
      </c>
      <c r="J157" s="97">
        <f>SUM(E157*I157/G157)</f>
        <v>110</v>
      </c>
    </row>
    <row r="158" spans="1:10">
      <c r="A158" s="6"/>
      <c r="B158" s="27" t="s">
        <v>408</v>
      </c>
      <c r="C158" s="27" t="s">
        <v>18</v>
      </c>
      <c r="D158" s="64" t="s">
        <v>56</v>
      </c>
      <c r="E158" s="98">
        <v>1</v>
      </c>
      <c r="F158" s="2" t="s">
        <v>54</v>
      </c>
      <c r="G158" s="4">
        <v>1</v>
      </c>
      <c r="H158" s="2" t="s">
        <v>54</v>
      </c>
      <c r="I158" s="80">
        <v>105</v>
      </c>
      <c r="J158" s="97">
        <f>SUM(E158*I158/G158)</f>
        <v>105</v>
      </c>
    </row>
    <row r="159" spans="1:10" ht="25.5">
      <c r="A159" s="6"/>
      <c r="B159" s="27" t="s">
        <v>176</v>
      </c>
      <c r="C159" s="27" t="s">
        <v>58</v>
      </c>
      <c r="D159" s="64" t="s">
        <v>372</v>
      </c>
      <c r="E159" s="98">
        <v>1</v>
      </c>
      <c r="F159" s="2" t="s">
        <v>54</v>
      </c>
      <c r="G159" s="4">
        <v>1</v>
      </c>
      <c r="H159" s="2" t="s">
        <v>54</v>
      </c>
      <c r="I159" s="80">
        <v>130</v>
      </c>
      <c r="J159" s="97">
        <f>SUM(E159*I159/G159)</f>
        <v>130</v>
      </c>
    </row>
    <row r="160" spans="1:10" ht="25.5">
      <c r="A160" s="6"/>
      <c r="B160" s="27" t="s">
        <v>176</v>
      </c>
      <c r="C160" s="4" t="s">
        <v>42</v>
      </c>
      <c r="D160" s="85" t="s">
        <v>373</v>
      </c>
      <c r="E160" s="98">
        <v>1</v>
      </c>
      <c r="F160" s="2" t="s">
        <v>54</v>
      </c>
      <c r="G160" s="4">
        <v>1</v>
      </c>
      <c r="H160" s="2" t="s">
        <v>54</v>
      </c>
      <c r="I160" s="80">
        <v>195</v>
      </c>
      <c r="J160" s="97">
        <f>SUM(E160*I160/G160)</f>
        <v>195</v>
      </c>
    </row>
    <row r="161" spans="1:10">
      <c r="A161" s="6"/>
      <c r="B161" s="27"/>
      <c r="C161" s="27"/>
      <c r="D161" s="100" t="s">
        <v>65</v>
      </c>
      <c r="E161" s="80"/>
      <c r="F161" s="2"/>
      <c r="G161" s="4"/>
      <c r="H161" s="2"/>
      <c r="I161" s="8"/>
      <c r="J161" s="16">
        <f>SUM(J157:J160)</f>
        <v>540</v>
      </c>
    </row>
    <row r="162" spans="1:10" ht="25.5">
      <c r="A162" s="6"/>
      <c r="B162" s="27"/>
      <c r="C162" s="27"/>
      <c r="D162" s="87" t="s">
        <v>31</v>
      </c>
      <c r="E162" s="93"/>
      <c r="F162" s="2"/>
      <c r="G162" s="99"/>
      <c r="H162" s="295"/>
      <c r="I162" s="8"/>
      <c r="J162" s="9">
        <f>ROUNDDOWN(J161+J155,0)</f>
        <v>630</v>
      </c>
    </row>
    <row r="163" spans="1:10">
      <c r="A163" s="6"/>
      <c r="B163" s="242"/>
      <c r="C163" s="242"/>
      <c r="D163" s="10" t="s">
        <v>32</v>
      </c>
      <c r="E163" s="79">
        <f>$E$7</f>
        <v>0.13614999999999999</v>
      </c>
      <c r="F163" s="12"/>
      <c r="G163" s="293"/>
      <c r="H163" s="12"/>
      <c r="I163" s="91"/>
      <c r="J163" s="16">
        <f>J162*E163</f>
        <v>85.774499999999989</v>
      </c>
    </row>
    <row r="164" spans="1:10">
      <c r="A164" s="6"/>
      <c r="B164" s="242"/>
      <c r="C164" s="242"/>
      <c r="D164" s="17"/>
      <c r="E164" s="80"/>
      <c r="F164" s="12"/>
      <c r="G164" s="293"/>
      <c r="H164" s="12"/>
      <c r="I164" s="91"/>
      <c r="J164" s="16">
        <f>SUM(J162:J163)</f>
        <v>715.77449999999999</v>
      </c>
    </row>
    <row r="165" spans="1:10">
      <c r="A165" s="6"/>
      <c r="B165" s="242"/>
      <c r="C165" s="242"/>
      <c r="D165" s="18" t="s">
        <v>49</v>
      </c>
      <c r="E165" s="80"/>
      <c r="F165" s="12"/>
      <c r="G165" s="293"/>
      <c r="H165" s="12"/>
      <c r="I165" s="15"/>
      <c r="J165" s="13">
        <f>ROUND(J164,0)</f>
        <v>716</v>
      </c>
    </row>
    <row r="166" spans="1:10">
      <c r="A166" s="6"/>
      <c r="B166" s="242"/>
      <c r="C166" s="242"/>
      <c r="D166" s="18"/>
      <c r="E166" s="80"/>
      <c r="F166" s="12"/>
      <c r="G166" s="293"/>
      <c r="H166" s="12"/>
      <c r="I166" s="15"/>
      <c r="J166" s="13"/>
    </row>
    <row r="167" spans="1:10">
      <c r="A167" s="6"/>
      <c r="B167" s="242"/>
      <c r="C167" s="242"/>
      <c r="D167" s="339" t="s">
        <v>354</v>
      </c>
      <c r="E167" s="339"/>
      <c r="F167" s="339"/>
      <c r="G167" s="339"/>
      <c r="H167" s="339"/>
      <c r="I167" s="339"/>
      <c r="J167" s="339"/>
    </row>
    <row r="168" spans="1:10" ht="75.75" customHeight="1">
      <c r="A168" s="42">
        <f>A151+1</f>
        <v>7</v>
      </c>
      <c r="B168" s="242"/>
      <c r="C168" s="242"/>
      <c r="D168" s="338" t="s">
        <v>375</v>
      </c>
      <c r="E168" s="338"/>
      <c r="F168" s="338"/>
      <c r="G168" s="338"/>
      <c r="H168" s="338"/>
      <c r="I168" s="338"/>
      <c r="J168" s="338"/>
    </row>
    <row r="169" spans="1:10">
      <c r="A169" s="6"/>
      <c r="B169" s="242"/>
      <c r="C169" s="242"/>
      <c r="D169" s="87" t="s">
        <v>19</v>
      </c>
      <c r="E169" s="80"/>
      <c r="F169" s="2"/>
      <c r="G169" s="4"/>
      <c r="H169" s="2"/>
      <c r="I169" s="31"/>
      <c r="J169" s="97"/>
    </row>
    <row r="170" spans="1:10">
      <c r="A170" s="6"/>
      <c r="B170" s="242">
        <v>1</v>
      </c>
      <c r="C170" s="242"/>
      <c r="D170" s="2" t="s">
        <v>0</v>
      </c>
      <c r="E170" s="80">
        <v>0.1</v>
      </c>
      <c r="F170" s="92" t="s">
        <v>20</v>
      </c>
      <c r="G170" s="4">
        <v>1</v>
      </c>
      <c r="H170" s="92" t="s">
        <v>20</v>
      </c>
      <c r="I170" s="8">
        <f>$G$2</f>
        <v>735</v>
      </c>
      <c r="J170" s="97">
        <f>SUM(E170*I170/G170)</f>
        <v>73.5</v>
      </c>
    </row>
    <row r="171" spans="1:10">
      <c r="A171" s="6"/>
      <c r="B171" s="242">
        <v>2</v>
      </c>
      <c r="C171" s="242"/>
      <c r="D171" s="2" t="s">
        <v>2</v>
      </c>
      <c r="E171" s="80">
        <v>0.1</v>
      </c>
      <c r="F171" s="92" t="s">
        <v>20</v>
      </c>
      <c r="G171" s="4">
        <v>1</v>
      </c>
      <c r="H171" s="92" t="s">
        <v>20</v>
      </c>
      <c r="I171" s="8">
        <f>$G$3</f>
        <v>615</v>
      </c>
      <c r="J171" s="8">
        <f>SUM(E171*I171/G171)</f>
        <v>61.5</v>
      </c>
    </row>
    <row r="172" spans="1:10" ht="12.75" customHeight="1">
      <c r="A172" s="6"/>
      <c r="B172" s="242"/>
      <c r="C172" s="242"/>
      <c r="D172" s="100" t="s">
        <v>75</v>
      </c>
      <c r="E172" s="80"/>
      <c r="F172" s="92"/>
      <c r="G172" s="4"/>
      <c r="H172" s="92"/>
      <c r="I172" s="31"/>
      <c r="J172" s="16">
        <f>SUM(J170:J171)</f>
        <v>135</v>
      </c>
    </row>
    <row r="173" spans="1:10">
      <c r="A173" s="6"/>
      <c r="B173" s="242"/>
      <c r="C173" s="242"/>
      <c r="D173" s="87" t="s">
        <v>23</v>
      </c>
      <c r="E173" s="80"/>
      <c r="F173" s="92"/>
      <c r="G173" s="4"/>
      <c r="H173" s="92"/>
      <c r="I173" s="31"/>
      <c r="J173" s="97"/>
    </row>
    <row r="174" spans="1:10">
      <c r="A174" s="6"/>
      <c r="B174" s="27" t="s">
        <v>407</v>
      </c>
      <c r="C174" s="27" t="s">
        <v>42</v>
      </c>
      <c r="D174" s="64" t="s">
        <v>355</v>
      </c>
      <c r="E174" s="98">
        <v>1</v>
      </c>
      <c r="F174" s="2" t="s">
        <v>54</v>
      </c>
      <c r="G174" s="4">
        <v>1</v>
      </c>
      <c r="H174" s="2" t="s">
        <v>54</v>
      </c>
      <c r="I174" s="292">
        <v>180</v>
      </c>
      <c r="J174" s="97">
        <f>SUM(E174*I174/G174)</f>
        <v>180</v>
      </c>
    </row>
    <row r="175" spans="1:10">
      <c r="A175" s="6"/>
      <c r="B175" s="27" t="s">
        <v>408</v>
      </c>
      <c r="C175" s="27" t="s">
        <v>42</v>
      </c>
      <c r="D175" s="64" t="s">
        <v>356</v>
      </c>
      <c r="E175" s="98">
        <v>1</v>
      </c>
      <c r="F175" s="2" t="s">
        <v>25</v>
      </c>
      <c r="G175" s="4">
        <v>1</v>
      </c>
      <c r="H175" s="2" t="s">
        <v>54</v>
      </c>
      <c r="I175" s="292">
        <v>180</v>
      </c>
      <c r="J175" s="97">
        <f>SUM(E175*I175/G175)</f>
        <v>180</v>
      </c>
    </row>
    <row r="176" spans="1:10" ht="25.5">
      <c r="A176" s="6"/>
      <c r="B176" s="27" t="s">
        <v>176</v>
      </c>
      <c r="C176" s="27" t="s">
        <v>58</v>
      </c>
      <c r="D176" s="64" t="s">
        <v>372</v>
      </c>
      <c r="E176" s="98">
        <v>2</v>
      </c>
      <c r="F176" s="2" t="s">
        <v>25</v>
      </c>
      <c r="G176" s="4">
        <v>1</v>
      </c>
      <c r="H176" s="2" t="s">
        <v>54</v>
      </c>
      <c r="I176" s="292">
        <f>$I$159</f>
        <v>130</v>
      </c>
      <c r="J176" s="97">
        <f>SUM(E176*I176/G176)</f>
        <v>260</v>
      </c>
    </row>
    <row r="177" spans="1:10" ht="25.5">
      <c r="A177" s="6"/>
      <c r="B177" s="27" t="s">
        <v>176</v>
      </c>
      <c r="C177" s="4" t="s">
        <v>42</v>
      </c>
      <c r="D177" s="85" t="s">
        <v>373</v>
      </c>
      <c r="E177" s="98">
        <v>2</v>
      </c>
      <c r="F177" s="2" t="s">
        <v>25</v>
      </c>
      <c r="G177" s="4">
        <v>1</v>
      </c>
      <c r="H177" s="2" t="s">
        <v>54</v>
      </c>
      <c r="I177" s="292">
        <f>$I$160</f>
        <v>195</v>
      </c>
      <c r="J177" s="97">
        <f>SUM(E177*I177/G177)</f>
        <v>390</v>
      </c>
    </row>
    <row r="178" spans="1:10">
      <c r="A178" s="6"/>
      <c r="B178" s="242"/>
      <c r="C178" s="242"/>
      <c r="D178" s="64" t="s">
        <v>77</v>
      </c>
      <c r="E178" s="80"/>
      <c r="F178" s="2"/>
      <c r="G178" s="4"/>
      <c r="H178" s="2"/>
      <c r="I178" s="31"/>
      <c r="J178" s="16">
        <f>SUM(J174:J177)</f>
        <v>1010</v>
      </c>
    </row>
    <row r="179" spans="1:10" ht="25.5">
      <c r="A179" s="6"/>
      <c r="B179" s="242"/>
      <c r="C179" s="242"/>
      <c r="D179" s="87" t="s">
        <v>31</v>
      </c>
      <c r="E179" s="93"/>
      <c r="F179" s="2"/>
      <c r="G179" s="99"/>
      <c r="H179" s="295"/>
      <c r="I179" s="31"/>
      <c r="J179" s="9">
        <f>ROUNDDOWN(J172+J178,0)</f>
        <v>1145</v>
      </c>
    </row>
    <row r="180" spans="1:10">
      <c r="A180" s="6"/>
      <c r="B180" s="242"/>
      <c r="C180" s="242"/>
      <c r="D180" s="10" t="s">
        <v>32</v>
      </c>
      <c r="E180" s="79">
        <f>$E$7</f>
        <v>0.13614999999999999</v>
      </c>
      <c r="F180" s="12"/>
      <c r="G180" s="293"/>
      <c r="H180" s="12"/>
      <c r="I180" s="9"/>
      <c r="J180" s="16">
        <f>J179*E180</f>
        <v>155.89175</v>
      </c>
    </row>
    <row r="181" spans="1:10">
      <c r="A181" s="6"/>
      <c r="B181" s="242"/>
      <c r="C181" s="242"/>
      <c r="D181" s="19"/>
      <c r="E181" s="80"/>
      <c r="F181" s="12"/>
      <c r="G181" s="293"/>
      <c r="H181" s="12"/>
      <c r="I181" s="9"/>
      <c r="J181" s="16">
        <f>SUM(J179:J180)</f>
        <v>1300.89175</v>
      </c>
    </row>
    <row r="182" spans="1:10">
      <c r="A182" s="6"/>
      <c r="B182" s="242"/>
      <c r="C182" s="242"/>
      <c r="D182" s="101" t="s">
        <v>49</v>
      </c>
      <c r="E182" s="80"/>
      <c r="F182" s="12"/>
      <c r="G182" s="293"/>
      <c r="H182" s="12"/>
      <c r="I182" s="102"/>
      <c r="J182" s="13">
        <f>ROUND(J181,0)</f>
        <v>1301</v>
      </c>
    </row>
    <row r="183" spans="1:10">
      <c r="A183" s="6"/>
      <c r="B183" s="242"/>
      <c r="C183" s="242"/>
      <c r="D183" s="18"/>
      <c r="E183" s="80"/>
      <c r="F183" s="12"/>
      <c r="G183" s="293"/>
      <c r="H183" s="12"/>
      <c r="I183" s="15"/>
      <c r="J183" s="13"/>
    </row>
    <row r="184" spans="1:10">
      <c r="A184" s="6"/>
      <c r="B184" s="242"/>
      <c r="C184" s="242"/>
      <c r="D184" s="18"/>
      <c r="E184" s="80"/>
      <c r="F184" s="12"/>
      <c r="G184" s="293"/>
      <c r="H184" s="12"/>
      <c r="I184" s="15"/>
      <c r="J184" s="13"/>
    </row>
    <row r="185" spans="1:10" hidden="1">
      <c r="A185" s="6"/>
      <c r="B185" s="242"/>
      <c r="C185" s="242"/>
      <c r="D185" s="339" t="s">
        <v>536</v>
      </c>
      <c r="E185" s="339"/>
      <c r="F185" s="339"/>
      <c r="G185" s="339"/>
      <c r="H185" s="339"/>
      <c r="I185" s="339"/>
      <c r="J185" s="339"/>
    </row>
    <row r="186" spans="1:10" ht="65.45" hidden="1" customHeight="1">
      <c r="A186" s="42"/>
      <c r="B186" s="242"/>
      <c r="C186" s="242"/>
      <c r="D186" s="338" t="s">
        <v>605</v>
      </c>
      <c r="E186" s="338"/>
      <c r="F186" s="338"/>
      <c r="G186" s="338"/>
      <c r="H186" s="338"/>
      <c r="I186" s="338"/>
      <c r="J186" s="338"/>
    </row>
    <row r="187" spans="1:10" hidden="1">
      <c r="A187" s="6"/>
      <c r="B187" s="242"/>
      <c r="C187" s="242"/>
      <c r="D187" s="87" t="s">
        <v>19</v>
      </c>
      <c r="E187" s="80"/>
      <c r="F187" s="2"/>
      <c r="G187" s="103"/>
      <c r="H187" s="2"/>
      <c r="I187" s="31"/>
      <c r="J187" s="97"/>
    </row>
    <row r="188" spans="1:10" hidden="1">
      <c r="A188" s="6"/>
      <c r="B188" s="242">
        <v>1</v>
      </c>
      <c r="C188" s="242"/>
      <c r="D188" s="2" t="s">
        <v>0</v>
      </c>
      <c r="E188" s="80">
        <v>0.2</v>
      </c>
      <c r="F188" s="92" t="s">
        <v>20</v>
      </c>
      <c r="G188" s="103">
        <v>1</v>
      </c>
      <c r="H188" s="92" t="s">
        <v>20</v>
      </c>
      <c r="I188" s="8">
        <v>695</v>
      </c>
      <c r="J188" s="97">
        <f>SUM(E188*I188/G188)</f>
        <v>139</v>
      </c>
    </row>
    <row r="189" spans="1:10" hidden="1">
      <c r="A189" s="6"/>
      <c r="B189" s="242">
        <v>2</v>
      </c>
      <c r="C189" s="242"/>
      <c r="D189" s="2" t="s">
        <v>2</v>
      </c>
      <c r="E189" s="80">
        <v>0.2</v>
      </c>
      <c r="F189" s="92" t="s">
        <v>20</v>
      </c>
      <c r="G189" s="103">
        <v>1</v>
      </c>
      <c r="H189" s="92" t="s">
        <v>20</v>
      </c>
      <c r="I189" s="8">
        <v>580</v>
      </c>
      <c r="J189" s="8">
        <f>SUM(E189*I189/G189)</f>
        <v>116</v>
      </c>
    </row>
    <row r="190" spans="1:10" hidden="1">
      <c r="A190" s="6"/>
      <c r="B190" s="242"/>
      <c r="C190" s="242"/>
      <c r="D190" s="100" t="s">
        <v>75</v>
      </c>
      <c r="E190" s="80"/>
      <c r="F190" s="92"/>
      <c r="G190" s="103"/>
      <c r="H190" s="92"/>
      <c r="I190" s="31"/>
      <c r="J190" s="16">
        <f>SUM(J188:J189)</f>
        <v>255</v>
      </c>
    </row>
    <row r="191" spans="1:10" hidden="1">
      <c r="A191" s="6"/>
      <c r="B191" s="242"/>
      <c r="C191" s="242"/>
      <c r="D191" s="87" t="s">
        <v>23</v>
      </c>
      <c r="E191" s="80"/>
      <c r="F191" s="92"/>
      <c r="G191" s="103"/>
      <c r="H191" s="92"/>
      <c r="I191" s="31"/>
      <c r="J191" s="97"/>
    </row>
    <row r="192" spans="1:10" ht="25.5" hidden="1">
      <c r="A192" s="6"/>
      <c r="B192" s="27" t="s">
        <v>52</v>
      </c>
      <c r="C192" s="27" t="s">
        <v>76</v>
      </c>
      <c r="D192" s="64" t="s">
        <v>537</v>
      </c>
      <c r="E192" s="98">
        <v>1</v>
      </c>
      <c r="F192" s="2" t="s">
        <v>54</v>
      </c>
      <c r="G192" s="103">
        <v>1</v>
      </c>
      <c r="H192" s="2" t="s">
        <v>54</v>
      </c>
      <c r="I192" s="31">
        <v>213</v>
      </c>
      <c r="J192" s="97">
        <f>SUM(E192*I192/G192)</f>
        <v>213</v>
      </c>
    </row>
    <row r="193" spans="1:10" ht="25.5" hidden="1">
      <c r="A193" s="6"/>
      <c r="B193" s="27" t="s">
        <v>55</v>
      </c>
      <c r="C193" s="27" t="s">
        <v>76</v>
      </c>
      <c r="D193" s="64" t="s">
        <v>538</v>
      </c>
      <c r="E193" s="98">
        <v>1</v>
      </c>
      <c r="F193" s="2" t="s">
        <v>25</v>
      </c>
      <c r="G193" s="103">
        <v>1</v>
      </c>
      <c r="H193" s="2" t="s">
        <v>54</v>
      </c>
      <c r="I193" s="31">
        <v>213</v>
      </c>
      <c r="J193" s="97">
        <f>SUM(E193*I193/G193)</f>
        <v>213</v>
      </c>
    </row>
    <row r="194" spans="1:10" ht="25.5" hidden="1">
      <c r="A194" s="6"/>
      <c r="B194" s="27" t="s">
        <v>57</v>
      </c>
      <c r="C194" s="27" t="s">
        <v>58</v>
      </c>
      <c r="D194" s="64" t="s">
        <v>372</v>
      </c>
      <c r="E194" s="98">
        <v>2</v>
      </c>
      <c r="F194" s="2" t="s">
        <v>25</v>
      </c>
      <c r="G194" s="103">
        <v>1</v>
      </c>
      <c r="H194" s="2" t="s">
        <v>54</v>
      </c>
      <c r="I194" s="31">
        <v>116</v>
      </c>
      <c r="J194" s="97">
        <f>SUM(E194*I194/G194)</f>
        <v>232</v>
      </c>
    </row>
    <row r="195" spans="1:10" ht="25.5" hidden="1">
      <c r="A195" s="6"/>
      <c r="B195" s="27" t="s">
        <v>57</v>
      </c>
      <c r="C195" s="4" t="s">
        <v>42</v>
      </c>
      <c r="D195" s="85" t="s">
        <v>373</v>
      </c>
      <c r="E195" s="98">
        <v>3</v>
      </c>
      <c r="F195" s="2" t="s">
        <v>25</v>
      </c>
      <c r="G195" s="103">
        <v>1</v>
      </c>
      <c r="H195" s="2" t="s">
        <v>54</v>
      </c>
      <c r="I195" s="31">
        <v>178</v>
      </c>
      <c r="J195" s="97">
        <f>SUM(E195*I195/G195)</f>
        <v>534</v>
      </c>
    </row>
    <row r="196" spans="1:10" hidden="1">
      <c r="A196" s="6"/>
      <c r="B196" s="242"/>
      <c r="C196" s="242"/>
      <c r="D196" s="64" t="s">
        <v>77</v>
      </c>
      <c r="E196" s="80"/>
      <c r="F196" s="2"/>
      <c r="G196" s="103"/>
      <c r="H196" s="2"/>
      <c r="I196" s="31"/>
      <c r="J196" s="97">
        <f>SUM(J192:J195)</f>
        <v>1192</v>
      </c>
    </row>
    <row r="197" spans="1:10" ht="25.5" hidden="1">
      <c r="A197" s="6"/>
      <c r="B197" s="242"/>
      <c r="C197" s="242"/>
      <c r="D197" s="87" t="s">
        <v>31</v>
      </c>
      <c r="E197" s="93"/>
      <c r="F197" s="2"/>
      <c r="G197" s="104"/>
      <c r="H197" s="295"/>
      <c r="I197" s="7"/>
      <c r="J197" s="9">
        <f>ROUNDDOWN(J190+J196,0)</f>
        <v>1447</v>
      </c>
    </row>
    <row r="198" spans="1:10" hidden="1">
      <c r="A198" s="6"/>
      <c r="B198" s="242"/>
      <c r="C198" s="242"/>
      <c r="D198" s="10" t="s">
        <v>32</v>
      </c>
      <c r="E198" s="79">
        <v>0.13614999999999999</v>
      </c>
      <c r="F198" s="12"/>
      <c r="G198" s="105"/>
      <c r="H198" s="12"/>
      <c r="I198" s="9"/>
      <c r="J198" s="16">
        <f>J197*E198</f>
        <v>197.00905</v>
      </c>
    </row>
    <row r="199" spans="1:10" hidden="1">
      <c r="A199" s="6"/>
      <c r="B199" s="242"/>
      <c r="C199" s="242"/>
      <c r="D199" s="19"/>
      <c r="E199" s="80"/>
      <c r="F199" s="12"/>
      <c r="G199" s="105"/>
      <c r="H199" s="12"/>
      <c r="I199" s="9"/>
      <c r="J199" s="16">
        <f>SUM(J197:J198)</f>
        <v>1644.0090500000001</v>
      </c>
    </row>
    <row r="200" spans="1:10" hidden="1">
      <c r="A200" s="6"/>
      <c r="B200" s="242"/>
      <c r="C200" s="242"/>
      <c r="D200" s="101" t="s">
        <v>49</v>
      </c>
      <c r="E200" s="80"/>
      <c r="F200" s="12"/>
      <c r="G200" s="105"/>
      <c r="H200" s="12"/>
      <c r="I200" s="296"/>
      <c r="J200" s="13">
        <f>ROUND(J199,0)</f>
        <v>1644</v>
      </c>
    </row>
    <row r="201" spans="1:10" hidden="1">
      <c r="A201" s="6"/>
      <c r="B201" s="242"/>
      <c r="C201" s="242"/>
      <c r="D201" s="18"/>
      <c r="E201" s="80"/>
      <c r="F201" s="12"/>
      <c r="G201" s="293"/>
      <c r="H201" s="12"/>
      <c r="I201" s="15"/>
      <c r="J201" s="13"/>
    </row>
    <row r="202" spans="1:10" hidden="1">
      <c r="A202" s="17"/>
      <c r="B202" s="296"/>
      <c r="C202" s="296"/>
      <c r="D202" s="339" t="s">
        <v>539</v>
      </c>
      <c r="E202" s="339"/>
      <c r="F202" s="339"/>
      <c r="G202" s="339"/>
      <c r="H202" s="339"/>
      <c r="I202" s="339"/>
      <c r="J202" s="339"/>
    </row>
    <row r="203" spans="1:10" ht="67.5" hidden="1" customHeight="1">
      <c r="A203" s="42"/>
      <c r="B203" s="7"/>
      <c r="C203" s="7"/>
      <c r="D203" s="338" t="s">
        <v>540</v>
      </c>
      <c r="E203" s="338"/>
      <c r="F203" s="338"/>
      <c r="G203" s="338"/>
      <c r="H203" s="338"/>
      <c r="I203" s="338"/>
      <c r="J203" s="338"/>
    </row>
    <row r="204" spans="1:10" hidden="1">
      <c r="A204" s="6"/>
      <c r="B204" s="27"/>
      <c r="C204" s="27"/>
      <c r="D204" s="87" t="s">
        <v>19</v>
      </c>
      <c r="E204" s="80"/>
      <c r="F204" s="2"/>
      <c r="G204" s="103"/>
      <c r="H204" s="2"/>
      <c r="I204" s="31"/>
      <c r="J204" s="97"/>
    </row>
    <row r="205" spans="1:10" hidden="1">
      <c r="A205" s="6"/>
      <c r="B205" s="242">
        <v>1</v>
      </c>
      <c r="C205" s="242"/>
      <c r="D205" s="2" t="s">
        <v>0</v>
      </c>
      <c r="E205" s="80">
        <v>0.2</v>
      </c>
      <c r="F205" s="92" t="s">
        <v>20</v>
      </c>
      <c r="G205" s="103">
        <v>1</v>
      </c>
      <c r="H205" s="92" t="s">
        <v>20</v>
      </c>
      <c r="I205" s="8">
        <v>695</v>
      </c>
      <c r="J205" s="97">
        <f>SUM(E205*I205/G205)</f>
        <v>139</v>
      </c>
    </row>
    <row r="206" spans="1:10" hidden="1">
      <c r="A206" s="6"/>
      <c r="B206" s="242">
        <v>2</v>
      </c>
      <c r="C206" s="242"/>
      <c r="D206" s="2" t="s">
        <v>2</v>
      </c>
      <c r="E206" s="80">
        <v>0.2</v>
      </c>
      <c r="F206" s="92" t="s">
        <v>20</v>
      </c>
      <c r="G206" s="103">
        <v>1</v>
      </c>
      <c r="H206" s="92" t="s">
        <v>20</v>
      </c>
      <c r="I206" s="8">
        <v>580</v>
      </c>
      <c r="J206" s="8">
        <f>SUM(E206*I206/G206)</f>
        <v>116</v>
      </c>
    </row>
    <row r="207" spans="1:10" hidden="1">
      <c r="A207" s="6"/>
      <c r="B207" s="242"/>
      <c r="C207" s="242"/>
      <c r="D207" s="100" t="s">
        <v>75</v>
      </c>
      <c r="E207" s="80"/>
      <c r="F207" s="92"/>
      <c r="G207" s="103"/>
      <c r="H207" s="92"/>
      <c r="I207" s="31"/>
      <c r="J207" s="16">
        <f>SUM(J205:J206)</f>
        <v>255</v>
      </c>
    </row>
    <row r="208" spans="1:10" hidden="1">
      <c r="A208" s="6"/>
      <c r="B208" s="242"/>
      <c r="C208" s="242"/>
      <c r="D208" s="87" t="s">
        <v>23</v>
      </c>
      <c r="E208" s="80"/>
      <c r="F208" s="92"/>
      <c r="G208" s="103"/>
      <c r="H208" s="92"/>
      <c r="I208" s="31"/>
      <c r="J208" s="97"/>
    </row>
    <row r="209" spans="1:10" ht="25.5" hidden="1">
      <c r="A209" s="6"/>
      <c r="B209" s="27" t="s">
        <v>52</v>
      </c>
      <c r="C209" s="27" t="s">
        <v>105</v>
      </c>
      <c r="D209" s="64" t="s">
        <v>541</v>
      </c>
      <c r="E209" s="98">
        <v>1</v>
      </c>
      <c r="F209" s="2" t="s">
        <v>54</v>
      </c>
      <c r="G209" s="103">
        <v>1</v>
      </c>
      <c r="H209" s="2" t="s">
        <v>54</v>
      </c>
      <c r="I209" s="31">
        <v>258</v>
      </c>
      <c r="J209" s="97">
        <f>SUM(E209*I209/G209)</f>
        <v>258</v>
      </c>
    </row>
    <row r="210" spans="1:10" ht="25.5" hidden="1">
      <c r="A210" s="6"/>
      <c r="B210" s="27" t="s">
        <v>55</v>
      </c>
      <c r="C210" s="27" t="s">
        <v>105</v>
      </c>
      <c r="D210" s="64" t="s">
        <v>542</v>
      </c>
      <c r="E210" s="98">
        <v>1</v>
      </c>
      <c r="F210" s="2" t="s">
        <v>25</v>
      </c>
      <c r="G210" s="103">
        <v>1</v>
      </c>
      <c r="H210" s="2" t="s">
        <v>54</v>
      </c>
      <c r="I210" s="31">
        <v>263</v>
      </c>
      <c r="J210" s="97">
        <f>SUM(E210*I210/G210)</f>
        <v>263</v>
      </c>
    </row>
    <row r="211" spans="1:10" ht="25.5" hidden="1">
      <c r="A211" s="6"/>
      <c r="B211" s="27" t="s">
        <v>57</v>
      </c>
      <c r="C211" s="27" t="s">
        <v>58</v>
      </c>
      <c r="D211" s="64" t="s">
        <v>372</v>
      </c>
      <c r="E211" s="98">
        <v>4</v>
      </c>
      <c r="F211" s="2" t="s">
        <v>25</v>
      </c>
      <c r="G211" s="103">
        <v>1</v>
      </c>
      <c r="H211" s="2" t="s">
        <v>54</v>
      </c>
      <c r="I211" s="31">
        <v>116</v>
      </c>
      <c r="J211" s="97">
        <f>SUM(E211*I211/G211)</f>
        <v>464</v>
      </c>
    </row>
    <row r="212" spans="1:10" ht="25.5" hidden="1">
      <c r="A212" s="6"/>
      <c r="B212" s="27" t="s">
        <v>57</v>
      </c>
      <c r="C212" s="4" t="s">
        <v>42</v>
      </c>
      <c r="D212" s="85" t="s">
        <v>373</v>
      </c>
      <c r="E212" s="98">
        <v>4</v>
      </c>
      <c r="F212" s="2" t="s">
        <v>25</v>
      </c>
      <c r="G212" s="103">
        <v>1</v>
      </c>
      <c r="H212" s="2" t="s">
        <v>54</v>
      </c>
      <c r="I212" s="31">
        <v>178</v>
      </c>
      <c r="J212" s="97">
        <f>SUM(E212*I212/G212)</f>
        <v>712</v>
      </c>
    </row>
    <row r="213" spans="1:10" hidden="1">
      <c r="A213" s="6"/>
      <c r="B213" s="31"/>
      <c r="C213" s="31"/>
      <c r="D213" s="64" t="s">
        <v>77</v>
      </c>
      <c r="E213" s="80"/>
      <c r="F213" s="2"/>
      <c r="G213" s="103"/>
      <c r="H213" s="2"/>
      <c r="I213" s="31"/>
      <c r="J213" s="97">
        <f>SUM(J209:J212)</f>
        <v>1697</v>
      </c>
    </row>
    <row r="214" spans="1:10" ht="25.5" hidden="1">
      <c r="A214" s="6"/>
      <c r="B214" s="31"/>
      <c r="C214" s="31"/>
      <c r="D214" s="87" t="s">
        <v>31</v>
      </c>
      <c r="E214" s="93"/>
      <c r="F214" s="2"/>
      <c r="G214" s="104"/>
      <c r="H214" s="295"/>
      <c r="I214" s="7"/>
      <c r="J214" s="9">
        <f>ROUNDDOWN(J207+J213,0)</f>
        <v>1952</v>
      </c>
    </row>
    <row r="215" spans="1:10" hidden="1">
      <c r="A215" s="6"/>
      <c r="B215" s="31"/>
      <c r="C215" s="31"/>
      <c r="D215" s="10" t="s">
        <v>32</v>
      </c>
      <c r="E215" s="79">
        <v>0.13614999999999999</v>
      </c>
      <c r="F215" s="12"/>
      <c r="G215" s="105"/>
      <c r="H215" s="12"/>
      <c r="I215" s="9"/>
      <c r="J215" s="16">
        <f>J214*E215</f>
        <v>265.76479999999998</v>
      </c>
    </row>
    <row r="216" spans="1:10" hidden="1">
      <c r="A216" s="6"/>
      <c r="B216" s="27"/>
      <c r="C216" s="27"/>
      <c r="D216" s="19"/>
      <c r="E216" s="80"/>
      <c r="F216" s="12"/>
      <c r="G216" s="105"/>
      <c r="H216" s="12"/>
      <c r="I216" s="9"/>
      <c r="J216" s="16">
        <f>SUM(J214:J215)</f>
        <v>2217.7647999999999</v>
      </c>
    </row>
    <row r="217" spans="1:10" hidden="1">
      <c r="A217" s="6"/>
      <c r="B217" s="27"/>
      <c r="C217" s="27"/>
      <c r="D217" s="101" t="s">
        <v>49</v>
      </c>
      <c r="E217" s="80"/>
      <c r="F217" s="12"/>
      <c r="G217" s="105"/>
      <c r="H217" s="12"/>
      <c r="I217" s="296"/>
      <c r="J217" s="13">
        <f>ROUND(J216,0)</f>
        <v>2218</v>
      </c>
    </row>
    <row r="218" spans="1:10" hidden="1">
      <c r="A218" s="6"/>
      <c r="B218" s="242"/>
      <c r="C218" s="242"/>
      <c r="D218" s="18"/>
      <c r="E218" s="80"/>
      <c r="F218" s="12"/>
      <c r="G218" s="293"/>
      <c r="H218" s="12"/>
      <c r="I218" s="15"/>
      <c r="J218" s="13"/>
    </row>
    <row r="219" spans="1:10">
      <c r="A219" s="17"/>
      <c r="B219" s="296"/>
      <c r="C219" s="296"/>
      <c r="D219" s="344" t="s">
        <v>78</v>
      </c>
      <c r="E219" s="344"/>
      <c r="F219" s="344"/>
      <c r="G219" s="344"/>
      <c r="H219" s="344"/>
      <c r="I219" s="344"/>
      <c r="J219" s="344"/>
    </row>
    <row r="220" spans="1:10" ht="84.75" customHeight="1">
      <c r="A220" s="42">
        <f>SUM(MAX($A$7:$A218),1)</f>
        <v>8</v>
      </c>
      <c r="B220" s="7"/>
      <c r="C220" s="7"/>
      <c r="D220" s="338" t="s">
        <v>371</v>
      </c>
      <c r="E220" s="338"/>
      <c r="F220" s="338"/>
      <c r="G220" s="338"/>
      <c r="H220" s="338"/>
      <c r="I220" s="338"/>
      <c r="J220" s="338"/>
    </row>
    <row r="221" spans="1:10">
      <c r="A221" s="6"/>
      <c r="B221" s="27"/>
      <c r="C221" s="27"/>
      <c r="D221" s="87" t="s">
        <v>19</v>
      </c>
      <c r="E221" s="80"/>
      <c r="F221" s="2"/>
      <c r="G221" s="4"/>
      <c r="H221" s="2"/>
      <c r="I221" s="8"/>
      <c r="J221" s="97"/>
    </row>
    <row r="222" spans="1:10">
      <c r="A222" s="6"/>
      <c r="B222" s="27">
        <v>1</v>
      </c>
      <c r="C222" s="27"/>
      <c r="D222" s="2" t="s">
        <v>0</v>
      </c>
      <c r="E222" s="81">
        <v>6.7000000000000004E-2</v>
      </c>
      <c r="F222" s="92" t="s">
        <v>20</v>
      </c>
      <c r="G222" s="4">
        <v>1</v>
      </c>
      <c r="H222" s="92" t="s">
        <v>20</v>
      </c>
      <c r="I222" s="8">
        <f>$G$2</f>
        <v>735</v>
      </c>
      <c r="J222" s="97">
        <f>SUM(E222*I222/G222)</f>
        <v>49.245000000000005</v>
      </c>
    </row>
    <row r="223" spans="1:10">
      <c r="A223" s="6"/>
      <c r="B223" s="27">
        <v>2</v>
      </c>
      <c r="C223" s="27"/>
      <c r="D223" s="2" t="s">
        <v>2</v>
      </c>
      <c r="E223" s="81">
        <v>6.7000000000000004E-2</v>
      </c>
      <c r="F223" s="92" t="s">
        <v>20</v>
      </c>
      <c r="G223" s="4">
        <v>1</v>
      </c>
      <c r="H223" s="92" t="s">
        <v>20</v>
      </c>
      <c r="I223" s="8">
        <f>$G$3</f>
        <v>615</v>
      </c>
      <c r="J223" s="8">
        <f>SUM(E223*I223/G223)</f>
        <v>41.205000000000005</v>
      </c>
    </row>
    <row r="224" spans="1:10">
      <c r="A224" s="6"/>
      <c r="B224" s="27"/>
      <c r="C224" s="27"/>
      <c r="D224" s="10" t="s">
        <v>75</v>
      </c>
      <c r="E224" s="80"/>
      <c r="F224" s="92"/>
      <c r="G224" s="4"/>
      <c r="H224" s="92"/>
      <c r="I224" s="8"/>
      <c r="J224" s="16">
        <f>SUM(J222:J223)</f>
        <v>90.450000000000017</v>
      </c>
    </row>
    <row r="225" spans="1:10">
      <c r="A225" s="6"/>
      <c r="B225" s="27"/>
      <c r="C225" s="27"/>
      <c r="D225" s="87" t="s">
        <v>23</v>
      </c>
      <c r="E225" s="80"/>
      <c r="F225" s="92"/>
      <c r="G225" s="4"/>
      <c r="H225" s="92"/>
      <c r="I225" s="8"/>
      <c r="J225" s="97"/>
    </row>
    <row r="226" spans="1:10" ht="25.5">
      <c r="A226" s="6"/>
      <c r="B226" s="27" t="s">
        <v>52</v>
      </c>
      <c r="C226" s="27" t="s">
        <v>18</v>
      </c>
      <c r="D226" s="64" t="s">
        <v>53</v>
      </c>
      <c r="E226" s="98">
        <v>1</v>
      </c>
      <c r="F226" s="2" t="s">
        <v>54</v>
      </c>
      <c r="G226" s="4">
        <v>1</v>
      </c>
      <c r="H226" s="2" t="s">
        <v>54</v>
      </c>
      <c r="I226" s="80">
        <v>110</v>
      </c>
      <c r="J226" s="97">
        <f>SUM(E226*I226/G226)</f>
        <v>110</v>
      </c>
    </row>
    <row r="227" spans="1:10" ht="25.5">
      <c r="A227" s="6"/>
      <c r="B227" s="27" t="s">
        <v>55</v>
      </c>
      <c r="C227" s="27" t="s">
        <v>18</v>
      </c>
      <c r="D227" s="64" t="s">
        <v>56</v>
      </c>
      <c r="E227" s="98">
        <v>1</v>
      </c>
      <c r="F227" s="2" t="s">
        <v>54</v>
      </c>
      <c r="G227" s="4">
        <v>1</v>
      </c>
      <c r="H227" s="2" t="s">
        <v>54</v>
      </c>
      <c r="I227" s="80">
        <v>105</v>
      </c>
      <c r="J227" s="97">
        <f>SUM(E227*I227/G227)</f>
        <v>105</v>
      </c>
    </row>
    <row r="228" spans="1:10" ht="25.5">
      <c r="A228" s="6"/>
      <c r="B228" s="27" t="s">
        <v>57</v>
      </c>
      <c r="C228" s="4" t="s">
        <v>79</v>
      </c>
      <c r="D228" s="85" t="s">
        <v>80</v>
      </c>
      <c r="E228" s="98">
        <v>1</v>
      </c>
      <c r="F228" s="2" t="s">
        <v>54</v>
      </c>
      <c r="G228" s="4">
        <v>1</v>
      </c>
      <c r="H228" s="2" t="s">
        <v>54</v>
      </c>
      <c r="I228" s="80">
        <v>170</v>
      </c>
      <c r="J228" s="97">
        <f>SUM(E228*I228/G228)</f>
        <v>170</v>
      </c>
    </row>
    <row r="229" spans="1:10" ht="25.5">
      <c r="A229" s="6"/>
      <c r="B229" s="4" t="s">
        <v>57</v>
      </c>
      <c r="C229" s="4" t="s">
        <v>81</v>
      </c>
      <c r="D229" s="85" t="s">
        <v>370</v>
      </c>
      <c r="E229" s="98">
        <v>1</v>
      </c>
      <c r="F229" s="2" t="s">
        <v>54</v>
      </c>
      <c r="G229" s="4">
        <v>1</v>
      </c>
      <c r="H229" s="2" t="s">
        <v>54</v>
      </c>
      <c r="I229" s="80">
        <v>270</v>
      </c>
      <c r="J229" s="97">
        <f>SUM(E229*I229/G229)</f>
        <v>270</v>
      </c>
    </row>
    <row r="230" spans="1:10">
      <c r="A230" s="6"/>
      <c r="B230" s="27"/>
      <c r="C230" s="27"/>
      <c r="D230" s="100" t="s">
        <v>77</v>
      </c>
      <c r="E230" s="80"/>
      <c r="F230" s="2"/>
      <c r="G230" s="4"/>
      <c r="H230" s="2"/>
      <c r="I230" s="8"/>
      <c r="J230" s="16">
        <f>SUM(J226:J229)</f>
        <v>655</v>
      </c>
    </row>
    <row r="231" spans="1:10" ht="25.5">
      <c r="A231" s="6"/>
      <c r="B231" s="27"/>
      <c r="C231" s="27"/>
      <c r="D231" s="87" t="s">
        <v>31</v>
      </c>
      <c r="E231" s="93"/>
      <c r="F231" s="2"/>
      <c r="G231" s="99"/>
      <c r="H231" s="295"/>
      <c r="I231" s="8"/>
      <c r="J231" s="9">
        <f>ROUNDDOWN(J224+J230,0)</f>
        <v>745</v>
      </c>
    </row>
    <row r="232" spans="1:10">
      <c r="A232" s="6"/>
      <c r="B232" s="242"/>
      <c r="C232" s="242"/>
      <c r="D232" s="10" t="s">
        <v>32</v>
      </c>
      <c r="E232" s="79">
        <f>$E$7</f>
        <v>0.13614999999999999</v>
      </c>
      <c r="F232" s="12"/>
      <c r="G232" s="293"/>
      <c r="H232" s="12"/>
      <c r="I232" s="91"/>
      <c r="J232" s="16">
        <f>J231*E232</f>
        <v>101.43174999999999</v>
      </c>
    </row>
    <row r="233" spans="1:10">
      <c r="A233" s="6"/>
      <c r="B233" s="242"/>
      <c r="C233" s="242"/>
      <c r="D233" s="17"/>
      <c r="E233" s="80"/>
      <c r="F233" s="12"/>
      <c r="G233" s="293"/>
      <c r="H233" s="12"/>
      <c r="I233" s="91"/>
      <c r="J233" s="16">
        <f>SUM(J231:J232)</f>
        <v>846.43174999999997</v>
      </c>
    </row>
    <row r="234" spans="1:10">
      <c r="A234" s="6"/>
      <c r="B234" s="242"/>
      <c r="C234" s="242"/>
      <c r="D234" s="18" t="s">
        <v>49</v>
      </c>
      <c r="E234" s="80"/>
      <c r="F234" s="12"/>
      <c r="G234" s="293"/>
      <c r="H234" s="12"/>
      <c r="I234" s="15"/>
      <c r="J234" s="13">
        <f>ROUND(J233,0)</f>
        <v>846</v>
      </c>
    </row>
    <row r="235" spans="1:10">
      <c r="A235" s="6"/>
      <c r="B235" s="242"/>
      <c r="C235" s="242"/>
      <c r="D235" s="18"/>
      <c r="E235" s="80"/>
      <c r="F235" s="12"/>
      <c r="G235" s="293"/>
      <c r="H235" s="12"/>
      <c r="I235" s="15"/>
      <c r="J235" s="13"/>
    </row>
    <row r="236" spans="1:10">
      <c r="A236" s="6"/>
      <c r="B236" s="242"/>
      <c r="C236" s="242"/>
      <c r="D236" s="18"/>
      <c r="E236" s="80"/>
      <c r="F236" s="12"/>
      <c r="G236" s="293"/>
      <c r="H236" s="12"/>
      <c r="I236" s="15"/>
      <c r="J236" s="13"/>
    </row>
    <row r="237" spans="1:10" ht="147.75" customHeight="1">
      <c r="A237" s="42">
        <f>SUM(MAX($A$7:$A234),1)</f>
        <v>9</v>
      </c>
      <c r="B237" s="242"/>
      <c r="C237" s="242"/>
      <c r="D237" s="338" t="s">
        <v>606</v>
      </c>
      <c r="E237" s="338"/>
      <c r="F237" s="338"/>
      <c r="G237" s="338"/>
      <c r="H237" s="338"/>
      <c r="I237" s="338"/>
      <c r="J237" s="338"/>
    </row>
    <row r="238" spans="1:10">
      <c r="A238" s="6"/>
      <c r="B238" s="27"/>
      <c r="C238" s="27"/>
      <c r="D238" s="87" t="s">
        <v>19</v>
      </c>
      <c r="E238" s="80"/>
      <c r="F238" s="2"/>
      <c r="G238" s="4"/>
      <c r="H238" s="2"/>
      <c r="I238" s="8"/>
      <c r="J238" s="97"/>
    </row>
    <row r="239" spans="1:10">
      <c r="A239" s="6"/>
      <c r="B239" s="27">
        <v>1</v>
      </c>
      <c r="C239" s="27"/>
      <c r="D239" s="2" t="s">
        <v>0</v>
      </c>
      <c r="E239" s="80">
        <v>0.1</v>
      </c>
      <c r="F239" s="92" t="s">
        <v>20</v>
      </c>
      <c r="G239" s="4">
        <v>1</v>
      </c>
      <c r="H239" s="92" t="s">
        <v>20</v>
      </c>
      <c r="I239" s="8">
        <f>$G$2</f>
        <v>735</v>
      </c>
      <c r="J239" s="97">
        <f>SUM(E239*I239/G239)</f>
        <v>73.5</v>
      </c>
    </row>
    <row r="240" spans="1:10">
      <c r="A240" s="6"/>
      <c r="B240" s="27">
        <v>2</v>
      </c>
      <c r="C240" s="27"/>
      <c r="D240" s="2" t="s">
        <v>2</v>
      </c>
      <c r="E240" s="80">
        <v>0.1</v>
      </c>
      <c r="F240" s="92" t="s">
        <v>20</v>
      </c>
      <c r="G240" s="4">
        <v>1</v>
      </c>
      <c r="H240" s="92" t="s">
        <v>20</v>
      </c>
      <c r="I240" s="8">
        <f>$G$3</f>
        <v>615</v>
      </c>
      <c r="J240" s="8">
        <f>SUM(E240*I240/G240)</f>
        <v>61.5</v>
      </c>
    </row>
    <row r="241" spans="1:10">
      <c r="A241" s="6"/>
      <c r="B241" s="27"/>
      <c r="C241" s="27"/>
      <c r="D241" s="10" t="s">
        <v>75</v>
      </c>
      <c r="E241" s="80"/>
      <c r="F241" s="92"/>
      <c r="G241" s="4"/>
      <c r="H241" s="92"/>
      <c r="I241" s="8"/>
      <c r="J241" s="16">
        <f>SUM(J239:J240)</f>
        <v>135</v>
      </c>
    </row>
    <row r="242" spans="1:10">
      <c r="A242" s="6"/>
      <c r="B242" s="242"/>
      <c r="C242" s="242"/>
      <c r="D242" s="295" t="s">
        <v>23</v>
      </c>
      <c r="E242" s="80"/>
      <c r="F242" s="296"/>
      <c r="G242" s="296"/>
      <c r="H242" s="296"/>
      <c r="I242" s="31"/>
      <c r="J242" s="296"/>
    </row>
    <row r="243" spans="1:10" ht="25.5">
      <c r="A243" s="6"/>
      <c r="B243" s="27" t="s">
        <v>57</v>
      </c>
      <c r="C243" s="27" t="s">
        <v>58</v>
      </c>
      <c r="D243" s="64" t="s">
        <v>372</v>
      </c>
      <c r="E243" s="80">
        <v>1</v>
      </c>
      <c r="F243" s="92" t="s">
        <v>47</v>
      </c>
      <c r="G243" s="4">
        <v>1</v>
      </c>
      <c r="H243" s="92" t="s">
        <v>47</v>
      </c>
      <c r="I243" s="31">
        <f>$I$159</f>
        <v>130</v>
      </c>
      <c r="J243" s="97">
        <f t="shared" ref="J243:J248" si="1">SUM(E243*I243/G243)</f>
        <v>130</v>
      </c>
    </row>
    <row r="244" spans="1:10" ht="25.5">
      <c r="A244" s="6"/>
      <c r="B244" s="27" t="s">
        <v>57</v>
      </c>
      <c r="C244" s="4" t="s">
        <v>42</v>
      </c>
      <c r="D244" s="85" t="s">
        <v>373</v>
      </c>
      <c r="E244" s="80">
        <v>1</v>
      </c>
      <c r="F244" s="92" t="s">
        <v>47</v>
      </c>
      <c r="G244" s="4">
        <v>1</v>
      </c>
      <c r="H244" s="92" t="s">
        <v>47</v>
      </c>
      <c r="I244" s="31">
        <v>195</v>
      </c>
      <c r="J244" s="97">
        <f t="shared" si="1"/>
        <v>195</v>
      </c>
    </row>
    <row r="245" spans="1:10" ht="25.5">
      <c r="A245" s="6"/>
      <c r="B245" s="27" t="s">
        <v>57</v>
      </c>
      <c r="C245" s="4" t="s">
        <v>79</v>
      </c>
      <c r="D245" s="85" t="s">
        <v>80</v>
      </c>
      <c r="E245" s="80">
        <v>1</v>
      </c>
      <c r="F245" s="92" t="s">
        <v>47</v>
      </c>
      <c r="G245" s="4">
        <v>1</v>
      </c>
      <c r="H245" s="92" t="s">
        <v>47</v>
      </c>
      <c r="I245" s="31">
        <v>170</v>
      </c>
      <c r="J245" s="97">
        <f t="shared" si="1"/>
        <v>170</v>
      </c>
    </row>
    <row r="246" spans="1:10" ht="25.5">
      <c r="A246" s="6"/>
      <c r="B246" s="4" t="s">
        <v>57</v>
      </c>
      <c r="C246" s="4" t="s">
        <v>81</v>
      </c>
      <c r="D246" s="85" t="s">
        <v>370</v>
      </c>
      <c r="E246" s="80">
        <v>1</v>
      </c>
      <c r="F246" s="92" t="s">
        <v>47</v>
      </c>
      <c r="G246" s="4">
        <v>1</v>
      </c>
      <c r="H246" s="92" t="s">
        <v>47</v>
      </c>
      <c r="I246" s="31">
        <v>270</v>
      </c>
      <c r="J246" s="97">
        <f t="shared" si="1"/>
        <v>270</v>
      </c>
    </row>
    <row r="247" spans="1:10">
      <c r="A247" s="6"/>
      <c r="B247" s="27" t="s">
        <v>408</v>
      </c>
      <c r="C247" s="27" t="s">
        <v>42</v>
      </c>
      <c r="D247" s="2" t="s">
        <v>358</v>
      </c>
      <c r="E247" s="80">
        <v>1</v>
      </c>
      <c r="F247" s="92" t="s">
        <v>47</v>
      </c>
      <c r="G247" s="4">
        <v>1</v>
      </c>
      <c r="H247" s="92" t="s">
        <v>47</v>
      </c>
      <c r="I247" s="31">
        <v>180</v>
      </c>
      <c r="J247" s="97">
        <f t="shared" si="1"/>
        <v>180</v>
      </c>
    </row>
    <row r="248" spans="1:10">
      <c r="A248" s="6"/>
      <c r="B248" s="27" t="s">
        <v>407</v>
      </c>
      <c r="C248" s="27" t="s">
        <v>42</v>
      </c>
      <c r="D248" s="2" t="s">
        <v>359</v>
      </c>
      <c r="E248" s="80">
        <v>1</v>
      </c>
      <c r="F248" s="92" t="s">
        <v>47</v>
      </c>
      <c r="G248" s="4">
        <v>1</v>
      </c>
      <c r="H248" s="92" t="s">
        <v>47</v>
      </c>
      <c r="I248" s="31">
        <v>180</v>
      </c>
      <c r="J248" s="97">
        <f t="shared" si="1"/>
        <v>180</v>
      </c>
    </row>
    <row r="249" spans="1:10">
      <c r="A249" s="6"/>
      <c r="B249" s="27"/>
      <c r="C249" s="27"/>
      <c r="D249" s="100" t="s">
        <v>77</v>
      </c>
      <c r="E249" s="80"/>
      <c r="F249" s="2"/>
      <c r="G249" s="4"/>
      <c r="H249" s="2"/>
      <c r="I249" s="8"/>
      <c r="J249" s="16">
        <f>SUM(J243:J248)</f>
        <v>1125</v>
      </c>
    </row>
    <row r="250" spans="1:10" ht="25.5">
      <c r="A250" s="6"/>
      <c r="B250" s="27"/>
      <c r="C250" s="27"/>
      <c r="D250" s="87" t="s">
        <v>31</v>
      </c>
      <c r="E250" s="93"/>
      <c r="F250" s="2"/>
      <c r="G250" s="99"/>
      <c r="H250" s="295"/>
      <c r="I250" s="8"/>
      <c r="J250" s="9">
        <f>J241+J249</f>
        <v>1260</v>
      </c>
    </row>
    <row r="251" spans="1:10">
      <c r="A251" s="6"/>
      <c r="B251" s="242"/>
      <c r="C251" s="242"/>
      <c r="D251" s="10" t="s">
        <v>32</v>
      </c>
      <c r="E251" s="79">
        <f>$E$7</f>
        <v>0.13614999999999999</v>
      </c>
      <c r="F251" s="12"/>
      <c r="G251" s="293"/>
      <c r="H251" s="12"/>
      <c r="I251" s="91"/>
      <c r="J251" s="16">
        <f>J250*E251</f>
        <v>171.54899999999998</v>
      </c>
    </row>
    <row r="252" spans="1:10">
      <c r="A252" s="6"/>
      <c r="B252" s="242"/>
      <c r="C252" s="242"/>
      <c r="D252" s="17"/>
      <c r="E252" s="80"/>
      <c r="F252" s="12"/>
      <c r="G252" s="293"/>
      <c r="H252" s="12"/>
      <c r="I252" s="91"/>
      <c r="J252" s="16">
        <f>SUM(J250:J251)</f>
        <v>1431.549</v>
      </c>
    </row>
    <row r="253" spans="1:10">
      <c r="A253" s="6"/>
      <c r="B253" s="242"/>
      <c r="C253" s="242"/>
      <c r="D253" s="18" t="s">
        <v>49</v>
      </c>
      <c r="E253" s="80"/>
      <c r="F253" s="12"/>
      <c r="G253" s="293"/>
      <c r="H253" s="12"/>
      <c r="I253" s="15"/>
      <c r="J253" s="13">
        <f>ROUND(J252,0)</f>
        <v>1432</v>
      </c>
    </row>
    <row r="254" spans="1:10">
      <c r="A254" s="6"/>
      <c r="B254" s="242"/>
      <c r="C254" s="242"/>
      <c r="D254" s="18"/>
      <c r="E254" s="80"/>
      <c r="F254" s="12"/>
      <c r="G254" s="293"/>
      <c r="H254" s="12"/>
      <c r="I254" s="15"/>
      <c r="J254" s="13"/>
    </row>
    <row r="255" spans="1:10" ht="143.44999999999999" customHeight="1">
      <c r="A255" s="42">
        <f>SUM(MAX($A$7:$A253),1)</f>
        <v>10</v>
      </c>
      <c r="B255" s="242"/>
      <c r="C255" s="242"/>
      <c r="D255" s="338" t="s">
        <v>607</v>
      </c>
      <c r="E255" s="338"/>
      <c r="F255" s="338"/>
      <c r="G255" s="338"/>
      <c r="H255" s="338"/>
      <c r="I255" s="338"/>
      <c r="J255" s="338"/>
    </row>
    <row r="256" spans="1:10">
      <c r="A256" s="6"/>
      <c r="B256" s="242"/>
      <c r="C256" s="242"/>
      <c r="D256" s="2" t="s">
        <v>357</v>
      </c>
      <c r="E256" s="80"/>
      <c r="F256" s="296"/>
      <c r="G256" s="296"/>
      <c r="H256" s="296"/>
      <c r="I256" s="31"/>
      <c r="J256" s="296"/>
    </row>
    <row r="257" spans="1:10">
      <c r="A257" s="6"/>
      <c r="B257" s="242"/>
      <c r="C257" s="242"/>
      <c r="D257" s="295" t="s">
        <v>19</v>
      </c>
      <c r="E257" s="80"/>
      <c r="F257" s="92"/>
      <c r="G257" s="4"/>
      <c r="H257" s="92"/>
      <c r="I257" s="31"/>
      <c r="J257" s="296"/>
    </row>
    <row r="258" spans="1:10">
      <c r="A258" s="6"/>
      <c r="B258" s="242">
        <v>1</v>
      </c>
      <c r="C258" s="242"/>
      <c r="D258" s="2" t="s">
        <v>319</v>
      </c>
      <c r="E258" s="80">
        <v>0.3</v>
      </c>
      <c r="F258" s="92" t="s">
        <v>20</v>
      </c>
      <c r="G258" s="4">
        <v>1</v>
      </c>
      <c r="H258" s="92" t="s">
        <v>20</v>
      </c>
      <c r="I258" s="8">
        <f>$G$2</f>
        <v>735</v>
      </c>
      <c r="J258" s="97">
        <f>SUM(E258*I258/G258)</f>
        <v>220.5</v>
      </c>
    </row>
    <row r="259" spans="1:10">
      <c r="A259" s="6"/>
      <c r="B259" s="242">
        <v>2</v>
      </c>
      <c r="C259" s="242"/>
      <c r="D259" s="2" t="s">
        <v>360</v>
      </c>
      <c r="E259" s="80">
        <v>0.3</v>
      </c>
      <c r="F259" s="92" t="s">
        <v>20</v>
      </c>
      <c r="G259" s="4">
        <v>1</v>
      </c>
      <c r="H259" s="92" t="s">
        <v>20</v>
      </c>
      <c r="I259" s="8">
        <f>$G$3</f>
        <v>615</v>
      </c>
      <c r="J259" s="97">
        <f>SUM(E259*I259/G259)</f>
        <v>184.5</v>
      </c>
    </row>
    <row r="260" spans="1:10">
      <c r="A260" s="6"/>
      <c r="B260" s="242"/>
      <c r="C260" s="242"/>
      <c r="D260" s="10" t="s">
        <v>75</v>
      </c>
      <c r="E260" s="80"/>
      <c r="F260" s="92"/>
      <c r="G260" s="4"/>
      <c r="H260" s="92"/>
      <c r="I260" s="8"/>
      <c r="J260" s="16">
        <f>SUM(J258:J259)</f>
        <v>405</v>
      </c>
    </row>
    <row r="261" spans="1:10">
      <c r="A261" s="6"/>
      <c r="B261" s="242"/>
      <c r="C261" s="242"/>
      <c r="D261" s="295" t="s">
        <v>23</v>
      </c>
      <c r="E261" s="80"/>
      <c r="F261" s="296"/>
      <c r="G261" s="296"/>
      <c r="H261" s="296"/>
      <c r="I261" s="31"/>
      <c r="J261" s="296"/>
    </row>
    <row r="262" spans="1:10" ht="25.5">
      <c r="A262" s="6"/>
      <c r="B262" s="27" t="s">
        <v>57</v>
      </c>
      <c r="C262" s="27" t="s">
        <v>58</v>
      </c>
      <c r="D262" s="64" t="s">
        <v>372</v>
      </c>
      <c r="E262" s="80">
        <v>2</v>
      </c>
      <c r="F262" s="92" t="s">
        <v>47</v>
      </c>
      <c r="G262" s="4">
        <v>1</v>
      </c>
      <c r="H262" s="92" t="s">
        <v>47</v>
      </c>
      <c r="I262" s="31">
        <v>130</v>
      </c>
      <c r="J262" s="97">
        <f t="shared" ref="J262:J267" si="2">SUM(E262*I262/G262)</f>
        <v>260</v>
      </c>
    </row>
    <row r="263" spans="1:10" ht="25.5">
      <c r="A263" s="6"/>
      <c r="B263" s="27" t="s">
        <v>57</v>
      </c>
      <c r="C263" s="4" t="s">
        <v>42</v>
      </c>
      <c r="D263" s="85" t="s">
        <v>373</v>
      </c>
      <c r="E263" s="80">
        <v>2</v>
      </c>
      <c r="F263" s="92" t="s">
        <v>47</v>
      </c>
      <c r="G263" s="4">
        <v>1</v>
      </c>
      <c r="H263" s="92" t="s">
        <v>47</v>
      </c>
      <c r="I263" s="31">
        <v>195</v>
      </c>
      <c r="J263" s="97">
        <f t="shared" si="2"/>
        <v>390</v>
      </c>
    </row>
    <row r="264" spans="1:10" ht="25.5">
      <c r="A264" s="6"/>
      <c r="B264" s="27" t="s">
        <v>57</v>
      </c>
      <c r="C264" s="4" t="s">
        <v>79</v>
      </c>
      <c r="D264" s="85" t="s">
        <v>80</v>
      </c>
      <c r="E264" s="80">
        <v>2</v>
      </c>
      <c r="F264" s="92" t="s">
        <v>47</v>
      </c>
      <c r="G264" s="4">
        <v>1</v>
      </c>
      <c r="H264" s="92" t="s">
        <v>47</v>
      </c>
      <c r="I264" s="31">
        <v>170</v>
      </c>
      <c r="J264" s="97">
        <f t="shared" si="2"/>
        <v>340</v>
      </c>
    </row>
    <row r="265" spans="1:10" ht="25.5">
      <c r="A265" s="6"/>
      <c r="B265" s="4" t="s">
        <v>57</v>
      </c>
      <c r="C265" s="4" t="s">
        <v>81</v>
      </c>
      <c r="D265" s="85" t="s">
        <v>370</v>
      </c>
      <c r="E265" s="80">
        <v>2</v>
      </c>
      <c r="F265" s="92" t="s">
        <v>47</v>
      </c>
      <c r="G265" s="4">
        <v>1</v>
      </c>
      <c r="H265" s="92" t="s">
        <v>47</v>
      </c>
      <c r="I265" s="31">
        <v>270</v>
      </c>
      <c r="J265" s="97">
        <f t="shared" si="2"/>
        <v>540</v>
      </c>
    </row>
    <row r="266" spans="1:10">
      <c r="A266" s="6"/>
      <c r="B266" s="27" t="s">
        <v>408</v>
      </c>
      <c r="C266" s="27" t="s">
        <v>105</v>
      </c>
      <c r="D266" s="2" t="s">
        <v>361</v>
      </c>
      <c r="E266" s="80">
        <v>1</v>
      </c>
      <c r="F266" s="92" t="s">
        <v>47</v>
      </c>
      <c r="G266" s="4">
        <v>1</v>
      </c>
      <c r="H266" s="92" t="s">
        <v>47</v>
      </c>
      <c r="I266" s="31">
        <v>285</v>
      </c>
      <c r="J266" s="97">
        <f t="shared" si="2"/>
        <v>285</v>
      </c>
    </row>
    <row r="267" spans="1:10">
      <c r="A267" s="6"/>
      <c r="B267" s="27" t="s">
        <v>407</v>
      </c>
      <c r="C267" s="27" t="s">
        <v>105</v>
      </c>
      <c r="D267" s="2" t="s">
        <v>362</v>
      </c>
      <c r="E267" s="80">
        <v>1</v>
      </c>
      <c r="F267" s="92" t="s">
        <v>47</v>
      </c>
      <c r="G267" s="4">
        <v>1</v>
      </c>
      <c r="H267" s="92" t="s">
        <v>47</v>
      </c>
      <c r="I267" s="31">
        <v>285</v>
      </c>
      <c r="J267" s="97">
        <f t="shared" si="2"/>
        <v>285</v>
      </c>
    </row>
    <row r="268" spans="1:10">
      <c r="A268" s="6"/>
      <c r="B268" s="27"/>
      <c r="C268" s="27"/>
      <c r="D268" s="100" t="s">
        <v>77</v>
      </c>
      <c r="E268" s="80"/>
      <c r="F268" s="2"/>
      <c r="G268" s="4"/>
      <c r="H268" s="2"/>
      <c r="I268" s="8"/>
      <c r="J268" s="16">
        <f>SUM(J262:J267)</f>
        <v>2100</v>
      </c>
    </row>
    <row r="269" spans="1:10" ht="25.5">
      <c r="A269" s="6"/>
      <c r="B269" s="27"/>
      <c r="C269" s="27"/>
      <c r="D269" s="87" t="s">
        <v>31</v>
      </c>
      <c r="E269" s="93"/>
      <c r="F269" s="2"/>
      <c r="G269" s="99"/>
      <c r="H269" s="295"/>
      <c r="I269" s="8"/>
      <c r="J269" s="9">
        <f>J260+J268</f>
        <v>2505</v>
      </c>
    </row>
    <row r="270" spans="1:10">
      <c r="A270" s="6"/>
      <c r="B270" s="242"/>
      <c r="C270" s="242"/>
      <c r="D270" s="10" t="s">
        <v>32</v>
      </c>
      <c r="E270" s="79">
        <f>$E$7</f>
        <v>0.13614999999999999</v>
      </c>
      <c r="F270" s="12"/>
      <c r="G270" s="293"/>
      <c r="H270" s="12"/>
      <c r="I270" s="91"/>
      <c r="J270" s="16">
        <f>J269*E270</f>
        <v>341.05574999999999</v>
      </c>
    </row>
    <row r="271" spans="1:10">
      <c r="A271" s="6"/>
      <c r="B271" s="242"/>
      <c r="C271" s="242"/>
      <c r="D271" s="17"/>
      <c r="E271" s="80"/>
      <c r="F271" s="12"/>
      <c r="G271" s="293"/>
      <c r="H271" s="12"/>
      <c r="I271" s="91"/>
      <c r="J271" s="16">
        <f>SUM(J269:J270)</f>
        <v>2846.05575</v>
      </c>
    </row>
    <row r="272" spans="1:10">
      <c r="A272" s="6"/>
      <c r="B272" s="242"/>
      <c r="C272" s="242"/>
      <c r="D272" s="18" t="s">
        <v>49</v>
      </c>
      <c r="E272" s="80"/>
      <c r="F272" s="12"/>
      <c r="G272" s="293"/>
      <c r="H272" s="12"/>
      <c r="I272" s="15"/>
      <c r="J272" s="13">
        <f>ROUND(J271,0)</f>
        <v>2846</v>
      </c>
    </row>
    <row r="273" spans="1:10">
      <c r="A273" s="6"/>
      <c r="B273" s="242"/>
      <c r="C273" s="242"/>
      <c r="D273" s="2"/>
      <c r="E273" s="80"/>
      <c r="F273" s="92"/>
      <c r="G273" s="4"/>
      <c r="H273" s="92"/>
      <c r="I273" s="31"/>
      <c r="J273" s="296"/>
    </row>
    <row r="274" spans="1:10">
      <c r="A274" s="6"/>
      <c r="B274" s="242"/>
      <c r="C274" s="242"/>
      <c r="D274" s="18"/>
      <c r="E274" s="80"/>
      <c r="F274" s="12"/>
      <c r="G274" s="293"/>
      <c r="H274" s="12"/>
      <c r="I274" s="15"/>
      <c r="J274" s="13"/>
    </row>
    <row r="275" spans="1:10">
      <c r="A275" s="6" t="s">
        <v>82</v>
      </c>
      <c r="B275" s="242"/>
      <c r="C275" s="242"/>
      <c r="D275" s="339" t="s">
        <v>83</v>
      </c>
      <c r="E275" s="339"/>
      <c r="F275" s="339"/>
      <c r="G275" s="339"/>
      <c r="H275" s="339"/>
      <c r="I275" s="339"/>
      <c r="J275" s="339"/>
    </row>
    <row r="276" spans="1:10" ht="78.75" customHeight="1">
      <c r="A276" s="42">
        <f>SUM(MAX($A$7:$A275),1)</f>
        <v>11</v>
      </c>
      <c r="B276" s="7"/>
      <c r="C276" s="7"/>
      <c r="D276" s="338" t="s">
        <v>618</v>
      </c>
      <c r="E276" s="338"/>
      <c r="F276" s="338"/>
      <c r="G276" s="338"/>
      <c r="H276" s="338"/>
      <c r="I276" s="338"/>
      <c r="J276" s="338"/>
    </row>
    <row r="277" spans="1:10">
      <c r="A277" s="6"/>
      <c r="B277" s="27"/>
      <c r="C277" s="27"/>
      <c r="D277" s="87" t="s">
        <v>19</v>
      </c>
      <c r="E277" s="80"/>
      <c r="F277" s="2"/>
      <c r="G277" s="4"/>
      <c r="H277" s="2"/>
      <c r="I277" s="8"/>
      <c r="J277" s="97"/>
    </row>
    <row r="278" spans="1:10">
      <c r="A278" s="6"/>
      <c r="B278" s="27">
        <v>1</v>
      </c>
      <c r="C278" s="27"/>
      <c r="D278" s="2" t="s">
        <v>0</v>
      </c>
      <c r="E278" s="80">
        <v>0.34</v>
      </c>
      <c r="F278" s="92" t="s">
        <v>20</v>
      </c>
      <c r="G278" s="4">
        <v>1</v>
      </c>
      <c r="H278" s="92" t="s">
        <v>20</v>
      </c>
      <c r="I278" s="8">
        <f>$G$2</f>
        <v>735</v>
      </c>
      <c r="J278" s="97">
        <f>SUM(E278*I278/G278)</f>
        <v>249.9</v>
      </c>
    </row>
    <row r="279" spans="1:10">
      <c r="A279" s="6"/>
      <c r="B279" s="27">
        <v>2</v>
      </c>
      <c r="C279" s="27"/>
      <c r="D279" s="2" t="s">
        <v>1</v>
      </c>
      <c r="E279" s="80">
        <v>0.7</v>
      </c>
      <c r="F279" s="92" t="s">
        <v>20</v>
      </c>
      <c r="G279" s="4">
        <v>1</v>
      </c>
      <c r="H279" s="92" t="s">
        <v>20</v>
      </c>
      <c r="I279" s="8">
        <f>$G$3</f>
        <v>615</v>
      </c>
      <c r="J279" s="97">
        <f>SUM(E279*I279/G279)</f>
        <v>430.5</v>
      </c>
    </row>
    <row r="280" spans="1:10">
      <c r="A280" s="6"/>
      <c r="B280" s="27">
        <v>3</v>
      </c>
      <c r="C280" s="27"/>
      <c r="D280" s="2" t="s">
        <v>2</v>
      </c>
      <c r="E280" s="80">
        <v>0.34</v>
      </c>
      <c r="F280" s="92" t="s">
        <v>20</v>
      </c>
      <c r="G280" s="4">
        <v>1</v>
      </c>
      <c r="H280" s="92" t="s">
        <v>20</v>
      </c>
      <c r="I280" s="8">
        <f>$G$4</f>
        <v>615</v>
      </c>
      <c r="J280" s="8">
        <f>SUM(E280*I280/G280)</f>
        <v>209.10000000000002</v>
      </c>
    </row>
    <row r="281" spans="1:10">
      <c r="A281" s="6"/>
      <c r="B281" s="27"/>
      <c r="C281" s="27"/>
      <c r="D281" s="64" t="s">
        <v>84</v>
      </c>
      <c r="E281" s="80"/>
      <c r="F281" s="92"/>
      <c r="G281" s="4"/>
      <c r="H281" s="92"/>
      <c r="I281" s="8"/>
      <c r="J281" s="97">
        <f>SUM(J278:J280)</f>
        <v>889.5</v>
      </c>
    </row>
    <row r="282" spans="1:10">
      <c r="A282" s="6"/>
      <c r="B282" s="27"/>
      <c r="C282" s="27"/>
      <c r="D282" s="64" t="s">
        <v>85</v>
      </c>
      <c r="E282" s="98"/>
      <c r="F282" s="92"/>
      <c r="G282" s="4"/>
      <c r="H282" s="92"/>
      <c r="I282" s="8"/>
      <c r="J282" s="16">
        <f>SUM(J281/100)</f>
        <v>8.8949999999999996</v>
      </c>
    </row>
    <row r="283" spans="1:10">
      <c r="A283" s="6"/>
      <c r="B283" s="27"/>
      <c r="C283" s="27"/>
      <c r="D283" s="87" t="s">
        <v>23</v>
      </c>
      <c r="E283" s="80"/>
      <c r="F283" s="92"/>
      <c r="G283" s="4"/>
      <c r="H283" s="92"/>
      <c r="I283" s="8"/>
      <c r="J283" s="97"/>
    </row>
    <row r="284" spans="1:10" ht="51">
      <c r="A284" s="6"/>
      <c r="B284" s="27" t="s">
        <v>62</v>
      </c>
      <c r="C284" s="4" t="s">
        <v>58</v>
      </c>
      <c r="D284" s="64" t="s">
        <v>74</v>
      </c>
      <c r="E284" s="80">
        <v>100</v>
      </c>
      <c r="F284" s="2" t="s">
        <v>64</v>
      </c>
      <c r="G284" s="4">
        <v>100</v>
      </c>
      <c r="H284" s="2" t="s">
        <v>64</v>
      </c>
      <c r="I284" s="80">
        <v>2410</v>
      </c>
      <c r="J284" s="97">
        <f>SUM(E284*I284/G284)</f>
        <v>2410</v>
      </c>
    </row>
    <row r="285" spans="1:10">
      <c r="A285" s="6"/>
      <c r="B285" s="27"/>
      <c r="C285" s="27"/>
      <c r="D285" s="64" t="s">
        <v>86</v>
      </c>
      <c r="E285" s="80"/>
      <c r="F285" s="2"/>
      <c r="G285" s="4"/>
      <c r="H285" s="2"/>
      <c r="I285" s="8"/>
      <c r="J285" s="97">
        <f>SUM(J284:J284)</f>
        <v>2410</v>
      </c>
    </row>
    <row r="286" spans="1:10" ht="25.5">
      <c r="A286" s="6"/>
      <c r="B286" s="27"/>
      <c r="C286" s="27"/>
      <c r="D286" s="64" t="s">
        <v>87</v>
      </c>
      <c r="E286" s="80"/>
      <c r="F286" s="2"/>
      <c r="G286" s="4"/>
      <c r="H286" s="2"/>
      <c r="I286" s="8"/>
      <c r="J286" s="97">
        <f>SUM(J285/100)</f>
        <v>24.1</v>
      </c>
    </row>
    <row r="287" spans="1:10" ht="25.5">
      <c r="A287" s="6"/>
      <c r="B287" s="27"/>
      <c r="C287" s="27"/>
      <c r="D287" s="87" t="s">
        <v>31</v>
      </c>
      <c r="E287" s="80"/>
      <c r="F287" s="2"/>
      <c r="G287" s="4"/>
      <c r="H287" s="2"/>
      <c r="I287" s="8"/>
      <c r="J287" s="9">
        <f>ROUNDDOWN(J282+J286,1)</f>
        <v>32.9</v>
      </c>
    </row>
    <row r="288" spans="1:10">
      <c r="A288" s="6"/>
      <c r="B288" s="242"/>
      <c r="C288" s="242"/>
      <c r="D288" s="10" t="s">
        <v>32</v>
      </c>
      <c r="E288" s="79">
        <f>$E$7</f>
        <v>0.13614999999999999</v>
      </c>
      <c r="F288" s="12"/>
      <c r="G288" s="293"/>
      <c r="H288" s="12"/>
      <c r="I288" s="91"/>
      <c r="J288" s="16">
        <f>J287*E288</f>
        <v>4.4793349999999998</v>
      </c>
    </row>
    <row r="289" spans="1:10">
      <c r="A289" s="6"/>
      <c r="B289" s="242"/>
      <c r="C289" s="242"/>
      <c r="D289" s="17"/>
      <c r="E289" s="80"/>
      <c r="F289" s="12"/>
      <c r="G289" s="293"/>
      <c r="H289" s="12"/>
      <c r="I289" s="91"/>
      <c r="J289" s="16">
        <f>SUM(J287:J288)</f>
        <v>37.379334999999998</v>
      </c>
    </row>
    <row r="290" spans="1:10">
      <c r="A290" s="6"/>
      <c r="B290" s="242"/>
      <c r="C290" s="242"/>
      <c r="D290" s="18" t="s">
        <v>33</v>
      </c>
      <c r="E290" s="80"/>
      <c r="F290" s="12"/>
      <c r="G290" s="293"/>
      <c r="H290" s="12"/>
      <c r="I290" s="15"/>
      <c r="J290" s="13">
        <f>ROUND(J289,0)</f>
        <v>37</v>
      </c>
    </row>
    <row r="291" spans="1:10">
      <c r="A291" s="6"/>
      <c r="B291" s="296"/>
      <c r="C291" s="296"/>
      <c r="D291" s="20"/>
      <c r="E291" s="296"/>
      <c r="F291" s="296"/>
      <c r="G291" s="296"/>
      <c r="H291" s="296"/>
      <c r="I291" s="15"/>
      <c r="J291" s="296"/>
    </row>
    <row r="292" spans="1:10" ht="59.25" hidden="1" customHeight="1">
      <c r="A292" s="42"/>
      <c r="B292" s="7"/>
      <c r="C292" s="7"/>
      <c r="D292" s="338" t="s">
        <v>430</v>
      </c>
      <c r="E292" s="338"/>
      <c r="F292" s="338"/>
      <c r="G292" s="338"/>
      <c r="H292" s="338"/>
      <c r="I292" s="338"/>
      <c r="J292" s="338"/>
    </row>
    <row r="293" spans="1:10" hidden="1">
      <c r="A293" s="6"/>
      <c r="B293" s="27"/>
      <c r="C293" s="27"/>
      <c r="D293" s="64" t="s">
        <v>19</v>
      </c>
      <c r="E293" s="80"/>
      <c r="F293" s="2"/>
      <c r="G293" s="4"/>
      <c r="H293" s="2"/>
      <c r="I293" s="8"/>
      <c r="J293" s="97"/>
    </row>
    <row r="294" spans="1:10" hidden="1">
      <c r="A294" s="6"/>
      <c r="B294" s="27">
        <v>1</v>
      </c>
      <c r="C294" s="27"/>
      <c r="D294" s="2" t="s">
        <v>0</v>
      </c>
      <c r="E294" s="80">
        <v>1</v>
      </c>
      <c r="F294" s="92" t="s">
        <v>20</v>
      </c>
      <c r="G294" s="4">
        <v>1</v>
      </c>
      <c r="H294" s="92" t="s">
        <v>20</v>
      </c>
      <c r="I294" s="8">
        <v>660</v>
      </c>
      <c r="J294" s="97">
        <f>SUM(E294*I294/G294)</f>
        <v>660</v>
      </c>
    </row>
    <row r="295" spans="1:10" hidden="1">
      <c r="A295" s="6"/>
      <c r="B295" s="27">
        <v>2</v>
      </c>
      <c r="C295" s="27"/>
      <c r="D295" s="2" t="s">
        <v>1</v>
      </c>
      <c r="E295" s="80">
        <v>2.5</v>
      </c>
      <c r="F295" s="92" t="s">
        <v>20</v>
      </c>
      <c r="G295" s="4">
        <v>1</v>
      </c>
      <c r="H295" s="92" t="s">
        <v>20</v>
      </c>
      <c r="I295" s="8">
        <v>550</v>
      </c>
      <c r="J295" s="97">
        <f>SUM(E295*I295/G295)</f>
        <v>1375</v>
      </c>
    </row>
    <row r="296" spans="1:10" hidden="1">
      <c r="A296" s="6"/>
      <c r="B296" s="27">
        <v>3</v>
      </c>
      <c r="C296" s="27"/>
      <c r="D296" s="2" t="s">
        <v>2</v>
      </c>
      <c r="E296" s="80">
        <v>1</v>
      </c>
      <c r="F296" s="92" t="s">
        <v>20</v>
      </c>
      <c r="G296" s="4">
        <v>1</v>
      </c>
      <c r="H296" s="92" t="s">
        <v>20</v>
      </c>
      <c r="I296" s="8">
        <v>550</v>
      </c>
      <c r="J296" s="8">
        <f>SUM(E296*I296/G296)</f>
        <v>550</v>
      </c>
    </row>
    <row r="297" spans="1:10" hidden="1">
      <c r="A297" s="6"/>
      <c r="B297" s="27"/>
      <c r="C297" s="27"/>
      <c r="D297" s="64" t="s">
        <v>84</v>
      </c>
      <c r="E297" s="80"/>
      <c r="F297" s="92"/>
      <c r="G297" s="4"/>
      <c r="H297" s="92"/>
      <c r="I297" s="8"/>
      <c r="J297" s="97">
        <f>SUM(J294:J296)</f>
        <v>2585</v>
      </c>
    </row>
    <row r="298" spans="1:10" hidden="1">
      <c r="A298" s="6"/>
      <c r="B298" s="27"/>
      <c r="C298" s="27"/>
      <c r="D298" s="64" t="s">
        <v>85</v>
      </c>
      <c r="E298" s="98"/>
      <c r="F298" s="92"/>
      <c r="G298" s="4"/>
      <c r="H298" s="92"/>
      <c r="I298" s="8"/>
      <c r="J298" s="16">
        <f>SUM(J297/100)</f>
        <v>25.85</v>
      </c>
    </row>
    <row r="299" spans="1:10" hidden="1">
      <c r="A299" s="6"/>
      <c r="B299" s="27"/>
      <c r="C299" s="27"/>
      <c r="D299" s="64" t="s">
        <v>23</v>
      </c>
      <c r="E299" s="80"/>
      <c r="F299" s="92"/>
      <c r="G299" s="4"/>
      <c r="H299" s="92"/>
      <c r="I299" s="8"/>
      <c r="J299" s="97"/>
    </row>
    <row r="300" spans="1:10" ht="51" hidden="1">
      <c r="A300" s="6"/>
      <c r="B300" s="27" t="s">
        <v>62</v>
      </c>
      <c r="C300" s="4" t="s">
        <v>58</v>
      </c>
      <c r="D300" s="64" t="s">
        <v>74</v>
      </c>
      <c r="E300" s="80">
        <v>300</v>
      </c>
      <c r="F300" s="2" t="s">
        <v>64</v>
      </c>
      <c r="G300" s="4">
        <v>100</v>
      </c>
      <c r="H300" s="2" t="s">
        <v>64</v>
      </c>
      <c r="I300" s="80">
        <v>2187</v>
      </c>
      <c r="J300" s="97">
        <f>SUM(E300*I300/G300)</f>
        <v>6561</v>
      </c>
    </row>
    <row r="301" spans="1:10" hidden="1">
      <c r="A301" s="6"/>
      <c r="B301" s="27"/>
      <c r="C301" s="27"/>
      <c r="D301" s="64" t="s">
        <v>86</v>
      </c>
      <c r="E301" s="80"/>
      <c r="F301" s="2"/>
      <c r="G301" s="4"/>
      <c r="H301" s="2"/>
      <c r="I301" s="8"/>
      <c r="J301" s="97">
        <f>SUM(J300:J300)</f>
        <v>6561</v>
      </c>
    </row>
    <row r="302" spans="1:10" ht="25.5" hidden="1">
      <c r="A302" s="6"/>
      <c r="B302" s="27"/>
      <c r="C302" s="27"/>
      <c r="D302" s="64" t="s">
        <v>87</v>
      </c>
      <c r="E302" s="80"/>
      <c r="F302" s="2"/>
      <c r="G302" s="4"/>
      <c r="H302" s="2"/>
      <c r="I302" s="8"/>
      <c r="J302" s="97">
        <f>SUM(J301/100)</f>
        <v>65.61</v>
      </c>
    </row>
    <row r="303" spans="1:10" ht="25.5" hidden="1">
      <c r="A303" s="6"/>
      <c r="B303" s="27"/>
      <c r="C303" s="27"/>
      <c r="D303" s="87" t="s">
        <v>31</v>
      </c>
      <c r="E303" s="80"/>
      <c r="F303" s="2"/>
      <c r="G303" s="4"/>
      <c r="H303" s="2"/>
      <c r="I303" s="8"/>
      <c r="J303" s="9">
        <f>ROUNDDOWN(J298+J302,1)</f>
        <v>91.4</v>
      </c>
    </row>
    <row r="304" spans="1:10" hidden="1">
      <c r="A304" s="6"/>
      <c r="B304" s="242"/>
      <c r="C304" s="242"/>
      <c r="D304" s="10" t="s">
        <v>32</v>
      </c>
      <c r="E304" s="79">
        <f>$E$7</f>
        <v>0.13614999999999999</v>
      </c>
      <c r="F304" s="12"/>
      <c r="G304" s="293"/>
      <c r="H304" s="12"/>
      <c r="I304" s="91"/>
      <c r="J304" s="16">
        <f>J303*E304</f>
        <v>12.44411</v>
      </c>
    </row>
    <row r="305" spans="1:10" hidden="1">
      <c r="A305" s="6"/>
      <c r="B305" s="242"/>
      <c r="C305" s="242"/>
      <c r="D305" s="17"/>
      <c r="E305" s="80"/>
      <c r="F305" s="12"/>
      <c r="G305" s="293"/>
      <c r="H305" s="12"/>
      <c r="I305" s="91"/>
      <c r="J305" s="16">
        <f>SUM(J303:J304)</f>
        <v>103.84411</v>
      </c>
    </row>
    <row r="306" spans="1:10" hidden="1">
      <c r="A306" s="6"/>
      <c r="B306" s="242"/>
      <c r="C306" s="242"/>
      <c r="D306" s="18" t="s">
        <v>33</v>
      </c>
      <c r="E306" s="80"/>
      <c r="F306" s="12"/>
      <c r="G306" s="293"/>
      <c r="H306" s="12"/>
      <c r="I306" s="15"/>
      <c r="J306" s="13">
        <f>ROUND(J305,0)</f>
        <v>104</v>
      </c>
    </row>
    <row r="307" spans="1:10" hidden="1">
      <c r="A307" s="6"/>
      <c r="B307" s="242"/>
      <c r="C307" s="242"/>
      <c r="D307" s="18"/>
      <c r="E307" s="80"/>
      <c r="F307" s="12"/>
      <c r="G307" s="293"/>
      <c r="H307" s="12"/>
      <c r="I307" s="15"/>
      <c r="J307" s="13"/>
    </row>
    <row r="308" spans="1:10" ht="69" customHeight="1">
      <c r="A308" s="42">
        <f>SUM(MAX($A$7:$A307),1)</f>
        <v>12</v>
      </c>
      <c r="B308" s="7"/>
      <c r="C308" s="7"/>
      <c r="D308" s="338" t="s">
        <v>619</v>
      </c>
      <c r="E308" s="338"/>
      <c r="F308" s="338"/>
      <c r="G308" s="338"/>
      <c r="H308" s="338"/>
      <c r="I308" s="338"/>
      <c r="J308" s="338"/>
    </row>
    <row r="309" spans="1:10">
      <c r="A309" s="6"/>
      <c r="B309" s="27"/>
      <c r="C309" s="27"/>
      <c r="D309" s="64" t="s">
        <v>19</v>
      </c>
      <c r="E309" s="80"/>
      <c r="F309" s="2"/>
      <c r="G309" s="4"/>
      <c r="H309" s="2"/>
      <c r="I309" s="8"/>
      <c r="J309" s="97"/>
    </row>
    <row r="310" spans="1:10">
      <c r="A310" s="6"/>
      <c r="B310" s="27">
        <v>1</v>
      </c>
      <c r="C310" s="27"/>
      <c r="D310" s="2" t="s">
        <v>0</v>
      </c>
      <c r="E310" s="80">
        <v>1</v>
      </c>
      <c r="F310" s="92" t="s">
        <v>20</v>
      </c>
      <c r="G310" s="4">
        <v>1</v>
      </c>
      <c r="H310" s="92" t="s">
        <v>20</v>
      </c>
      <c r="I310" s="8">
        <f>$G$2</f>
        <v>735</v>
      </c>
      <c r="J310" s="97">
        <f>SUM(E310*I310/G310)</f>
        <v>735</v>
      </c>
    </row>
    <row r="311" spans="1:10">
      <c r="A311" s="6"/>
      <c r="B311" s="27">
        <v>2</v>
      </c>
      <c r="C311" s="27"/>
      <c r="D311" s="2" t="s">
        <v>1</v>
      </c>
      <c r="E311" s="80">
        <v>2.5</v>
      </c>
      <c r="F311" s="92" t="s">
        <v>20</v>
      </c>
      <c r="G311" s="4">
        <v>1</v>
      </c>
      <c r="H311" s="92" t="s">
        <v>20</v>
      </c>
      <c r="I311" s="8">
        <f>$G$3</f>
        <v>615</v>
      </c>
      <c r="J311" s="97">
        <f>SUM(E311*I311/G311)</f>
        <v>1537.5</v>
      </c>
    </row>
    <row r="312" spans="1:10">
      <c r="A312" s="6"/>
      <c r="B312" s="27">
        <v>3</v>
      </c>
      <c r="C312" s="27"/>
      <c r="D312" s="2" t="s">
        <v>2</v>
      </c>
      <c r="E312" s="80">
        <v>1</v>
      </c>
      <c r="F312" s="92" t="s">
        <v>20</v>
      </c>
      <c r="G312" s="4">
        <v>1</v>
      </c>
      <c r="H312" s="92" t="s">
        <v>20</v>
      </c>
      <c r="I312" s="8">
        <f>$G$4</f>
        <v>615</v>
      </c>
      <c r="J312" s="97">
        <f>SUM(E312*I312/G312)</f>
        <v>615</v>
      </c>
    </row>
    <row r="313" spans="1:10">
      <c r="A313" s="6"/>
      <c r="B313" s="27"/>
      <c r="C313" s="27"/>
      <c r="D313" s="64" t="s">
        <v>84</v>
      </c>
      <c r="E313" s="80"/>
      <c r="F313" s="92"/>
      <c r="G313" s="4"/>
      <c r="H313" s="92"/>
      <c r="I313" s="8"/>
      <c r="J313" s="97">
        <f>SUM(J310:J312)</f>
        <v>2887.5</v>
      </c>
    </row>
    <row r="314" spans="1:10">
      <c r="A314" s="6"/>
      <c r="B314" s="27"/>
      <c r="C314" s="27"/>
      <c r="D314" s="64" t="s">
        <v>85</v>
      </c>
      <c r="E314" s="98"/>
      <c r="F314" s="92"/>
      <c r="G314" s="4"/>
      <c r="H314" s="92"/>
      <c r="I314" s="8"/>
      <c r="J314" s="16">
        <f>SUM(J313/100)</f>
        <v>28.875</v>
      </c>
    </row>
    <row r="315" spans="1:10">
      <c r="A315" s="6"/>
      <c r="B315" s="27"/>
      <c r="C315" s="27"/>
      <c r="D315" s="64" t="s">
        <v>23</v>
      </c>
      <c r="E315" s="80"/>
      <c r="F315" s="92"/>
      <c r="G315" s="4"/>
      <c r="H315" s="92"/>
      <c r="I315" s="8"/>
      <c r="J315" s="97"/>
    </row>
    <row r="316" spans="1:10" ht="51">
      <c r="A316" s="6"/>
      <c r="B316" s="27" t="s">
        <v>62</v>
      </c>
      <c r="C316" s="4" t="s">
        <v>18</v>
      </c>
      <c r="D316" s="64" t="s">
        <v>88</v>
      </c>
      <c r="E316" s="80">
        <v>300</v>
      </c>
      <c r="F316" s="2" t="s">
        <v>64</v>
      </c>
      <c r="G316" s="4">
        <v>100</v>
      </c>
      <c r="H316" s="2" t="s">
        <v>64</v>
      </c>
      <c r="I316" s="80">
        <v>3900</v>
      </c>
      <c r="J316" s="97">
        <f>SUM(E316*I316/G316)</f>
        <v>11700</v>
      </c>
    </row>
    <row r="317" spans="1:10">
      <c r="A317" s="6"/>
      <c r="B317" s="27"/>
      <c r="C317" s="27"/>
      <c r="D317" s="64" t="s">
        <v>86</v>
      </c>
      <c r="E317" s="80"/>
      <c r="F317" s="2"/>
      <c r="G317" s="4"/>
      <c r="H317" s="2"/>
      <c r="I317" s="8"/>
      <c r="J317" s="97">
        <f>SUM(J316:J316)</f>
        <v>11700</v>
      </c>
    </row>
    <row r="318" spans="1:10" ht="25.5">
      <c r="A318" s="6"/>
      <c r="B318" s="27"/>
      <c r="C318" s="27"/>
      <c r="D318" s="64" t="s">
        <v>87</v>
      </c>
      <c r="E318" s="80"/>
      <c r="F318" s="2"/>
      <c r="G318" s="4"/>
      <c r="H318" s="2"/>
      <c r="I318" s="8"/>
      <c r="J318" s="97">
        <f>SUM(J317/100)</f>
        <v>117</v>
      </c>
    </row>
    <row r="319" spans="1:10" ht="25.5">
      <c r="A319" s="6"/>
      <c r="B319" s="27"/>
      <c r="C319" s="27"/>
      <c r="D319" s="87" t="s">
        <v>31</v>
      </c>
      <c r="E319" s="80"/>
      <c r="F319" s="2"/>
      <c r="G319" s="4"/>
      <c r="H319" s="2"/>
      <c r="I319" s="8"/>
      <c r="J319" s="9">
        <f>ROUNDDOWN(J314+J318,1)</f>
        <v>145.80000000000001</v>
      </c>
    </row>
    <row r="320" spans="1:10">
      <c r="A320" s="6"/>
      <c r="B320" s="242"/>
      <c r="C320" s="242"/>
      <c r="D320" s="10" t="s">
        <v>32</v>
      </c>
      <c r="E320" s="79">
        <f>$E$7</f>
        <v>0.13614999999999999</v>
      </c>
      <c r="F320" s="12"/>
      <c r="G320" s="293"/>
      <c r="H320" s="12"/>
      <c r="I320" s="91"/>
      <c r="J320" s="16">
        <f>J319*E320</f>
        <v>19.850670000000001</v>
      </c>
    </row>
    <row r="321" spans="1:10">
      <c r="A321" s="6"/>
      <c r="B321" s="242"/>
      <c r="C321" s="242"/>
      <c r="D321" s="17"/>
      <c r="E321" s="80"/>
      <c r="F321" s="12"/>
      <c r="G321" s="293"/>
      <c r="H321" s="12"/>
      <c r="I321" s="91"/>
      <c r="J321" s="16">
        <f>SUM(J319:J320)</f>
        <v>165.65067000000002</v>
      </c>
    </row>
    <row r="322" spans="1:10">
      <c r="A322" s="6"/>
      <c r="B322" s="242"/>
      <c r="C322" s="242"/>
      <c r="D322" s="18" t="s">
        <v>33</v>
      </c>
      <c r="E322" s="80"/>
      <c r="F322" s="12"/>
      <c r="G322" s="293"/>
      <c r="H322" s="12"/>
      <c r="I322" s="15"/>
      <c r="J322" s="13">
        <f>ROUND(J321,0)</f>
        <v>166</v>
      </c>
    </row>
    <row r="323" spans="1:10">
      <c r="A323" s="6"/>
      <c r="B323" s="296"/>
      <c r="C323" s="296"/>
      <c r="D323" s="20"/>
      <c r="E323" s="296"/>
      <c r="F323" s="296"/>
      <c r="G323" s="296"/>
      <c r="H323" s="296"/>
      <c r="I323" s="15"/>
      <c r="J323" s="296"/>
    </row>
    <row r="324" spans="1:10" ht="87.75" customHeight="1">
      <c r="A324" s="42">
        <f>SUM(MAX($A$7:$A323),1)</f>
        <v>13</v>
      </c>
      <c r="B324" s="7"/>
      <c r="C324" s="7"/>
      <c r="D324" s="338" t="s">
        <v>620</v>
      </c>
      <c r="E324" s="338"/>
      <c r="F324" s="338"/>
      <c r="G324" s="338"/>
      <c r="H324" s="338"/>
      <c r="I324" s="338"/>
      <c r="J324" s="338"/>
    </row>
    <row r="325" spans="1:10">
      <c r="A325" s="6"/>
      <c r="B325" s="27"/>
      <c r="C325" s="27"/>
      <c r="D325" s="87" t="s">
        <v>19</v>
      </c>
      <c r="E325" s="80"/>
      <c r="F325" s="2"/>
      <c r="G325" s="4"/>
      <c r="H325" s="2"/>
      <c r="I325" s="8"/>
      <c r="J325" s="97"/>
    </row>
    <row r="326" spans="1:10">
      <c r="A326" s="6"/>
      <c r="B326" s="27">
        <v>1</v>
      </c>
      <c r="C326" s="27"/>
      <c r="D326" s="2" t="s">
        <v>0</v>
      </c>
      <c r="E326" s="80">
        <v>1</v>
      </c>
      <c r="F326" s="92" t="s">
        <v>20</v>
      </c>
      <c r="G326" s="4">
        <v>1</v>
      </c>
      <c r="H326" s="92" t="s">
        <v>20</v>
      </c>
      <c r="I326" s="8">
        <f>$G$2</f>
        <v>735</v>
      </c>
      <c r="J326" s="97">
        <f>SUM(E326*I326/G326)</f>
        <v>735</v>
      </c>
    </row>
    <row r="327" spans="1:10">
      <c r="A327" s="6"/>
      <c r="B327" s="27">
        <v>2</v>
      </c>
      <c r="C327" s="27"/>
      <c r="D327" s="2" t="s">
        <v>1</v>
      </c>
      <c r="E327" s="80">
        <v>3</v>
      </c>
      <c r="F327" s="92" t="s">
        <v>20</v>
      </c>
      <c r="G327" s="4">
        <v>1</v>
      </c>
      <c r="H327" s="92" t="s">
        <v>20</v>
      </c>
      <c r="I327" s="8">
        <f>$G$3</f>
        <v>615</v>
      </c>
      <c r="J327" s="97">
        <f>SUM(E327*I327/G327)</f>
        <v>1845</v>
      </c>
    </row>
    <row r="328" spans="1:10">
      <c r="A328" s="6"/>
      <c r="B328" s="27">
        <v>3</v>
      </c>
      <c r="C328" s="27"/>
      <c r="D328" s="2" t="s">
        <v>2</v>
      </c>
      <c r="E328" s="80">
        <v>1</v>
      </c>
      <c r="F328" s="92" t="s">
        <v>20</v>
      </c>
      <c r="G328" s="4">
        <v>1</v>
      </c>
      <c r="H328" s="92" t="s">
        <v>20</v>
      </c>
      <c r="I328" s="8">
        <f>$G$4</f>
        <v>615</v>
      </c>
      <c r="J328" s="97">
        <f>SUM(E328*I328/G328)</f>
        <v>615</v>
      </c>
    </row>
    <row r="329" spans="1:10">
      <c r="A329" s="6"/>
      <c r="B329" s="27"/>
      <c r="C329" s="27"/>
      <c r="D329" s="64" t="s">
        <v>84</v>
      </c>
      <c r="E329" s="80"/>
      <c r="F329" s="92"/>
      <c r="G329" s="4"/>
      <c r="H329" s="92"/>
      <c r="I329" s="8"/>
      <c r="J329" s="97">
        <f>SUM(J326:J328)</f>
        <v>3195</v>
      </c>
    </row>
    <row r="330" spans="1:10">
      <c r="A330" s="6"/>
      <c r="B330" s="27"/>
      <c r="C330" s="27"/>
      <c r="D330" s="64" t="s">
        <v>85</v>
      </c>
      <c r="E330" s="98"/>
      <c r="F330" s="92"/>
      <c r="G330" s="4"/>
      <c r="H330" s="92"/>
      <c r="I330" s="8"/>
      <c r="J330" s="16">
        <f>SUM(J329/100)</f>
        <v>31.95</v>
      </c>
    </row>
    <row r="331" spans="1:10">
      <c r="A331" s="6"/>
      <c r="B331" s="27"/>
      <c r="C331" s="27"/>
      <c r="D331" s="87" t="s">
        <v>23</v>
      </c>
      <c r="E331" s="80"/>
      <c r="F331" s="92"/>
      <c r="G331" s="4"/>
      <c r="H331" s="92"/>
      <c r="I331" s="8"/>
      <c r="J331" s="97"/>
    </row>
    <row r="332" spans="1:10" ht="51">
      <c r="A332" s="6"/>
      <c r="B332" s="27" t="s">
        <v>62</v>
      </c>
      <c r="C332" s="4" t="s">
        <v>67</v>
      </c>
      <c r="D332" s="64" t="s">
        <v>89</v>
      </c>
      <c r="E332" s="80">
        <v>300</v>
      </c>
      <c r="F332" s="2" t="s">
        <v>64</v>
      </c>
      <c r="G332" s="4">
        <v>100</v>
      </c>
      <c r="H332" s="2" t="s">
        <v>64</v>
      </c>
      <c r="I332" s="80">
        <v>5950</v>
      </c>
      <c r="J332" s="97">
        <f>SUM(E332*I332/G332)</f>
        <v>17850</v>
      </c>
    </row>
    <row r="333" spans="1:10">
      <c r="A333" s="6"/>
      <c r="B333" s="27"/>
      <c r="C333" s="27"/>
      <c r="D333" s="64" t="s">
        <v>86</v>
      </c>
      <c r="E333" s="80"/>
      <c r="F333" s="2"/>
      <c r="G333" s="4"/>
      <c r="H333" s="2"/>
      <c r="I333" s="8"/>
      <c r="J333" s="97">
        <f>SUM(J332:J332)</f>
        <v>17850</v>
      </c>
    </row>
    <row r="334" spans="1:10" ht="25.5">
      <c r="A334" s="6"/>
      <c r="B334" s="27"/>
      <c r="C334" s="27"/>
      <c r="D334" s="64" t="s">
        <v>87</v>
      </c>
      <c r="E334" s="80"/>
      <c r="F334" s="2"/>
      <c r="G334" s="4"/>
      <c r="H334" s="2"/>
      <c r="I334" s="8"/>
      <c r="J334" s="97">
        <f>SUM(J333/100)</f>
        <v>178.5</v>
      </c>
    </row>
    <row r="335" spans="1:10" ht="25.5">
      <c r="A335" s="6"/>
      <c r="B335" s="27"/>
      <c r="C335" s="27"/>
      <c r="D335" s="87" t="s">
        <v>31</v>
      </c>
      <c r="E335" s="80"/>
      <c r="F335" s="2"/>
      <c r="G335" s="4"/>
      <c r="H335" s="2"/>
      <c r="I335" s="8"/>
      <c r="J335" s="9">
        <f>ROUNDDOWN(J330+J334,1)</f>
        <v>210.4</v>
      </c>
    </row>
    <row r="336" spans="1:10">
      <c r="A336" s="6"/>
      <c r="B336" s="242"/>
      <c r="C336" s="242"/>
      <c r="D336" s="10" t="s">
        <v>32</v>
      </c>
      <c r="E336" s="79">
        <f>$E$7</f>
        <v>0.13614999999999999</v>
      </c>
      <c r="F336" s="12"/>
      <c r="G336" s="293"/>
      <c r="H336" s="12"/>
      <c r="I336" s="91"/>
      <c r="J336" s="16">
        <f>J335*E336</f>
        <v>28.645959999999999</v>
      </c>
    </row>
    <row r="337" spans="1:10">
      <c r="A337" s="6"/>
      <c r="B337" s="242"/>
      <c r="C337" s="242"/>
      <c r="D337" s="17"/>
      <c r="E337" s="80"/>
      <c r="F337" s="12"/>
      <c r="G337" s="293"/>
      <c r="H337" s="12"/>
      <c r="I337" s="91"/>
      <c r="J337" s="16">
        <f>SUM(J335:J336)</f>
        <v>239.04596000000001</v>
      </c>
    </row>
    <row r="338" spans="1:10">
      <c r="A338" s="6"/>
      <c r="B338" s="242"/>
      <c r="C338" s="242"/>
      <c r="D338" s="18" t="s">
        <v>33</v>
      </c>
      <c r="E338" s="80"/>
      <c r="F338" s="12"/>
      <c r="G338" s="293"/>
      <c r="H338" s="12"/>
      <c r="I338" s="15"/>
      <c r="J338" s="13">
        <f>ROUND(J337,0)</f>
        <v>239</v>
      </c>
    </row>
    <row r="339" spans="1:10">
      <c r="A339" s="6"/>
      <c r="B339" s="296"/>
      <c r="C339" s="296"/>
      <c r="D339" s="20"/>
      <c r="E339" s="296"/>
      <c r="F339" s="296"/>
      <c r="G339" s="296"/>
      <c r="H339" s="296"/>
      <c r="I339" s="15"/>
      <c r="J339" s="296"/>
    </row>
    <row r="340" spans="1:10" ht="84" customHeight="1">
      <c r="A340" s="42">
        <f>SUM(MAX($A$7:$A339),1)</f>
        <v>14</v>
      </c>
      <c r="B340" s="7"/>
      <c r="C340" s="7"/>
      <c r="D340" s="338" t="s">
        <v>621</v>
      </c>
      <c r="E340" s="338"/>
      <c r="F340" s="338"/>
      <c r="G340" s="338"/>
      <c r="H340" s="338"/>
      <c r="I340" s="338"/>
      <c r="J340" s="338"/>
    </row>
    <row r="341" spans="1:10">
      <c r="A341" s="6"/>
      <c r="B341" s="27"/>
      <c r="C341" s="27"/>
      <c r="D341" s="87" t="s">
        <v>19</v>
      </c>
      <c r="E341" s="80"/>
      <c r="F341" s="2"/>
      <c r="G341" s="4"/>
      <c r="H341" s="2"/>
      <c r="I341" s="8"/>
      <c r="J341" s="97"/>
    </row>
    <row r="342" spans="1:10">
      <c r="A342" s="6"/>
      <c r="B342" s="27">
        <v>1</v>
      </c>
      <c r="C342" s="27"/>
      <c r="D342" s="2" t="s">
        <v>0</v>
      </c>
      <c r="E342" s="80">
        <v>1</v>
      </c>
      <c r="F342" s="92" t="s">
        <v>20</v>
      </c>
      <c r="G342" s="4">
        <v>1</v>
      </c>
      <c r="H342" s="92" t="s">
        <v>20</v>
      </c>
      <c r="I342" s="8">
        <f>$G$2</f>
        <v>735</v>
      </c>
      <c r="J342" s="97">
        <f>SUM(E342*I342/G342)</f>
        <v>735</v>
      </c>
    </row>
    <row r="343" spans="1:10">
      <c r="A343" s="6"/>
      <c r="B343" s="27">
        <v>2</v>
      </c>
      <c r="C343" s="27"/>
      <c r="D343" s="2" t="s">
        <v>1</v>
      </c>
      <c r="E343" s="80">
        <v>3</v>
      </c>
      <c r="F343" s="92" t="s">
        <v>20</v>
      </c>
      <c r="G343" s="4">
        <v>1</v>
      </c>
      <c r="H343" s="92" t="s">
        <v>20</v>
      </c>
      <c r="I343" s="8">
        <f>$G$3</f>
        <v>615</v>
      </c>
      <c r="J343" s="97">
        <f>SUM(E343*I343/G343)</f>
        <v>1845</v>
      </c>
    </row>
    <row r="344" spans="1:10">
      <c r="A344" s="6"/>
      <c r="B344" s="27">
        <v>3</v>
      </c>
      <c r="C344" s="27"/>
      <c r="D344" s="2" t="s">
        <v>2</v>
      </c>
      <c r="E344" s="80">
        <v>1</v>
      </c>
      <c r="F344" s="92" t="s">
        <v>20</v>
      </c>
      <c r="G344" s="4">
        <v>1</v>
      </c>
      <c r="H344" s="92" t="s">
        <v>20</v>
      </c>
      <c r="I344" s="8">
        <f>$G$4</f>
        <v>615</v>
      </c>
      <c r="J344" s="97">
        <f>SUM(E344*I344/G344)</f>
        <v>615</v>
      </c>
    </row>
    <row r="345" spans="1:10">
      <c r="A345" s="6"/>
      <c r="B345" s="27"/>
      <c r="C345" s="27"/>
      <c r="D345" s="64" t="s">
        <v>84</v>
      </c>
      <c r="E345" s="80"/>
      <c r="F345" s="92"/>
      <c r="G345" s="4"/>
      <c r="H345" s="92"/>
      <c r="I345" s="8"/>
      <c r="J345" s="97">
        <f>SUM(J342:J344)</f>
        <v>3195</v>
      </c>
    </row>
    <row r="346" spans="1:10">
      <c r="A346" s="6"/>
      <c r="B346" s="27"/>
      <c r="C346" s="27"/>
      <c r="D346" s="64" t="s">
        <v>85</v>
      </c>
      <c r="E346" s="98"/>
      <c r="F346" s="92"/>
      <c r="G346" s="4"/>
      <c r="H346" s="92"/>
      <c r="I346" s="8"/>
      <c r="J346" s="16">
        <f>SUM(J345/100)</f>
        <v>31.95</v>
      </c>
    </row>
    <row r="347" spans="1:10">
      <c r="A347" s="6"/>
      <c r="B347" s="27"/>
      <c r="C347" s="27"/>
      <c r="D347" s="87" t="s">
        <v>23</v>
      </c>
      <c r="E347" s="80"/>
      <c r="F347" s="92"/>
      <c r="G347" s="4"/>
      <c r="H347" s="92"/>
      <c r="I347" s="8"/>
      <c r="J347" s="97"/>
    </row>
    <row r="348" spans="1:10" ht="51">
      <c r="A348" s="6"/>
      <c r="B348" s="27" t="s">
        <v>62</v>
      </c>
      <c r="C348" s="4" t="s">
        <v>42</v>
      </c>
      <c r="D348" s="64" t="s">
        <v>90</v>
      </c>
      <c r="E348" s="80">
        <v>300</v>
      </c>
      <c r="F348" s="2" t="s">
        <v>64</v>
      </c>
      <c r="G348" s="4">
        <v>100</v>
      </c>
      <c r="H348" s="2" t="s">
        <v>64</v>
      </c>
      <c r="I348" s="80">
        <v>8790</v>
      </c>
      <c r="J348" s="97">
        <f>SUM(E348*I348/G348)</f>
        <v>26370</v>
      </c>
    </row>
    <row r="349" spans="1:10">
      <c r="A349" s="6"/>
      <c r="B349" s="27"/>
      <c r="C349" s="27"/>
      <c r="D349" s="64" t="s">
        <v>86</v>
      </c>
      <c r="E349" s="80"/>
      <c r="F349" s="2"/>
      <c r="G349" s="4"/>
      <c r="H349" s="2"/>
      <c r="I349" s="8"/>
      <c r="J349" s="97">
        <f>SUM(J348:J348)</f>
        <v>26370</v>
      </c>
    </row>
    <row r="350" spans="1:10" ht="25.5">
      <c r="A350" s="6"/>
      <c r="B350" s="27"/>
      <c r="C350" s="27"/>
      <c r="D350" s="64" t="s">
        <v>87</v>
      </c>
      <c r="E350" s="80"/>
      <c r="F350" s="2"/>
      <c r="G350" s="4"/>
      <c r="H350" s="2"/>
      <c r="I350" s="8"/>
      <c r="J350" s="97">
        <f>SUM(J349/100)</f>
        <v>263.7</v>
      </c>
    </row>
    <row r="351" spans="1:10" ht="25.5">
      <c r="A351" s="6"/>
      <c r="B351" s="27"/>
      <c r="C351" s="27"/>
      <c r="D351" s="87" t="s">
        <v>31</v>
      </c>
      <c r="E351" s="80"/>
      <c r="F351" s="2"/>
      <c r="G351" s="4"/>
      <c r="H351" s="2"/>
      <c r="I351" s="8"/>
      <c r="J351" s="9">
        <f>ROUNDDOWN(J346+J350,1)</f>
        <v>295.60000000000002</v>
      </c>
    </row>
    <row r="352" spans="1:10">
      <c r="A352" s="6"/>
      <c r="B352" s="242"/>
      <c r="C352" s="242"/>
      <c r="D352" s="10" t="s">
        <v>32</v>
      </c>
      <c r="E352" s="79">
        <f>$E$7</f>
        <v>0.13614999999999999</v>
      </c>
      <c r="F352" s="12"/>
      <c r="G352" s="293"/>
      <c r="H352" s="12"/>
      <c r="I352" s="91"/>
      <c r="J352" s="16">
        <f>J351*E352</f>
        <v>40.245940000000004</v>
      </c>
    </row>
    <row r="353" spans="1:10">
      <c r="A353" s="6"/>
      <c r="B353" s="242"/>
      <c r="C353" s="242"/>
      <c r="D353" s="17"/>
      <c r="E353" s="80"/>
      <c r="F353" s="12"/>
      <c r="G353" s="293"/>
      <c r="H353" s="12"/>
      <c r="I353" s="91"/>
      <c r="J353" s="16">
        <f>SUM(J351:J352)</f>
        <v>335.84594000000004</v>
      </c>
    </row>
    <row r="354" spans="1:10">
      <c r="A354" s="6"/>
      <c r="B354" s="242"/>
      <c r="C354" s="242"/>
      <c r="D354" s="18" t="s">
        <v>33</v>
      </c>
      <c r="E354" s="80"/>
      <c r="F354" s="12"/>
      <c r="G354" s="293"/>
      <c r="H354" s="12"/>
      <c r="I354" s="15"/>
      <c r="J354" s="13">
        <f>ROUND(J353,0)</f>
        <v>336</v>
      </c>
    </row>
    <row r="355" spans="1:10">
      <c r="A355" s="6"/>
      <c r="B355" s="242"/>
      <c r="C355" s="242"/>
      <c r="D355" s="18"/>
      <c r="E355" s="80"/>
      <c r="F355" s="12"/>
      <c r="G355" s="293"/>
      <c r="H355" s="12"/>
      <c r="I355" s="15"/>
      <c r="J355" s="13"/>
    </row>
    <row r="356" spans="1:10" ht="89.25" customHeight="1">
      <c r="A356" s="42">
        <f>SUM(MAX($A$7:$A355),1)</f>
        <v>15</v>
      </c>
      <c r="B356" s="7"/>
      <c r="C356" s="7"/>
      <c r="D356" s="338" t="s">
        <v>622</v>
      </c>
      <c r="E356" s="338"/>
      <c r="F356" s="338"/>
      <c r="G356" s="338"/>
      <c r="H356" s="338"/>
      <c r="I356" s="338"/>
      <c r="J356" s="338"/>
    </row>
    <row r="357" spans="1:10">
      <c r="A357" s="6"/>
      <c r="B357" s="27"/>
      <c r="C357" s="27"/>
      <c r="D357" s="87" t="s">
        <v>19</v>
      </c>
      <c r="E357" s="80"/>
      <c r="F357" s="2"/>
      <c r="G357" s="4"/>
      <c r="H357" s="2"/>
      <c r="I357" s="8"/>
      <c r="J357" s="97"/>
    </row>
    <row r="358" spans="1:10">
      <c r="A358" s="6"/>
      <c r="B358" s="27">
        <v>1</v>
      </c>
      <c r="C358" s="27"/>
      <c r="D358" s="2" t="s">
        <v>0</v>
      </c>
      <c r="E358" s="80">
        <v>2</v>
      </c>
      <c r="F358" s="92" t="s">
        <v>20</v>
      </c>
      <c r="G358" s="4">
        <v>1</v>
      </c>
      <c r="H358" s="92" t="s">
        <v>20</v>
      </c>
      <c r="I358" s="8">
        <f>$G$2</f>
        <v>735</v>
      </c>
      <c r="J358" s="97">
        <f>SUM(E358*I358/G358)</f>
        <v>1470</v>
      </c>
    </row>
    <row r="359" spans="1:10">
      <c r="A359" s="6"/>
      <c r="B359" s="27">
        <v>2</v>
      </c>
      <c r="C359" s="27"/>
      <c r="D359" s="2" t="s">
        <v>1</v>
      </c>
      <c r="E359" s="80">
        <v>5.5</v>
      </c>
      <c r="F359" s="92" t="s">
        <v>20</v>
      </c>
      <c r="G359" s="4">
        <v>1</v>
      </c>
      <c r="H359" s="92" t="s">
        <v>20</v>
      </c>
      <c r="I359" s="8">
        <f>$G$3</f>
        <v>615</v>
      </c>
      <c r="J359" s="97">
        <f>SUM(E359*I359/G359)</f>
        <v>3382.5</v>
      </c>
    </row>
    <row r="360" spans="1:10">
      <c r="A360" s="6"/>
      <c r="B360" s="27">
        <v>3</v>
      </c>
      <c r="C360" s="27"/>
      <c r="D360" s="2" t="s">
        <v>2</v>
      </c>
      <c r="E360" s="80">
        <v>2</v>
      </c>
      <c r="F360" s="92" t="s">
        <v>20</v>
      </c>
      <c r="G360" s="4">
        <v>1</v>
      </c>
      <c r="H360" s="92" t="s">
        <v>20</v>
      </c>
      <c r="I360" s="8">
        <f>$G$4</f>
        <v>615</v>
      </c>
      <c r="J360" s="97">
        <f>SUM(E360*I360/G360)</f>
        <v>1230</v>
      </c>
    </row>
    <row r="361" spans="1:10">
      <c r="A361" s="6"/>
      <c r="B361" s="27"/>
      <c r="C361" s="27"/>
      <c r="D361" s="64" t="s">
        <v>84</v>
      </c>
      <c r="E361" s="80"/>
      <c r="F361" s="92"/>
      <c r="G361" s="4"/>
      <c r="H361" s="92"/>
      <c r="I361" s="8"/>
      <c r="J361" s="97">
        <f>SUM(J358:J360)</f>
        <v>6082.5</v>
      </c>
    </row>
    <row r="362" spans="1:10">
      <c r="A362" s="6"/>
      <c r="B362" s="27"/>
      <c r="C362" s="27"/>
      <c r="D362" s="64" t="s">
        <v>85</v>
      </c>
      <c r="E362" s="98"/>
      <c r="F362" s="92"/>
      <c r="G362" s="4"/>
      <c r="H362" s="92"/>
      <c r="I362" s="8"/>
      <c r="J362" s="16">
        <f>SUM(J361/100)</f>
        <v>60.825000000000003</v>
      </c>
    </row>
    <row r="363" spans="1:10">
      <c r="A363" s="6"/>
      <c r="B363" s="27"/>
      <c r="C363" s="27"/>
      <c r="D363" s="87" t="s">
        <v>23</v>
      </c>
      <c r="E363" s="80"/>
      <c r="F363" s="92"/>
      <c r="G363" s="4"/>
      <c r="H363" s="92"/>
      <c r="I363" s="8"/>
      <c r="J363" s="97"/>
    </row>
    <row r="364" spans="1:10" ht="51">
      <c r="A364" s="6"/>
      <c r="B364" s="27" t="s">
        <v>62</v>
      </c>
      <c r="C364" s="27" t="s">
        <v>42</v>
      </c>
      <c r="D364" s="64" t="s">
        <v>90</v>
      </c>
      <c r="E364" s="80">
        <v>500</v>
      </c>
      <c r="F364" s="2" t="s">
        <v>64</v>
      </c>
      <c r="G364" s="4">
        <v>100</v>
      </c>
      <c r="H364" s="2" t="s">
        <v>64</v>
      </c>
      <c r="I364" s="80">
        <v>8790</v>
      </c>
      <c r="J364" s="97">
        <f>SUM(E364*I364/G364)</f>
        <v>43950</v>
      </c>
    </row>
    <row r="365" spans="1:10">
      <c r="A365" s="6"/>
      <c r="B365" s="27"/>
      <c r="C365" s="27"/>
      <c r="D365" s="64" t="s">
        <v>86</v>
      </c>
      <c r="E365" s="80"/>
      <c r="F365" s="2"/>
      <c r="G365" s="4"/>
      <c r="H365" s="2"/>
      <c r="I365" s="8"/>
      <c r="J365" s="97">
        <f>SUM(J364)</f>
        <v>43950</v>
      </c>
    </row>
    <row r="366" spans="1:10" ht="25.5">
      <c r="A366" s="6"/>
      <c r="B366" s="27"/>
      <c r="C366" s="27"/>
      <c r="D366" s="64" t="s">
        <v>87</v>
      </c>
      <c r="E366" s="80"/>
      <c r="F366" s="2"/>
      <c r="G366" s="4"/>
      <c r="H366" s="2"/>
      <c r="I366" s="8"/>
      <c r="J366" s="97">
        <f>SUM(J365/100)</f>
        <v>439.5</v>
      </c>
    </row>
    <row r="367" spans="1:10" ht="25.5">
      <c r="A367" s="6"/>
      <c r="B367" s="27"/>
      <c r="C367" s="27"/>
      <c r="D367" s="87" t="s">
        <v>31</v>
      </c>
      <c r="E367" s="80"/>
      <c r="F367" s="64"/>
      <c r="G367" s="4"/>
      <c r="H367" s="2"/>
      <c r="I367" s="8"/>
      <c r="J367" s="9">
        <f>ROUNDDOWN(J362+J366,1)</f>
        <v>500.3</v>
      </c>
    </row>
    <row r="368" spans="1:10">
      <c r="A368" s="6"/>
      <c r="B368" s="242"/>
      <c r="C368" s="242"/>
      <c r="D368" s="10" t="s">
        <v>32</v>
      </c>
      <c r="E368" s="79">
        <f>$E$7</f>
        <v>0.13614999999999999</v>
      </c>
      <c r="F368" s="12"/>
      <c r="G368" s="293"/>
      <c r="H368" s="12"/>
      <c r="I368" s="91"/>
      <c r="J368" s="16">
        <f>J367*E368</f>
        <v>68.115844999999993</v>
      </c>
    </row>
    <row r="369" spans="1:10">
      <c r="A369" s="6"/>
      <c r="B369" s="242"/>
      <c r="C369" s="242"/>
      <c r="D369" s="17"/>
      <c r="E369" s="80"/>
      <c r="F369" s="12"/>
      <c r="G369" s="293"/>
      <c r="H369" s="12"/>
      <c r="I369" s="91"/>
      <c r="J369" s="16">
        <f>SUM(J367:J368)</f>
        <v>568.41584499999999</v>
      </c>
    </row>
    <row r="370" spans="1:10">
      <c r="A370" s="6"/>
      <c r="B370" s="242"/>
      <c r="C370" s="242"/>
      <c r="D370" s="18" t="s">
        <v>33</v>
      </c>
      <c r="E370" s="80"/>
      <c r="F370" s="12"/>
      <c r="G370" s="293"/>
      <c r="H370" s="12"/>
      <c r="I370" s="15"/>
      <c r="J370" s="13">
        <f>ROUND(J369,0)</f>
        <v>568</v>
      </c>
    </row>
    <row r="371" spans="1:10">
      <c r="A371" s="6"/>
      <c r="B371" s="296"/>
      <c r="C371" s="296"/>
      <c r="D371" s="20"/>
      <c r="E371" s="296"/>
      <c r="F371" s="296"/>
      <c r="G371" s="296"/>
      <c r="H371" s="296"/>
      <c r="I371" s="15"/>
      <c r="J371" s="296"/>
    </row>
    <row r="372" spans="1:10" ht="99.75" customHeight="1">
      <c r="A372" s="42">
        <f>SUM(MAX($A$7:$A371),1)</f>
        <v>16</v>
      </c>
      <c r="B372" s="7"/>
      <c r="C372" s="7"/>
      <c r="D372" s="338" t="s">
        <v>623</v>
      </c>
      <c r="E372" s="338"/>
      <c r="F372" s="338"/>
      <c r="G372" s="338"/>
      <c r="H372" s="338"/>
      <c r="I372" s="338"/>
      <c r="J372" s="338"/>
    </row>
    <row r="373" spans="1:10">
      <c r="A373" s="6"/>
      <c r="B373" s="27"/>
      <c r="C373" s="27"/>
      <c r="D373" s="87" t="s">
        <v>19</v>
      </c>
      <c r="E373" s="80"/>
      <c r="F373" s="2"/>
      <c r="G373" s="4"/>
      <c r="H373" s="2"/>
      <c r="I373" s="8"/>
      <c r="J373" s="97"/>
    </row>
    <row r="374" spans="1:10">
      <c r="A374" s="6"/>
      <c r="B374" s="27">
        <v>1</v>
      </c>
      <c r="C374" s="27"/>
      <c r="D374" s="2" t="s">
        <v>0</v>
      </c>
      <c r="E374" s="80">
        <v>2.34</v>
      </c>
      <c r="F374" s="92" t="s">
        <v>20</v>
      </c>
      <c r="G374" s="4">
        <v>1</v>
      </c>
      <c r="H374" s="92" t="s">
        <v>20</v>
      </c>
      <c r="I374" s="8">
        <f>$G$2</f>
        <v>735</v>
      </c>
      <c r="J374" s="97">
        <f>SUM(E374*I374/G374)</f>
        <v>1719.8999999999999</v>
      </c>
    </row>
    <row r="375" spans="1:10">
      <c r="A375" s="6"/>
      <c r="B375" s="27">
        <v>2</v>
      </c>
      <c r="C375" s="27"/>
      <c r="D375" s="2" t="s">
        <v>1</v>
      </c>
      <c r="E375" s="80">
        <v>6.5</v>
      </c>
      <c r="F375" s="92" t="s">
        <v>20</v>
      </c>
      <c r="G375" s="4">
        <v>1</v>
      </c>
      <c r="H375" s="92" t="s">
        <v>20</v>
      </c>
      <c r="I375" s="8">
        <f>$G$3</f>
        <v>615</v>
      </c>
      <c r="J375" s="97">
        <f>SUM(E375*I375/G375)</f>
        <v>3997.5</v>
      </c>
    </row>
    <row r="376" spans="1:10">
      <c r="A376" s="6"/>
      <c r="B376" s="27">
        <v>3</v>
      </c>
      <c r="C376" s="27"/>
      <c r="D376" s="2" t="s">
        <v>2</v>
      </c>
      <c r="E376" s="80">
        <v>2.34</v>
      </c>
      <c r="F376" s="92" t="s">
        <v>20</v>
      </c>
      <c r="G376" s="4">
        <v>1</v>
      </c>
      <c r="H376" s="92" t="s">
        <v>20</v>
      </c>
      <c r="I376" s="8">
        <f>$G$4</f>
        <v>615</v>
      </c>
      <c r="J376" s="97">
        <f>SUM(E376*I376/G376)</f>
        <v>1439.1</v>
      </c>
    </row>
    <row r="377" spans="1:10">
      <c r="A377" s="6"/>
      <c r="B377" s="27"/>
      <c r="C377" s="27"/>
      <c r="D377" s="64" t="s">
        <v>84</v>
      </c>
      <c r="E377" s="80"/>
      <c r="F377" s="92"/>
      <c r="G377" s="4"/>
      <c r="H377" s="92"/>
      <c r="I377" s="8"/>
      <c r="J377" s="97">
        <f>SUM(J374:J376)</f>
        <v>7156.5</v>
      </c>
    </row>
    <row r="378" spans="1:10">
      <c r="A378" s="6"/>
      <c r="B378" s="27"/>
      <c r="C378" s="27"/>
      <c r="D378" s="64" t="s">
        <v>85</v>
      </c>
      <c r="E378" s="98"/>
      <c r="F378" s="92"/>
      <c r="G378" s="4"/>
      <c r="H378" s="92"/>
      <c r="I378" s="8"/>
      <c r="J378" s="97">
        <f>SUM(J377/100)</f>
        <v>71.564999999999998</v>
      </c>
    </row>
    <row r="379" spans="1:10">
      <c r="A379" s="6"/>
      <c r="B379" s="27"/>
      <c r="C379" s="27"/>
      <c r="D379" s="87" t="s">
        <v>23</v>
      </c>
      <c r="E379" s="80"/>
      <c r="F379" s="92"/>
      <c r="G379" s="4"/>
      <c r="H379" s="92"/>
      <c r="I379" s="8"/>
      <c r="J379" s="97"/>
    </row>
    <row r="380" spans="1:10" ht="38.25">
      <c r="A380" s="6"/>
      <c r="B380" s="27" t="s">
        <v>62</v>
      </c>
      <c r="C380" s="4" t="s">
        <v>76</v>
      </c>
      <c r="D380" s="64" t="s">
        <v>91</v>
      </c>
      <c r="E380" s="80">
        <v>500</v>
      </c>
      <c r="F380" s="2" t="s">
        <v>64</v>
      </c>
      <c r="G380" s="4">
        <v>100</v>
      </c>
      <c r="H380" s="2" t="s">
        <v>64</v>
      </c>
      <c r="I380" s="80">
        <v>14535</v>
      </c>
      <c r="J380" s="97">
        <f>SUM(E380*I380/G380)</f>
        <v>72675</v>
      </c>
    </row>
    <row r="381" spans="1:10">
      <c r="A381" s="6"/>
      <c r="B381" s="27"/>
      <c r="C381" s="27"/>
      <c r="D381" s="64" t="s">
        <v>86</v>
      </c>
      <c r="E381" s="80"/>
      <c r="F381" s="2"/>
      <c r="G381" s="4"/>
      <c r="H381" s="2"/>
      <c r="I381" s="8"/>
      <c r="J381" s="97">
        <f>SUM(J380)</f>
        <v>72675</v>
      </c>
    </row>
    <row r="382" spans="1:10" ht="25.5">
      <c r="A382" s="6"/>
      <c r="B382" s="27"/>
      <c r="C382" s="27"/>
      <c r="D382" s="64" t="s">
        <v>87</v>
      </c>
      <c r="E382" s="80"/>
      <c r="F382" s="2"/>
      <c r="G382" s="4"/>
      <c r="H382" s="2"/>
      <c r="I382" s="8"/>
      <c r="J382" s="97">
        <f>SUM(J381/100)</f>
        <v>726.75</v>
      </c>
    </row>
    <row r="383" spans="1:10" ht="25.5">
      <c r="A383" s="6"/>
      <c r="B383" s="27"/>
      <c r="C383" s="27"/>
      <c r="D383" s="87" t="s">
        <v>31</v>
      </c>
      <c r="E383" s="80"/>
      <c r="F383" s="2"/>
      <c r="G383" s="4"/>
      <c r="H383" s="2"/>
      <c r="I383" s="8"/>
      <c r="J383" s="9">
        <f>ROUNDDOWN(J378+J382,1)</f>
        <v>798.3</v>
      </c>
    </row>
    <row r="384" spans="1:10">
      <c r="A384" s="6"/>
      <c r="B384" s="242"/>
      <c r="C384" s="242"/>
      <c r="D384" s="10" t="s">
        <v>32</v>
      </c>
      <c r="E384" s="79">
        <f>$E$7</f>
        <v>0.13614999999999999</v>
      </c>
      <c r="F384" s="12"/>
      <c r="G384" s="293"/>
      <c r="H384" s="12"/>
      <c r="I384" s="91"/>
      <c r="J384" s="16">
        <f>J383*E384</f>
        <v>108.68854499999999</v>
      </c>
    </row>
    <row r="385" spans="1:10">
      <c r="A385" s="6"/>
      <c r="B385" s="242"/>
      <c r="C385" s="242"/>
      <c r="D385" s="17"/>
      <c r="E385" s="80"/>
      <c r="F385" s="12"/>
      <c r="G385" s="293"/>
      <c r="H385" s="12"/>
      <c r="I385" s="91"/>
      <c r="J385" s="16">
        <f>SUM(J383:J384)</f>
        <v>906.98854499999993</v>
      </c>
    </row>
    <row r="386" spans="1:10">
      <c r="A386" s="6"/>
      <c r="B386" s="242"/>
      <c r="C386" s="242"/>
      <c r="D386" s="18" t="s">
        <v>33</v>
      </c>
      <c r="E386" s="80"/>
      <c r="F386" s="12"/>
      <c r="G386" s="293"/>
      <c r="H386" s="12"/>
      <c r="I386" s="15"/>
      <c r="J386" s="13">
        <f>ROUND(J385,0)</f>
        <v>907</v>
      </c>
    </row>
    <row r="387" spans="1:10">
      <c r="A387" s="6"/>
      <c r="B387" s="296"/>
      <c r="C387" s="296"/>
      <c r="D387" s="20"/>
      <c r="E387" s="296"/>
      <c r="F387" s="296"/>
      <c r="G387" s="296"/>
      <c r="H387" s="296"/>
      <c r="I387" s="15"/>
      <c r="J387" s="296"/>
    </row>
    <row r="388" spans="1:10" s="107" customFormat="1" ht="18" customHeight="1">
      <c r="A388" s="6" t="s">
        <v>92</v>
      </c>
      <c r="B388" s="106"/>
      <c r="C388" s="106"/>
      <c r="D388" s="346" t="s">
        <v>93</v>
      </c>
      <c r="E388" s="346"/>
      <c r="F388" s="346"/>
      <c r="G388" s="346"/>
      <c r="H388" s="346"/>
      <c r="I388" s="346"/>
      <c r="J388" s="346"/>
    </row>
    <row r="389" spans="1:10" s="190" customFormat="1" ht="41.25" customHeight="1">
      <c r="A389" s="188">
        <f>A372+1</f>
        <v>17</v>
      </c>
      <c r="B389" s="188"/>
      <c r="C389" s="189"/>
      <c r="D389" s="348" t="s">
        <v>617</v>
      </c>
      <c r="E389" s="348"/>
      <c r="F389" s="348"/>
      <c r="G389" s="348"/>
      <c r="H389" s="348"/>
      <c r="I389" s="348"/>
      <c r="J389" s="348"/>
    </row>
    <row r="390" spans="1:10" s="190" customFormat="1" ht="18" customHeight="1">
      <c r="A390" s="191"/>
      <c r="B390" s="192"/>
      <c r="C390" s="199"/>
      <c r="D390" s="213" t="s">
        <v>19</v>
      </c>
      <c r="E390" s="201"/>
      <c r="F390" s="202"/>
      <c r="G390" s="203"/>
      <c r="H390" s="199"/>
      <c r="I390" s="204"/>
      <c r="J390" s="204"/>
    </row>
    <row r="391" spans="1:10" s="190" customFormat="1" ht="18" customHeight="1">
      <c r="A391" s="214"/>
      <c r="B391" s="230">
        <v>1</v>
      </c>
      <c r="C391" s="309"/>
      <c r="D391" s="231" t="s">
        <v>0</v>
      </c>
      <c r="E391" s="80">
        <v>0.25</v>
      </c>
      <c r="F391" s="232" t="s">
        <v>20</v>
      </c>
      <c r="G391" s="233">
        <v>1</v>
      </c>
      <c r="H391" s="234" t="s">
        <v>20</v>
      </c>
      <c r="I391" s="8">
        <f>$G$2</f>
        <v>735</v>
      </c>
      <c r="J391" s="235">
        <f>SUM(E391*I391/G391)</f>
        <v>183.75</v>
      </c>
    </row>
    <row r="392" spans="1:10" s="190" customFormat="1" ht="18" customHeight="1">
      <c r="A392" s="214"/>
      <c r="B392" s="230">
        <v>2</v>
      </c>
      <c r="C392" s="309"/>
      <c r="D392" s="231" t="s">
        <v>2</v>
      </c>
      <c r="E392" s="80">
        <v>0.25</v>
      </c>
      <c r="F392" s="232" t="s">
        <v>20</v>
      </c>
      <c r="G392" s="233">
        <v>1</v>
      </c>
      <c r="H392" s="234" t="s">
        <v>20</v>
      </c>
      <c r="I392" s="8">
        <f>$G$3</f>
        <v>615</v>
      </c>
      <c r="J392" s="235">
        <f>SUM(E392*I392/G392)</f>
        <v>153.75</v>
      </c>
    </row>
    <row r="393" spans="1:10">
      <c r="A393" s="7"/>
      <c r="B393" s="242">
        <v>3</v>
      </c>
      <c r="C393" s="242"/>
      <c r="D393" s="85" t="s">
        <v>3</v>
      </c>
      <c r="E393" s="80">
        <v>0.15</v>
      </c>
      <c r="F393" s="92" t="s">
        <v>20</v>
      </c>
      <c r="G393" s="4">
        <v>1</v>
      </c>
      <c r="H393" s="92" t="s">
        <v>20</v>
      </c>
      <c r="I393" s="8">
        <v>645</v>
      </c>
      <c r="J393" s="31">
        <f>SUM(E393*I393/G393)</f>
        <v>96.75</v>
      </c>
    </row>
    <row r="394" spans="1:10" s="190" customFormat="1">
      <c r="A394" s="214"/>
      <c r="B394" s="215"/>
      <c r="C394" s="216"/>
      <c r="D394" s="236" t="s">
        <v>616</v>
      </c>
      <c r="E394" s="237"/>
      <c r="F394" s="219"/>
      <c r="G394" s="220"/>
      <c r="H394" s="238"/>
      <c r="I394" s="218"/>
      <c r="J394" s="218">
        <f>SUM(J391:J393)</f>
        <v>434.25</v>
      </c>
    </row>
    <row r="395" spans="1:10" s="190" customFormat="1" ht="18" customHeight="1">
      <c r="A395" s="191"/>
      <c r="B395" s="192"/>
      <c r="C395" s="189"/>
      <c r="D395" s="213" t="s">
        <v>23</v>
      </c>
      <c r="E395" s="193"/>
      <c r="F395" s="194"/>
      <c r="G395" s="195"/>
      <c r="H395" s="196"/>
      <c r="I395" s="197"/>
      <c r="J395" s="197"/>
    </row>
    <row r="396" spans="1:10" s="190" customFormat="1" ht="25.5">
      <c r="A396" s="191"/>
      <c r="B396" s="318" t="s">
        <v>694</v>
      </c>
      <c r="C396" s="189" t="s">
        <v>58</v>
      </c>
      <c r="D396" s="198" t="s">
        <v>615</v>
      </c>
      <c r="E396" s="195">
        <v>1</v>
      </c>
      <c r="F396" s="194" t="s">
        <v>25</v>
      </c>
      <c r="G396" s="195">
        <v>1</v>
      </c>
      <c r="H396" s="189" t="s">
        <v>54</v>
      </c>
      <c r="I396" s="197">
        <v>1590</v>
      </c>
      <c r="J396" s="197">
        <f>SUM(E396*I396/G396)</f>
        <v>1590</v>
      </c>
    </row>
    <row r="397" spans="1:10" s="190" customFormat="1" ht="25.5">
      <c r="A397" s="191"/>
      <c r="B397" s="318" t="s">
        <v>695</v>
      </c>
      <c r="C397" s="189" t="s">
        <v>58</v>
      </c>
      <c r="D397" s="198" t="s">
        <v>497</v>
      </c>
      <c r="E397" s="195">
        <v>1</v>
      </c>
      <c r="F397" s="194" t="s">
        <v>25</v>
      </c>
      <c r="G397" s="195">
        <v>1</v>
      </c>
      <c r="H397" s="189" t="s">
        <v>54</v>
      </c>
      <c r="I397" s="197">
        <v>325</v>
      </c>
      <c r="J397" s="197">
        <f>SUM(E397*I397/G397)</f>
        <v>325</v>
      </c>
    </row>
    <row r="398" spans="1:10" s="190" customFormat="1" ht="25.5">
      <c r="A398" s="191"/>
      <c r="B398" s="192"/>
      <c r="C398" s="199"/>
      <c r="D398" s="200" t="s">
        <v>100</v>
      </c>
      <c r="E398" s="201"/>
      <c r="F398" s="202"/>
      <c r="G398" s="203"/>
      <c r="H398" s="199"/>
      <c r="I398" s="204"/>
      <c r="J398" s="218">
        <f>SUM(J396:J397)</f>
        <v>1915</v>
      </c>
    </row>
    <row r="399" spans="1:10" s="190" customFormat="1" ht="18" customHeight="1">
      <c r="A399" s="214"/>
      <c r="B399" s="215"/>
      <c r="C399" s="216"/>
      <c r="D399" s="217" t="s">
        <v>49</v>
      </c>
      <c r="E399" s="218"/>
      <c r="F399" s="219"/>
      <c r="G399" s="220"/>
      <c r="H399" s="216"/>
      <c r="I399" s="221"/>
      <c r="J399" s="218">
        <f>ROUND(J398+J394,0)</f>
        <v>2349</v>
      </c>
    </row>
    <row r="400" spans="1:10" s="190" customFormat="1" ht="18" customHeight="1">
      <c r="A400" s="214"/>
      <c r="B400" s="222"/>
      <c r="C400" s="223"/>
      <c r="D400" s="224" t="s">
        <v>32</v>
      </c>
      <c r="E400" s="229">
        <f>$E$7</f>
        <v>0.13614999999999999</v>
      </c>
      <c r="F400" s="225"/>
      <c r="G400" s="226"/>
      <c r="H400" s="227"/>
      <c r="I400" s="228"/>
      <c r="J400" s="228">
        <f>E400*J399</f>
        <v>319.81635</v>
      </c>
    </row>
    <row r="401" spans="1:10" s="190" customFormat="1" ht="18" customHeight="1">
      <c r="A401" s="191"/>
      <c r="B401" s="205"/>
      <c r="C401" s="206"/>
      <c r="D401" s="211"/>
      <c r="E401" s="212"/>
      <c r="F401" s="207"/>
      <c r="G401" s="208"/>
      <c r="H401" s="209"/>
      <c r="I401" s="210"/>
      <c r="J401" s="210">
        <f>SUM(J399:J400)</f>
        <v>2668.8163500000001</v>
      </c>
    </row>
    <row r="402" spans="1:10" s="190" customFormat="1" ht="18" customHeight="1">
      <c r="A402" s="214"/>
      <c r="B402" s="222"/>
      <c r="C402" s="223"/>
      <c r="D402" s="224" t="s">
        <v>49</v>
      </c>
      <c r="E402" s="239"/>
      <c r="F402" s="225"/>
      <c r="G402" s="226"/>
      <c r="H402" s="227"/>
      <c r="I402" s="222"/>
      <c r="J402" s="240">
        <f>ROUND(J401,0)</f>
        <v>2669</v>
      </c>
    </row>
    <row r="403" spans="1:10" ht="62.25" hidden="1" customHeight="1">
      <c r="A403" s="42"/>
      <c r="B403" s="7"/>
      <c r="C403" s="7"/>
      <c r="D403" s="338" t="s">
        <v>543</v>
      </c>
      <c r="E403" s="338"/>
      <c r="F403" s="338"/>
      <c r="G403" s="338"/>
      <c r="H403" s="338"/>
      <c r="I403" s="338"/>
      <c r="J403" s="338"/>
    </row>
    <row r="404" spans="1:10" hidden="1">
      <c r="A404" s="6"/>
      <c r="B404" s="242"/>
      <c r="C404" s="242"/>
      <c r="D404" s="87" t="s">
        <v>94</v>
      </c>
      <c r="E404" s="80"/>
      <c r="F404" s="295"/>
      <c r="G404" s="293"/>
      <c r="H404" s="295"/>
      <c r="I404" s="91"/>
      <c r="J404" s="16"/>
    </row>
    <row r="405" spans="1:10" hidden="1">
      <c r="A405" s="6"/>
      <c r="B405" s="27">
        <v>1</v>
      </c>
      <c r="C405" s="27"/>
      <c r="D405" s="2" t="s">
        <v>0</v>
      </c>
      <c r="E405" s="80">
        <v>0.25</v>
      </c>
      <c r="F405" s="92" t="s">
        <v>20</v>
      </c>
      <c r="G405" s="4">
        <v>1</v>
      </c>
      <c r="H405" s="92" t="s">
        <v>20</v>
      </c>
      <c r="I405" s="8">
        <v>695</v>
      </c>
      <c r="J405" s="97">
        <f>SUM(E405*I405/G405)</f>
        <v>173.75</v>
      </c>
    </row>
    <row r="406" spans="1:10" hidden="1">
      <c r="A406" s="6"/>
      <c r="B406" s="27">
        <v>2</v>
      </c>
      <c r="C406" s="27"/>
      <c r="D406" s="2" t="s">
        <v>1</v>
      </c>
      <c r="E406" s="80">
        <v>0.25</v>
      </c>
      <c r="F406" s="92" t="s">
        <v>20</v>
      </c>
      <c r="G406" s="4">
        <v>1</v>
      </c>
      <c r="H406" s="92" t="s">
        <v>20</v>
      </c>
      <c r="I406" s="8">
        <v>580</v>
      </c>
      <c r="J406" s="97">
        <f>SUM(E406*I406/G406)</f>
        <v>145</v>
      </c>
    </row>
    <row r="407" spans="1:10" hidden="1">
      <c r="A407" s="6"/>
      <c r="B407" s="242">
        <v>3</v>
      </c>
      <c r="C407" s="242"/>
      <c r="D407" s="85" t="s">
        <v>3</v>
      </c>
      <c r="E407" s="80">
        <v>0.15</v>
      </c>
      <c r="F407" s="92" t="s">
        <v>20</v>
      </c>
      <c r="G407" s="4">
        <v>1</v>
      </c>
      <c r="H407" s="92" t="s">
        <v>20</v>
      </c>
      <c r="I407" s="8">
        <v>580</v>
      </c>
      <c r="J407" s="97">
        <f>SUM(E407*I407/G407)</f>
        <v>87</v>
      </c>
    </row>
    <row r="408" spans="1:10" ht="25.5" hidden="1">
      <c r="A408" s="6"/>
      <c r="B408" s="242"/>
      <c r="C408" s="242"/>
      <c r="D408" s="108" t="s">
        <v>95</v>
      </c>
      <c r="E408" s="80"/>
      <c r="F408" s="12"/>
      <c r="G408" s="293"/>
      <c r="H408" s="12"/>
      <c r="I408" s="91"/>
      <c r="J408" s="16">
        <f>SUM(J405:J407)</f>
        <v>405.75</v>
      </c>
    </row>
    <row r="409" spans="1:10" hidden="1">
      <c r="A409" s="6"/>
      <c r="B409" s="7"/>
      <c r="C409" s="7"/>
      <c r="D409" s="87" t="s">
        <v>96</v>
      </c>
      <c r="E409" s="80"/>
      <c r="F409" s="92"/>
      <c r="G409" s="4"/>
      <c r="H409" s="92"/>
      <c r="I409" s="8"/>
      <c r="J409" s="97"/>
    </row>
    <row r="410" spans="1:10" ht="25.5" hidden="1">
      <c r="A410" s="6"/>
      <c r="B410" s="27" t="s">
        <v>376</v>
      </c>
      <c r="C410" s="4" t="s">
        <v>18</v>
      </c>
      <c r="D410" s="64" t="s">
        <v>97</v>
      </c>
      <c r="E410" s="98">
        <v>1</v>
      </c>
      <c r="F410" s="2" t="s">
        <v>25</v>
      </c>
      <c r="G410" s="4">
        <v>1</v>
      </c>
      <c r="H410" s="2" t="s">
        <v>54</v>
      </c>
      <c r="I410" s="80">
        <v>645</v>
      </c>
      <c r="J410" s="97">
        <f>SUM(E410*I410/G410)</f>
        <v>645</v>
      </c>
    </row>
    <row r="411" spans="1:10" ht="25.5" hidden="1">
      <c r="A411" s="6"/>
      <c r="B411" s="27" t="s">
        <v>98</v>
      </c>
      <c r="C411" s="29" t="s">
        <v>67</v>
      </c>
      <c r="D411" s="64" t="s">
        <v>544</v>
      </c>
      <c r="E411" s="98">
        <v>1</v>
      </c>
      <c r="F411" s="2" t="s">
        <v>25</v>
      </c>
      <c r="G411" s="4">
        <v>1</v>
      </c>
      <c r="H411" s="2" t="s">
        <v>54</v>
      </c>
      <c r="I411" s="8">
        <v>916</v>
      </c>
      <c r="J411" s="97">
        <f>SUM(E411*I411/G411)</f>
        <v>916</v>
      </c>
    </row>
    <row r="412" spans="1:10" hidden="1">
      <c r="A412" s="6"/>
      <c r="B412" s="27" t="s">
        <v>99</v>
      </c>
      <c r="C412" s="4"/>
      <c r="D412" s="2" t="s">
        <v>34</v>
      </c>
      <c r="E412" s="80">
        <v>5</v>
      </c>
      <c r="F412" s="2" t="s">
        <v>36</v>
      </c>
      <c r="G412" s="4">
        <v>1</v>
      </c>
      <c r="H412" s="2" t="s">
        <v>36</v>
      </c>
      <c r="I412" s="8">
        <v>9</v>
      </c>
      <c r="J412" s="97">
        <f>SUM(E412*I412/G412)</f>
        <v>45</v>
      </c>
    </row>
    <row r="413" spans="1:10" s="107" customFormat="1" ht="25.5" hidden="1">
      <c r="A413" s="6"/>
      <c r="B413" s="5"/>
      <c r="C413" s="5"/>
      <c r="D413" s="108" t="s">
        <v>100</v>
      </c>
      <c r="E413" s="80"/>
      <c r="F413" s="87"/>
      <c r="G413" s="293"/>
      <c r="H413" s="295"/>
      <c r="I413" s="91"/>
      <c r="J413" s="16">
        <f>SUM(J410:J412)</f>
        <v>1606</v>
      </c>
    </row>
    <row r="414" spans="1:10" ht="25.5" hidden="1">
      <c r="A414" s="6"/>
      <c r="B414" s="242"/>
      <c r="C414" s="242"/>
      <c r="D414" s="87" t="s">
        <v>101</v>
      </c>
      <c r="E414" s="109"/>
      <c r="F414" s="87"/>
      <c r="G414" s="293"/>
      <c r="H414" s="295"/>
      <c r="I414" s="91"/>
      <c r="J414" s="16">
        <f>J408+J413</f>
        <v>2011.75</v>
      </c>
    </row>
    <row r="415" spans="1:10" hidden="1">
      <c r="A415" s="6"/>
      <c r="B415" s="242"/>
      <c r="C415" s="242"/>
      <c r="D415" s="10" t="s">
        <v>32</v>
      </c>
      <c r="E415" s="79">
        <f>$E$7</f>
        <v>0.13614999999999999</v>
      </c>
      <c r="F415" s="12"/>
      <c r="G415" s="293"/>
      <c r="H415" s="12"/>
      <c r="I415" s="91"/>
      <c r="J415" s="16">
        <f>J414*$E415</f>
        <v>273.89976250000001</v>
      </c>
    </row>
    <row r="416" spans="1:10" hidden="1">
      <c r="A416" s="6"/>
      <c r="B416" s="242"/>
      <c r="C416" s="242"/>
      <c r="D416" s="17"/>
      <c r="E416" s="80"/>
      <c r="F416" s="12"/>
      <c r="G416" s="293"/>
      <c r="H416" s="12"/>
      <c r="I416" s="91"/>
      <c r="J416" s="16">
        <f>SUM(J414:J415)</f>
        <v>2285.6497625000002</v>
      </c>
    </row>
    <row r="417" spans="1:10" hidden="1">
      <c r="A417" s="6"/>
      <c r="B417" s="27"/>
      <c r="C417" s="27"/>
      <c r="D417" s="10" t="s">
        <v>49</v>
      </c>
      <c r="E417" s="80"/>
      <c r="F417" s="12"/>
      <c r="G417" s="293"/>
      <c r="H417" s="12"/>
      <c r="I417" s="94"/>
      <c r="J417" s="13">
        <f>ROUND(J416,0)</f>
        <v>2286</v>
      </c>
    </row>
    <row r="418" spans="1:10">
      <c r="A418" s="6"/>
      <c r="B418" s="27"/>
      <c r="C418" s="27"/>
      <c r="D418" s="10"/>
      <c r="E418" s="80"/>
      <c r="F418" s="12"/>
      <c r="G418" s="293"/>
      <c r="H418" s="12"/>
      <c r="I418" s="94"/>
      <c r="J418" s="16"/>
    </row>
    <row r="419" spans="1:10" ht="57.75" customHeight="1">
      <c r="A419" s="42">
        <f>SUM(MAX($A$7:$A418),1)</f>
        <v>18</v>
      </c>
      <c r="B419" s="7"/>
      <c r="C419" s="7"/>
      <c r="D419" s="338" t="s">
        <v>628</v>
      </c>
      <c r="E419" s="338"/>
      <c r="F419" s="338"/>
      <c r="G419" s="338"/>
      <c r="H419" s="338"/>
      <c r="I419" s="338"/>
      <c r="J419" s="338"/>
    </row>
    <row r="420" spans="1:10">
      <c r="A420" s="7"/>
      <c r="B420" s="242"/>
      <c r="C420" s="242"/>
      <c r="D420" s="87" t="s">
        <v>94</v>
      </c>
      <c r="E420" s="80"/>
      <c r="F420" s="295"/>
      <c r="G420" s="293"/>
      <c r="H420" s="295"/>
      <c r="I420" s="91"/>
      <c r="J420" s="16"/>
    </row>
    <row r="421" spans="1:10">
      <c r="A421" s="7"/>
      <c r="B421" s="27">
        <v>1</v>
      </c>
      <c r="C421" s="27"/>
      <c r="D421" s="2" t="s">
        <v>0</v>
      </c>
      <c r="E421" s="80">
        <v>0.25</v>
      </c>
      <c r="F421" s="92" t="s">
        <v>20</v>
      </c>
      <c r="G421" s="4">
        <v>1</v>
      </c>
      <c r="H421" s="92" t="s">
        <v>20</v>
      </c>
      <c r="I421" s="8">
        <f>$G$2</f>
        <v>735</v>
      </c>
      <c r="J421" s="97">
        <f>SUM(E421*I421/G421)</f>
        <v>183.75</v>
      </c>
    </row>
    <row r="422" spans="1:10">
      <c r="A422" s="7"/>
      <c r="B422" s="27">
        <v>2</v>
      </c>
      <c r="C422" s="27"/>
      <c r="D422" s="2" t="s">
        <v>1</v>
      </c>
      <c r="E422" s="80">
        <v>0.25</v>
      </c>
      <c r="F422" s="92" t="s">
        <v>20</v>
      </c>
      <c r="G422" s="4">
        <v>1</v>
      </c>
      <c r="H422" s="92" t="s">
        <v>20</v>
      </c>
      <c r="I422" s="8">
        <f>$G$3</f>
        <v>615</v>
      </c>
      <c r="J422" s="97">
        <f>SUM(E422*I422/G422)</f>
        <v>153.75</v>
      </c>
    </row>
    <row r="423" spans="1:10">
      <c r="A423" s="7"/>
      <c r="B423" s="242">
        <v>3</v>
      </c>
      <c r="C423" s="242"/>
      <c r="D423" s="85" t="s">
        <v>3</v>
      </c>
      <c r="E423" s="80">
        <v>0.15</v>
      </c>
      <c r="F423" s="92" t="s">
        <v>20</v>
      </c>
      <c r="G423" s="4">
        <v>1</v>
      </c>
      <c r="H423" s="92" t="s">
        <v>20</v>
      </c>
      <c r="I423" s="8">
        <v>645</v>
      </c>
      <c r="J423" s="97">
        <f>SUM(E423*I423/G423)</f>
        <v>96.75</v>
      </c>
    </row>
    <row r="424" spans="1:10" ht="25.5">
      <c r="A424" s="7"/>
      <c r="B424" s="242"/>
      <c r="C424" s="242"/>
      <c r="D424" s="108" t="s">
        <v>95</v>
      </c>
      <c r="E424" s="80"/>
      <c r="F424" s="12"/>
      <c r="G424" s="293"/>
      <c r="H424" s="12"/>
      <c r="I424" s="91"/>
      <c r="J424" s="16">
        <f>SUM(J421:J423)</f>
        <v>434.25</v>
      </c>
    </row>
    <row r="425" spans="1:10">
      <c r="A425" s="7"/>
      <c r="B425" s="7"/>
      <c r="C425" s="7"/>
      <c r="D425" s="87" t="s">
        <v>96</v>
      </c>
      <c r="E425" s="80"/>
      <c r="F425" s="92"/>
      <c r="G425" s="4"/>
      <c r="H425" s="92"/>
      <c r="I425" s="8"/>
      <c r="J425" s="97"/>
    </row>
    <row r="426" spans="1:10" ht="25.5">
      <c r="A426" s="7"/>
      <c r="B426" s="27" t="s">
        <v>696</v>
      </c>
      <c r="C426" s="4" t="s">
        <v>18</v>
      </c>
      <c r="D426" s="64" t="s">
        <v>97</v>
      </c>
      <c r="E426" s="98">
        <v>1</v>
      </c>
      <c r="F426" s="2" t="s">
        <v>25</v>
      </c>
      <c r="G426" s="4">
        <v>1</v>
      </c>
      <c r="H426" s="2" t="s">
        <v>54</v>
      </c>
      <c r="I426" s="80">
        <v>680</v>
      </c>
      <c r="J426" s="97">
        <f>SUM(E426*I426/G426)</f>
        <v>680</v>
      </c>
    </row>
    <row r="427" spans="1:10" ht="25.5">
      <c r="A427" s="7"/>
      <c r="B427" s="27" t="s">
        <v>697</v>
      </c>
      <c r="C427" s="29" t="s">
        <v>241</v>
      </c>
      <c r="D427" s="64" t="s">
        <v>490</v>
      </c>
      <c r="E427" s="98">
        <v>1</v>
      </c>
      <c r="F427" s="2" t="s">
        <v>25</v>
      </c>
      <c r="G427" s="4">
        <v>1</v>
      </c>
      <c r="H427" s="2" t="s">
        <v>54</v>
      </c>
      <c r="I427" s="8">
        <v>3150</v>
      </c>
      <c r="J427" s="97">
        <f>SUM(E427*I427/G427)</f>
        <v>3150</v>
      </c>
    </row>
    <row r="428" spans="1:10">
      <c r="A428" s="7"/>
      <c r="B428" s="27" t="s">
        <v>691</v>
      </c>
      <c r="C428" s="4"/>
      <c r="D428" s="2" t="s">
        <v>34</v>
      </c>
      <c r="E428" s="80">
        <v>5</v>
      </c>
      <c r="F428" s="2" t="s">
        <v>36</v>
      </c>
      <c r="G428" s="4">
        <v>1</v>
      </c>
      <c r="H428" s="2" t="s">
        <v>36</v>
      </c>
      <c r="I428" s="8">
        <v>9</v>
      </c>
      <c r="J428" s="97">
        <f>SUM(E428*I428/G428)</f>
        <v>45</v>
      </c>
    </row>
    <row r="429" spans="1:10" s="107" customFormat="1" ht="25.5">
      <c r="A429" s="7"/>
      <c r="B429" s="5"/>
      <c r="C429" s="5"/>
      <c r="D429" s="108" t="s">
        <v>100</v>
      </c>
      <c r="E429" s="80"/>
      <c r="F429" s="87"/>
      <c r="G429" s="293"/>
      <c r="H429" s="295"/>
      <c r="I429" s="91"/>
      <c r="J429" s="16">
        <f>SUM(J426:J428)</f>
        <v>3875</v>
      </c>
    </row>
    <row r="430" spans="1:10" ht="25.5">
      <c r="A430" s="7"/>
      <c r="B430" s="242"/>
      <c r="C430" s="242"/>
      <c r="D430" s="87" t="s">
        <v>101</v>
      </c>
      <c r="E430" s="109"/>
      <c r="F430" s="87"/>
      <c r="G430" s="293"/>
      <c r="H430" s="295"/>
      <c r="I430" s="91"/>
      <c r="J430" s="16">
        <f>J424+J429</f>
        <v>4309.25</v>
      </c>
    </row>
    <row r="431" spans="1:10">
      <c r="A431" s="7"/>
      <c r="B431" s="242"/>
      <c r="C431" s="242"/>
      <c r="D431" s="10" t="s">
        <v>32</v>
      </c>
      <c r="E431" s="79">
        <f>$E$7</f>
        <v>0.13614999999999999</v>
      </c>
      <c r="F431" s="12"/>
      <c r="G431" s="293"/>
      <c r="H431" s="12"/>
      <c r="I431" s="91"/>
      <c r="J431" s="16">
        <f>J430*$E431</f>
        <v>586.70438749999994</v>
      </c>
    </row>
    <row r="432" spans="1:10">
      <c r="A432" s="7"/>
      <c r="B432" s="242"/>
      <c r="C432" s="242"/>
      <c r="D432" s="17"/>
      <c r="E432" s="80"/>
      <c r="F432" s="12"/>
      <c r="G432" s="293"/>
      <c r="H432" s="12"/>
      <c r="I432" s="91"/>
      <c r="J432" s="16">
        <f>SUM(J430:J431)</f>
        <v>4895.9543874999999</v>
      </c>
    </row>
    <row r="433" spans="1:10">
      <c r="A433" s="7"/>
      <c r="B433" s="27"/>
      <c r="C433" s="27"/>
      <c r="D433" s="10" t="s">
        <v>49</v>
      </c>
      <c r="E433" s="80"/>
      <c r="F433" s="12"/>
      <c r="G433" s="293"/>
      <c r="H433" s="12"/>
      <c r="I433" s="94"/>
      <c r="J433" s="13">
        <f>ROUND(J432,0)</f>
        <v>4896</v>
      </c>
    </row>
    <row r="434" spans="1:10" s="107" customFormat="1" ht="18" customHeight="1">
      <c r="A434" s="17"/>
      <c r="B434" s="5"/>
      <c r="C434" s="5"/>
      <c r="D434" s="345" t="s">
        <v>494</v>
      </c>
      <c r="E434" s="345"/>
      <c r="F434" s="345"/>
      <c r="G434" s="345"/>
      <c r="H434" s="345"/>
      <c r="I434" s="345"/>
      <c r="J434" s="345"/>
    </row>
    <row r="435" spans="1:10" ht="68.25" customHeight="1">
      <c r="A435" s="42">
        <f>A419+1</f>
        <v>19</v>
      </c>
      <c r="B435" s="7"/>
      <c r="C435" s="7"/>
      <c r="D435" s="338" t="s">
        <v>495</v>
      </c>
      <c r="E435" s="338"/>
      <c r="F435" s="338"/>
      <c r="G435" s="338"/>
      <c r="H435" s="338"/>
      <c r="I435" s="338"/>
      <c r="J435" s="338"/>
    </row>
    <row r="436" spans="1:10">
      <c r="A436" s="6"/>
      <c r="B436" s="242"/>
      <c r="C436" s="242"/>
      <c r="D436" s="87" t="s">
        <v>94</v>
      </c>
      <c r="E436" s="80"/>
      <c r="F436" s="295"/>
      <c r="G436" s="293"/>
      <c r="H436" s="295"/>
      <c r="I436" s="91"/>
      <c r="J436" s="16"/>
    </row>
    <row r="437" spans="1:10">
      <c r="A437" s="6"/>
      <c r="B437" s="27">
        <v>1</v>
      </c>
      <c r="C437" s="27"/>
      <c r="D437" s="2" t="s">
        <v>0</v>
      </c>
      <c r="E437" s="80">
        <v>0.5</v>
      </c>
      <c r="F437" s="92" t="s">
        <v>20</v>
      </c>
      <c r="G437" s="4">
        <v>1</v>
      </c>
      <c r="H437" s="92" t="s">
        <v>20</v>
      </c>
      <c r="I437" s="8">
        <f>$G$2</f>
        <v>735</v>
      </c>
      <c r="J437" s="97">
        <f>SUM(E437*I437/G437)</f>
        <v>367.5</v>
      </c>
    </row>
    <row r="438" spans="1:10">
      <c r="A438" s="6"/>
      <c r="B438" s="27">
        <v>2</v>
      </c>
      <c r="C438" s="27"/>
      <c r="D438" s="2" t="s">
        <v>1</v>
      </c>
      <c r="E438" s="80">
        <v>0.5</v>
      </c>
      <c r="F438" s="92" t="s">
        <v>20</v>
      </c>
      <c r="G438" s="4">
        <v>1</v>
      </c>
      <c r="H438" s="92" t="s">
        <v>20</v>
      </c>
      <c r="I438" s="8">
        <f>$G$3</f>
        <v>615</v>
      </c>
      <c r="J438" s="97">
        <f>SUM(E438*I438/G438)</f>
        <v>307.5</v>
      </c>
    </row>
    <row r="439" spans="1:10">
      <c r="A439" s="6"/>
      <c r="B439" s="27">
        <v>3</v>
      </c>
      <c r="C439" s="27"/>
      <c r="D439" s="85" t="s">
        <v>3</v>
      </c>
      <c r="E439" s="80">
        <v>0.5</v>
      </c>
      <c r="F439" s="92" t="s">
        <v>20</v>
      </c>
      <c r="G439" s="4">
        <v>1</v>
      </c>
      <c r="H439" s="92" t="s">
        <v>20</v>
      </c>
      <c r="I439" s="8">
        <v>645</v>
      </c>
      <c r="J439" s="97">
        <f>SUM(E439*I439/G439)</f>
        <v>322.5</v>
      </c>
    </row>
    <row r="440" spans="1:10">
      <c r="A440" s="6"/>
      <c r="B440" s="242"/>
      <c r="C440" s="242"/>
      <c r="D440" s="108"/>
      <c r="E440" s="80"/>
      <c r="F440" s="12"/>
      <c r="G440" s="293"/>
      <c r="H440" s="12"/>
      <c r="I440" s="91"/>
      <c r="J440" s="91">
        <f>SUM(J437:J439)</f>
        <v>997.5</v>
      </c>
    </row>
    <row r="441" spans="1:10">
      <c r="A441" s="6"/>
      <c r="B441" s="27"/>
      <c r="C441" s="27"/>
      <c r="D441" s="87" t="s">
        <v>96</v>
      </c>
      <c r="E441" s="80"/>
      <c r="F441" s="2"/>
      <c r="G441" s="4"/>
      <c r="H441" s="2"/>
      <c r="I441" s="8"/>
      <c r="J441" s="97"/>
    </row>
    <row r="442" spans="1:10" ht="17.45" customHeight="1">
      <c r="A442" s="6"/>
      <c r="B442" s="7" t="s">
        <v>698</v>
      </c>
      <c r="C442" s="4" t="s">
        <v>42</v>
      </c>
      <c r="D442" s="64" t="s">
        <v>496</v>
      </c>
      <c r="E442" s="98">
        <v>1</v>
      </c>
      <c r="F442" s="2" t="s">
        <v>25</v>
      </c>
      <c r="G442" s="4">
        <v>1</v>
      </c>
      <c r="H442" s="2" t="s">
        <v>54</v>
      </c>
      <c r="I442" s="8">
        <v>2200</v>
      </c>
      <c r="J442" s="97">
        <f>SUM(E442*I442/G442)</f>
        <v>2200</v>
      </c>
    </row>
    <row r="443" spans="1:10" ht="25.5">
      <c r="A443" s="6"/>
      <c r="B443" s="27" t="s">
        <v>697</v>
      </c>
      <c r="C443" s="110" t="s">
        <v>76</v>
      </c>
      <c r="D443" s="111" t="s">
        <v>786</v>
      </c>
      <c r="E443" s="98">
        <v>1</v>
      </c>
      <c r="F443" s="2" t="s">
        <v>54</v>
      </c>
      <c r="G443" s="4">
        <v>1</v>
      </c>
      <c r="H443" s="2" t="s">
        <v>54</v>
      </c>
      <c r="I443" s="8">
        <v>1560</v>
      </c>
      <c r="J443" s="97">
        <f>SUM(E443*I443/G443)</f>
        <v>1560</v>
      </c>
    </row>
    <row r="444" spans="1:10" ht="25.5">
      <c r="A444" s="6"/>
      <c r="B444" s="34" t="s">
        <v>697</v>
      </c>
      <c r="C444" s="110" t="s">
        <v>58</v>
      </c>
      <c r="D444" s="111" t="s">
        <v>497</v>
      </c>
      <c r="E444" s="98">
        <v>8</v>
      </c>
      <c r="F444" s="2" t="s">
        <v>25</v>
      </c>
      <c r="G444" s="4">
        <v>1</v>
      </c>
      <c r="H444" s="2" t="s">
        <v>54</v>
      </c>
      <c r="I444" s="8">
        <v>325</v>
      </c>
      <c r="J444" s="97">
        <f>SUM(E444*I444/G444)</f>
        <v>2600</v>
      </c>
    </row>
    <row r="445" spans="1:10" ht="25.5">
      <c r="A445" s="6"/>
      <c r="B445" s="27" t="s">
        <v>699</v>
      </c>
      <c r="C445" s="4"/>
      <c r="D445" s="85" t="s">
        <v>34</v>
      </c>
      <c r="E445" s="80">
        <v>12.5</v>
      </c>
      <c r="F445" s="2" t="s">
        <v>36</v>
      </c>
      <c r="G445" s="4">
        <v>1</v>
      </c>
      <c r="H445" s="2" t="s">
        <v>36</v>
      </c>
      <c r="I445" s="8">
        <f>I428</f>
        <v>9</v>
      </c>
      <c r="J445" s="97">
        <f>SUM(E445*I445/G445)</f>
        <v>112.5</v>
      </c>
    </row>
    <row r="446" spans="1:10">
      <c r="A446" s="6"/>
      <c r="B446" s="5"/>
      <c r="C446" s="5"/>
      <c r="D446" s="112"/>
      <c r="E446" s="113"/>
      <c r="F446" s="298"/>
      <c r="G446" s="114"/>
      <c r="H446" s="298"/>
      <c r="I446" s="115"/>
      <c r="J446" s="116">
        <f>SUM(J442:J445)</f>
        <v>6472.5</v>
      </c>
    </row>
    <row r="447" spans="1:10" ht="25.5">
      <c r="A447" s="6"/>
      <c r="B447" s="27"/>
      <c r="C447" s="27"/>
      <c r="D447" s="87" t="s">
        <v>102</v>
      </c>
      <c r="E447" s="109" t="s">
        <v>103</v>
      </c>
      <c r="F447" s="87"/>
      <c r="G447" s="293"/>
      <c r="H447" s="295"/>
      <c r="I447" s="15"/>
      <c r="J447" s="9">
        <f>J446+J440</f>
        <v>7470</v>
      </c>
    </row>
    <row r="448" spans="1:10">
      <c r="A448" s="6"/>
      <c r="B448" s="242"/>
      <c r="C448" s="242"/>
      <c r="D448" s="10" t="s">
        <v>32</v>
      </c>
      <c r="E448" s="79">
        <f>$E$7</f>
        <v>0.13614999999999999</v>
      </c>
      <c r="F448" s="12"/>
      <c r="G448" s="293"/>
      <c r="H448" s="12"/>
      <c r="I448" s="15"/>
      <c r="J448" s="16">
        <f>J447*E448</f>
        <v>1017.0405</v>
      </c>
    </row>
    <row r="449" spans="1:10">
      <c r="A449" s="6"/>
      <c r="B449" s="242"/>
      <c r="C449" s="242"/>
      <c r="D449" s="17"/>
      <c r="E449" s="80"/>
      <c r="F449" s="12"/>
      <c r="G449" s="293"/>
      <c r="H449" s="12"/>
      <c r="I449" s="15"/>
      <c r="J449" s="16">
        <f>SUM(J447:J448)</f>
        <v>8487.0404999999992</v>
      </c>
    </row>
    <row r="450" spans="1:10">
      <c r="A450" s="6"/>
      <c r="B450" s="242"/>
      <c r="C450" s="242"/>
      <c r="D450" s="10" t="s">
        <v>49</v>
      </c>
      <c r="E450" s="80"/>
      <c r="F450" s="12"/>
      <c r="G450" s="293"/>
      <c r="H450" s="12"/>
      <c r="I450" s="15"/>
      <c r="J450" s="13">
        <f>ROUND(J449,0)</f>
        <v>8487</v>
      </c>
    </row>
    <row r="451" spans="1:10">
      <c r="A451" s="6"/>
      <c r="B451" s="27"/>
      <c r="C451" s="27"/>
      <c r="D451" s="10"/>
      <c r="E451" s="80"/>
      <c r="F451" s="12"/>
      <c r="G451" s="293"/>
      <c r="H451" s="12"/>
      <c r="I451" s="94"/>
      <c r="J451" s="16"/>
    </row>
    <row r="452" spans="1:10">
      <c r="A452" s="17"/>
      <c r="B452" s="27"/>
      <c r="C452" s="27"/>
      <c r="D452" s="339" t="s">
        <v>104</v>
      </c>
      <c r="E452" s="339"/>
      <c r="F452" s="339"/>
      <c r="G452" s="339"/>
      <c r="H452" s="339"/>
      <c r="I452" s="339"/>
      <c r="J452" s="339"/>
    </row>
    <row r="453" spans="1:10" ht="81" customHeight="1">
      <c r="A453" s="42">
        <f>SUM(MAX($A$7:$A451),1)</f>
        <v>20</v>
      </c>
      <c r="B453" s="7"/>
      <c r="C453" s="7"/>
      <c r="D453" s="338" t="s">
        <v>788</v>
      </c>
      <c r="E453" s="338"/>
      <c r="F453" s="338"/>
      <c r="G453" s="338"/>
      <c r="H453" s="338"/>
      <c r="I453" s="338"/>
      <c r="J453" s="338"/>
    </row>
    <row r="454" spans="1:10">
      <c r="A454" s="6"/>
      <c r="B454" s="27"/>
      <c r="C454" s="27"/>
      <c r="D454" s="87" t="s">
        <v>96</v>
      </c>
      <c r="E454" s="80"/>
      <c r="F454" s="2"/>
      <c r="G454" s="4"/>
      <c r="H454" s="2"/>
      <c r="I454" s="8"/>
      <c r="J454" s="97"/>
    </row>
    <row r="455" spans="1:10" ht="63.75" customHeight="1">
      <c r="A455" s="6"/>
      <c r="B455" s="27" t="s">
        <v>700</v>
      </c>
      <c r="C455" s="4" t="s">
        <v>18</v>
      </c>
      <c r="D455" s="64" t="s">
        <v>787</v>
      </c>
      <c r="E455" s="98">
        <v>1</v>
      </c>
      <c r="F455" s="2" t="s">
        <v>25</v>
      </c>
      <c r="G455" s="4">
        <v>1</v>
      </c>
      <c r="H455" s="2" t="s">
        <v>54</v>
      </c>
      <c r="I455" s="8">
        <v>4600</v>
      </c>
      <c r="J455" s="97">
        <f>SUM(E455*I455/G455)</f>
        <v>4600</v>
      </c>
    </row>
    <row r="456" spans="1:10" ht="25.5">
      <c r="A456" s="6"/>
      <c r="B456" s="110" t="s">
        <v>98</v>
      </c>
      <c r="C456" s="110" t="s">
        <v>109</v>
      </c>
      <c r="D456" s="111" t="s">
        <v>377</v>
      </c>
      <c r="E456" s="98">
        <v>1</v>
      </c>
      <c r="F456" s="2" t="s">
        <v>54</v>
      </c>
      <c r="G456" s="4">
        <v>1</v>
      </c>
      <c r="H456" s="2" t="s">
        <v>54</v>
      </c>
      <c r="I456" s="8">
        <v>1970</v>
      </c>
      <c r="J456" s="97">
        <f>SUM(E456*I456/G456)</f>
        <v>1970</v>
      </c>
    </row>
    <row r="457" spans="1:10" ht="25.5">
      <c r="A457" s="6"/>
      <c r="B457" s="110" t="s">
        <v>98</v>
      </c>
      <c r="C457" s="110" t="s">
        <v>58</v>
      </c>
      <c r="D457" s="111" t="s">
        <v>106</v>
      </c>
      <c r="E457" s="98">
        <v>12</v>
      </c>
      <c r="F457" s="2" t="s">
        <v>25</v>
      </c>
      <c r="G457" s="4">
        <v>1</v>
      </c>
      <c r="H457" s="2" t="s">
        <v>54</v>
      </c>
      <c r="I457" s="8">
        <v>325</v>
      </c>
      <c r="J457" s="97">
        <f>SUM(E457*I457/G457)</f>
        <v>3900</v>
      </c>
    </row>
    <row r="458" spans="1:10" s="3" customFormat="1" ht="25.5">
      <c r="A458" s="6"/>
      <c r="B458" s="110" t="s">
        <v>699</v>
      </c>
      <c r="C458" s="4"/>
      <c r="D458" s="85" t="s">
        <v>34</v>
      </c>
      <c r="E458" s="80">
        <v>12.5</v>
      </c>
      <c r="F458" s="2" t="s">
        <v>36</v>
      </c>
      <c r="G458" s="4">
        <v>1</v>
      </c>
      <c r="H458" s="2" t="s">
        <v>36</v>
      </c>
      <c r="I458" s="8">
        <v>9</v>
      </c>
      <c r="J458" s="97">
        <f>SUM(E458*I458/G458)</f>
        <v>112.5</v>
      </c>
    </row>
    <row r="459" spans="1:10" s="107" customFormat="1">
      <c r="A459" s="6"/>
      <c r="B459" s="5"/>
      <c r="C459" s="5"/>
      <c r="D459" s="112"/>
      <c r="E459" s="113"/>
      <c r="F459" s="298"/>
      <c r="G459" s="114"/>
      <c r="H459" s="298"/>
      <c r="I459" s="115"/>
      <c r="J459" s="116">
        <f>SUM(J455:J458)</f>
        <v>10582.5</v>
      </c>
    </row>
    <row r="460" spans="1:10">
      <c r="A460" s="6"/>
      <c r="B460" s="242"/>
      <c r="C460" s="242"/>
      <c r="D460" s="87" t="s">
        <v>94</v>
      </c>
      <c r="E460" s="80"/>
      <c r="F460" s="295"/>
      <c r="G460" s="293"/>
      <c r="H460" s="295"/>
      <c r="I460" s="91"/>
      <c r="J460" s="16"/>
    </row>
    <row r="461" spans="1:10">
      <c r="A461" s="6"/>
      <c r="B461" s="27">
        <v>1</v>
      </c>
      <c r="C461" s="27"/>
      <c r="D461" s="2" t="s">
        <v>0</v>
      </c>
      <c r="E461" s="80">
        <v>0.7</v>
      </c>
      <c r="F461" s="92" t="s">
        <v>20</v>
      </c>
      <c r="G461" s="4">
        <v>1</v>
      </c>
      <c r="H461" s="92" t="s">
        <v>20</v>
      </c>
      <c r="I461" s="8">
        <f>$G$2</f>
        <v>735</v>
      </c>
      <c r="J461" s="97">
        <f>SUM(E461*I461/G461)</f>
        <v>514.5</v>
      </c>
    </row>
    <row r="462" spans="1:10">
      <c r="A462" s="6"/>
      <c r="B462" s="27">
        <v>2</v>
      </c>
      <c r="C462" s="27"/>
      <c r="D462" s="2" t="s">
        <v>1</v>
      </c>
      <c r="E462" s="80">
        <v>1</v>
      </c>
      <c r="F462" s="92" t="s">
        <v>20</v>
      </c>
      <c r="G462" s="4">
        <v>1</v>
      </c>
      <c r="H462" s="92" t="s">
        <v>20</v>
      </c>
      <c r="I462" s="8">
        <f>$G$3</f>
        <v>615</v>
      </c>
      <c r="J462" s="97">
        <f>SUM(E462*I462/G462)</f>
        <v>615</v>
      </c>
    </row>
    <row r="463" spans="1:10">
      <c r="A463" s="6"/>
      <c r="B463" s="27">
        <v>3</v>
      </c>
      <c r="C463" s="27"/>
      <c r="D463" s="2" t="s">
        <v>2</v>
      </c>
      <c r="E463" s="80">
        <v>1</v>
      </c>
      <c r="F463" s="92" t="s">
        <v>20</v>
      </c>
      <c r="G463" s="4">
        <v>1</v>
      </c>
      <c r="H463" s="92" t="s">
        <v>20</v>
      </c>
      <c r="I463" s="8">
        <f>$G$4</f>
        <v>615</v>
      </c>
      <c r="J463" s="8">
        <f>SUM(E463*I463/G463)</f>
        <v>615</v>
      </c>
    </row>
    <row r="464" spans="1:10" s="3" customFormat="1">
      <c r="A464" s="6"/>
      <c r="B464" s="27">
        <v>4</v>
      </c>
      <c r="C464" s="27"/>
      <c r="D464" s="85" t="s">
        <v>3</v>
      </c>
      <c r="E464" s="80">
        <v>0.5</v>
      </c>
      <c r="F464" s="92" t="s">
        <v>20</v>
      </c>
      <c r="G464" s="4">
        <v>1</v>
      </c>
      <c r="H464" s="92" t="s">
        <v>20</v>
      </c>
      <c r="I464" s="8">
        <v>645</v>
      </c>
      <c r="J464" s="97">
        <f>SUM(E464*I464/G464)</f>
        <v>322.5</v>
      </c>
    </row>
    <row r="465" spans="1:10">
      <c r="A465" s="6"/>
      <c r="B465" s="242"/>
      <c r="C465" s="242"/>
      <c r="D465" s="108"/>
      <c r="E465" s="80"/>
      <c r="F465" s="12"/>
      <c r="G465" s="293"/>
      <c r="H465" s="12"/>
      <c r="I465" s="91"/>
      <c r="J465" s="91">
        <f>SUM(J461:J464)</f>
        <v>2067</v>
      </c>
    </row>
    <row r="466" spans="1:10" ht="25.5">
      <c r="A466" s="6"/>
      <c r="B466" s="27"/>
      <c r="C466" s="27"/>
      <c r="D466" s="87" t="s">
        <v>102</v>
      </c>
      <c r="E466" s="109" t="s">
        <v>103</v>
      </c>
      <c r="F466" s="87"/>
      <c r="G466" s="293"/>
      <c r="H466" s="295"/>
      <c r="I466" s="15"/>
      <c r="J466" s="9">
        <f>J459+J465</f>
        <v>12649.5</v>
      </c>
    </row>
    <row r="467" spans="1:10">
      <c r="A467" s="6"/>
      <c r="B467" s="242"/>
      <c r="C467" s="242"/>
      <c r="D467" s="10" t="s">
        <v>32</v>
      </c>
      <c r="E467" s="79">
        <f>$E$7</f>
        <v>0.13614999999999999</v>
      </c>
      <c r="F467" s="12"/>
      <c r="G467" s="293"/>
      <c r="H467" s="12"/>
      <c r="I467" s="15"/>
      <c r="J467" s="16">
        <f>J466*E467</f>
        <v>1722.229425</v>
      </c>
    </row>
    <row r="468" spans="1:10">
      <c r="A468" s="6"/>
      <c r="B468" s="242"/>
      <c r="C468" s="242"/>
      <c r="D468" s="17"/>
      <c r="E468" s="80"/>
      <c r="F468" s="12"/>
      <c r="G468" s="293"/>
      <c r="H468" s="12"/>
      <c r="I468" s="15"/>
      <c r="J468" s="16">
        <f>SUM(J466:J467)</f>
        <v>14371.729425</v>
      </c>
    </row>
    <row r="469" spans="1:10" s="107" customFormat="1" ht="18.75" customHeight="1">
      <c r="A469" s="6"/>
      <c r="B469" s="5"/>
      <c r="C469" s="5"/>
      <c r="D469" s="10" t="s">
        <v>49</v>
      </c>
      <c r="E469" s="117"/>
      <c r="F469" s="118"/>
      <c r="G469" s="114"/>
      <c r="H469" s="118"/>
      <c r="I469" s="119"/>
      <c r="J469" s="120">
        <f>ROUNDUP(J468,0)</f>
        <v>14372</v>
      </c>
    </row>
    <row r="470" spans="1:10">
      <c r="A470" s="6"/>
      <c r="B470" s="242"/>
      <c r="C470" s="242"/>
      <c r="D470" s="18"/>
      <c r="E470" s="80"/>
      <c r="F470" s="12"/>
      <c r="G470" s="293"/>
      <c r="H470" s="12"/>
      <c r="I470" s="15"/>
      <c r="J470" s="13"/>
    </row>
    <row r="471" spans="1:10">
      <c r="A471" s="17"/>
      <c r="B471" s="242"/>
      <c r="C471" s="242"/>
      <c r="D471" s="339" t="s">
        <v>107</v>
      </c>
      <c r="E471" s="339"/>
      <c r="F471" s="339"/>
      <c r="G471" s="339"/>
      <c r="H471" s="339"/>
      <c r="I471" s="339"/>
      <c r="J471" s="339"/>
    </row>
    <row r="472" spans="1:10" ht="83.25" customHeight="1">
      <c r="A472" s="42">
        <f>SUM(MAX($A$7:$A470),1)</f>
        <v>21</v>
      </c>
      <c r="B472" s="7"/>
      <c r="C472" s="7"/>
      <c r="D472" s="347" t="s">
        <v>631</v>
      </c>
      <c r="E472" s="347"/>
      <c r="F472" s="347"/>
      <c r="G472" s="347"/>
      <c r="H472" s="347"/>
      <c r="I472" s="347"/>
      <c r="J472" s="347"/>
    </row>
    <row r="473" spans="1:10">
      <c r="A473" s="6"/>
      <c r="B473" s="27"/>
      <c r="C473" s="27"/>
      <c r="D473" s="87" t="s">
        <v>96</v>
      </c>
      <c r="E473" s="80"/>
      <c r="F473" s="2"/>
      <c r="G473" s="4"/>
      <c r="H473" s="2"/>
      <c r="I473" s="8"/>
      <c r="J473" s="97"/>
    </row>
    <row r="474" spans="1:10" ht="63.75">
      <c r="A474" s="6"/>
      <c r="B474" s="27" t="s">
        <v>463</v>
      </c>
      <c r="C474" s="27" t="s">
        <v>18</v>
      </c>
      <c r="D474" s="85" t="s">
        <v>108</v>
      </c>
      <c r="E474" s="98">
        <v>1</v>
      </c>
      <c r="F474" s="2" t="s">
        <v>25</v>
      </c>
      <c r="G474" s="4">
        <v>1</v>
      </c>
      <c r="H474" s="2" t="s">
        <v>54</v>
      </c>
      <c r="I474" s="8">
        <v>4187</v>
      </c>
      <c r="J474" s="97">
        <f>SUM(E474*I474/G474)</f>
        <v>4187</v>
      </c>
    </row>
    <row r="475" spans="1:10">
      <c r="A475" s="6"/>
      <c r="B475" s="4" t="s">
        <v>701</v>
      </c>
      <c r="C475" s="110" t="s">
        <v>241</v>
      </c>
      <c r="D475" s="64" t="s">
        <v>378</v>
      </c>
      <c r="E475" s="98">
        <v>1</v>
      </c>
      <c r="F475" s="2" t="s">
        <v>54</v>
      </c>
      <c r="G475" s="4">
        <v>1</v>
      </c>
      <c r="H475" s="2" t="s">
        <v>54</v>
      </c>
      <c r="I475" s="8">
        <v>3150</v>
      </c>
      <c r="J475" s="97">
        <f>SUM(E475*I475/G475)</f>
        <v>3150</v>
      </c>
    </row>
    <row r="476" spans="1:10" ht="25.5">
      <c r="A476" s="6"/>
      <c r="B476" s="4" t="s">
        <v>98</v>
      </c>
      <c r="C476" s="34" t="s">
        <v>58</v>
      </c>
      <c r="D476" s="64" t="s">
        <v>110</v>
      </c>
      <c r="E476" s="98">
        <v>12</v>
      </c>
      <c r="F476" s="2" t="s">
        <v>25</v>
      </c>
      <c r="G476" s="4">
        <v>1</v>
      </c>
      <c r="H476" s="2" t="s">
        <v>54</v>
      </c>
      <c r="I476" s="8">
        <v>325</v>
      </c>
      <c r="J476" s="97">
        <f>SUM(E476*I476/G476)</f>
        <v>3900</v>
      </c>
    </row>
    <row r="477" spans="1:10" s="3" customFormat="1">
      <c r="A477" s="6"/>
      <c r="B477" s="4" t="s">
        <v>691</v>
      </c>
      <c r="C477" s="4"/>
      <c r="D477" s="2" t="s">
        <v>34</v>
      </c>
      <c r="E477" s="80">
        <v>12.5</v>
      </c>
      <c r="F477" s="2" t="s">
        <v>36</v>
      </c>
      <c r="G477" s="4">
        <v>1</v>
      </c>
      <c r="H477" s="2" t="s">
        <v>36</v>
      </c>
      <c r="I477" s="80">
        <v>9</v>
      </c>
      <c r="J477" s="97">
        <f>SUM(E477*I477/G477)</f>
        <v>112.5</v>
      </c>
    </row>
    <row r="478" spans="1:10">
      <c r="A478" s="6"/>
      <c r="B478" s="242"/>
      <c r="C478" s="242"/>
      <c r="D478" s="108"/>
      <c r="E478" s="98"/>
      <c r="F478" s="295"/>
      <c r="G478" s="293"/>
      <c r="H478" s="295"/>
      <c r="I478" s="91"/>
      <c r="J478" s="16">
        <f>SUM(J474:J477)</f>
        <v>11349.5</v>
      </c>
    </row>
    <row r="479" spans="1:10">
      <c r="A479" s="6"/>
      <c r="B479" s="242"/>
      <c r="C479" s="242"/>
      <c r="D479" s="87" t="s">
        <v>94</v>
      </c>
      <c r="E479" s="80"/>
      <c r="F479" s="295"/>
      <c r="G479" s="293"/>
      <c r="H479" s="295"/>
      <c r="I479" s="91"/>
      <c r="J479" s="16"/>
    </row>
    <row r="480" spans="1:10">
      <c r="A480" s="6"/>
      <c r="B480" s="27">
        <v>1</v>
      </c>
      <c r="C480" s="27"/>
      <c r="D480" s="2" t="s">
        <v>0</v>
      </c>
      <c r="E480" s="80">
        <v>0.7</v>
      </c>
      <c r="F480" s="92" t="s">
        <v>20</v>
      </c>
      <c r="G480" s="4">
        <v>1</v>
      </c>
      <c r="H480" s="92" t="s">
        <v>20</v>
      </c>
      <c r="I480" s="8">
        <f>$G$2</f>
        <v>735</v>
      </c>
      <c r="J480" s="97">
        <f>SUM(E480*I480/G480)</f>
        <v>514.5</v>
      </c>
    </row>
    <row r="481" spans="1:10">
      <c r="A481" s="6"/>
      <c r="B481" s="27">
        <v>2</v>
      </c>
      <c r="C481" s="27"/>
      <c r="D481" s="2" t="s">
        <v>1</v>
      </c>
      <c r="E481" s="80">
        <v>1</v>
      </c>
      <c r="F481" s="92" t="s">
        <v>20</v>
      </c>
      <c r="G481" s="4">
        <v>1</v>
      </c>
      <c r="H481" s="92" t="s">
        <v>20</v>
      </c>
      <c r="I481" s="8">
        <f>$G$3</f>
        <v>615</v>
      </c>
      <c r="J481" s="97">
        <f>SUM(E481*I481/G481)</f>
        <v>615</v>
      </c>
    </row>
    <row r="482" spans="1:10">
      <c r="A482" s="6"/>
      <c r="B482" s="27">
        <v>3</v>
      </c>
      <c r="C482" s="27"/>
      <c r="D482" s="2" t="s">
        <v>2</v>
      </c>
      <c r="E482" s="80">
        <v>1</v>
      </c>
      <c r="F482" s="92" t="s">
        <v>20</v>
      </c>
      <c r="G482" s="4">
        <v>1</v>
      </c>
      <c r="H482" s="92" t="s">
        <v>20</v>
      </c>
      <c r="I482" s="8">
        <f>$G$4</f>
        <v>615</v>
      </c>
      <c r="J482" s="8">
        <f>SUM(E482*I482/G482)</f>
        <v>615</v>
      </c>
    </row>
    <row r="483" spans="1:10" s="3" customFormat="1">
      <c r="A483" s="6"/>
      <c r="B483" s="27">
        <v>4</v>
      </c>
      <c r="C483" s="27"/>
      <c r="D483" s="85" t="s">
        <v>3</v>
      </c>
      <c r="E483" s="80">
        <v>0.5</v>
      </c>
      <c r="F483" s="92" t="s">
        <v>20</v>
      </c>
      <c r="G483" s="4">
        <v>1</v>
      </c>
      <c r="H483" s="92" t="s">
        <v>20</v>
      </c>
      <c r="I483" s="8">
        <v>645</v>
      </c>
      <c r="J483" s="97">
        <f>SUM(E483*I483/G483)</f>
        <v>322.5</v>
      </c>
    </row>
    <row r="484" spans="1:10">
      <c r="A484" s="6"/>
      <c r="B484" s="242"/>
      <c r="C484" s="242"/>
      <c r="D484" s="108"/>
      <c r="E484" s="80"/>
      <c r="F484" s="12"/>
      <c r="G484" s="293"/>
      <c r="H484" s="12"/>
      <c r="I484" s="91"/>
      <c r="J484" s="91">
        <f>SUM(J480:J483)</f>
        <v>2067</v>
      </c>
    </row>
    <row r="485" spans="1:10">
      <c r="A485" s="6"/>
      <c r="B485" s="242"/>
      <c r="C485" s="242"/>
      <c r="D485" s="108"/>
      <c r="E485" s="80"/>
      <c r="F485" s="12"/>
      <c r="G485" s="293"/>
      <c r="H485" s="12"/>
      <c r="I485" s="91"/>
      <c r="J485" s="91"/>
    </row>
    <row r="486" spans="1:10" ht="25.5">
      <c r="A486" s="6"/>
      <c r="B486" s="27"/>
      <c r="C486" s="27"/>
      <c r="D486" s="87" t="s">
        <v>102</v>
      </c>
      <c r="E486" s="109" t="s">
        <v>103</v>
      </c>
      <c r="F486" s="87"/>
      <c r="G486" s="293"/>
      <c r="H486" s="295"/>
      <c r="I486" s="15"/>
      <c r="J486" s="9">
        <f>J478+J484</f>
        <v>13416.5</v>
      </c>
    </row>
    <row r="487" spans="1:10">
      <c r="A487" s="6"/>
      <c r="B487" s="242"/>
      <c r="C487" s="242"/>
      <c r="D487" s="10" t="s">
        <v>32</v>
      </c>
      <c r="E487" s="79">
        <f>$E$7</f>
        <v>0.13614999999999999</v>
      </c>
      <c r="F487" s="12"/>
      <c r="G487" s="293"/>
      <c r="H487" s="12"/>
      <c r="I487" s="15"/>
      <c r="J487" s="16">
        <f>J486*E487</f>
        <v>1826.656475</v>
      </c>
    </row>
    <row r="488" spans="1:10">
      <c r="A488" s="6"/>
      <c r="B488" s="242"/>
      <c r="C488" s="242"/>
      <c r="D488" s="17"/>
      <c r="E488" s="80"/>
      <c r="F488" s="12"/>
      <c r="G488" s="293"/>
      <c r="H488" s="12"/>
      <c r="I488" s="15"/>
      <c r="J488" s="16">
        <f>SUM(J486:J487)</f>
        <v>15243.156475</v>
      </c>
    </row>
    <row r="489" spans="1:10" s="107" customFormat="1" ht="19.5" customHeight="1">
      <c r="A489" s="6"/>
      <c r="B489" s="5"/>
      <c r="C489" s="5"/>
      <c r="D489" s="121" t="s">
        <v>49</v>
      </c>
      <c r="E489" s="117"/>
      <c r="F489" s="118"/>
      <c r="G489" s="114"/>
      <c r="H489" s="118"/>
      <c r="I489" s="119"/>
      <c r="J489" s="120">
        <f>ROUND(J488,0)</f>
        <v>15243</v>
      </c>
    </row>
    <row r="490" spans="1:10">
      <c r="A490" s="6"/>
      <c r="B490" s="242"/>
      <c r="C490" s="242"/>
      <c r="D490" s="18"/>
      <c r="E490" s="80"/>
      <c r="F490" s="12"/>
      <c r="G490" s="293"/>
      <c r="H490" s="12"/>
      <c r="I490" s="15"/>
      <c r="J490" s="13"/>
    </row>
    <row r="491" spans="1:10" s="107" customFormat="1" ht="15" customHeight="1">
      <c r="A491" s="17"/>
      <c r="B491" s="106"/>
      <c r="C491" s="106"/>
      <c r="D491" s="346" t="s">
        <v>119</v>
      </c>
      <c r="E491" s="346"/>
      <c r="F491" s="346"/>
      <c r="G491" s="346"/>
      <c r="H491" s="346"/>
      <c r="I491" s="346"/>
      <c r="J491" s="346"/>
    </row>
    <row r="492" spans="1:10" ht="121.5" customHeight="1">
      <c r="A492" s="42">
        <f>SUM(MAX($A$7:$A490),1)</f>
        <v>22</v>
      </c>
      <c r="B492" s="7"/>
      <c r="C492" s="7"/>
      <c r="D492" s="338" t="s">
        <v>791</v>
      </c>
      <c r="E492" s="338"/>
      <c r="F492" s="338"/>
      <c r="G492" s="338"/>
      <c r="H492" s="338"/>
      <c r="I492" s="338"/>
      <c r="J492" s="338"/>
    </row>
    <row r="493" spans="1:10">
      <c r="A493" s="6"/>
      <c r="B493" s="7"/>
      <c r="C493" s="7"/>
      <c r="D493" s="87" t="s">
        <v>94</v>
      </c>
      <c r="E493" s="80"/>
      <c r="F493" s="295"/>
      <c r="G493" s="293"/>
      <c r="H493" s="295"/>
      <c r="I493" s="91"/>
      <c r="J493" s="16"/>
    </row>
    <row r="494" spans="1:10">
      <c r="A494" s="6"/>
      <c r="B494" s="242">
        <v>1</v>
      </c>
      <c r="C494" s="242"/>
      <c r="D494" s="2" t="s">
        <v>0</v>
      </c>
      <c r="E494" s="80">
        <v>1.25</v>
      </c>
      <c r="F494" s="92" t="s">
        <v>20</v>
      </c>
      <c r="G494" s="4">
        <v>1</v>
      </c>
      <c r="H494" s="92" t="s">
        <v>20</v>
      </c>
      <c r="I494" s="8">
        <f>$G$2</f>
        <v>735</v>
      </c>
      <c r="J494" s="97">
        <f>SUM(E494*I494/G494)</f>
        <v>918.75</v>
      </c>
    </row>
    <row r="495" spans="1:10">
      <c r="A495" s="6"/>
      <c r="B495" s="242">
        <v>2</v>
      </c>
      <c r="C495" s="242"/>
      <c r="D495" s="2" t="s">
        <v>1</v>
      </c>
      <c r="E495" s="80">
        <v>1.5</v>
      </c>
      <c r="F495" s="92" t="s">
        <v>20</v>
      </c>
      <c r="G495" s="4">
        <v>1</v>
      </c>
      <c r="H495" s="92" t="s">
        <v>20</v>
      </c>
      <c r="I495" s="8">
        <f>$G$3</f>
        <v>615</v>
      </c>
      <c r="J495" s="97">
        <f>SUM(E495*I495/G495)</f>
        <v>922.5</v>
      </c>
    </row>
    <row r="496" spans="1:10">
      <c r="A496" s="6"/>
      <c r="B496" s="27">
        <v>3</v>
      </c>
      <c r="C496" s="27"/>
      <c r="D496" s="2" t="s">
        <v>2</v>
      </c>
      <c r="E496" s="80">
        <v>1.5</v>
      </c>
      <c r="F496" s="92" t="s">
        <v>20</v>
      </c>
      <c r="G496" s="4">
        <v>1</v>
      </c>
      <c r="H496" s="92" t="s">
        <v>20</v>
      </c>
      <c r="I496" s="8">
        <f>$G$4</f>
        <v>615</v>
      </c>
      <c r="J496" s="8">
        <f>SUM(E496*I496/G496)</f>
        <v>922.5</v>
      </c>
    </row>
    <row r="497" spans="1:10" ht="25.5">
      <c r="A497" s="6"/>
      <c r="B497" s="27"/>
      <c r="C497" s="27"/>
      <c r="D497" s="108" t="s">
        <v>111</v>
      </c>
      <c r="E497" s="80"/>
      <c r="F497" s="12"/>
      <c r="G497" s="293"/>
      <c r="H497" s="12"/>
      <c r="I497" s="8"/>
      <c r="J497" s="91">
        <f>SUM(J494:J496)</f>
        <v>2763.75</v>
      </c>
    </row>
    <row r="498" spans="1:10">
      <c r="A498" s="6"/>
      <c r="B498" s="27"/>
      <c r="C498" s="27"/>
      <c r="D498" s="87" t="s">
        <v>96</v>
      </c>
      <c r="E498" s="80"/>
      <c r="F498" s="92"/>
      <c r="G498" s="4"/>
      <c r="H498" s="92"/>
      <c r="I498" s="8"/>
      <c r="J498" s="97"/>
    </row>
    <row r="499" spans="1:10" ht="16.899999999999999" customHeight="1">
      <c r="A499" s="6"/>
      <c r="B499" s="27" t="s">
        <v>112</v>
      </c>
      <c r="C499" s="4" t="s">
        <v>18</v>
      </c>
      <c r="D499" s="64" t="s">
        <v>120</v>
      </c>
      <c r="E499" s="98">
        <v>1</v>
      </c>
      <c r="F499" s="2" t="s">
        <v>25</v>
      </c>
      <c r="G499" s="4">
        <v>1</v>
      </c>
      <c r="H499" s="2" t="s">
        <v>54</v>
      </c>
      <c r="I499" s="8">
        <v>15830</v>
      </c>
      <c r="J499" s="97">
        <f>SUM(E499*I499/G499)</f>
        <v>15830</v>
      </c>
    </row>
    <row r="500" spans="1:10" ht="20.25" customHeight="1">
      <c r="A500" s="6"/>
      <c r="B500" s="27" t="s">
        <v>701</v>
      </c>
      <c r="C500" s="4" t="s">
        <v>210</v>
      </c>
      <c r="D500" s="64" t="s">
        <v>113</v>
      </c>
      <c r="E500" s="98">
        <v>4</v>
      </c>
      <c r="F500" s="2" t="s">
        <v>25</v>
      </c>
      <c r="G500" s="4">
        <v>1</v>
      </c>
      <c r="H500" s="2" t="s">
        <v>54</v>
      </c>
      <c r="I500" s="8">
        <v>2375</v>
      </c>
      <c r="J500" s="97">
        <f>SUM(E500*I500/G500)</f>
        <v>9500</v>
      </c>
    </row>
    <row r="501" spans="1:10">
      <c r="A501" s="6"/>
      <c r="B501" s="27" t="s">
        <v>702</v>
      </c>
      <c r="C501" s="4" t="s">
        <v>42</v>
      </c>
      <c r="D501" s="64" t="s">
        <v>114</v>
      </c>
      <c r="E501" s="100"/>
      <c r="F501" s="64"/>
      <c r="G501" s="27"/>
      <c r="H501" s="64"/>
      <c r="I501" s="8"/>
      <c r="J501" s="80"/>
    </row>
    <row r="502" spans="1:10" ht="38.25">
      <c r="A502" s="6"/>
      <c r="B502" s="27"/>
      <c r="C502" s="27"/>
      <c r="D502" s="64" t="s">
        <v>597</v>
      </c>
      <c r="E502" s="98">
        <v>1</v>
      </c>
      <c r="F502" s="2" t="s">
        <v>25</v>
      </c>
      <c r="G502" s="4">
        <v>1</v>
      </c>
      <c r="H502" s="2" t="s">
        <v>54</v>
      </c>
      <c r="I502" s="8">
        <v>13770</v>
      </c>
      <c r="J502" s="97">
        <f>SUM(E502*I502/G502)</f>
        <v>13770</v>
      </c>
    </row>
    <row r="503" spans="1:10" ht="25.5">
      <c r="A503" s="6"/>
      <c r="B503" s="27"/>
      <c r="C503" s="27"/>
      <c r="D503" s="108" t="s">
        <v>116</v>
      </c>
      <c r="E503" s="98"/>
      <c r="F503" s="64"/>
      <c r="G503" s="27"/>
      <c r="H503" s="64"/>
      <c r="I503" s="8"/>
      <c r="J503" s="16">
        <f>SUM(J499:J502)</f>
        <v>39100</v>
      </c>
    </row>
    <row r="504" spans="1:10" ht="38.25">
      <c r="A504" s="6"/>
      <c r="B504" s="242"/>
      <c r="C504" s="242"/>
      <c r="D504" s="87" t="s">
        <v>117</v>
      </c>
      <c r="E504" s="109" t="s">
        <v>118</v>
      </c>
      <c r="F504" s="87"/>
      <c r="G504" s="293"/>
      <c r="H504" s="295"/>
      <c r="I504" s="91"/>
      <c r="J504" s="16">
        <f>J497+J503</f>
        <v>41863.75</v>
      </c>
    </row>
    <row r="505" spans="1:10">
      <c r="A505" s="6"/>
      <c r="B505" s="242"/>
      <c r="C505" s="242"/>
      <c r="D505" s="10" t="s">
        <v>32</v>
      </c>
      <c r="E505" s="79">
        <f>$E$7</f>
        <v>0.13614999999999999</v>
      </c>
      <c r="F505" s="12"/>
      <c r="G505" s="293"/>
      <c r="H505" s="12"/>
      <c r="I505" s="91"/>
      <c r="J505" s="16">
        <f>J504*$E505</f>
        <v>5699.7495625000001</v>
      </c>
    </row>
    <row r="506" spans="1:10">
      <c r="A506" s="6"/>
      <c r="B506" s="242"/>
      <c r="C506" s="242"/>
      <c r="D506" s="17"/>
      <c r="E506" s="80"/>
      <c r="F506" s="12"/>
      <c r="G506" s="293"/>
      <c r="H506" s="12"/>
      <c r="I506" s="91"/>
      <c r="J506" s="16">
        <f>SUM(J504:J505)</f>
        <v>47563.499562500001</v>
      </c>
    </row>
    <row r="507" spans="1:10">
      <c r="A507" s="6"/>
      <c r="B507" s="242"/>
      <c r="C507" s="242"/>
      <c r="D507" s="18" t="s">
        <v>49</v>
      </c>
      <c r="E507" s="80"/>
      <c r="F507" s="12"/>
      <c r="G507" s="293"/>
      <c r="H507" s="12"/>
      <c r="I507" s="94"/>
      <c r="J507" s="13">
        <f>ROUNDUP(J506,0)</f>
        <v>47564</v>
      </c>
    </row>
    <row r="508" spans="1:10">
      <c r="A508" s="6"/>
      <c r="B508" s="242"/>
      <c r="C508" s="242"/>
      <c r="D508" s="18"/>
      <c r="E508" s="80"/>
      <c r="F508" s="12"/>
      <c r="G508" s="293"/>
      <c r="H508" s="12"/>
      <c r="I508" s="94"/>
      <c r="J508" s="13"/>
    </row>
    <row r="509" spans="1:10" hidden="1">
      <c r="A509" s="17"/>
      <c r="B509" s="296"/>
      <c r="C509" s="296"/>
      <c r="D509" s="344" t="s">
        <v>119</v>
      </c>
      <c r="E509" s="344"/>
      <c r="F509" s="344"/>
      <c r="G509" s="344"/>
      <c r="H509" s="344"/>
      <c r="I509" s="344"/>
      <c r="J509" s="344"/>
    </row>
    <row r="510" spans="1:10" ht="120.75" hidden="1" customHeight="1">
      <c r="A510" s="42"/>
      <c r="B510" s="7"/>
      <c r="C510" s="7"/>
      <c r="D510" s="338" t="s">
        <v>431</v>
      </c>
      <c r="E510" s="338"/>
      <c r="F510" s="338"/>
      <c r="G510" s="338"/>
      <c r="H510" s="338"/>
      <c r="I510" s="338"/>
      <c r="J510" s="338"/>
    </row>
    <row r="511" spans="1:10" hidden="1">
      <c r="A511" s="6"/>
      <c r="B511" s="7"/>
      <c r="C511" s="7"/>
      <c r="D511" s="87" t="s">
        <v>94</v>
      </c>
      <c r="E511" s="80"/>
      <c r="F511" s="295"/>
      <c r="G511" s="293"/>
      <c r="H511" s="295"/>
      <c r="I511" s="91"/>
      <c r="J511" s="16"/>
    </row>
    <row r="512" spans="1:10" hidden="1">
      <c r="A512" s="6"/>
      <c r="B512" s="242">
        <v>1</v>
      </c>
      <c r="C512" s="242"/>
      <c r="D512" s="2" t="s">
        <v>0</v>
      </c>
      <c r="E512" s="80">
        <v>1.25</v>
      </c>
      <c r="F512" s="92" t="s">
        <v>20</v>
      </c>
      <c r="G512" s="4">
        <v>1</v>
      </c>
      <c r="H512" s="92" t="s">
        <v>20</v>
      </c>
      <c r="I512" s="8">
        <v>660</v>
      </c>
      <c r="J512" s="97">
        <f>SUM(E512*I512/G512)</f>
        <v>825</v>
      </c>
    </row>
    <row r="513" spans="1:10" hidden="1">
      <c r="A513" s="6"/>
      <c r="B513" s="242">
        <v>2</v>
      </c>
      <c r="C513" s="242"/>
      <c r="D513" s="2" t="s">
        <v>1</v>
      </c>
      <c r="E513" s="80">
        <v>1.5</v>
      </c>
      <c r="F513" s="92" t="s">
        <v>20</v>
      </c>
      <c r="G513" s="4">
        <v>1</v>
      </c>
      <c r="H513" s="92" t="s">
        <v>20</v>
      </c>
      <c r="I513" s="8">
        <v>550</v>
      </c>
      <c r="J513" s="97">
        <f>SUM(E513*I513/G513)</f>
        <v>825</v>
      </c>
    </row>
    <row r="514" spans="1:10" hidden="1">
      <c r="A514" s="6"/>
      <c r="B514" s="27">
        <v>3</v>
      </c>
      <c r="C514" s="27"/>
      <c r="D514" s="2" t="s">
        <v>2</v>
      </c>
      <c r="E514" s="80">
        <v>1.5</v>
      </c>
      <c r="F514" s="92" t="s">
        <v>20</v>
      </c>
      <c r="G514" s="4">
        <v>1</v>
      </c>
      <c r="H514" s="92" t="s">
        <v>20</v>
      </c>
      <c r="I514" s="8">
        <v>550</v>
      </c>
      <c r="J514" s="8">
        <f>SUM(E514*I514/G514)</f>
        <v>825</v>
      </c>
    </row>
    <row r="515" spans="1:10" ht="25.5" hidden="1">
      <c r="A515" s="6"/>
      <c r="B515" s="27"/>
      <c r="C515" s="27"/>
      <c r="D515" s="108" t="s">
        <v>111</v>
      </c>
      <c r="E515" s="80"/>
      <c r="F515" s="12"/>
      <c r="G515" s="293"/>
      <c r="H515" s="12"/>
      <c r="I515" s="91"/>
      <c r="J515" s="91">
        <f>SUM(J512:J514)</f>
        <v>2475</v>
      </c>
    </row>
    <row r="516" spans="1:10" hidden="1">
      <c r="A516" s="6"/>
      <c r="B516" s="27"/>
      <c r="C516" s="27"/>
      <c r="D516" s="87" t="s">
        <v>96</v>
      </c>
      <c r="E516" s="80"/>
      <c r="F516" s="92"/>
      <c r="G516" s="4"/>
      <c r="H516" s="92"/>
      <c r="I516" s="8"/>
      <c r="J516" s="97"/>
    </row>
    <row r="517" spans="1:10" ht="24" hidden="1" customHeight="1">
      <c r="A517" s="6"/>
      <c r="B517" s="27" t="s">
        <v>112</v>
      </c>
      <c r="C517" s="4" t="s">
        <v>58</v>
      </c>
      <c r="D517" s="64" t="s">
        <v>120</v>
      </c>
      <c r="E517" s="98">
        <v>1</v>
      </c>
      <c r="F517" s="2" t="s">
        <v>25</v>
      </c>
      <c r="G517" s="4">
        <v>1</v>
      </c>
      <c r="H517" s="2" t="s">
        <v>54</v>
      </c>
      <c r="I517" s="8">
        <v>13110</v>
      </c>
      <c r="J517" s="97">
        <f>SUM(E517*I517/G517)</f>
        <v>13110</v>
      </c>
    </row>
    <row r="518" spans="1:10" ht="24" hidden="1" customHeight="1">
      <c r="A518" s="6"/>
      <c r="B518" s="27" t="s">
        <v>224</v>
      </c>
      <c r="C518" s="4" t="s">
        <v>105</v>
      </c>
      <c r="D518" s="64" t="s">
        <v>113</v>
      </c>
      <c r="E518" s="98">
        <v>4</v>
      </c>
      <c r="F518" s="2" t="s">
        <v>25</v>
      </c>
      <c r="G518" s="4">
        <v>1</v>
      </c>
      <c r="H518" s="2" t="s">
        <v>54</v>
      </c>
      <c r="I518" s="8">
        <v>2064</v>
      </c>
      <c r="J518" s="97">
        <f>SUM(E518*I518/G518)</f>
        <v>8256</v>
      </c>
    </row>
    <row r="519" spans="1:10" ht="24" hidden="1" customHeight="1">
      <c r="A519" s="6"/>
      <c r="B519" s="27" t="s">
        <v>208</v>
      </c>
      <c r="C519" s="4" t="s">
        <v>18</v>
      </c>
      <c r="D519" s="64" t="s">
        <v>121</v>
      </c>
      <c r="E519" s="100"/>
      <c r="F519" s="64"/>
      <c r="G519" s="27"/>
      <c r="H519" s="64"/>
      <c r="I519" s="8"/>
      <c r="J519" s="80"/>
    </row>
    <row r="520" spans="1:10" ht="38.25" hidden="1">
      <c r="A520" s="6"/>
      <c r="B520" s="27"/>
      <c r="C520" s="27"/>
      <c r="D520" s="64" t="s">
        <v>115</v>
      </c>
      <c r="E520" s="98">
        <v>1</v>
      </c>
      <c r="F520" s="2" t="s">
        <v>25</v>
      </c>
      <c r="G520" s="4">
        <v>1</v>
      </c>
      <c r="H520" s="2" t="s">
        <v>54</v>
      </c>
      <c r="I520" s="8">
        <v>9781</v>
      </c>
      <c r="J520" s="97">
        <f>SUM(E520*I520/G520)</f>
        <v>9781</v>
      </c>
    </row>
    <row r="521" spans="1:10" ht="25.5" hidden="1">
      <c r="A521" s="6"/>
      <c r="B521" s="27"/>
      <c r="C521" s="27"/>
      <c r="D521" s="108" t="s">
        <v>116</v>
      </c>
      <c r="E521" s="98"/>
      <c r="F521" s="64"/>
      <c r="G521" s="27"/>
      <c r="H521" s="64"/>
      <c r="I521" s="8"/>
      <c r="J521" s="16">
        <f>SUM(J517:J520)</f>
        <v>31147</v>
      </c>
    </row>
    <row r="522" spans="1:10" ht="38.25" hidden="1">
      <c r="A522" s="6"/>
      <c r="B522" s="242"/>
      <c r="C522" s="242"/>
      <c r="D522" s="87" t="s">
        <v>117</v>
      </c>
      <c r="E522" s="109" t="s">
        <v>118</v>
      </c>
      <c r="F522" s="87"/>
      <c r="G522" s="293"/>
      <c r="H522" s="295"/>
      <c r="I522" s="91"/>
      <c r="J522" s="16">
        <f>J515+J521</f>
        <v>33622</v>
      </c>
    </row>
    <row r="523" spans="1:10" hidden="1">
      <c r="A523" s="6"/>
      <c r="B523" s="242"/>
      <c r="C523" s="242"/>
      <c r="D523" s="10" t="s">
        <v>32</v>
      </c>
      <c r="E523" s="79">
        <f>$E$7</f>
        <v>0.13614999999999999</v>
      </c>
      <c r="F523" s="12"/>
      <c r="G523" s="293"/>
      <c r="H523" s="12"/>
      <c r="I523" s="91"/>
      <c r="J523" s="16">
        <f>J522*$E523</f>
        <v>4577.6352999999999</v>
      </c>
    </row>
    <row r="524" spans="1:10" hidden="1">
      <c r="A524" s="6"/>
      <c r="B524" s="242"/>
      <c r="C524" s="242"/>
      <c r="D524" s="17"/>
      <c r="E524" s="80"/>
      <c r="F524" s="12"/>
      <c r="G524" s="293"/>
      <c r="H524" s="12"/>
      <c r="I524" s="91"/>
      <c r="J524" s="16">
        <f>SUM(J522:J523)</f>
        <v>38199.635300000002</v>
      </c>
    </row>
    <row r="525" spans="1:10" hidden="1">
      <c r="A525" s="6"/>
      <c r="B525" s="242"/>
      <c r="C525" s="242"/>
      <c r="D525" s="18" t="s">
        <v>49</v>
      </c>
      <c r="E525" s="80"/>
      <c r="F525" s="12"/>
      <c r="G525" s="293"/>
      <c r="H525" s="12"/>
      <c r="I525" s="94"/>
      <c r="J525" s="13">
        <f>ROUND(J524,0)</f>
        <v>38200</v>
      </c>
    </row>
    <row r="526" spans="1:10" hidden="1">
      <c r="A526" s="6"/>
      <c r="B526" s="242"/>
      <c r="C526" s="242"/>
      <c r="D526" s="10"/>
      <c r="E526" s="80"/>
      <c r="F526" s="12"/>
      <c r="G526" s="293"/>
      <c r="H526" s="12"/>
      <c r="I526" s="94"/>
      <c r="J526" s="16"/>
    </row>
    <row r="527" spans="1:10" s="107" customFormat="1" ht="15" customHeight="1">
      <c r="A527" s="17"/>
      <c r="B527" s="106"/>
      <c r="C527" s="106"/>
      <c r="D527" s="346" t="s">
        <v>680</v>
      </c>
      <c r="E527" s="346"/>
      <c r="F527" s="346"/>
      <c r="G527" s="346"/>
      <c r="H527" s="346"/>
      <c r="I527" s="346"/>
      <c r="J527" s="346"/>
    </row>
    <row r="528" spans="1:10" ht="121.5" customHeight="1">
      <c r="A528" s="42">
        <f>SUM(MAX($A$7:$A526),1)</f>
        <v>23</v>
      </c>
      <c r="B528" s="7"/>
      <c r="C528" s="7"/>
      <c r="D528" s="338" t="s">
        <v>681</v>
      </c>
      <c r="E528" s="338"/>
      <c r="F528" s="338"/>
      <c r="G528" s="338"/>
      <c r="H528" s="338"/>
      <c r="I528" s="338"/>
      <c r="J528" s="338"/>
    </row>
    <row r="529" spans="1:10">
      <c r="A529" s="6"/>
      <c r="B529" s="7"/>
      <c r="C529" s="7"/>
      <c r="D529" s="87" t="s">
        <v>94</v>
      </c>
      <c r="E529" s="80"/>
      <c r="F529" s="295"/>
      <c r="G529" s="293"/>
      <c r="H529" s="295"/>
      <c r="I529" s="91"/>
      <c r="J529" s="16"/>
    </row>
    <row r="530" spans="1:10">
      <c r="A530" s="6"/>
      <c r="B530" s="242">
        <v>1</v>
      </c>
      <c r="C530" s="242"/>
      <c r="D530" s="2" t="s">
        <v>0</v>
      </c>
      <c r="E530" s="80">
        <v>1.25</v>
      </c>
      <c r="F530" s="92" t="s">
        <v>20</v>
      </c>
      <c r="G530" s="4">
        <v>1</v>
      </c>
      <c r="H530" s="92" t="s">
        <v>20</v>
      </c>
      <c r="I530" s="8">
        <f>$G$2</f>
        <v>735</v>
      </c>
      <c r="J530" s="97">
        <f>SUM(E530*I530/G530)</f>
        <v>918.75</v>
      </c>
    </row>
    <row r="531" spans="1:10">
      <c r="A531" s="6"/>
      <c r="B531" s="242">
        <v>2</v>
      </c>
      <c r="C531" s="242"/>
      <c r="D531" s="2" t="s">
        <v>1</v>
      </c>
      <c r="E531" s="80">
        <v>1.5</v>
      </c>
      <c r="F531" s="92" t="s">
        <v>20</v>
      </c>
      <c r="G531" s="4">
        <v>1</v>
      </c>
      <c r="H531" s="92" t="s">
        <v>20</v>
      </c>
      <c r="I531" s="8">
        <f>$G$3</f>
        <v>615</v>
      </c>
      <c r="J531" s="97">
        <f>SUM(E531*I531/G531)</f>
        <v>922.5</v>
      </c>
    </row>
    <row r="532" spans="1:10">
      <c r="A532" s="6"/>
      <c r="B532" s="27">
        <v>3</v>
      </c>
      <c r="C532" s="27"/>
      <c r="D532" s="2" t="s">
        <v>2</v>
      </c>
      <c r="E532" s="80">
        <v>1.5</v>
      </c>
      <c r="F532" s="92" t="s">
        <v>20</v>
      </c>
      <c r="G532" s="4">
        <v>1</v>
      </c>
      <c r="H532" s="92" t="s">
        <v>20</v>
      </c>
      <c r="I532" s="8">
        <f>$G$4</f>
        <v>615</v>
      </c>
      <c r="J532" s="8">
        <f>SUM(E532*I532/G532)</f>
        <v>922.5</v>
      </c>
    </row>
    <row r="533" spans="1:10" ht="25.5">
      <c r="A533" s="6"/>
      <c r="B533" s="27"/>
      <c r="C533" s="27"/>
      <c r="D533" s="108" t="s">
        <v>111</v>
      </c>
      <c r="E533" s="80"/>
      <c r="F533" s="12"/>
      <c r="G533" s="293"/>
      <c r="H533" s="12"/>
      <c r="I533" s="91"/>
      <c r="J533" s="91">
        <f>SUM(J530:J532)</f>
        <v>2763.75</v>
      </c>
    </row>
    <row r="534" spans="1:10">
      <c r="A534" s="6"/>
      <c r="B534" s="27"/>
      <c r="C534" s="27"/>
      <c r="D534" s="87" t="s">
        <v>96</v>
      </c>
      <c r="E534" s="80"/>
      <c r="F534" s="92"/>
      <c r="G534" s="4"/>
      <c r="H534" s="92"/>
      <c r="I534" s="8"/>
      <c r="J534" s="97"/>
    </row>
    <row r="535" spans="1:10" ht="16.899999999999999" customHeight="1">
      <c r="A535" s="6"/>
      <c r="B535" s="27" t="s">
        <v>112</v>
      </c>
      <c r="C535" s="4" t="s">
        <v>18</v>
      </c>
      <c r="D535" s="64" t="s">
        <v>682</v>
      </c>
      <c r="E535" s="98">
        <v>1</v>
      </c>
      <c r="F535" s="2" t="s">
        <v>25</v>
      </c>
      <c r="G535" s="4">
        <v>1</v>
      </c>
      <c r="H535" s="2" t="s">
        <v>54</v>
      </c>
      <c r="I535" s="8">
        <v>19900</v>
      </c>
      <c r="J535" s="97">
        <f>I535*G535</f>
        <v>19900</v>
      </c>
    </row>
    <row r="536" spans="1:10" ht="20.25" customHeight="1">
      <c r="A536" s="6"/>
      <c r="B536" s="27" t="s">
        <v>224</v>
      </c>
      <c r="C536" s="4" t="s">
        <v>105</v>
      </c>
      <c r="D536" s="64" t="s">
        <v>113</v>
      </c>
      <c r="E536" s="98">
        <v>8</v>
      </c>
      <c r="F536" s="2" t="s">
        <v>25</v>
      </c>
      <c r="G536" s="4">
        <v>1</v>
      </c>
      <c r="H536" s="2" t="s">
        <v>54</v>
      </c>
      <c r="I536" s="8">
        <f>$I$500</f>
        <v>2375</v>
      </c>
      <c r="J536" s="97">
        <f>SUM(E536*I536/G536)</f>
        <v>19000</v>
      </c>
    </row>
    <row r="537" spans="1:10">
      <c r="A537" s="6"/>
      <c r="B537" s="27" t="s">
        <v>208</v>
      </c>
      <c r="C537" s="4" t="s">
        <v>42</v>
      </c>
      <c r="D537" s="64" t="s">
        <v>114</v>
      </c>
      <c r="E537" s="100"/>
      <c r="F537" s="64"/>
      <c r="G537" s="27"/>
      <c r="H537" s="64"/>
      <c r="I537" s="8"/>
      <c r="J537" s="80"/>
    </row>
    <row r="538" spans="1:10" ht="38.25">
      <c r="A538" s="6"/>
      <c r="B538" s="27"/>
      <c r="C538" s="27"/>
      <c r="D538" s="64" t="s">
        <v>597</v>
      </c>
      <c r="E538" s="98">
        <v>1</v>
      </c>
      <c r="F538" s="2" t="s">
        <v>25</v>
      </c>
      <c r="G538" s="4">
        <v>1</v>
      </c>
      <c r="H538" s="2" t="s">
        <v>54</v>
      </c>
      <c r="I538" s="8">
        <f>$I$502</f>
        <v>13770</v>
      </c>
      <c r="J538" s="97">
        <f>SUM(E538*I538/G538)</f>
        <v>13770</v>
      </c>
    </row>
    <row r="539" spans="1:10" ht="25.5">
      <c r="A539" s="6"/>
      <c r="B539" s="27"/>
      <c r="C539" s="27"/>
      <c r="D539" s="108" t="s">
        <v>116</v>
      </c>
      <c r="E539" s="98"/>
      <c r="F539" s="64"/>
      <c r="G539" s="27"/>
      <c r="H539" s="64"/>
      <c r="I539" s="8"/>
      <c r="J539" s="16">
        <f>SUM(J535:J538)</f>
        <v>52670</v>
      </c>
    </row>
    <row r="540" spans="1:10" ht="38.25">
      <c r="A540" s="6"/>
      <c r="B540" s="242"/>
      <c r="C540" s="242"/>
      <c r="D540" s="87" t="s">
        <v>117</v>
      </c>
      <c r="E540" s="109" t="s">
        <v>118</v>
      </c>
      <c r="F540" s="87"/>
      <c r="G540" s="293"/>
      <c r="H540" s="295"/>
      <c r="I540" s="91"/>
      <c r="J540" s="16">
        <f>J533+J539</f>
        <v>55433.75</v>
      </c>
    </row>
    <row r="541" spans="1:10">
      <c r="A541" s="6"/>
      <c r="B541" s="242"/>
      <c r="C541" s="242"/>
      <c r="D541" s="10" t="s">
        <v>32</v>
      </c>
      <c r="E541" s="79">
        <f>$E$7</f>
        <v>0.13614999999999999</v>
      </c>
      <c r="F541" s="12"/>
      <c r="G541" s="293"/>
      <c r="H541" s="12"/>
      <c r="I541" s="91"/>
      <c r="J541" s="16">
        <f>J540*$E541</f>
        <v>7547.3050624999996</v>
      </c>
    </row>
    <row r="542" spans="1:10">
      <c r="A542" s="6"/>
      <c r="B542" s="242"/>
      <c r="C542" s="242"/>
      <c r="D542" s="17"/>
      <c r="E542" s="80"/>
      <c r="F542" s="12"/>
      <c r="G542" s="293"/>
      <c r="H542" s="12"/>
      <c r="I542" s="91"/>
      <c r="J542" s="16">
        <f>SUM(J540:J541)</f>
        <v>62981.055062500003</v>
      </c>
    </row>
    <row r="543" spans="1:10">
      <c r="A543" s="6"/>
      <c r="B543" s="242"/>
      <c r="C543" s="242"/>
      <c r="D543" s="18" t="s">
        <v>49</v>
      </c>
      <c r="E543" s="80"/>
      <c r="F543" s="12"/>
      <c r="G543" s="293"/>
      <c r="H543" s="12"/>
      <c r="I543" s="94"/>
      <c r="J543" s="13">
        <f>ROUNDUP(J542,0)</f>
        <v>62982</v>
      </c>
    </row>
    <row r="544" spans="1:10">
      <c r="A544" s="6"/>
      <c r="B544" s="242"/>
      <c r="C544" s="242"/>
      <c r="D544" s="18"/>
      <c r="E544" s="80"/>
      <c r="F544" s="12"/>
      <c r="G544" s="293"/>
      <c r="H544" s="12"/>
      <c r="I544" s="94"/>
      <c r="J544" s="13"/>
    </row>
    <row r="545" spans="1:12" ht="63.75">
      <c r="A545" s="42">
        <f>SUM(MAX($A$7:$A526),1)</f>
        <v>23</v>
      </c>
      <c r="B545" s="4" t="s">
        <v>122</v>
      </c>
      <c r="C545" s="4"/>
      <c r="D545" s="64" t="s">
        <v>123</v>
      </c>
      <c r="E545" s="4">
        <v>1</v>
      </c>
      <c r="F545" s="27" t="s">
        <v>124</v>
      </c>
      <c r="G545" s="4">
        <v>1</v>
      </c>
      <c r="H545" s="27" t="s">
        <v>124</v>
      </c>
      <c r="I545" s="91">
        <v>600</v>
      </c>
      <c r="J545" s="242">
        <f>I545*E545</f>
        <v>600</v>
      </c>
    </row>
    <row r="546" spans="1:12">
      <c r="A546" s="42"/>
      <c r="B546" s="4"/>
      <c r="C546" s="4"/>
      <c r="D546" s="64"/>
      <c r="E546" s="4"/>
      <c r="F546" s="27"/>
      <c r="G546" s="4"/>
      <c r="H546" s="27"/>
      <c r="I546" s="8"/>
      <c r="J546" s="242"/>
    </row>
    <row r="547" spans="1:12">
      <c r="A547" s="17"/>
      <c r="B547" s="296"/>
      <c r="C547" s="296"/>
      <c r="D547" s="339" t="s">
        <v>365</v>
      </c>
      <c r="E547" s="339"/>
      <c r="F547" s="339"/>
      <c r="G547" s="339"/>
      <c r="H547" s="339"/>
      <c r="I547" s="339"/>
      <c r="J547" s="339"/>
    </row>
    <row r="548" spans="1:12" ht="87.75" customHeight="1">
      <c r="A548" s="42">
        <f>SUM(MAX($A$7:$A546),1)</f>
        <v>24</v>
      </c>
      <c r="B548" s="27"/>
      <c r="C548" s="27"/>
      <c r="D548" s="341" t="s">
        <v>608</v>
      </c>
      <c r="E548" s="341"/>
      <c r="F548" s="341"/>
      <c r="G548" s="341"/>
      <c r="H548" s="341"/>
      <c r="I548" s="341"/>
      <c r="J548" s="341"/>
    </row>
    <row r="549" spans="1:12">
      <c r="A549" s="7"/>
      <c r="B549" s="242"/>
      <c r="C549" s="242"/>
      <c r="D549" s="122" t="s">
        <v>96</v>
      </c>
      <c r="E549" s="123"/>
      <c r="F549" s="124"/>
      <c r="G549" s="125"/>
      <c r="H549" s="124"/>
      <c r="I549" s="126"/>
      <c r="J549" s="127"/>
    </row>
    <row r="550" spans="1:12">
      <c r="A550" s="7"/>
      <c r="B550" s="242"/>
      <c r="C550" s="242"/>
      <c r="D550" s="128" t="s">
        <v>193</v>
      </c>
      <c r="E550" s="129" t="s">
        <v>81</v>
      </c>
      <c r="F550" s="130" t="s">
        <v>194</v>
      </c>
      <c r="G550" s="131" t="s">
        <v>195</v>
      </c>
      <c r="H550" s="130"/>
      <c r="I550" s="126"/>
      <c r="J550" s="126"/>
    </row>
    <row r="551" spans="1:12">
      <c r="A551" s="7"/>
      <c r="B551" s="242"/>
      <c r="C551" s="242"/>
      <c r="D551" s="128" t="s">
        <v>196</v>
      </c>
      <c r="E551" s="129">
        <v>0.3</v>
      </c>
      <c r="F551" s="130">
        <v>0.3</v>
      </c>
      <c r="G551" s="129">
        <v>0.3</v>
      </c>
      <c r="H551" s="130"/>
      <c r="I551" s="126"/>
      <c r="J551" s="126"/>
    </row>
    <row r="552" spans="1:12">
      <c r="A552" s="7"/>
      <c r="B552" s="242"/>
      <c r="C552" s="242"/>
      <c r="D552" s="128" t="s">
        <v>197</v>
      </c>
      <c r="E552" s="129">
        <v>2</v>
      </c>
      <c r="F552" s="130">
        <f>E551</f>
        <v>0.3</v>
      </c>
      <c r="G552" s="129">
        <f>F551</f>
        <v>0.3</v>
      </c>
      <c r="H552" s="130">
        <f>E552*F552*G552</f>
        <v>0.18</v>
      </c>
      <c r="I552" s="126"/>
      <c r="J552" s="126"/>
    </row>
    <row r="553" spans="1:12">
      <c r="A553" s="7"/>
      <c r="B553" s="242"/>
      <c r="C553" s="242"/>
      <c r="D553" s="128" t="s">
        <v>198</v>
      </c>
      <c r="E553" s="129">
        <v>2</v>
      </c>
      <c r="F553" s="130">
        <f>F551</f>
        <v>0.3</v>
      </c>
      <c r="G553" s="129">
        <f>G551</f>
        <v>0.3</v>
      </c>
      <c r="H553" s="130">
        <f>E553*F553*G553</f>
        <v>0.18</v>
      </c>
      <c r="I553" s="126"/>
      <c r="J553" s="126"/>
    </row>
    <row r="554" spans="1:12">
      <c r="A554" s="7"/>
      <c r="B554" s="242"/>
      <c r="C554" s="242"/>
      <c r="D554" s="128" t="s">
        <v>199</v>
      </c>
      <c r="E554" s="129">
        <v>2</v>
      </c>
      <c r="F554" s="130">
        <f>E551</f>
        <v>0.3</v>
      </c>
      <c r="G554" s="129">
        <f>G551</f>
        <v>0.3</v>
      </c>
      <c r="H554" s="130">
        <f>E554*F554*G554</f>
        <v>0.18</v>
      </c>
      <c r="I554" s="126"/>
      <c r="J554" s="126"/>
    </row>
    <row r="555" spans="1:12">
      <c r="A555" s="7"/>
      <c r="B555" s="242"/>
      <c r="C555" s="242"/>
      <c r="D555" s="128" t="s">
        <v>173</v>
      </c>
      <c r="E555" s="129"/>
      <c r="F555" s="130"/>
      <c r="G555" s="131"/>
      <c r="H555" s="130">
        <f>SUM(H552:H554)</f>
        <v>0.54</v>
      </c>
      <c r="I555" s="126"/>
      <c r="J555" s="126"/>
    </row>
    <row r="556" spans="1:12">
      <c r="A556" s="7"/>
      <c r="B556" s="242"/>
      <c r="C556" s="242"/>
      <c r="D556" s="128" t="s">
        <v>202</v>
      </c>
      <c r="E556" s="129"/>
      <c r="F556" s="130"/>
      <c r="G556" s="131"/>
      <c r="H556" s="130">
        <f>H555*10%</f>
        <v>5.4000000000000006E-2</v>
      </c>
      <c r="I556" s="126"/>
      <c r="J556" s="126"/>
    </row>
    <row r="557" spans="1:12">
      <c r="A557" s="7"/>
      <c r="B557" s="242"/>
      <c r="C557" s="242"/>
      <c r="D557" s="128" t="s">
        <v>203</v>
      </c>
      <c r="E557" s="129"/>
      <c r="F557" s="130"/>
      <c r="G557" s="131"/>
      <c r="H557" s="132">
        <f>SUM(H555:H556)</f>
        <v>0.59400000000000008</v>
      </c>
      <c r="I557" s="126"/>
      <c r="J557" s="126"/>
    </row>
    <row r="558" spans="1:12" ht="127.5">
      <c r="A558" s="6"/>
      <c r="B558" s="4" t="s">
        <v>204</v>
      </c>
      <c r="C558" s="7" t="s">
        <v>205</v>
      </c>
      <c r="D558" s="64" t="s">
        <v>206</v>
      </c>
      <c r="E558" s="80">
        <f>H557</f>
        <v>0.59400000000000008</v>
      </c>
      <c r="F558" s="92" t="s">
        <v>366</v>
      </c>
      <c r="G558" s="4">
        <v>1</v>
      </c>
      <c r="H558" s="92" t="s">
        <v>366</v>
      </c>
      <c r="I558" s="8">
        <v>5978</v>
      </c>
      <c r="J558" s="97">
        <f>SUM(E558*I558/G558)</f>
        <v>3550.9320000000007</v>
      </c>
      <c r="L558" s="1">
        <f>5621+5247</f>
        <v>10868</v>
      </c>
    </row>
    <row r="559" spans="1:12">
      <c r="A559" s="6"/>
      <c r="B559" s="27"/>
      <c r="C559" s="27"/>
      <c r="D559" s="30" t="s">
        <v>232</v>
      </c>
      <c r="E559" s="80"/>
      <c r="F559" s="92"/>
      <c r="G559" s="4"/>
      <c r="H559" s="92"/>
      <c r="I559" s="8"/>
      <c r="J559" s="97"/>
      <c r="L559" s="1">
        <f>L558/2</f>
        <v>5434</v>
      </c>
    </row>
    <row r="560" spans="1:12" ht="102">
      <c r="A560" s="6"/>
      <c r="B560" s="7" t="s">
        <v>702</v>
      </c>
      <c r="C560" s="29" t="s">
        <v>18</v>
      </c>
      <c r="D560" s="64" t="s">
        <v>390</v>
      </c>
      <c r="E560" s="98">
        <v>1</v>
      </c>
      <c r="F560" s="2" t="s">
        <v>25</v>
      </c>
      <c r="G560" s="4">
        <v>1</v>
      </c>
      <c r="H560" s="2" t="s">
        <v>54</v>
      </c>
      <c r="I560" s="133">
        <v>10790</v>
      </c>
      <c r="J560" s="97">
        <f>SUM(E560*I560/G560)</f>
        <v>10790</v>
      </c>
    </row>
    <row r="561" spans="1:10">
      <c r="A561" s="6"/>
      <c r="B561" s="27"/>
      <c r="C561" s="27"/>
      <c r="D561" s="64"/>
      <c r="E561" s="98"/>
      <c r="F561" s="2"/>
      <c r="G561" s="4"/>
      <c r="H561" s="2"/>
      <c r="I561" s="8"/>
      <c r="J561" s="134">
        <f>SUM(J558:J560)</f>
        <v>14340.932000000001</v>
      </c>
    </row>
    <row r="562" spans="1:10">
      <c r="A562" s="6"/>
      <c r="B562" s="27"/>
      <c r="C562" s="27"/>
      <c r="D562" s="64" t="s">
        <v>186</v>
      </c>
      <c r="E562" s="135">
        <v>0.01</v>
      </c>
      <c r="F562" s="92"/>
      <c r="G562" s="4"/>
      <c r="H562" s="92"/>
      <c r="I562" s="8"/>
      <c r="J562" s="134">
        <f>J561*E562</f>
        <v>143.40932000000001</v>
      </c>
    </row>
    <row r="563" spans="1:10" ht="51">
      <c r="A563" s="6"/>
      <c r="B563" s="27"/>
      <c r="C563" s="27"/>
      <c r="D563" s="64" t="s">
        <v>233</v>
      </c>
      <c r="E563" s="136">
        <v>5.0000000000000001E-3</v>
      </c>
      <c r="F563" s="92"/>
      <c r="G563" s="4"/>
      <c r="H563" s="92"/>
      <c r="I563" s="8"/>
      <c r="J563" s="134">
        <f>J561*E563</f>
        <v>71.704660000000004</v>
      </c>
    </row>
    <row r="564" spans="1:10" ht="25.5">
      <c r="A564" s="6"/>
      <c r="B564" s="27"/>
      <c r="C564" s="27"/>
      <c r="D564" s="19" t="s">
        <v>222</v>
      </c>
      <c r="E564" s="93"/>
      <c r="F564" s="292"/>
      <c r="G564" s="292"/>
      <c r="H564" s="292"/>
      <c r="I564" s="8"/>
      <c r="J564" s="134">
        <f>SUM(J561:J563)</f>
        <v>14556.045980000001</v>
      </c>
    </row>
    <row r="565" spans="1:10" ht="18" customHeight="1">
      <c r="A565" s="6"/>
      <c r="B565" s="242"/>
      <c r="C565" s="242"/>
      <c r="D565" s="10" t="s">
        <v>32</v>
      </c>
      <c r="E565" s="79">
        <f>$E$7</f>
        <v>0.13614999999999999</v>
      </c>
      <c r="F565" s="12"/>
      <c r="G565" s="293"/>
      <c r="H565" s="12"/>
      <c r="I565" s="91"/>
      <c r="J565" s="137">
        <f>J564*E565</f>
        <v>1981.8056601769999</v>
      </c>
    </row>
    <row r="566" spans="1:10" ht="18" customHeight="1">
      <c r="A566" s="6"/>
      <c r="B566" s="242"/>
      <c r="C566" s="242"/>
      <c r="D566" s="17"/>
      <c r="E566" s="80"/>
      <c r="F566" s="12"/>
      <c r="G566" s="293"/>
      <c r="H566" s="12"/>
      <c r="I566" s="91"/>
      <c r="J566" s="16">
        <f>SUM(J564:J565)</f>
        <v>16537.851640176999</v>
      </c>
    </row>
    <row r="567" spans="1:10" ht="18" customHeight="1">
      <c r="A567" s="6"/>
      <c r="B567" s="242"/>
      <c r="C567" s="242"/>
      <c r="D567" s="10" t="s">
        <v>49</v>
      </c>
      <c r="E567" s="80"/>
      <c r="F567" s="12"/>
      <c r="G567" s="293"/>
      <c r="H567" s="12"/>
      <c r="I567" s="94"/>
      <c r="J567" s="13">
        <f>ROUND(J566,0)</f>
        <v>16538</v>
      </c>
    </row>
    <row r="568" spans="1:10" hidden="1">
      <c r="A568" s="6"/>
      <c r="B568" s="27"/>
      <c r="C568" s="27"/>
      <c r="D568" s="19"/>
      <c r="E568" s="93"/>
      <c r="F568" s="292"/>
      <c r="G568" s="292"/>
      <c r="H568" s="292"/>
      <c r="I568" s="91"/>
      <c r="J568" s="134"/>
    </row>
    <row r="569" spans="1:10">
      <c r="A569" s="17"/>
      <c r="B569" s="296"/>
      <c r="C569" s="296"/>
      <c r="D569" s="339" t="s">
        <v>234</v>
      </c>
      <c r="E569" s="339"/>
      <c r="F569" s="339"/>
      <c r="G569" s="339"/>
      <c r="H569" s="339"/>
      <c r="I569" s="339"/>
      <c r="J569" s="339"/>
    </row>
    <row r="570" spans="1:10" ht="88.9" customHeight="1">
      <c r="A570" s="42">
        <f>SUM(MAX($A$7:$A568),1)</f>
        <v>25</v>
      </c>
      <c r="B570" s="27"/>
      <c r="C570" s="27"/>
      <c r="D570" s="341" t="s">
        <v>609</v>
      </c>
      <c r="E570" s="341"/>
      <c r="F570" s="341"/>
      <c r="G570" s="341"/>
      <c r="H570" s="341"/>
      <c r="I570" s="341"/>
      <c r="J570" s="341"/>
    </row>
    <row r="571" spans="1:10">
      <c r="A571" s="7"/>
      <c r="B571" s="242"/>
      <c r="C571" s="242"/>
      <c r="D571" s="128" t="s">
        <v>193</v>
      </c>
      <c r="E571" s="129" t="s">
        <v>81</v>
      </c>
      <c r="F571" s="130" t="s">
        <v>194</v>
      </c>
      <c r="G571" s="131" t="s">
        <v>195</v>
      </c>
      <c r="H571" s="130"/>
      <c r="I571" s="126"/>
      <c r="J571" s="126"/>
    </row>
    <row r="572" spans="1:10">
      <c r="A572" s="7"/>
      <c r="B572" s="242"/>
      <c r="C572" s="242"/>
      <c r="D572" s="128" t="s">
        <v>196</v>
      </c>
      <c r="E572" s="129">
        <v>0.45</v>
      </c>
      <c r="F572" s="130">
        <v>0.45</v>
      </c>
      <c r="G572" s="129">
        <v>0.5</v>
      </c>
      <c r="H572" s="130"/>
      <c r="I572" s="126"/>
      <c r="J572" s="126"/>
    </row>
    <row r="573" spans="1:10">
      <c r="A573" s="7"/>
      <c r="B573" s="242"/>
      <c r="C573" s="242"/>
      <c r="D573" s="128" t="s">
        <v>197</v>
      </c>
      <c r="E573" s="129">
        <v>2</v>
      </c>
      <c r="F573" s="130">
        <f>E572</f>
        <v>0.45</v>
      </c>
      <c r="G573" s="129">
        <f>F572</f>
        <v>0.45</v>
      </c>
      <c r="H573" s="130">
        <f>E573*F573*G573</f>
        <v>0.40500000000000003</v>
      </c>
      <c r="I573" s="126"/>
      <c r="J573" s="126"/>
    </row>
    <row r="574" spans="1:10">
      <c r="A574" s="7"/>
      <c r="B574" s="242"/>
      <c r="C574" s="242"/>
      <c r="D574" s="128" t="s">
        <v>198</v>
      </c>
      <c r="E574" s="129">
        <v>2</v>
      </c>
      <c r="F574" s="130">
        <f>F572</f>
        <v>0.45</v>
      </c>
      <c r="G574" s="129">
        <f>G572</f>
        <v>0.5</v>
      </c>
      <c r="H574" s="130">
        <f>E574*F574*G574</f>
        <v>0.45</v>
      </c>
      <c r="I574" s="126"/>
      <c r="J574" s="126"/>
    </row>
    <row r="575" spans="1:10">
      <c r="A575" s="7"/>
      <c r="B575" s="242"/>
      <c r="C575" s="242"/>
      <c r="D575" s="128" t="s">
        <v>199</v>
      </c>
      <c r="E575" s="129">
        <v>2</v>
      </c>
      <c r="F575" s="130">
        <f>E572</f>
        <v>0.45</v>
      </c>
      <c r="G575" s="129">
        <f>G572</f>
        <v>0.5</v>
      </c>
      <c r="H575" s="130">
        <f>E575*F575*G575</f>
        <v>0.45</v>
      </c>
      <c r="I575" s="126"/>
      <c r="J575" s="126"/>
    </row>
    <row r="576" spans="1:10">
      <c r="A576" s="7"/>
      <c r="B576" s="242"/>
      <c r="C576" s="242"/>
      <c r="D576" s="128" t="s">
        <v>173</v>
      </c>
      <c r="E576" s="129"/>
      <c r="F576" s="130"/>
      <c r="G576" s="131"/>
      <c r="H576" s="130">
        <f>SUM(H573:H575)</f>
        <v>1.3049999999999999</v>
      </c>
      <c r="I576" s="126"/>
      <c r="J576" s="126"/>
    </row>
    <row r="577" spans="1:11">
      <c r="A577" s="7"/>
      <c r="B577" s="242"/>
      <c r="C577" s="242"/>
      <c r="D577" s="128" t="s">
        <v>202</v>
      </c>
      <c r="E577" s="129"/>
      <c r="F577" s="130"/>
      <c r="G577" s="131"/>
      <c r="H577" s="130">
        <f>H576*10%</f>
        <v>0.1305</v>
      </c>
      <c r="I577" s="126"/>
      <c r="J577" s="126"/>
    </row>
    <row r="578" spans="1:11">
      <c r="A578" s="7"/>
      <c r="B578" s="242"/>
      <c r="C578" s="242"/>
      <c r="D578" s="128" t="s">
        <v>203</v>
      </c>
      <c r="E578" s="129"/>
      <c r="F578" s="130"/>
      <c r="G578" s="131"/>
      <c r="H578" s="132">
        <f>SUM(H576:H577)</f>
        <v>1.4355</v>
      </c>
      <c r="I578" s="126"/>
      <c r="J578" s="126"/>
    </row>
    <row r="579" spans="1:11" ht="127.5">
      <c r="A579" s="6"/>
      <c r="B579" s="27" t="s">
        <v>204</v>
      </c>
      <c r="C579" s="29" t="s">
        <v>205</v>
      </c>
      <c r="D579" s="64" t="s">
        <v>206</v>
      </c>
      <c r="E579" s="80">
        <f>H578</f>
        <v>1.4355</v>
      </c>
      <c r="F579" s="92" t="s">
        <v>207</v>
      </c>
      <c r="G579" s="4">
        <v>1</v>
      </c>
      <c r="H579" s="92" t="s">
        <v>207</v>
      </c>
      <c r="I579" s="8">
        <f>I558</f>
        <v>5978</v>
      </c>
      <c r="J579" s="97">
        <f>SUM(E579*I579/G579)</f>
        <v>8581.4189999999999</v>
      </c>
      <c r="K579" s="1" t="s">
        <v>223</v>
      </c>
    </row>
    <row r="580" spans="1:11">
      <c r="A580" s="6"/>
      <c r="B580" s="27"/>
      <c r="C580" s="27"/>
      <c r="D580" s="30" t="s">
        <v>232</v>
      </c>
      <c r="E580" s="80"/>
      <c r="F580" s="92"/>
      <c r="G580" s="4"/>
      <c r="H580" s="92"/>
      <c r="I580" s="8"/>
      <c r="J580" s="97"/>
    </row>
    <row r="581" spans="1:11" ht="63.75">
      <c r="A581" s="6"/>
      <c r="B581" s="7" t="s">
        <v>702</v>
      </c>
      <c r="C581" s="29" t="s">
        <v>42</v>
      </c>
      <c r="D581" s="64" t="s">
        <v>235</v>
      </c>
      <c r="E581" s="98">
        <v>1</v>
      </c>
      <c r="F581" s="2" t="s">
        <v>25</v>
      </c>
      <c r="G581" s="4">
        <v>1</v>
      </c>
      <c r="H581" s="2" t="s">
        <v>54</v>
      </c>
      <c r="I581" s="133">
        <v>13770</v>
      </c>
      <c r="J581" s="97">
        <f>SUM(E581*I581/G581)</f>
        <v>13770</v>
      </c>
    </row>
    <row r="582" spans="1:11">
      <c r="A582" s="6"/>
      <c r="B582" s="27"/>
      <c r="C582" s="27"/>
      <c r="D582" s="64"/>
      <c r="E582" s="98"/>
      <c r="F582" s="2"/>
      <c r="G582" s="4"/>
      <c r="H582" s="2"/>
      <c r="I582" s="8"/>
      <c r="J582" s="134">
        <f>SUM(J579:J581)</f>
        <v>22351.419000000002</v>
      </c>
    </row>
    <row r="583" spans="1:11">
      <c r="A583" s="6"/>
      <c r="B583" s="27"/>
      <c r="C583" s="27"/>
      <c r="D583" s="64" t="s">
        <v>186</v>
      </c>
      <c r="E583" s="135">
        <v>0.01</v>
      </c>
      <c r="F583" s="92"/>
      <c r="G583" s="4"/>
      <c r="H583" s="92"/>
      <c r="I583" s="8"/>
      <c r="J583" s="134">
        <f>J582*E583</f>
        <v>223.51419000000001</v>
      </c>
    </row>
    <row r="584" spans="1:11" ht="51">
      <c r="A584" s="6"/>
      <c r="B584" s="27"/>
      <c r="C584" s="27"/>
      <c r="D584" s="64" t="s">
        <v>233</v>
      </c>
      <c r="E584" s="136">
        <v>5.0000000000000001E-3</v>
      </c>
      <c r="F584" s="92"/>
      <c r="G584" s="4"/>
      <c r="H584" s="92"/>
      <c r="I584" s="8"/>
      <c r="J584" s="134">
        <f>J582*E584</f>
        <v>111.75709500000001</v>
      </c>
    </row>
    <row r="585" spans="1:11" ht="25.5">
      <c r="A585" s="6"/>
      <c r="B585" s="27"/>
      <c r="C585" s="27"/>
      <c r="D585" s="19" t="s">
        <v>222</v>
      </c>
      <c r="E585" s="93"/>
      <c r="F585" s="292"/>
      <c r="G585" s="292"/>
      <c r="H585" s="292"/>
      <c r="I585" s="8"/>
      <c r="J585" s="134">
        <f>SUM(J582:J584)</f>
        <v>22686.690285000004</v>
      </c>
    </row>
    <row r="586" spans="1:11" ht="18" customHeight="1">
      <c r="A586" s="6"/>
      <c r="B586" s="242"/>
      <c r="C586" s="242"/>
      <c r="D586" s="10" t="s">
        <v>32</v>
      </c>
      <c r="E586" s="79">
        <f>$E$7</f>
        <v>0.13614999999999999</v>
      </c>
      <c r="F586" s="12"/>
      <c r="G586" s="293"/>
      <c r="H586" s="12"/>
      <c r="I586" s="91"/>
      <c r="J586" s="137">
        <f>J585*E586</f>
        <v>3088.7928823027505</v>
      </c>
    </row>
    <row r="587" spans="1:11" ht="18" customHeight="1">
      <c r="A587" s="6"/>
      <c r="B587" s="242"/>
      <c r="C587" s="242"/>
      <c r="D587" s="17"/>
      <c r="E587" s="80"/>
      <c r="F587" s="12"/>
      <c r="G587" s="293"/>
      <c r="H587" s="12"/>
      <c r="I587" s="91"/>
      <c r="J587" s="16">
        <f>SUM(J585:J586)</f>
        <v>25775.483167302755</v>
      </c>
    </row>
    <row r="588" spans="1:11" ht="18" customHeight="1">
      <c r="A588" s="6"/>
      <c r="B588" s="242"/>
      <c r="C588" s="242"/>
      <c r="D588" s="10" t="s">
        <v>49</v>
      </c>
      <c r="E588" s="80"/>
      <c r="F588" s="12"/>
      <c r="G588" s="293"/>
      <c r="H588" s="12"/>
      <c r="I588" s="94"/>
      <c r="J588" s="13">
        <f>ROUND(J587,0)</f>
        <v>25775</v>
      </c>
    </row>
    <row r="589" spans="1:11">
      <c r="A589" s="6"/>
      <c r="B589" s="27"/>
      <c r="C589" s="27"/>
      <c r="D589" s="19"/>
      <c r="E589" s="93"/>
      <c r="F589" s="292"/>
      <c r="G589" s="292"/>
      <c r="H589" s="292"/>
      <c r="I589" s="91"/>
      <c r="J589" s="134"/>
    </row>
    <row r="590" spans="1:11">
      <c r="A590" s="17"/>
      <c r="B590" s="27"/>
      <c r="C590" s="27"/>
      <c r="D590" s="30" t="s">
        <v>545</v>
      </c>
      <c r="E590" s="80"/>
      <c r="F590" s="92"/>
      <c r="G590" s="4"/>
      <c r="H590" s="92"/>
      <c r="I590" s="8"/>
      <c r="J590" s="97"/>
    </row>
    <row r="591" spans="1:11" ht="88.9" customHeight="1">
      <c r="A591" s="42">
        <f>SUM(MAX($A$7:$A589),1)</f>
        <v>26</v>
      </c>
      <c r="B591" s="27"/>
      <c r="C591" s="27"/>
      <c r="D591" s="341" t="s">
        <v>610</v>
      </c>
      <c r="E591" s="341"/>
      <c r="F591" s="341"/>
      <c r="G591" s="341"/>
      <c r="H591" s="341"/>
      <c r="I591" s="341"/>
      <c r="J591" s="341"/>
    </row>
    <row r="592" spans="1:11">
      <c r="A592" s="7"/>
      <c r="B592" s="242"/>
      <c r="C592" s="242"/>
      <c r="D592" s="128" t="s">
        <v>193</v>
      </c>
      <c r="E592" s="129" t="s">
        <v>81</v>
      </c>
      <c r="F592" s="130" t="s">
        <v>194</v>
      </c>
      <c r="G592" s="131" t="s">
        <v>195</v>
      </c>
      <c r="H592" s="130"/>
      <c r="I592" s="126"/>
      <c r="J592" s="126"/>
    </row>
    <row r="593" spans="1:11">
      <c r="A593" s="7"/>
      <c r="B593" s="242"/>
      <c r="C593" s="242"/>
      <c r="D593" s="128" t="s">
        <v>196</v>
      </c>
      <c r="E593" s="129">
        <v>0.6</v>
      </c>
      <c r="F593" s="130">
        <v>0.6</v>
      </c>
      <c r="G593" s="129">
        <v>0.5</v>
      </c>
      <c r="H593" s="130"/>
      <c r="I593" s="126"/>
      <c r="J593" s="126"/>
    </row>
    <row r="594" spans="1:11">
      <c r="A594" s="7"/>
      <c r="B594" s="242"/>
      <c r="C594" s="242"/>
      <c r="D594" s="128" t="s">
        <v>197</v>
      </c>
      <c r="E594" s="129">
        <v>2</v>
      </c>
      <c r="F594" s="130">
        <f>E593</f>
        <v>0.6</v>
      </c>
      <c r="G594" s="129">
        <f>F593</f>
        <v>0.6</v>
      </c>
      <c r="H594" s="130">
        <f>E594*F594*G594</f>
        <v>0.72</v>
      </c>
      <c r="I594" s="126"/>
      <c r="J594" s="126"/>
    </row>
    <row r="595" spans="1:11">
      <c r="A595" s="7"/>
      <c r="B595" s="242"/>
      <c r="C595" s="242"/>
      <c r="D595" s="128" t="s">
        <v>198</v>
      </c>
      <c r="E595" s="129">
        <v>2</v>
      </c>
      <c r="F595" s="130">
        <f>F593</f>
        <v>0.6</v>
      </c>
      <c r="G595" s="129">
        <f>G593</f>
        <v>0.5</v>
      </c>
      <c r="H595" s="130">
        <f>E595*F595*G595</f>
        <v>0.6</v>
      </c>
      <c r="I595" s="126"/>
      <c r="J595" s="126"/>
    </row>
    <row r="596" spans="1:11">
      <c r="A596" s="7"/>
      <c r="B596" s="242"/>
      <c r="C596" s="242"/>
      <c r="D596" s="128" t="s">
        <v>199</v>
      </c>
      <c r="E596" s="129">
        <v>2</v>
      </c>
      <c r="F596" s="130">
        <f>E593</f>
        <v>0.6</v>
      </c>
      <c r="G596" s="129">
        <f>G593</f>
        <v>0.5</v>
      </c>
      <c r="H596" s="130">
        <f>E596*F596*G596</f>
        <v>0.6</v>
      </c>
      <c r="I596" s="126"/>
      <c r="J596" s="126"/>
    </row>
    <row r="597" spans="1:11">
      <c r="A597" s="7"/>
      <c r="B597" s="242"/>
      <c r="C597" s="242"/>
      <c r="D597" s="128" t="s">
        <v>173</v>
      </c>
      <c r="E597" s="129"/>
      <c r="F597" s="130"/>
      <c r="G597" s="131"/>
      <c r="H597" s="130">
        <f>SUM(H594:H596)</f>
        <v>1.92</v>
      </c>
      <c r="I597" s="126"/>
      <c r="J597" s="126"/>
    </row>
    <row r="598" spans="1:11">
      <c r="A598" s="7"/>
      <c r="B598" s="242"/>
      <c r="C598" s="242"/>
      <c r="D598" s="128" t="s">
        <v>202</v>
      </c>
      <c r="E598" s="129"/>
      <c r="F598" s="130"/>
      <c r="G598" s="131"/>
      <c r="H598" s="130">
        <f>H597*10%</f>
        <v>0.192</v>
      </c>
      <c r="I598" s="126"/>
      <c r="J598" s="126"/>
    </row>
    <row r="599" spans="1:11">
      <c r="A599" s="7"/>
      <c r="B599" s="242"/>
      <c r="C599" s="242"/>
      <c r="D599" s="128" t="s">
        <v>203</v>
      </c>
      <c r="E599" s="129"/>
      <c r="F599" s="130"/>
      <c r="G599" s="131"/>
      <c r="H599" s="132">
        <f>SUM(H597:H598)</f>
        <v>2.1120000000000001</v>
      </c>
      <c r="I599" s="126"/>
      <c r="J599" s="126"/>
    </row>
    <row r="600" spans="1:11" ht="112.15" customHeight="1">
      <c r="A600" s="6"/>
      <c r="B600" s="27" t="s">
        <v>204</v>
      </c>
      <c r="C600" s="29" t="s">
        <v>205</v>
      </c>
      <c r="D600" s="64" t="s">
        <v>206</v>
      </c>
      <c r="E600" s="80">
        <f>H599</f>
        <v>2.1120000000000001</v>
      </c>
      <c r="F600" s="92" t="s">
        <v>207</v>
      </c>
      <c r="G600" s="4">
        <v>1</v>
      </c>
      <c r="H600" s="92" t="s">
        <v>207</v>
      </c>
      <c r="I600" s="8">
        <f>I579</f>
        <v>5978</v>
      </c>
      <c r="J600" s="97">
        <f>SUM(E600*I600/G600)</f>
        <v>12625.536</v>
      </c>
      <c r="K600" s="1" t="s">
        <v>223</v>
      </c>
    </row>
    <row r="601" spans="1:11" ht="63.75">
      <c r="A601" s="42"/>
      <c r="B601" s="7" t="s">
        <v>208</v>
      </c>
      <c r="C601" s="29" t="s">
        <v>79</v>
      </c>
      <c r="D601" s="64" t="s">
        <v>546</v>
      </c>
      <c r="E601" s="98">
        <v>1</v>
      </c>
      <c r="F601" s="2" t="s">
        <v>25</v>
      </c>
      <c r="G601" s="4">
        <v>1</v>
      </c>
      <c r="H601" s="2" t="s">
        <v>54</v>
      </c>
      <c r="I601" s="133">
        <v>32940</v>
      </c>
      <c r="J601" s="97">
        <f>SUM(E601*I601/G601)</f>
        <v>32940</v>
      </c>
    </row>
    <row r="602" spans="1:11">
      <c r="A602" s="6"/>
      <c r="B602" s="27"/>
      <c r="C602" s="27"/>
      <c r="D602" s="64"/>
      <c r="E602" s="98"/>
      <c r="F602" s="2"/>
      <c r="G602" s="4"/>
      <c r="H602" s="2"/>
      <c r="I602" s="8"/>
      <c r="J602" s="134">
        <f>SUM(J600:J601)</f>
        <v>45565.536</v>
      </c>
    </row>
    <row r="603" spans="1:11">
      <c r="A603" s="6"/>
      <c r="B603" s="27"/>
      <c r="C603" s="27"/>
      <c r="D603" s="64" t="s">
        <v>186</v>
      </c>
      <c r="E603" s="135">
        <v>0.01</v>
      </c>
      <c r="F603" s="92"/>
      <c r="G603" s="4"/>
      <c r="H603" s="92"/>
      <c r="I603" s="8"/>
      <c r="J603" s="134">
        <f>J602*E603</f>
        <v>455.65536000000003</v>
      </c>
    </row>
    <row r="604" spans="1:11" ht="51">
      <c r="A604" s="6"/>
      <c r="B604" s="27"/>
      <c r="C604" s="27"/>
      <c r="D604" s="64" t="s">
        <v>233</v>
      </c>
      <c r="E604" s="136">
        <v>5.0000000000000001E-3</v>
      </c>
      <c r="F604" s="92"/>
      <c r="G604" s="4"/>
      <c r="H604" s="92"/>
      <c r="I604" s="8"/>
      <c r="J604" s="134">
        <f>J602*E604</f>
        <v>227.82768000000002</v>
      </c>
    </row>
    <row r="605" spans="1:11" ht="25.5">
      <c r="A605" s="6"/>
      <c r="B605" s="27"/>
      <c r="C605" s="27"/>
      <c r="D605" s="19" t="s">
        <v>222</v>
      </c>
      <c r="E605" s="93"/>
      <c r="F605" s="292"/>
      <c r="G605" s="292"/>
      <c r="H605" s="292"/>
      <c r="I605" s="8"/>
      <c r="J605" s="134">
        <f>SUM(J602:J604)</f>
        <v>46249.019039999999</v>
      </c>
    </row>
    <row r="606" spans="1:11" ht="18" customHeight="1">
      <c r="A606" s="6"/>
      <c r="B606" s="242"/>
      <c r="C606" s="242"/>
      <c r="D606" s="10" t="s">
        <v>32</v>
      </c>
      <c r="E606" s="79">
        <f>$E$7</f>
        <v>0.13614999999999999</v>
      </c>
      <c r="F606" s="12"/>
      <c r="G606" s="293"/>
      <c r="H606" s="12"/>
      <c r="I606" s="91"/>
      <c r="J606" s="137">
        <f>J605*E606</f>
        <v>6296.8039422959991</v>
      </c>
    </row>
    <row r="607" spans="1:11" ht="18" customHeight="1">
      <c r="A607" s="6"/>
      <c r="B607" s="242"/>
      <c r="C607" s="242"/>
      <c r="D607" s="17"/>
      <c r="E607" s="80"/>
      <c r="F607" s="12"/>
      <c r="G607" s="293"/>
      <c r="H607" s="12"/>
      <c r="I607" s="91"/>
      <c r="J607" s="16">
        <f>SUM(J605:J606)</f>
        <v>52545.822982295998</v>
      </c>
    </row>
    <row r="608" spans="1:11" ht="18" customHeight="1">
      <c r="A608" s="6"/>
      <c r="B608" s="242"/>
      <c r="C608" s="242"/>
      <c r="D608" s="10" t="s">
        <v>49</v>
      </c>
      <c r="E608" s="80"/>
      <c r="F608" s="12"/>
      <c r="G608" s="293"/>
      <c r="H608" s="12"/>
      <c r="I608" s="94"/>
      <c r="J608" s="13">
        <f>ROUND(J607,0)</f>
        <v>52546</v>
      </c>
    </row>
    <row r="609" spans="1:11">
      <c r="A609" s="17"/>
      <c r="B609" s="27"/>
      <c r="C609" s="27"/>
      <c r="D609" s="30"/>
      <c r="E609" s="80"/>
      <c r="F609" s="92"/>
      <c r="G609" s="4"/>
      <c r="H609" s="92"/>
      <c r="I609" s="8"/>
      <c r="J609" s="97"/>
    </row>
    <row r="610" spans="1:11" hidden="1">
      <c r="A610" s="17"/>
      <c r="B610" s="27"/>
      <c r="C610" s="27"/>
      <c r="D610" s="30" t="s">
        <v>236</v>
      </c>
      <c r="E610" s="80"/>
      <c r="F610" s="92"/>
      <c r="G610" s="4"/>
      <c r="H610" s="92"/>
      <c r="I610" s="8"/>
      <c r="J610" s="97"/>
    </row>
    <row r="611" spans="1:11" ht="88.9" hidden="1" customHeight="1">
      <c r="A611" s="42"/>
      <c r="B611" s="27"/>
      <c r="C611" s="27"/>
      <c r="D611" s="341" t="s">
        <v>611</v>
      </c>
      <c r="E611" s="341"/>
      <c r="F611" s="341"/>
      <c r="G611" s="341"/>
      <c r="H611" s="341"/>
      <c r="I611" s="341"/>
      <c r="J611" s="341"/>
    </row>
    <row r="612" spans="1:11" hidden="1">
      <c r="A612" s="6"/>
      <c r="B612" s="27"/>
      <c r="C612" s="27"/>
      <c r="D612" s="64" t="s">
        <v>193</v>
      </c>
      <c r="E612" s="292" t="s">
        <v>81</v>
      </c>
      <c r="F612" s="88" t="s">
        <v>194</v>
      </c>
      <c r="G612" s="4" t="s">
        <v>195</v>
      </c>
      <c r="H612" s="92"/>
      <c r="I612" s="8" t="s">
        <v>25</v>
      </c>
      <c r="J612" s="97"/>
    </row>
    <row r="613" spans="1:11" hidden="1">
      <c r="A613" s="6"/>
      <c r="B613" s="27"/>
      <c r="C613" s="27"/>
      <c r="D613" s="64" t="s">
        <v>196</v>
      </c>
      <c r="E613" s="80">
        <v>0.75</v>
      </c>
      <c r="F613" s="92">
        <v>0.75</v>
      </c>
      <c r="G613" s="138">
        <v>0.45</v>
      </c>
      <c r="H613" s="92"/>
      <c r="I613" s="8"/>
      <c r="J613" s="97"/>
    </row>
    <row r="614" spans="1:11" hidden="1">
      <c r="A614" s="6"/>
      <c r="B614" s="27"/>
      <c r="C614" s="27"/>
      <c r="D614" s="64" t="s">
        <v>197</v>
      </c>
      <c r="E614" s="80"/>
      <c r="F614" s="92">
        <f>E613</f>
        <v>0.75</v>
      </c>
      <c r="G614" s="138"/>
      <c r="H614" s="92">
        <f>I614*F614</f>
        <v>1.5</v>
      </c>
      <c r="I614" s="8">
        <v>2</v>
      </c>
      <c r="J614" s="97"/>
    </row>
    <row r="615" spans="1:11" hidden="1">
      <c r="A615" s="6"/>
      <c r="B615" s="27"/>
      <c r="C615" s="27"/>
      <c r="D615" s="64" t="s">
        <v>198</v>
      </c>
      <c r="E615" s="80"/>
      <c r="F615" s="92">
        <f>E613</f>
        <v>0.75</v>
      </c>
      <c r="G615" s="138">
        <f>G613</f>
        <v>0.45</v>
      </c>
      <c r="H615" s="92">
        <f>I615*F615*G615</f>
        <v>0.67500000000000004</v>
      </c>
      <c r="I615" s="8">
        <v>2</v>
      </c>
      <c r="J615" s="97"/>
    </row>
    <row r="616" spans="1:11" hidden="1">
      <c r="A616" s="6"/>
      <c r="B616" s="27"/>
      <c r="C616" s="27"/>
      <c r="D616" s="64" t="s">
        <v>199</v>
      </c>
      <c r="E616" s="80"/>
      <c r="F616" s="92">
        <f>F613</f>
        <v>0.75</v>
      </c>
      <c r="G616" s="138">
        <f>G613</f>
        <v>0.45</v>
      </c>
      <c r="H616" s="92">
        <f>I616*F616*G616</f>
        <v>0.67500000000000004</v>
      </c>
      <c r="I616" s="8">
        <v>2</v>
      </c>
      <c r="J616" s="97"/>
    </row>
    <row r="617" spans="1:11" hidden="1">
      <c r="A617" s="6"/>
      <c r="B617" s="27"/>
      <c r="C617" s="27"/>
      <c r="D617" s="64" t="s">
        <v>173</v>
      </c>
      <c r="E617" s="80"/>
      <c r="F617" s="92"/>
      <c r="G617" s="4"/>
      <c r="H617" s="92">
        <f>SUM(H614:H616)</f>
        <v>2.8499999999999996</v>
      </c>
      <c r="I617" s="8"/>
      <c r="J617" s="97"/>
    </row>
    <row r="618" spans="1:11" hidden="1">
      <c r="A618" s="6"/>
      <c r="B618" s="27"/>
      <c r="C618" s="27"/>
      <c r="D618" s="64" t="s">
        <v>202</v>
      </c>
      <c r="E618" s="80"/>
      <c r="F618" s="92"/>
      <c r="G618" s="4"/>
      <c r="H618" s="92">
        <f>0.1*H617</f>
        <v>0.28499999999999998</v>
      </c>
      <c r="I618" s="8"/>
      <c r="J618" s="97"/>
    </row>
    <row r="619" spans="1:11" hidden="1">
      <c r="A619" s="6"/>
      <c r="B619" s="27"/>
      <c r="C619" s="27"/>
      <c r="D619" s="64" t="s">
        <v>203</v>
      </c>
      <c r="E619" s="80"/>
      <c r="F619" s="92"/>
      <c r="G619" s="4"/>
      <c r="H619" s="12">
        <f>SUM(H617:H618)</f>
        <v>3.1349999999999998</v>
      </c>
      <c r="I619" s="8"/>
      <c r="J619" s="97"/>
    </row>
    <row r="620" spans="1:11" ht="127.5" hidden="1">
      <c r="A620" s="6"/>
      <c r="B620" s="27" t="s">
        <v>204</v>
      </c>
      <c r="C620" s="29" t="s">
        <v>205</v>
      </c>
      <c r="D620" s="64" t="s">
        <v>206</v>
      </c>
      <c r="E620" s="80">
        <f>H619</f>
        <v>3.1349999999999998</v>
      </c>
      <c r="F620" s="92" t="s">
        <v>207</v>
      </c>
      <c r="G620" s="4">
        <v>1</v>
      </c>
      <c r="H620" s="92" t="s">
        <v>207</v>
      </c>
      <c r="I620" s="8">
        <v>4940</v>
      </c>
      <c r="J620" s="97">
        <f>SUM(E620*I620/G620)</f>
        <v>15486.9</v>
      </c>
      <c r="K620" s="1" t="s">
        <v>223</v>
      </c>
    </row>
    <row r="621" spans="1:11" ht="63.75" hidden="1">
      <c r="A621" s="42"/>
      <c r="B621" s="7" t="s">
        <v>208</v>
      </c>
      <c r="C621" s="29" t="s">
        <v>231</v>
      </c>
      <c r="D621" s="64" t="s">
        <v>237</v>
      </c>
      <c r="E621" s="98">
        <v>1</v>
      </c>
      <c r="F621" s="2" t="s">
        <v>25</v>
      </c>
      <c r="G621" s="4">
        <v>1</v>
      </c>
      <c r="H621" s="2" t="s">
        <v>54</v>
      </c>
      <c r="I621" s="133">
        <v>37611</v>
      </c>
      <c r="J621" s="97">
        <f>SUM(E621*I621/G621)</f>
        <v>37611</v>
      </c>
    </row>
    <row r="622" spans="1:11" hidden="1">
      <c r="A622" s="6"/>
      <c r="B622" s="27"/>
      <c r="C622" s="27"/>
      <c r="D622" s="64"/>
      <c r="E622" s="98"/>
      <c r="F622" s="2"/>
      <c r="G622" s="4"/>
      <c r="H622" s="2"/>
      <c r="I622" s="8"/>
      <c r="J622" s="134">
        <f>SUM(J620:J621)</f>
        <v>53097.9</v>
      </c>
    </row>
    <row r="623" spans="1:11" hidden="1">
      <c r="A623" s="6"/>
      <c r="B623" s="27"/>
      <c r="C623" s="27"/>
      <c r="D623" s="64" t="s">
        <v>219</v>
      </c>
      <c r="E623" s="135">
        <v>0</v>
      </c>
      <c r="F623" s="92"/>
      <c r="G623" s="292"/>
      <c r="H623" s="92"/>
      <c r="I623" s="8"/>
      <c r="J623" s="134">
        <f>J622*E623</f>
        <v>0</v>
      </c>
    </row>
    <row r="624" spans="1:11" ht="25.5" hidden="1">
      <c r="A624" s="6"/>
      <c r="B624" s="27"/>
      <c r="C624" s="27"/>
      <c r="D624" s="64" t="s">
        <v>220</v>
      </c>
      <c r="E624" s="135">
        <v>0</v>
      </c>
      <c r="F624" s="93"/>
      <c r="G624" s="7"/>
      <c r="H624" s="93"/>
      <c r="I624" s="8"/>
      <c r="J624" s="134">
        <f>J622*E624</f>
        <v>0</v>
      </c>
    </row>
    <row r="625" spans="1:10" hidden="1">
      <c r="A625" s="6"/>
      <c r="B625" s="27"/>
      <c r="C625" s="27"/>
      <c r="D625" s="64" t="s">
        <v>186</v>
      </c>
      <c r="E625" s="135">
        <v>0.01</v>
      </c>
      <c r="F625" s="92"/>
      <c r="G625" s="4"/>
      <c r="H625" s="92"/>
      <c r="I625" s="8"/>
      <c r="J625" s="134">
        <f>J622*E625</f>
        <v>530.97900000000004</v>
      </c>
    </row>
    <row r="626" spans="1:10" ht="51" hidden="1">
      <c r="A626" s="6"/>
      <c r="B626" s="27"/>
      <c r="C626" s="27"/>
      <c r="D626" s="64" t="s">
        <v>233</v>
      </c>
      <c r="E626" s="136">
        <v>5.0000000000000001E-3</v>
      </c>
      <c r="F626" s="92"/>
      <c r="G626" s="4"/>
      <c r="H626" s="92"/>
      <c r="I626" s="8"/>
      <c r="J626" s="134">
        <f>J622*E626</f>
        <v>265.48950000000002</v>
      </c>
    </row>
    <row r="627" spans="1:10" ht="25.5" hidden="1">
      <c r="A627" s="6"/>
      <c r="B627" s="27"/>
      <c r="C627" s="27"/>
      <c r="D627" s="19" t="s">
        <v>222</v>
      </c>
      <c r="E627" s="93"/>
      <c r="F627" s="292"/>
      <c r="G627" s="292"/>
      <c r="H627" s="292"/>
      <c r="I627" s="8"/>
      <c r="J627" s="134">
        <f>SUM(J622:J626)</f>
        <v>53894.368500000004</v>
      </c>
    </row>
    <row r="628" spans="1:10" ht="18" hidden="1" customHeight="1">
      <c r="A628" s="6"/>
      <c r="B628" s="242"/>
      <c r="C628" s="242"/>
      <c r="D628" s="10" t="s">
        <v>32</v>
      </c>
      <c r="E628" s="79">
        <f>$E$7</f>
        <v>0.13614999999999999</v>
      </c>
      <c r="F628" s="12"/>
      <c r="G628" s="293"/>
      <c r="H628" s="12"/>
      <c r="I628" s="91"/>
      <c r="J628" s="137">
        <f>J627*E628</f>
        <v>7337.718271275</v>
      </c>
    </row>
    <row r="629" spans="1:10" ht="18" hidden="1" customHeight="1">
      <c r="A629" s="6"/>
      <c r="B629" s="242"/>
      <c r="C629" s="242"/>
      <c r="D629" s="17"/>
      <c r="E629" s="80"/>
      <c r="F629" s="12"/>
      <c r="G629" s="293"/>
      <c r="H629" s="12"/>
      <c r="I629" s="91"/>
      <c r="J629" s="16">
        <f>SUM(J627:J628)</f>
        <v>61232.086771275004</v>
      </c>
    </row>
    <row r="630" spans="1:10" ht="18" hidden="1" customHeight="1">
      <c r="A630" s="6"/>
      <c r="B630" s="242"/>
      <c r="C630" s="242"/>
      <c r="D630" s="10" t="s">
        <v>49</v>
      </c>
      <c r="E630" s="80"/>
      <c r="F630" s="12"/>
      <c r="G630" s="293"/>
      <c r="H630" s="12"/>
      <c r="I630" s="94"/>
      <c r="J630" s="13">
        <f>ROUND(J629,0)</f>
        <v>61232</v>
      </c>
    </row>
    <row r="631" spans="1:10" hidden="1">
      <c r="A631" s="6"/>
      <c r="B631" s="27"/>
      <c r="C631" s="27"/>
      <c r="D631" s="19"/>
      <c r="E631" s="93"/>
      <c r="F631" s="292"/>
      <c r="G631" s="292"/>
      <c r="H631" s="292"/>
      <c r="I631" s="91"/>
      <c r="J631" s="134"/>
    </row>
    <row r="632" spans="1:10" ht="395.25" hidden="1">
      <c r="A632" s="42"/>
      <c r="B632" s="296"/>
      <c r="C632" s="296"/>
      <c r="D632" s="297" t="s">
        <v>363</v>
      </c>
      <c r="E632" s="20"/>
      <c r="F632" s="20"/>
      <c r="G632" s="20"/>
      <c r="H632" s="20"/>
      <c r="I632" s="139"/>
      <c r="J632" s="20"/>
    </row>
    <row r="633" spans="1:10" hidden="1">
      <c r="A633" s="6"/>
      <c r="B633" s="27" t="s">
        <v>425</v>
      </c>
      <c r="C633" s="29"/>
      <c r="D633" s="2" t="s">
        <v>364</v>
      </c>
      <c r="E633" s="98">
        <v>1</v>
      </c>
      <c r="F633" s="2" t="s">
        <v>25</v>
      </c>
      <c r="G633" s="4">
        <v>1</v>
      </c>
      <c r="H633" s="2" t="s">
        <v>54</v>
      </c>
      <c r="I633" s="8">
        <v>658845</v>
      </c>
      <c r="J633" s="97">
        <f>SUM(E633*I633/G633)</f>
        <v>658845</v>
      </c>
    </row>
    <row r="634" spans="1:10" hidden="1">
      <c r="A634" s="6"/>
      <c r="B634" s="242"/>
      <c r="C634" s="242"/>
      <c r="D634" s="10" t="s">
        <v>32</v>
      </c>
      <c r="E634" s="79">
        <f>$E$7</f>
        <v>0.13614999999999999</v>
      </c>
      <c r="F634" s="12"/>
      <c r="G634" s="293"/>
      <c r="H634" s="12"/>
      <c r="I634" s="91"/>
      <c r="J634" s="16">
        <f>J633*E634</f>
        <v>89701.746749999991</v>
      </c>
    </row>
    <row r="635" spans="1:10" hidden="1">
      <c r="A635" s="6"/>
      <c r="B635" s="242"/>
      <c r="C635" s="242"/>
      <c r="D635" s="17"/>
      <c r="E635" s="80"/>
      <c r="F635" s="12"/>
      <c r="G635" s="293"/>
      <c r="H635" s="12"/>
      <c r="I635" s="91"/>
      <c r="J635" s="16">
        <f>SUM(J633:J634)</f>
        <v>748546.74674999993</v>
      </c>
    </row>
    <row r="636" spans="1:10" s="107" customFormat="1" ht="19.899999999999999" hidden="1" customHeight="1">
      <c r="A636" s="6"/>
      <c r="B636" s="5"/>
      <c r="C636" s="5"/>
      <c r="D636" s="10" t="s">
        <v>49</v>
      </c>
      <c r="E636" s="117"/>
      <c r="F636" s="118"/>
      <c r="G636" s="114"/>
      <c r="H636" s="118"/>
      <c r="I636" s="140"/>
      <c r="J636" s="120">
        <f>ROUND(J635,0)</f>
        <v>748547</v>
      </c>
    </row>
    <row r="637" spans="1:10">
      <c r="A637" s="6" t="s">
        <v>125</v>
      </c>
      <c r="B637" s="242"/>
      <c r="C637" s="242"/>
      <c r="D637" s="345" t="s">
        <v>126</v>
      </c>
      <c r="E637" s="345"/>
      <c r="F637" s="345"/>
      <c r="G637" s="345"/>
      <c r="H637" s="345"/>
      <c r="I637" s="345"/>
      <c r="J637" s="345"/>
    </row>
    <row r="638" spans="1:10" ht="93.75" customHeight="1">
      <c r="A638" s="42">
        <f>SUM(MAX($A$7:$A637),1)</f>
        <v>27</v>
      </c>
      <c r="B638" s="242"/>
      <c r="C638" s="242"/>
      <c r="D638" s="338" t="s">
        <v>127</v>
      </c>
      <c r="E638" s="338"/>
      <c r="F638" s="338"/>
      <c r="G638" s="338"/>
      <c r="H638" s="338"/>
      <c r="I638" s="338"/>
      <c r="J638" s="338"/>
    </row>
    <row r="639" spans="1:10">
      <c r="A639" s="6"/>
      <c r="B639" s="27" t="s">
        <v>703</v>
      </c>
      <c r="C639" s="4"/>
      <c r="D639" s="64" t="s">
        <v>128</v>
      </c>
      <c r="E639" s="4">
        <v>1</v>
      </c>
      <c r="F639" s="27" t="s">
        <v>124</v>
      </c>
      <c r="G639" s="4">
        <v>1</v>
      </c>
      <c r="H639" s="27" t="s">
        <v>124</v>
      </c>
      <c r="I639" s="8">
        <v>5840</v>
      </c>
      <c r="J639" s="9">
        <f>I639*G639</f>
        <v>5840</v>
      </c>
    </row>
    <row r="640" spans="1:10">
      <c r="A640" s="6"/>
      <c r="B640" s="242"/>
      <c r="C640" s="242"/>
      <c r="D640" s="10" t="s">
        <v>32</v>
      </c>
      <c r="E640" s="79">
        <f>$E$7</f>
        <v>0.13614999999999999</v>
      </c>
      <c r="F640" s="12"/>
      <c r="G640" s="293"/>
      <c r="H640" s="12"/>
      <c r="I640" s="15"/>
      <c r="J640" s="16">
        <f>J639*E640</f>
        <v>795.11599999999999</v>
      </c>
    </row>
    <row r="641" spans="1:10">
      <c r="A641" s="6"/>
      <c r="B641" s="242"/>
      <c r="C641" s="242"/>
      <c r="D641" s="17"/>
      <c r="E641" s="80"/>
      <c r="F641" s="12"/>
      <c r="G641" s="293"/>
      <c r="H641" s="12"/>
      <c r="I641" s="15"/>
      <c r="J641" s="16">
        <f>SUM(J639:J640)</f>
        <v>6635.116</v>
      </c>
    </row>
    <row r="642" spans="1:10">
      <c r="A642" s="6"/>
      <c r="B642" s="242"/>
      <c r="C642" s="242"/>
      <c r="D642" s="18" t="s">
        <v>49</v>
      </c>
      <c r="E642" s="80"/>
      <c r="F642" s="12"/>
      <c r="G642" s="293"/>
      <c r="H642" s="12"/>
      <c r="I642" s="15"/>
      <c r="J642" s="13">
        <f>ROUNDDOWN(J641,0)</f>
        <v>6635</v>
      </c>
    </row>
    <row r="643" spans="1:10">
      <c r="A643" s="6"/>
      <c r="B643" s="242"/>
      <c r="C643" s="242"/>
      <c r="D643" s="18"/>
      <c r="E643" s="80"/>
      <c r="F643" s="12"/>
      <c r="G643" s="293"/>
      <c r="H643" s="12"/>
      <c r="I643" s="15"/>
      <c r="J643" s="13"/>
    </row>
    <row r="644" spans="1:10" ht="119.25" customHeight="1">
      <c r="A644" s="42">
        <f>SUM(MAX($A$7:$A643),1)</f>
        <v>28</v>
      </c>
      <c r="B644" s="27"/>
      <c r="C644" s="27"/>
      <c r="D644" s="338" t="s">
        <v>477</v>
      </c>
      <c r="E644" s="338"/>
      <c r="F644" s="338"/>
      <c r="G644" s="338"/>
      <c r="H644" s="338"/>
      <c r="I644" s="338"/>
      <c r="J644" s="338"/>
    </row>
    <row r="645" spans="1:10" ht="30" customHeight="1">
      <c r="A645" s="6"/>
      <c r="B645" s="27" t="s">
        <v>704</v>
      </c>
      <c r="C645" s="4"/>
      <c r="D645" s="87" t="s">
        <v>128</v>
      </c>
      <c r="E645" s="4">
        <v>1</v>
      </c>
      <c r="F645" s="27" t="s">
        <v>124</v>
      </c>
      <c r="G645" s="4">
        <v>1</v>
      </c>
      <c r="H645" s="27" t="s">
        <v>124</v>
      </c>
      <c r="I645" s="8">
        <v>16670</v>
      </c>
      <c r="J645" s="9">
        <f>I645*G645</f>
        <v>16670</v>
      </c>
    </row>
    <row r="646" spans="1:10">
      <c r="A646" s="6"/>
      <c r="B646" s="242"/>
      <c r="C646" s="242"/>
      <c r="D646" s="10" t="s">
        <v>32</v>
      </c>
      <c r="E646" s="79">
        <f>$E$7</f>
        <v>0.13614999999999999</v>
      </c>
      <c r="F646" s="12"/>
      <c r="G646" s="293"/>
      <c r="H646" s="12"/>
      <c r="I646" s="15"/>
      <c r="J646" s="16">
        <f>J645*E646</f>
        <v>2269.6205</v>
      </c>
    </row>
    <row r="647" spans="1:10">
      <c r="A647" s="6"/>
      <c r="B647" s="242"/>
      <c r="C647" s="242"/>
      <c r="D647" s="17"/>
      <c r="E647" s="80"/>
      <c r="F647" s="12"/>
      <c r="G647" s="293"/>
      <c r="H647" s="12"/>
      <c r="I647" s="15"/>
      <c r="J647" s="16">
        <f>SUM(J645:J646)</f>
        <v>18939.620500000001</v>
      </c>
    </row>
    <row r="648" spans="1:10">
      <c r="A648" s="6"/>
      <c r="B648" s="242"/>
      <c r="C648" s="242"/>
      <c r="D648" s="18" t="s">
        <v>49</v>
      </c>
      <c r="E648" s="80"/>
      <c r="F648" s="12"/>
      <c r="G648" s="293"/>
      <c r="H648" s="12"/>
      <c r="I648" s="15"/>
      <c r="J648" s="13">
        <f>ROUND(J647,0)</f>
        <v>18940</v>
      </c>
    </row>
    <row r="649" spans="1:10">
      <c r="A649" s="6"/>
      <c r="B649" s="242"/>
      <c r="C649" s="242"/>
      <c r="D649" s="18"/>
      <c r="E649" s="80"/>
      <c r="F649" s="12"/>
      <c r="G649" s="293"/>
      <c r="H649" s="12"/>
      <c r="I649" s="15"/>
      <c r="J649" s="13"/>
    </row>
    <row r="650" spans="1:10" ht="30.6" customHeight="1">
      <c r="A650" s="42">
        <f>A644+1</f>
        <v>29</v>
      </c>
      <c r="B650" s="7"/>
      <c r="C650" s="7"/>
      <c r="D650" s="338" t="s">
        <v>129</v>
      </c>
      <c r="E650" s="338"/>
      <c r="F650" s="338"/>
      <c r="G650" s="338"/>
      <c r="H650" s="338"/>
      <c r="I650" s="338"/>
      <c r="J650" s="338"/>
    </row>
    <row r="651" spans="1:10">
      <c r="A651" s="6"/>
      <c r="B651" s="34"/>
      <c r="C651" s="34"/>
      <c r="D651" s="111" t="s">
        <v>19</v>
      </c>
      <c r="E651" s="117"/>
      <c r="F651" s="85"/>
      <c r="G651" s="110"/>
      <c r="H651" s="85"/>
      <c r="I651" s="119"/>
      <c r="J651" s="141"/>
    </row>
    <row r="652" spans="1:10">
      <c r="A652" s="6"/>
      <c r="B652" s="34">
        <v>1</v>
      </c>
      <c r="C652" s="34"/>
      <c r="D652" s="2" t="s">
        <v>130</v>
      </c>
      <c r="E652" s="117">
        <v>1</v>
      </c>
      <c r="F652" s="142" t="s">
        <v>20</v>
      </c>
      <c r="G652" s="110">
        <v>1</v>
      </c>
      <c r="H652" s="142" t="s">
        <v>20</v>
      </c>
      <c r="I652" s="8">
        <f>$G$2</f>
        <v>735</v>
      </c>
      <c r="J652" s="141">
        <f>SUM(E652*I652/G652)</f>
        <v>735</v>
      </c>
    </row>
    <row r="653" spans="1:10">
      <c r="A653" s="6"/>
      <c r="B653" s="34">
        <v>3</v>
      </c>
      <c r="C653" s="34"/>
      <c r="D653" s="2" t="s">
        <v>2</v>
      </c>
      <c r="E653" s="117">
        <v>1</v>
      </c>
      <c r="F653" s="142" t="s">
        <v>20</v>
      </c>
      <c r="G653" s="110">
        <v>1</v>
      </c>
      <c r="H653" s="142" t="s">
        <v>20</v>
      </c>
      <c r="I653" s="8">
        <f>$G$3</f>
        <v>615</v>
      </c>
      <c r="J653" s="119">
        <f>SUM(E653*I653/G653)</f>
        <v>615</v>
      </c>
    </row>
    <row r="654" spans="1:10">
      <c r="A654" s="6"/>
      <c r="B654" s="34"/>
      <c r="C654" s="34"/>
      <c r="D654" s="111" t="s">
        <v>131</v>
      </c>
      <c r="E654" s="117"/>
      <c r="F654" s="142"/>
      <c r="G654" s="110"/>
      <c r="H654" s="142"/>
      <c r="I654" s="8"/>
      <c r="J654" s="141">
        <f>SUM(J652:J653)</f>
        <v>1350</v>
      </c>
    </row>
    <row r="655" spans="1:10">
      <c r="A655" s="6"/>
      <c r="B655" s="34"/>
      <c r="C655" s="34"/>
      <c r="D655" s="111" t="s">
        <v>85</v>
      </c>
      <c r="E655" s="113"/>
      <c r="F655" s="142"/>
      <c r="G655" s="110"/>
      <c r="H655" s="142"/>
      <c r="I655" s="119"/>
      <c r="J655" s="141">
        <f>SUM(J654/100)</f>
        <v>13.5</v>
      </c>
    </row>
    <row r="656" spans="1:10">
      <c r="A656" s="6"/>
      <c r="B656" s="34"/>
      <c r="C656" s="34"/>
      <c r="D656" s="111" t="s">
        <v>23</v>
      </c>
      <c r="E656" s="117"/>
      <c r="F656" s="142"/>
      <c r="G656" s="110"/>
      <c r="H656" s="142"/>
      <c r="I656" s="119"/>
      <c r="J656" s="141"/>
    </row>
    <row r="657" spans="1:10">
      <c r="A657" s="6"/>
      <c r="B657" s="4" t="s">
        <v>705</v>
      </c>
      <c r="C657" s="27"/>
      <c r="D657" s="64" t="s">
        <v>133</v>
      </c>
      <c r="E657" s="117">
        <v>118</v>
      </c>
      <c r="F657" s="85" t="s">
        <v>134</v>
      </c>
      <c r="G657" s="110">
        <v>1</v>
      </c>
      <c r="H657" s="85" t="s">
        <v>36</v>
      </c>
      <c r="I657" s="119">
        <v>108</v>
      </c>
      <c r="J657" s="141">
        <f>SUM(E657*I657/G657)</f>
        <v>12744</v>
      </c>
    </row>
    <row r="658" spans="1:10">
      <c r="A658" s="6"/>
      <c r="B658" s="27"/>
      <c r="C658" s="34"/>
      <c r="D658" s="111" t="s">
        <v>135</v>
      </c>
      <c r="E658" s="117"/>
      <c r="F658" s="85"/>
      <c r="G658" s="110"/>
      <c r="H658" s="85"/>
      <c r="I658" s="119"/>
      <c r="J658" s="141"/>
    </row>
    <row r="659" spans="1:10">
      <c r="A659" s="6"/>
      <c r="B659" s="34"/>
      <c r="C659" s="34"/>
      <c r="D659" s="111" t="s">
        <v>86</v>
      </c>
      <c r="E659" s="117"/>
      <c r="F659" s="85"/>
      <c r="G659" s="110"/>
      <c r="H659" s="85"/>
      <c r="I659" s="119"/>
      <c r="J659" s="141">
        <f>SUM(J657:J658)</f>
        <v>12744</v>
      </c>
    </row>
    <row r="660" spans="1:10" ht="25.5">
      <c r="A660" s="6"/>
      <c r="B660" s="34"/>
      <c r="C660" s="34"/>
      <c r="D660" s="111" t="s">
        <v>87</v>
      </c>
      <c r="E660" s="117"/>
      <c r="F660" s="85"/>
      <c r="G660" s="110"/>
      <c r="H660" s="85"/>
      <c r="I660" s="119"/>
      <c r="J660" s="141">
        <f>SUM(J659/100)</f>
        <v>127.44</v>
      </c>
    </row>
    <row r="661" spans="1:10" ht="25.5">
      <c r="A661" s="6"/>
      <c r="B661" s="34"/>
      <c r="C661" s="34"/>
      <c r="D661" s="87" t="s">
        <v>31</v>
      </c>
      <c r="E661" s="117"/>
      <c r="F661" s="85"/>
      <c r="G661" s="110"/>
      <c r="H661" s="85"/>
      <c r="I661" s="15"/>
      <c r="J661" s="9">
        <f>ROUNDDOWN(J655+J660,1)</f>
        <v>140.9</v>
      </c>
    </row>
    <row r="662" spans="1:10">
      <c r="A662" s="6"/>
      <c r="B662" s="242"/>
      <c r="C662" s="242"/>
      <c r="D662" s="10" t="s">
        <v>32</v>
      </c>
      <c r="E662" s="79">
        <f>$E$7</f>
        <v>0.13614999999999999</v>
      </c>
      <c r="F662" s="12"/>
      <c r="G662" s="293"/>
      <c r="H662" s="12"/>
      <c r="I662" s="15"/>
      <c r="J662" s="16">
        <f>J661*E662</f>
        <v>19.183534999999999</v>
      </c>
    </row>
    <row r="663" spans="1:10">
      <c r="A663" s="6"/>
      <c r="B663" s="242"/>
      <c r="C663" s="242"/>
      <c r="D663" s="17"/>
      <c r="E663" s="80"/>
      <c r="F663" s="12"/>
      <c r="G663" s="293"/>
      <c r="H663" s="12"/>
      <c r="I663" s="15"/>
      <c r="J663" s="16">
        <f>SUM(J661:J662)</f>
        <v>160.08353500000001</v>
      </c>
    </row>
    <row r="664" spans="1:10">
      <c r="A664" s="6"/>
      <c r="B664" s="242"/>
      <c r="C664" s="242"/>
      <c r="D664" s="18" t="s">
        <v>33</v>
      </c>
      <c r="E664" s="80"/>
      <c r="F664" s="12"/>
      <c r="G664" s="293"/>
      <c r="H664" s="12"/>
      <c r="I664" s="15"/>
      <c r="J664" s="13">
        <f>ROUND(J663,0)</f>
        <v>160</v>
      </c>
    </row>
    <row r="665" spans="1:10">
      <c r="A665" s="6"/>
      <c r="B665" s="242"/>
      <c r="C665" s="242"/>
      <c r="D665" s="18"/>
      <c r="E665" s="80"/>
      <c r="F665" s="12"/>
      <c r="G665" s="293"/>
      <c r="H665" s="12"/>
      <c r="I665" s="15"/>
      <c r="J665" s="13"/>
    </row>
    <row r="666" spans="1:10" ht="33" customHeight="1">
      <c r="A666" s="42">
        <f>SUM(MAX($A$7:$A665),1)</f>
        <v>30</v>
      </c>
      <c r="B666" s="7"/>
      <c r="C666" s="7"/>
      <c r="D666" s="338" t="s">
        <v>136</v>
      </c>
      <c r="E666" s="338"/>
      <c r="F666" s="338"/>
      <c r="G666" s="338"/>
      <c r="H666" s="338"/>
      <c r="I666" s="338"/>
      <c r="J666" s="338"/>
    </row>
    <row r="667" spans="1:10">
      <c r="A667" s="6"/>
      <c r="B667" s="34"/>
      <c r="C667" s="34"/>
      <c r="D667" s="111" t="s">
        <v>19</v>
      </c>
      <c r="E667" s="117"/>
      <c r="F667" s="85"/>
      <c r="G667" s="110"/>
      <c r="H667" s="85"/>
      <c r="I667" s="119"/>
      <c r="J667" s="141"/>
    </row>
    <row r="668" spans="1:10">
      <c r="A668" s="6"/>
      <c r="B668" s="34">
        <v>1</v>
      </c>
      <c r="C668" s="34"/>
      <c r="D668" s="2" t="s">
        <v>130</v>
      </c>
      <c r="E668" s="117">
        <v>2</v>
      </c>
      <c r="F668" s="142" t="s">
        <v>20</v>
      </c>
      <c r="G668" s="110">
        <v>1</v>
      </c>
      <c r="H668" s="142" t="s">
        <v>20</v>
      </c>
      <c r="I668" s="8">
        <f>$G$2</f>
        <v>735</v>
      </c>
      <c r="J668" s="141">
        <f>SUM(E668*I668/G668)</f>
        <v>1470</v>
      </c>
    </row>
    <row r="669" spans="1:10">
      <c r="A669" s="6"/>
      <c r="B669" s="34">
        <v>3</v>
      </c>
      <c r="C669" s="34"/>
      <c r="D669" s="2" t="s">
        <v>2</v>
      </c>
      <c r="E669" s="117">
        <v>2</v>
      </c>
      <c r="F669" s="142" t="s">
        <v>20</v>
      </c>
      <c r="G669" s="110">
        <v>1</v>
      </c>
      <c r="H669" s="142" t="s">
        <v>20</v>
      </c>
      <c r="I669" s="8">
        <f>$G$3</f>
        <v>615</v>
      </c>
      <c r="J669" s="119">
        <f>SUM(E669*I669/G669)</f>
        <v>1230</v>
      </c>
    </row>
    <row r="670" spans="1:10">
      <c r="A670" s="6"/>
      <c r="B670" s="34"/>
      <c r="C670" s="34"/>
      <c r="D670" s="111" t="s">
        <v>131</v>
      </c>
      <c r="E670" s="117"/>
      <c r="F670" s="142"/>
      <c r="G670" s="110"/>
      <c r="H670" s="142"/>
      <c r="I670" s="119"/>
      <c r="J670" s="141">
        <f>SUM(J668:J669)</f>
        <v>2700</v>
      </c>
    </row>
    <row r="671" spans="1:10">
      <c r="A671" s="6"/>
      <c r="B671" s="34"/>
      <c r="C671" s="34"/>
      <c r="D671" s="111" t="s">
        <v>85</v>
      </c>
      <c r="E671" s="113"/>
      <c r="F671" s="142"/>
      <c r="G671" s="110"/>
      <c r="H671" s="142"/>
      <c r="I671" s="119"/>
      <c r="J671" s="141">
        <f>SUM(J670/100)</f>
        <v>27</v>
      </c>
    </row>
    <row r="672" spans="1:10">
      <c r="A672" s="6"/>
      <c r="B672" s="34"/>
      <c r="C672" s="34"/>
      <c r="D672" s="111" t="s">
        <v>23</v>
      </c>
      <c r="E672" s="117"/>
      <c r="F672" s="142"/>
      <c r="G672" s="110"/>
      <c r="H672" s="142"/>
      <c r="I672" s="119"/>
      <c r="J672" s="141"/>
    </row>
    <row r="673" spans="1:10">
      <c r="A673" s="6"/>
      <c r="B673" s="4" t="s">
        <v>705</v>
      </c>
      <c r="C673" s="27"/>
      <c r="D673" s="64" t="s">
        <v>133</v>
      </c>
      <c r="E673" s="117">
        <v>236</v>
      </c>
      <c r="F673" s="85" t="s">
        <v>134</v>
      </c>
      <c r="G673" s="110">
        <v>1</v>
      </c>
      <c r="H673" s="85" t="s">
        <v>36</v>
      </c>
      <c r="I673" s="119">
        <v>108</v>
      </c>
      <c r="J673" s="141">
        <f>SUM(E673*I673/G673)</f>
        <v>25488</v>
      </c>
    </row>
    <row r="674" spans="1:10">
      <c r="A674" s="6"/>
      <c r="B674" s="34"/>
      <c r="C674" s="34"/>
      <c r="D674" s="111" t="s">
        <v>135</v>
      </c>
      <c r="E674" s="117"/>
      <c r="F674" s="85"/>
      <c r="G674" s="110"/>
      <c r="H674" s="85"/>
      <c r="I674" s="119"/>
      <c r="J674" s="141">
        <v>200</v>
      </c>
    </row>
    <row r="675" spans="1:10">
      <c r="A675" s="6"/>
      <c r="B675" s="34"/>
      <c r="C675" s="34"/>
      <c r="D675" s="111" t="s">
        <v>86</v>
      </c>
      <c r="E675" s="117"/>
      <c r="F675" s="85"/>
      <c r="G675" s="110"/>
      <c r="H675" s="85"/>
      <c r="I675" s="119"/>
      <c r="J675" s="141">
        <f>SUM(J673:J674)</f>
        <v>25688</v>
      </c>
    </row>
    <row r="676" spans="1:10" ht="25.5">
      <c r="A676" s="6"/>
      <c r="B676" s="34"/>
      <c r="C676" s="34"/>
      <c r="D676" s="111" t="s">
        <v>87</v>
      </c>
      <c r="E676" s="117"/>
      <c r="F676" s="85"/>
      <c r="G676" s="110"/>
      <c r="H676" s="85"/>
      <c r="I676" s="119"/>
      <c r="J676" s="141">
        <f>SUM(J675/100)</f>
        <v>256.88</v>
      </c>
    </row>
    <row r="677" spans="1:10" ht="25.5">
      <c r="A677" s="6"/>
      <c r="B677" s="34"/>
      <c r="C677" s="34"/>
      <c r="D677" s="87" t="s">
        <v>31</v>
      </c>
      <c r="E677" s="117"/>
      <c r="F677" s="85"/>
      <c r="G677" s="110"/>
      <c r="H677" s="85"/>
      <c r="I677" s="15"/>
      <c r="J677" s="9">
        <f>ROUNDDOWN(J671+J676,1)</f>
        <v>283.8</v>
      </c>
    </row>
    <row r="678" spans="1:10">
      <c r="A678" s="6"/>
      <c r="B678" s="242"/>
      <c r="C678" s="242"/>
      <c r="D678" s="10" t="s">
        <v>32</v>
      </c>
      <c r="E678" s="79">
        <f>$E$7</f>
        <v>0.13614999999999999</v>
      </c>
      <c r="F678" s="12"/>
      <c r="G678" s="293"/>
      <c r="H678" s="12"/>
      <c r="I678" s="15"/>
      <c r="J678" s="16">
        <f>J677*E678</f>
        <v>38.63937</v>
      </c>
    </row>
    <row r="679" spans="1:10">
      <c r="A679" s="6"/>
      <c r="B679" s="242"/>
      <c r="C679" s="242"/>
      <c r="D679" s="17"/>
      <c r="E679" s="80"/>
      <c r="F679" s="12"/>
      <c r="G679" s="293"/>
      <c r="H679" s="12"/>
      <c r="I679" s="15"/>
      <c r="J679" s="16">
        <f>SUM(J677:J678)</f>
        <v>322.43937</v>
      </c>
    </row>
    <row r="680" spans="1:10">
      <c r="A680" s="6"/>
      <c r="B680" s="242"/>
      <c r="C680" s="242"/>
      <c r="D680" s="18" t="s">
        <v>33</v>
      </c>
      <c r="E680" s="80"/>
      <c r="F680" s="12"/>
      <c r="G680" s="293"/>
      <c r="H680" s="12"/>
      <c r="I680" s="15"/>
      <c r="J680" s="13">
        <f>ROUND(J679,0)</f>
        <v>322</v>
      </c>
    </row>
    <row r="681" spans="1:10">
      <c r="A681" s="6"/>
      <c r="B681" s="242"/>
      <c r="C681" s="242"/>
      <c r="D681" s="18"/>
      <c r="E681" s="80"/>
      <c r="F681" s="12"/>
      <c r="G681" s="293"/>
      <c r="H681" s="12"/>
      <c r="I681" s="15"/>
      <c r="J681" s="13"/>
    </row>
    <row r="682" spans="1:10" ht="33" customHeight="1">
      <c r="A682" s="42">
        <f>SUM(MAX($A$7:$A681),1)</f>
        <v>31</v>
      </c>
      <c r="B682" s="7"/>
      <c r="C682" s="7" t="s">
        <v>137</v>
      </c>
      <c r="D682" s="338" t="s">
        <v>138</v>
      </c>
      <c r="E682" s="338"/>
      <c r="F682" s="338"/>
      <c r="G682" s="338"/>
      <c r="H682" s="338"/>
      <c r="I682" s="338"/>
      <c r="J682" s="338"/>
    </row>
    <row r="683" spans="1:10">
      <c r="A683" s="6"/>
      <c r="B683" s="34"/>
      <c r="C683" s="34"/>
      <c r="D683" s="111" t="s">
        <v>19</v>
      </c>
      <c r="E683" s="117"/>
      <c r="F683" s="85"/>
      <c r="G683" s="110"/>
      <c r="H683" s="85"/>
      <c r="I683" s="119"/>
      <c r="J683" s="141"/>
    </row>
    <row r="684" spans="1:10">
      <c r="A684" s="6"/>
      <c r="B684" s="34">
        <v>1</v>
      </c>
      <c r="C684" s="34"/>
      <c r="D684" s="2" t="s">
        <v>0</v>
      </c>
      <c r="E684" s="117">
        <v>1</v>
      </c>
      <c r="F684" s="142" t="s">
        <v>20</v>
      </c>
      <c r="G684" s="110">
        <v>1</v>
      </c>
      <c r="H684" s="142" t="s">
        <v>20</v>
      </c>
      <c r="I684" s="8">
        <f>$G$2</f>
        <v>735</v>
      </c>
      <c r="J684" s="141">
        <f>SUM(E684*I684/G684)</f>
        <v>735</v>
      </c>
    </row>
    <row r="685" spans="1:10">
      <c r="A685" s="6"/>
      <c r="B685" s="34">
        <v>3</v>
      </c>
      <c r="C685" s="34"/>
      <c r="D685" s="2" t="s">
        <v>2</v>
      </c>
      <c r="E685" s="117">
        <v>1.5</v>
      </c>
      <c r="F685" s="142" t="s">
        <v>20</v>
      </c>
      <c r="G685" s="110">
        <v>1</v>
      </c>
      <c r="H685" s="142" t="s">
        <v>20</v>
      </c>
      <c r="I685" s="8">
        <f>$G$3</f>
        <v>615</v>
      </c>
      <c r="J685" s="119">
        <f>SUM(E685*I685/G685)</f>
        <v>922.5</v>
      </c>
    </row>
    <row r="686" spans="1:10">
      <c r="A686" s="6"/>
      <c r="B686" s="34"/>
      <c r="C686" s="34"/>
      <c r="D686" s="111" t="s">
        <v>131</v>
      </c>
      <c r="E686" s="117"/>
      <c r="F686" s="142"/>
      <c r="G686" s="110"/>
      <c r="H686" s="142"/>
      <c r="I686" s="119"/>
      <c r="J686" s="141">
        <f>SUM(J684:J685)</f>
        <v>1657.5</v>
      </c>
    </row>
    <row r="687" spans="1:10">
      <c r="A687" s="6"/>
      <c r="B687" s="34"/>
      <c r="C687" s="34"/>
      <c r="D687" s="111" t="s">
        <v>85</v>
      </c>
      <c r="E687" s="113"/>
      <c r="F687" s="142"/>
      <c r="G687" s="110"/>
      <c r="H687" s="142"/>
      <c r="I687" s="119"/>
      <c r="J687" s="141">
        <f>SUM(J686/100)</f>
        <v>16.574999999999999</v>
      </c>
    </row>
    <row r="688" spans="1:10">
      <c r="A688" s="6"/>
      <c r="B688" s="34"/>
      <c r="C688" s="34"/>
      <c r="D688" s="111" t="s">
        <v>23</v>
      </c>
      <c r="E688" s="117"/>
      <c r="F688" s="142"/>
      <c r="G688" s="110"/>
      <c r="H688" s="142"/>
      <c r="I688" s="119"/>
      <c r="J688" s="141"/>
    </row>
    <row r="689" spans="1:10" ht="25.5">
      <c r="A689" s="6"/>
      <c r="B689" s="34" t="s">
        <v>706</v>
      </c>
      <c r="C689" s="110"/>
      <c r="D689" s="64" t="s">
        <v>140</v>
      </c>
      <c r="E689" s="117">
        <v>66.3</v>
      </c>
      <c r="F689" s="85" t="s">
        <v>134</v>
      </c>
      <c r="G689" s="110">
        <v>1</v>
      </c>
      <c r="H689" s="85" t="s">
        <v>36</v>
      </c>
      <c r="I689" s="119">
        <v>1148</v>
      </c>
      <c r="J689" s="141">
        <f>SUM(E689*I689/G689)</f>
        <v>76112.399999999994</v>
      </c>
    </row>
    <row r="690" spans="1:10">
      <c r="A690" s="6"/>
      <c r="B690" s="34"/>
      <c r="C690" s="34"/>
      <c r="D690" s="111" t="s">
        <v>135</v>
      </c>
      <c r="E690" s="117"/>
      <c r="F690" s="85"/>
      <c r="G690" s="110"/>
      <c r="H690" s="85"/>
      <c r="I690" s="119"/>
      <c r="J690" s="141"/>
    </row>
    <row r="691" spans="1:10">
      <c r="A691" s="6"/>
      <c r="B691" s="34"/>
      <c r="C691" s="34"/>
      <c r="D691" s="111" t="s">
        <v>86</v>
      </c>
      <c r="E691" s="117"/>
      <c r="F691" s="85"/>
      <c r="G691" s="110"/>
      <c r="H691" s="85"/>
      <c r="I691" s="119"/>
      <c r="J691" s="141">
        <f>SUM(J689:J690)</f>
        <v>76112.399999999994</v>
      </c>
    </row>
    <row r="692" spans="1:10" ht="25.5">
      <c r="A692" s="6"/>
      <c r="B692" s="34"/>
      <c r="C692" s="34"/>
      <c r="D692" s="111" t="s">
        <v>87</v>
      </c>
      <c r="E692" s="117"/>
      <c r="F692" s="85"/>
      <c r="G692" s="110"/>
      <c r="H692" s="85"/>
      <c r="I692" s="119"/>
      <c r="J692" s="141">
        <f>SUM(J691/100)</f>
        <v>761.12399999999991</v>
      </c>
    </row>
    <row r="693" spans="1:10" ht="25.5">
      <c r="A693" s="6"/>
      <c r="B693" s="34"/>
      <c r="C693" s="34"/>
      <c r="D693" s="87" t="s">
        <v>31</v>
      </c>
      <c r="E693" s="117"/>
      <c r="F693" s="85"/>
      <c r="G693" s="110"/>
      <c r="H693" s="85"/>
      <c r="I693" s="15"/>
      <c r="J693" s="9">
        <f>ROUNDDOWN(J687+J692,1)</f>
        <v>777.6</v>
      </c>
    </row>
    <row r="694" spans="1:10">
      <c r="A694" s="6"/>
      <c r="B694" s="242"/>
      <c r="C694" s="242"/>
      <c r="D694" s="10" t="s">
        <v>32</v>
      </c>
      <c r="E694" s="79">
        <f>$E$7</f>
        <v>0.13614999999999999</v>
      </c>
      <c r="F694" s="12"/>
      <c r="G694" s="293"/>
      <c r="H694" s="12"/>
      <c r="I694" s="15"/>
      <c r="J694" s="16">
        <f>J693*E694</f>
        <v>105.87024</v>
      </c>
    </row>
    <row r="695" spans="1:10">
      <c r="A695" s="6"/>
      <c r="B695" s="242"/>
      <c r="C695" s="242"/>
      <c r="D695" s="17"/>
      <c r="E695" s="80"/>
      <c r="F695" s="12"/>
      <c r="G695" s="293"/>
      <c r="H695" s="12"/>
      <c r="I695" s="15"/>
      <c r="J695" s="16">
        <f>SUM(J693:J694)</f>
        <v>883.47023999999999</v>
      </c>
    </row>
    <row r="696" spans="1:10">
      <c r="A696" s="6"/>
      <c r="B696" s="242"/>
      <c r="C696" s="242"/>
      <c r="D696" s="18" t="s">
        <v>33</v>
      </c>
      <c r="E696" s="80"/>
      <c r="F696" s="12"/>
      <c r="G696" s="293"/>
      <c r="H696" s="12"/>
      <c r="I696" s="15"/>
      <c r="J696" s="13">
        <f>ROUND(J695,0)</f>
        <v>883</v>
      </c>
    </row>
    <row r="697" spans="1:10">
      <c r="A697" s="6"/>
      <c r="B697" s="242"/>
      <c r="C697" s="242"/>
      <c r="D697" s="18"/>
      <c r="E697" s="80"/>
      <c r="F697" s="12"/>
      <c r="G697" s="293"/>
      <c r="H697" s="12"/>
      <c r="I697" s="15"/>
      <c r="J697" s="13"/>
    </row>
    <row r="698" spans="1:10" ht="33" hidden="1" customHeight="1">
      <c r="A698" s="42"/>
      <c r="B698" s="7"/>
      <c r="C698" s="7" t="s">
        <v>137</v>
      </c>
      <c r="D698" s="338" t="s">
        <v>547</v>
      </c>
      <c r="E698" s="338"/>
      <c r="F698" s="338"/>
      <c r="G698" s="338"/>
      <c r="H698" s="338"/>
      <c r="I698" s="338"/>
      <c r="J698" s="338"/>
    </row>
    <row r="699" spans="1:10" hidden="1">
      <c r="A699" s="6"/>
      <c r="B699" s="34"/>
      <c r="C699" s="34"/>
      <c r="D699" s="111" t="s">
        <v>19</v>
      </c>
      <c r="E699" s="117"/>
      <c r="F699" s="85"/>
      <c r="G699" s="110"/>
      <c r="H699" s="85"/>
      <c r="I699" s="119"/>
      <c r="J699" s="141"/>
    </row>
    <row r="700" spans="1:10" hidden="1">
      <c r="A700" s="6"/>
      <c r="B700" s="34">
        <v>1</v>
      </c>
      <c r="C700" s="34"/>
      <c r="D700" s="2" t="s">
        <v>0</v>
      </c>
      <c r="E700" s="117">
        <v>1</v>
      </c>
      <c r="F700" s="142" t="s">
        <v>20</v>
      </c>
      <c r="G700" s="110">
        <v>1</v>
      </c>
      <c r="H700" s="142" t="s">
        <v>20</v>
      </c>
      <c r="I700" s="8">
        <v>695</v>
      </c>
      <c r="J700" s="141">
        <f>SUM(E700*I700/G700)</f>
        <v>695</v>
      </c>
    </row>
    <row r="701" spans="1:10" hidden="1">
      <c r="A701" s="6"/>
      <c r="B701" s="34">
        <v>3</v>
      </c>
      <c r="C701" s="34"/>
      <c r="D701" s="2" t="s">
        <v>2</v>
      </c>
      <c r="E701" s="117">
        <v>1.75</v>
      </c>
      <c r="F701" s="142" t="s">
        <v>20</v>
      </c>
      <c r="G701" s="110">
        <v>1</v>
      </c>
      <c r="H701" s="142" t="s">
        <v>20</v>
      </c>
      <c r="I701" s="8">
        <v>580</v>
      </c>
      <c r="J701" s="119">
        <f>SUM(E701*I701/G701)</f>
        <v>1015</v>
      </c>
    </row>
    <row r="702" spans="1:10" hidden="1">
      <c r="A702" s="6"/>
      <c r="B702" s="34"/>
      <c r="C702" s="34"/>
      <c r="D702" s="111" t="s">
        <v>131</v>
      </c>
      <c r="E702" s="117"/>
      <c r="F702" s="142"/>
      <c r="G702" s="110"/>
      <c r="H702" s="142"/>
      <c r="I702" s="119"/>
      <c r="J702" s="141">
        <f>SUM(J700:J701)</f>
        <v>1710</v>
      </c>
    </row>
    <row r="703" spans="1:10" hidden="1">
      <c r="A703" s="6"/>
      <c r="B703" s="34"/>
      <c r="C703" s="34"/>
      <c r="D703" s="111" t="s">
        <v>85</v>
      </c>
      <c r="E703" s="113"/>
      <c r="F703" s="142"/>
      <c r="G703" s="110"/>
      <c r="H703" s="142"/>
      <c r="I703" s="119"/>
      <c r="J703" s="141">
        <f>SUM(J702/100)</f>
        <v>17.100000000000001</v>
      </c>
    </row>
    <row r="704" spans="1:10" hidden="1">
      <c r="A704" s="6"/>
      <c r="B704" s="34"/>
      <c r="C704" s="34"/>
      <c r="D704" s="111" t="s">
        <v>23</v>
      </c>
      <c r="E704" s="117"/>
      <c r="F704" s="142"/>
      <c r="G704" s="110"/>
      <c r="H704" s="142"/>
      <c r="I704" s="119"/>
      <c r="J704" s="141"/>
    </row>
    <row r="705" spans="1:10" ht="25.5" hidden="1">
      <c r="A705" s="6"/>
      <c r="B705" s="34" t="s">
        <v>139</v>
      </c>
      <c r="C705" s="110"/>
      <c r="D705" s="64" t="s">
        <v>140</v>
      </c>
      <c r="E705" s="117">
        <v>134</v>
      </c>
      <c r="F705" s="85" t="s">
        <v>134</v>
      </c>
      <c r="G705" s="110">
        <v>1</v>
      </c>
      <c r="H705" s="85" t="s">
        <v>36</v>
      </c>
      <c r="I705" s="119">
        <v>1044</v>
      </c>
      <c r="J705" s="141">
        <f>SUM(E705*I705/G705)</f>
        <v>139896</v>
      </c>
    </row>
    <row r="706" spans="1:10" hidden="1">
      <c r="A706" s="6"/>
      <c r="B706" s="34"/>
      <c r="C706" s="34"/>
      <c r="D706" s="111" t="s">
        <v>135</v>
      </c>
      <c r="E706" s="117"/>
      <c r="F706" s="85"/>
      <c r="G706" s="110"/>
      <c r="H706" s="85"/>
      <c r="I706" s="119"/>
      <c r="J706" s="141"/>
    </row>
    <row r="707" spans="1:10" hidden="1">
      <c r="A707" s="6"/>
      <c r="B707" s="34"/>
      <c r="C707" s="34"/>
      <c r="D707" s="111" t="s">
        <v>86</v>
      </c>
      <c r="E707" s="117"/>
      <c r="F707" s="85"/>
      <c r="G707" s="110"/>
      <c r="H707" s="85"/>
      <c r="I707" s="119"/>
      <c r="J707" s="141">
        <f>SUM(J705:J706)</f>
        <v>139896</v>
      </c>
    </row>
    <row r="708" spans="1:10" ht="25.5" hidden="1">
      <c r="A708" s="6"/>
      <c r="B708" s="34"/>
      <c r="C708" s="34"/>
      <c r="D708" s="111" t="s">
        <v>87</v>
      </c>
      <c r="E708" s="117"/>
      <c r="F708" s="85"/>
      <c r="G708" s="110"/>
      <c r="H708" s="85"/>
      <c r="I708" s="119"/>
      <c r="J708" s="141">
        <f>SUM(J707/100)</f>
        <v>1398.96</v>
      </c>
    </row>
    <row r="709" spans="1:10" ht="25.5" hidden="1">
      <c r="A709" s="6"/>
      <c r="B709" s="34"/>
      <c r="C709" s="34"/>
      <c r="D709" s="87" t="s">
        <v>31</v>
      </c>
      <c r="E709" s="117"/>
      <c r="F709" s="85"/>
      <c r="G709" s="110"/>
      <c r="H709" s="85"/>
      <c r="I709" s="15"/>
      <c r="J709" s="9">
        <f>ROUNDDOWN(J703+J708,1)</f>
        <v>1416</v>
      </c>
    </row>
    <row r="710" spans="1:10" hidden="1">
      <c r="A710" s="6"/>
      <c r="B710" s="242"/>
      <c r="C710" s="242"/>
      <c r="D710" s="10" t="s">
        <v>32</v>
      </c>
      <c r="E710" s="79">
        <f>$E$7</f>
        <v>0.13614999999999999</v>
      </c>
      <c r="F710" s="12"/>
      <c r="G710" s="293"/>
      <c r="H710" s="12"/>
      <c r="I710" s="15"/>
      <c r="J710" s="16">
        <f>J709*E710</f>
        <v>192.7884</v>
      </c>
    </row>
    <row r="711" spans="1:10" hidden="1">
      <c r="A711" s="6"/>
      <c r="B711" s="242"/>
      <c r="C711" s="242"/>
      <c r="D711" s="17"/>
      <c r="E711" s="80"/>
      <c r="F711" s="12"/>
      <c r="G711" s="293"/>
      <c r="H711" s="12"/>
      <c r="I711" s="15"/>
      <c r="J711" s="16">
        <f>SUM(J709:J710)</f>
        <v>1608.7883999999999</v>
      </c>
    </row>
    <row r="712" spans="1:10" hidden="1">
      <c r="A712" s="6"/>
      <c r="B712" s="242"/>
      <c r="C712" s="242"/>
      <c r="D712" s="18" t="s">
        <v>33</v>
      </c>
      <c r="E712" s="80"/>
      <c r="F712" s="12"/>
      <c r="G712" s="293"/>
      <c r="H712" s="12"/>
      <c r="I712" s="15"/>
      <c r="J712" s="13">
        <f>ROUND(J711,0)</f>
        <v>1609</v>
      </c>
    </row>
    <row r="713" spans="1:10">
      <c r="A713" s="6"/>
      <c r="B713" s="242"/>
      <c r="C713" s="242"/>
      <c r="D713" s="18"/>
      <c r="E713" s="80"/>
      <c r="F713" s="12"/>
      <c r="G713" s="293"/>
      <c r="H713" s="12"/>
      <c r="I713" s="15"/>
      <c r="J713" s="13"/>
    </row>
    <row r="714" spans="1:10" ht="30.6" customHeight="1">
      <c r="A714" s="42">
        <f>A682+1</f>
        <v>32</v>
      </c>
      <c r="B714" s="7"/>
      <c r="C714" s="7"/>
      <c r="D714" s="338" t="s">
        <v>141</v>
      </c>
      <c r="E714" s="338"/>
      <c r="F714" s="338"/>
      <c r="G714" s="338"/>
      <c r="H714" s="338"/>
      <c r="I714" s="338"/>
      <c r="J714" s="338"/>
    </row>
    <row r="715" spans="1:10">
      <c r="A715" s="6"/>
      <c r="B715" s="34"/>
      <c r="C715" s="34"/>
      <c r="D715" s="111" t="s">
        <v>19</v>
      </c>
      <c r="E715" s="117"/>
      <c r="F715" s="85"/>
      <c r="G715" s="110"/>
      <c r="H715" s="85"/>
      <c r="I715" s="119"/>
      <c r="J715" s="141"/>
    </row>
    <row r="716" spans="1:10">
      <c r="A716" s="6"/>
      <c r="B716" s="34">
        <v>3</v>
      </c>
      <c r="C716" s="34"/>
      <c r="D716" s="2" t="s">
        <v>2</v>
      </c>
      <c r="E716" s="117">
        <v>2</v>
      </c>
      <c r="F716" s="142" t="s">
        <v>20</v>
      </c>
      <c r="G716" s="110">
        <v>1</v>
      </c>
      <c r="H716" s="142" t="s">
        <v>20</v>
      </c>
      <c r="I716" s="8">
        <f>I685</f>
        <v>615</v>
      </c>
      <c r="J716" s="119">
        <f>SUM(E716*I716/G716)</f>
        <v>1230</v>
      </c>
    </row>
    <row r="717" spans="1:10">
      <c r="A717" s="6"/>
      <c r="B717" s="34"/>
      <c r="C717" s="34"/>
      <c r="D717" s="111" t="s">
        <v>131</v>
      </c>
      <c r="E717" s="117"/>
      <c r="F717" s="142"/>
      <c r="G717" s="110"/>
      <c r="H717" s="142"/>
      <c r="I717" s="119"/>
      <c r="J717" s="141">
        <f>SUM(J716)</f>
        <v>1230</v>
      </c>
    </row>
    <row r="718" spans="1:10">
      <c r="A718" s="6"/>
      <c r="B718" s="34"/>
      <c r="C718" s="34"/>
      <c r="D718" s="111" t="s">
        <v>85</v>
      </c>
      <c r="E718" s="113"/>
      <c r="F718" s="142"/>
      <c r="G718" s="110"/>
      <c r="H718" s="142"/>
      <c r="I718" s="119"/>
      <c r="J718" s="141">
        <f>SUM(J717/100)</f>
        <v>12.3</v>
      </c>
    </row>
    <row r="719" spans="1:10">
      <c r="A719" s="6"/>
      <c r="B719" s="34"/>
      <c r="C719" s="34"/>
      <c r="D719" s="111" t="s">
        <v>23</v>
      </c>
      <c r="E719" s="117"/>
      <c r="F719" s="142"/>
      <c r="G719" s="110"/>
      <c r="H719" s="142"/>
      <c r="I719" s="119"/>
      <c r="J719" s="141"/>
    </row>
    <row r="720" spans="1:10" ht="22.9" customHeight="1">
      <c r="A720" s="6"/>
      <c r="B720" s="143" t="s">
        <v>132</v>
      </c>
      <c r="C720" s="27"/>
      <c r="D720" s="64" t="s">
        <v>133</v>
      </c>
      <c r="E720" s="117">
        <v>10.4</v>
      </c>
      <c r="F720" s="85" t="s">
        <v>134</v>
      </c>
      <c r="G720" s="110">
        <v>1</v>
      </c>
      <c r="H720" s="85" t="s">
        <v>36</v>
      </c>
      <c r="I720" s="119">
        <v>108</v>
      </c>
      <c r="J720" s="141">
        <f>SUM(E720*I720/G720)</f>
        <v>1123.2</v>
      </c>
    </row>
    <row r="721" spans="1:10">
      <c r="A721" s="6"/>
      <c r="B721" s="34" t="s">
        <v>692</v>
      </c>
      <c r="C721" s="34"/>
      <c r="D721" s="64" t="s">
        <v>143</v>
      </c>
      <c r="E721" s="117">
        <v>150</v>
      </c>
      <c r="F721" s="142" t="s">
        <v>25</v>
      </c>
      <c r="G721" s="110">
        <v>100</v>
      </c>
      <c r="H721" s="142" t="s">
        <v>25</v>
      </c>
      <c r="I721" s="119">
        <v>44</v>
      </c>
      <c r="J721" s="141">
        <f>SUM(E721*I721/G721)</f>
        <v>66</v>
      </c>
    </row>
    <row r="722" spans="1:10">
      <c r="A722" s="6"/>
      <c r="B722" s="34"/>
      <c r="C722" s="34"/>
      <c r="D722" s="111" t="s">
        <v>135</v>
      </c>
      <c r="E722" s="117"/>
      <c r="F722" s="85"/>
      <c r="G722" s="110"/>
      <c r="H722" s="85"/>
      <c r="I722" s="119"/>
      <c r="J722" s="141"/>
    </row>
    <row r="723" spans="1:10">
      <c r="A723" s="6"/>
      <c r="B723" s="34"/>
      <c r="C723" s="34"/>
      <c r="D723" s="111" t="s">
        <v>86</v>
      </c>
      <c r="E723" s="117"/>
      <c r="F723" s="85"/>
      <c r="G723" s="110"/>
      <c r="H723" s="85"/>
      <c r="I723" s="119"/>
      <c r="J723" s="141">
        <f>SUM(J720:J722)</f>
        <v>1189.2</v>
      </c>
    </row>
    <row r="724" spans="1:10" ht="25.5">
      <c r="A724" s="6"/>
      <c r="B724" s="34"/>
      <c r="C724" s="34"/>
      <c r="D724" s="111" t="s">
        <v>87</v>
      </c>
      <c r="E724" s="117"/>
      <c r="F724" s="85"/>
      <c r="G724" s="110"/>
      <c r="H724" s="85"/>
      <c r="I724" s="119"/>
      <c r="J724" s="141">
        <f>SUM(J723/100)</f>
        <v>11.892000000000001</v>
      </c>
    </row>
    <row r="725" spans="1:10" ht="25.5">
      <c r="A725" s="6"/>
      <c r="B725" s="27"/>
      <c r="C725" s="27"/>
      <c r="D725" s="87" t="s">
        <v>31</v>
      </c>
      <c r="E725" s="2"/>
      <c r="F725" s="103"/>
      <c r="G725" s="27"/>
      <c r="H725" s="93"/>
      <c r="I725" s="15"/>
      <c r="J725" s="9">
        <f>ROUNDDOWN(J718+J724,1)</f>
        <v>24.1</v>
      </c>
    </row>
    <row r="726" spans="1:10">
      <c r="A726" s="6"/>
      <c r="B726" s="242"/>
      <c r="C726" s="242"/>
      <c r="D726" s="10" t="s">
        <v>32</v>
      </c>
      <c r="E726" s="79">
        <f>$E$7</f>
        <v>0.13614999999999999</v>
      </c>
      <c r="F726" s="12"/>
      <c r="G726" s="293"/>
      <c r="H726" s="12"/>
      <c r="I726" s="15"/>
      <c r="J726" s="16">
        <f>J725*E726</f>
        <v>3.281215</v>
      </c>
    </row>
    <row r="727" spans="1:10">
      <c r="A727" s="6"/>
      <c r="B727" s="242"/>
      <c r="C727" s="242"/>
      <c r="D727" s="17"/>
      <c r="E727" s="80"/>
      <c r="F727" s="12"/>
      <c r="G727" s="293"/>
      <c r="H727" s="12"/>
      <c r="I727" s="15"/>
      <c r="J727" s="16">
        <f>SUM(J725:J726)</f>
        <v>27.381215000000001</v>
      </c>
    </row>
    <row r="728" spans="1:10">
      <c r="A728" s="6"/>
      <c r="B728" s="242"/>
      <c r="C728" s="242"/>
      <c r="D728" s="18" t="s">
        <v>33</v>
      </c>
      <c r="E728" s="80"/>
      <c r="F728" s="12"/>
      <c r="G728" s="293"/>
      <c r="H728" s="12"/>
      <c r="I728" s="15"/>
      <c r="J728" s="13">
        <f>ROUND(J727,0)</f>
        <v>27</v>
      </c>
    </row>
    <row r="729" spans="1:10">
      <c r="A729" s="6"/>
      <c r="B729" s="296"/>
      <c r="C729" s="296"/>
      <c r="D729" s="20"/>
      <c r="E729" s="296"/>
      <c r="F729" s="296"/>
      <c r="G729" s="296"/>
      <c r="H729" s="296"/>
      <c r="I729" s="15"/>
      <c r="J729" s="296"/>
    </row>
    <row r="730" spans="1:10">
      <c r="A730" s="6" t="s">
        <v>144</v>
      </c>
      <c r="B730" s="296"/>
      <c r="C730" s="296"/>
      <c r="D730" s="344" t="s">
        <v>145</v>
      </c>
      <c r="E730" s="344"/>
      <c r="F730" s="344"/>
      <c r="G730" s="344"/>
      <c r="H730" s="344"/>
      <c r="I730" s="344"/>
      <c r="J730" s="344"/>
    </row>
    <row r="731" spans="1:10" ht="104.25" customHeight="1">
      <c r="A731" s="42">
        <f>SUM(MAX($A$7:$A730),1)</f>
        <v>33</v>
      </c>
      <c r="B731" s="296"/>
      <c r="C731" s="7"/>
      <c r="D731" s="338" t="s">
        <v>632</v>
      </c>
      <c r="E731" s="338"/>
      <c r="F731" s="338"/>
      <c r="G731" s="338"/>
      <c r="H731" s="338"/>
      <c r="I731" s="338"/>
      <c r="J731" s="338"/>
    </row>
    <row r="732" spans="1:10">
      <c r="A732" s="6"/>
      <c r="B732" s="27"/>
      <c r="C732" s="27"/>
      <c r="D732" s="64" t="s">
        <v>146</v>
      </c>
      <c r="E732" s="80"/>
      <c r="F732" s="2"/>
      <c r="G732" s="4"/>
      <c r="H732" s="2"/>
      <c r="I732" s="8"/>
      <c r="J732" s="97"/>
    </row>
    <row r="733" spans="1:10">
      <c r="A733" s="6"/>
      <c r="B733" s="27">
        <v>1</v>
      </c>
      <c r="C733" s="27"/>
      <c r="D733" s="2" t="s">
        <v>0</v>
      </c>
      <c r="E733" s="80">
        <v>0.1</v>
      </c>
      <c r="F733" s="92" t="s">
        <v>20</v>
      </c>
      <c r="G733" s="4">
        <v>1</v>
      </c>
      <c r="H733" s="92" t="s">
        <v>20</v>
      </c>
      <c r="I733" s="8">
        <f>$G$2</f>
        <v>735</v>
      </c>
      <c r="J733" s="97">
        <f>SUM(E733*I733/G733)</f>
        <v>73.5</v>
      </c>
    </row>
    <row r="734" spans="1:10">
      <c r="A734" s="6"/>
      <c r="B734" s="27">
        <v>2</v>
      </c>
      <c r="C734" s="27"/>
      <c r="D734" s="2" t="s">
        <v>1</v>
      </c>
      <c r="E734" s="80">
        <v>0.1</v>
      </c>
      <c r="F734" s="92" t="s">
        <v>20</v>
      </c>
      <c r="G734" s="4">
        <v>1</v>
      </c>
      <c r="H734" s="92" t="s">
        <v>20</v>
      </c>
      <c r="I734" s="8">
        <f>$G$3</f>
        <v>615</v>
      </c>
      <c r="J734" s="97">
        <f>SUM(E734*I734/G734)</f>
        <v>61.5</v>
      </c>
    </row>
    <row r="735" spans="1:10">
      <c r="A735" s="6"/>
      <c r="B735" s="27"/>
      <c r="C735" s="27"/>
      <c r="D735" s="64" t="s">
        <v>75</v>
      </c>
      <c r="E735" s="80"/>
      <c r="F735" s="92"/>
      <c r="G735" s="4"/>
      <c r="H735" s="92"/>
      <c r="I735" s="8"/>
      <c r="J735" s="97">
        <f>SUM(J733:J734)</f>
        <v>135</v>
      </c>
    </row>
    <row r="736" spans="1:10">
      <c r="A736" s="6"/>
      <c r="B736" s="27"/>
      <c r="C736" s="27"/>
      <c r="D736" s="64" t="s">
        <v>23</v>
      </c>
      <c r="E736" s="80"/>
      <c r="F736" s="92"/>
      <c r="G736" s="4"/>
      <c r="H736" s="92"/>
      <c r="I736" s="8"/>
      <c r="J736" s="97"/>
    </row>
    <row r="737" spans="1:10" ht="25.5">
      <c r="A737" s="6"/>
      <c r="B737" s="27" t="s">
        <v>707</v>
      </c>
      <c r="C737" s="27"/>
      <c r="D737" s="64" t="s">
        <v>148</v>
      </c>
      <c r="E737" s="80"/>
      <c r="F737" s="92"/>
      <c r="G737" s="4"/>
      <c r="H737" s="92"/>
      <c r="I737" s="8"/>
      <c r="J737" s="97"/>
    </row>
    <row r="738" spans="1:10" ht="76.5">
      <c r="A738" s="6"/>
      <c r="B738" s="27"/>
      <c r="C738" s="27"/>
      <c r="D738" s="85" t="s">
        <v>149</v>
      </c>
      <c r="E738" s="80">
        <v>1</v>
      </c>
      <c r="F738" s="2" t="s">
        <v>28</v>
      </c>
      <c r="G738" s="4">
        <v>100</v>
      </c>
      <c r="H738" s="2" t="s">
        <v>64</v>
      </c>
      <c r="I738" s="8">
        <v>1325</v>
      </c>
      <c r="J738" s="97">
        <f>SUM(E738*I738/G738)</f>
        <v>13.25</v>
      </c>
    </row>
    <row r="739" spans="1:10">
      <c r="A739" s="6"/>
      <c r="B739" s="34" t="s">
        <v>380</v>
      </c>
      <c r="C739" s="34" t="s">
        <v>42</v>
      </c>
      <c r="D739" s="64" t="s">
        <v>150</v>
      </c>
      <c r="E739" s="98">
        <v>2</v>
      </c>
      <c r="F739" s="2" t="s">
        <v>25</v>
      </c>
      <c r="G739" s="4">
        <v>100</v>
      </c>
      <c r="H739" s="2" t="s">
        <v>25</v>
      </c>
      <c r="I739" s="8">
        <v>135</v>
      </c>
      <c r="J739" s="97">
        <f>SUM(E739*I739/G739)</f>
        <v>2.7</v>
      </c>
    </row>
    <row r="740" spans="1:10" ht="15.6" customHeight="1">
      <c r="A740" s="6"/>
      <c r="B740" s="27" t="s">
        <v>708</v>
      </c>
      <c r="C740" s="242"/>
      <c r="D740" s="64" t="s">
        <v>151</v>
      </c>
      <c r="E740" s="80">
        <v>2</v>
      </c>
      <c r="F740" s="2" t="s">
        <v>25</v>
      </c>
      <c r="G740" s="4">
        <v>100</v>
      </c>
      <c r="H740" s="2" t="s">
        <v>25</v>
      </c>
      <c r="I740" s="8">
        <v>45</v>
      </c>
      <c r="J740" s="97">
        <f>SUM(E740*I740/G740)</f>
        <v>0.9</v>
      </c>
    </row>
    <row r="741" spans="1:10" ht="25.5">
      <c r="A741" s="6"/>
      <c r="B741" s="242"/>
      <c r="C741" s="242"/>
      <c r="D741" s="64" t="s">
        <v>152</v>
      </c>
      <c r="E741" s="98">
        <v>2</v>
      </c>
      <c r="F741" s="2" t="s">
        <v>25</v>
      </c>
      <c r="G741" s="4">
        <v>1</v>
      </c>
      <c r="H741" s="2" t="s">
        <v>25</v>
      </c>
      <c r="I741" s="8">
        <v>5</v>
      </c>
      <c r="J741" s="97">
        <f>SUM(E741*I741/G741)</f>
        <v>10</v>
      </c>
    </row>
    <row r="742" spans="1:10" ht="25.5">
      <c r="A742" s="6"/>
      <c r="B742" s="27" t="s">
        <v>709</v>
      </c>
      <c r="C742" s="242"/>
      <c r="D742" s="64" t="s">
        <v>154</v>
      </c>
      <c r="E742" s="98">
        <v>1</v>
      </c>
      <c r="F742" s="2" t="s">
        <v>25</v>
      </c>
      <c r="G742" s="4">
        <v>1</v>
      </c>
      <c r="H742" s="2" t="s">
        <v>25</v>
      </c>
      <c r="I742" s="8">
        <v>615</v>
      </c>
      <c r="J742" s="97">
        <f>SUM(E742*I742/G742)</f>
        <v>615</v>
      </c>
    </row>
    <row r="743" spans="1:10">
      <c r="A743" s="6"/>
      <c r="B743" s="242"/>
      <c r="C743" s="242"/>
      <c r="D743" s="64" t="s">
        <v>155</v>
      </c>
      <c r="E743" s="80"/>
      <c r="F743" s="64"/>
      <c r="G743" s="4"/>
      <c r="H743" s="2"/>
      <c r="I743" s="8"/>
      <c r="J743" s="97">
        <f>SUM(J738:J742)</f>
        <v>641.85</v>
      </c>
    </row>
    <row r="744" spans="1:10" ht="25.5">
      <c r="A744" s="6"/>
      <c r="B744" s="242"/>
      <c r="C744" s="242"/>
      <c r="D744" s="87" t="s">
        <v>31</v>
      </c>
      <c r="E744" s="80"/>
      <c r="F744" s="87"/>
      <c r="G744" s="293"/>
      <c r="H744" s="295"/>
      <c r="I744" s="91"/>
      <c r="J744" s="16">
        <f>ROUNDDOWN(J735+J743,0)</f>
        <v>776</v>
      </c>
    </row>
    <row r="745" spans="1:10">
      <c r="A745" s="6"/>
      <c r="B745" s="242"/>
      <c r="C745" s="242"/>
      <c r="D745" s="10" t="s">
        <v>32</v>
      </c>
      <c r="E745" s="79">
        <f>$E$7</f>
        <v>0.13614999999999999</v>
      </c>
      <c r="F745" s="12"/>
      <c r="G745" s="293"/>
      <c r="H745" s="12"/>
      <c r="I745" s="91"/>
      <c r="J745" s="16">
        <f>J744*$E745</f>
        <v>105.6524</v>
      </c>
    </row>
    <row r="746" spans="1:10">
      <c r="A746" s="6"/>
      <c r="B746" s="242"/>
      <c r="C746" s="242"/>
      <c r="D746" s="17"/>
      <c r="E746" s="80"/>
      <c r="F746" s="12"/>
      <c r="G746" s="293"/>
      <c r="H746" s="12"/>
      <c r="I746" s="91"/>
      <c r="J746" s="16">
        <f>SUM(J744:J745)</f>
        <v>881.65239999999994</v>
      </c>
    </row>
    <row r="747" spans="1:10">
      <c r="A747" s="6"/>
      <c r="B747" s="242"/>
      <c r="C747" s="242"/>
      <c r="D747" s="10" t="s">
        <v>49</v>
      </c>
      <c r="E747" s="80"/>
      <c r="F747" s="12"/>
      <c r="G747" s="293"/>
      <c r="H747" s="12"/>
      <c r="I747" s="94"/>
      <c r="J747" s="13">
        <f>ROUND(J746,0)</f>
        <v>882</v>
      </c>
    </row>
    <row r="748" spans="1:10">
      <c r="A748" s="6"/>
      <c r="B748" s="242"/>
      <c r="C748" s="242"/>
      <c r="D748" s="10"/>
      <c r="E748" s="80"/>
      <c r="F748" s="12"/>
      <c r="G748" s="293"/>
      <c r="H748" s="12"/>
      <c r="I748" s="94"/>
      <c r="J748" s="16"/>
    </row>
    <row r="749" spans="1:10">
      <c r="A749" s="17"/>
      <c r="B749" s="296"/>
      <c r="C749" s="296"/>
      <c r="D749" s="344" t="s">
        <v>156</v>
      </c>
      <c r="E749" s="344"/>
      <c r="F749" s="344"/>
      <c r="G749" s="344"/>
      <c r="H749" s="344"/>
      <c r="I749" s="344"/>
      <c r="J749" s="344"/>
    </row>
    <row r="750" spans="1:10" ht="114.75" customHeight="1">
      <c r="A750" s="42">
        <f>SUM(MAX($A$7:$A748),1)</f>
        <v>34</v>
      </c>
      <c r="B750" s="7"/>
      <c r="C750" s="7"/>
      <c r="D750" s="338" t="s">
        <v>635</v>
      </c>
      <c r="E750" s="338"/>
      <c r="F750" s="338"/>
      <c r="G750" s="338"/>
      <c r="H750" s="338"/>
      <c r="I750" s="338"/>
      <c r="J750" s="338"/>
    </row>
    <row r="751" spans="1:10">
      <c r="A751" s="6"/>
      <c r="B751" s="27"/>
      <c r="C751" s="27"/>
      <c r="D751" s="64" t="s">
        <v>146</v>
      </c>
      <c r="E751" s="80"/>
      <c r="F751" s="2"/>
      <c r="G751" s="4"/>
      <c r="H751" s="2"/>
      <c r="I751" s="8"/>
      <c r="J751" s="97"/>
    </row>
    <row r="752" spans="1:10">
      <c r="A752" s="6"/>
      <c r="B752" s="27">
        <v>1</v>
      </c>
      <c r="C752" s="27"/>
      <c r="D752" s="2" t="s">
        <v>0</v>
      </c>
      <c r="E752" s="81">
        <v>0.05</v>
      </c>
      <c r="F752" s="92" t="s">
        <v>20</v>
      </c>
      <c r="G752" s="4">
        <v>1</v>
      </c>
      <c r="H752" s="92" t="s">
        <v>20</v>
      </c>
      <c r="I752" s="8">
        <f>$G$2</f>
        <v>735</v>
      </c>
      <c r="J752" s="97">
        <f>SUM(E752*I752/G752)</f>
        <v>36.75</v>
      </c>
    </row>
    <row r="753" spans="1:10">
      <c r="A753" s="6"/>
      <c r="B753" s="27">
        <v>3</v>
      </c>
      <c r="C753" s="27"/>
      <c r="D753" s="2" t="s">
        <v>2</v>
      </c>
      <c r="E753" s="81">
        <v>0.125</v>
      </c>
      <c r="F753" s="2" t="s">
        <v>20</v>
      </c>
      <c r="G753" s="4">
        <v>1</v>
      </c>
      <c r="H753" s="2" t="s">
        <v>20</v>
      </c>
      <c r="I753" s="8">
        <f>$G$3</f>
        <v>615</v>
      </c>
      <c r="J753" s="97">
        <f>SUM(E753*I753/G753)</f>
        <v>76.875</v>
      </c>
    </row>
    <row r="754" spans="1:10">
      <c r="A754" s="6"/>
      <c r="B754" s="27"/>
      <c r="C754" s="27"/>
      <c r="D754" s="64" t="s">
        <v>75</v>
      </c>
      <c r="E754" s="80"/>
      <c r="F754" s="92"/>
      <c r="G754" s="4"/>
      <c r="H754" s="92"/>
      <c r="I754" s="8"/>
      <c r="J754" s="97">
        <f>SUM(J752:J753)</f>
        <v>113.625</v>
      </c>
    </row>
    <row r="755" spans="1:10">
      <c r="A755" s="6"/>
      <c r="B755" s="27"/>
      <c r="C755" s="27"/>
      <c r="D755" s="64" t="s">
        <v>23</v>
      </c>
      <c r="E755" s="80"/>
      <c r="F755" s="92"/>
      <c r="G755" s="4"/>
      <c r="H755" s="92"/>
      <c r="I755" s="8"/>
      <c r="J755" s="97"/>
    </row>
    <row r="756" spans="1:10" ht="25.5">
      <c r="A756" s="6"/>
      <c r="B756" s="27" t="s">
        <v>710</v>
      </c>
      <c r="C756" s="27"/>
      <c r="D756" s="64" t="s">
        <v>157</v>
      </c>
      <c r="E756" s="80">
        <v>2</v>
      </c>
      <c r="F756" s="2" t="s">
        <v>28</v>
      </c>
      <c r="G756" s="4">
        <v>100</v>
      </c>
      <c r="H756" s="2" t="s">
        <v>64</v>
      </c>
      <c r="I756" s="8">
        <f>I738</f>
        <v>1325</v>
      </c>
      <c r="J756" s="97">
        <f>SUM(E756*I756/G756)</f>
        <v>26.5</v>
      </c>
    </row>
    <row r="757" spans="1:10" s="107" customFormat="1" ht="25.5">
      <c r="A757" s="6"/>
      <c r="B757" s="34"/>
      <c r="C757" s="34"/>
      <c r="D757" s="111" t="s">
        <v>158</v>
      </c>
      <c r="E757" s="117"/>
      <c r="F757" s="85"/>
      <c r="G757" s="110"/>
      <c r="H757" s="85"/>
      <c r="I757" s="119"/>
      <c r="J757" s="141">
        <v>50</v>
      </c>
    </row>
    <row r="758" spans="1:10" ht="38.25">
      <c r="A758" s="6"/>
      <c r="B758" s="27" t="s">
        <v>711</v>
      </c>
      <c r="C758" s="4" t="s">
        <v>58</v>
      </c>
      <c r="D758" s="64" t="s">
        <v>159</v>
      </c>
      <c r="E758" s="98">
        <v>1</v>
      </c>
      <c r="F758" s="2" t="s">
        <v>25</v>
      </c>
      <c r="G758" s="4">
        <v>1</v>
      </c>
      <c r="H758" s="2" t="s">
        <v>25</v>
      </c>
      <c r="I758" s="8">
        <v>2780</v>
      </c>
      <c r="J758" s="97">
        <f>SUM(E758*I758/G758)</f>
        <v>2780</v>
      </c>
    </row>
    <row r="759" spans="1:10">
      <c r="A759" s="6"/>
      <c r="B759" s="27"/>
      <c r="C759" s="27"/>
      <c r="D759" s="64" t="s">
        <v>155</v>
      </c>
      <c r="E759" s="80"/>
      <c r="F759" s="64"/>
      <c r="G759" s="4"/>
      <c r="H759" s="2"/>
      <c r="I759" s="8"/>
      <c r="J759" s="97">
        <f>SUM(J756:J758)</f>
        <v>2856.5</v>
      </c>
    </row>
    <row r="760" spans="1:10" ht="25.5">
      <c r="A760" s="6"/>
      <c r="B760" s="27"/>
      <c r="C760" s="27"/>
      <c r="D760" s="87" t="s">
        <v>31</v>
      </c>
      <c r="E760" s="297"/>
      <c r="F760" s="297"/>
      <c r="G760" s="27"/>
      <c r="H760" s="297"/>
      <c r="I760" s="91"/>
      <c r="J760" s="144">
        <f>ROUNDDOWN(J754+J759,0)</f>
        <v>2970</v>
      </c>
    </row>
    <row r="761" spans="1:10">
      <c r="A761" s="6"/>
      <c r="B761" s="242"/>
      <c r="C761" s="242"/>
      <c r="D761" s="10" t="s">
        <v>32</v>
      </c>
      <c r="E761" s="79">
        <f>$E$7</f>
        <v>0.13614999999999999</v>
      </c>
      <c r="F761" s="12"/>
      <c r="G761" s="293"/>
      <c r="H761" s="12"/>
      <c r="I761" s="91"/>
      <c r="J761" s="16">
        <f>J760*$E761</f>
        <v>404.3655</v>
      </c>
    </row>
    <row r="762" spans="1:10">
      <c r="A762" s="6"/>
      <c r="B762" s="242"/>
      <c r="C762" s="242"/>
      <c r="D762" s="17"/>
      <c r="E762" s="80"/>
      <c r="F762" s="12"/>
      <c r="G762" s="293"/>
      <c r="H762" s="12"/>
      <c r="I762" s="91"/>
      <c r="J762" s="16">
        <f>SUM(J760:J761)</f>
        <v>3374.3654999999999</v>
      </c>
    </row>
    <row r="763" spans="1:10" ht="16.5" customHeight="1">
      <c r="A763" s="6"/>
      <c r="B763" s="242"/>
      <c r="C763" s="242"/>
      <c r="D763" s="145" t="s">
        <v>49</v>
      </c>
      <c r="E763" s="80"/>
      <c r="F763" s="12"/>
      <c r="G763" s="293"/>
      <c r="H763" s="12"/>
      <c r="I763" s="91"/>
      <c r="J763" s="13">
        <f>ROUND(J762,0)</f>
        <v>3374</v>
      </c>
    </row>
    <row r="764" spans="1:10" ht="16.5" customHeight="1">
      <c r="A764" s="6"/>
      <c r="B764" s="242"/>
      <c r="C764" s="242"/>
      <c r="D764" s="145"/>
      <c r="E764" s="80"/>
      <c r="F764" s="12"/>
      <c r="G764" s="293"/>
      <c r="H764" s="12"/>
      <c r="I764" s="91"/>
      <c r="J764" s="13"/>
    </row>
    <row r="765" spans="1:10" hidden="1">
      <c r="A765" s="17"/>
      <c r="B765" s="296"/>
      <c r="C765" s="296"/>
      <c r="D765" s="344" t="s">
        <v>548</v>
      </c>
      <c r="E765" s="344"/>
      <c r="F765" s="344"/>
      <c r="G765" s="344"/>
      <c r="H765" s="344"/>
      <c r="I765" s="344"/>
      <c r="J765" s="344"/>
    </row>
    <row r="766" spans="1:10" ht="119.25" hidden="1" customHeight="1">
      <c r="A766" s="42"/>
      <c r="B766" s="7"/>
      <c r="C766" s="7"/>
      <c r="D766" s="338" t="s">
        <v>598</v>
      </c>
      <c r="E766" s="338"/>
      <c r="F766" s="338"/>
      <c r="G766" s="338"/>
      <c r="H766" s="338"/>
      <c r="I766" s="338"/>
      <c r="J766" s="338"/>
    </row>
    <row r="767" spans="1:10" hidden="1">
      <c r="A767" s="6"/>
      <c r="B767" s="27"/>
      <c r="C767" s="27"/>
      <c r="D767" s="64" t="s">
        <v>146</v>
      </c>
      <c r="E767" s="80"/>
      <c r="F767" s="2"/>
      <c r="G767" s="4"/>
      <c r="H767" s="2"/>
      <c r="I767" s="8"/>
      <c r="J767" s="97"/>
    </row>
    <row r="768" spans="1:10" hidden="1">
      <c r="A768" s="6"/>
      <c r="B768" s="27">
        <v>1</v>
      </c>
      <c r="C768" s="27"/>
      <c r="D768" s="2" t="s">
        <v>0</v>
      </c>
      <c r="E768" s="81">
        <v>6.6000000000000003E-2</v>
      </c>
      <c r="F768" s="92" t="s">
        <v>20</v>
      </c>
      <c r="G768" s="4">
        <v>1</v>
      </c>
      <c r="H768" s="92" t="s">
        <v>20</v>
      </c>
      <c r="I768" s="8">
        <v>695</v>
      </c>
      <c r="J768" s="97">
        <f>SUM(E768*I768/G768)</f>
        <v>45.870000000000005</v>
      </c>
    </row>
    <row r="769" spans="1:10" hidden="1">
      <c r="A769" s="6"/>
      <c r="B769" s="27">
        <v>2</v>
      </c>
      <c r="C769" s="27"/>
      <c r="D769" s="2" t="s">
        <v>1</v>
      </c>
      <c r="E769" s="81">
        <v>0</v>
      </c>
      <c r="F769" s="92" t="s">
        <v>20</v>
      </c>
      <c r="G769" s="4">
        <v>1</v>
      </c>
      <c r="H769" s="92" t="s">
        <v>20</v>
      </c>
      <c r="I769" s="8">
        <v>580</v>
      </c>
      <c r="J769" s="97">
        <f>SUM(E769*I769/G769)</f>
        <v>0</v>
      </c>
    </row>
    <row r="770" spans="1:10" hidden="1">
      <c r="A770" s="6"/>
      <c r="B770" s="27">
        <v>3</v>
      </c>
      <c r="C770" s="27"/>
      <c r="D770" s="2" t="s">
        <v>2</v>
      </c>
      <c r="E770" s="81">
        <v>0.1</v>
      </c>
      <c r="F770" s="2" t="s">
        <v>20</v>
      </c>
      <c r="G770" s="4">
        <v>1</v>
      </c>
      <c r="H770" s="2" t="s">
        <v>20</v>
      </c>
      <c r="I770" s="8">
        <v>580</v>
      </c>
      <c r="J770" s="97">
        <f>SUM(E770*I770/G770)</f>
        <v>58</v>
      </c>
    </row>
    <row r="771" spans="1:10" hidden="1">
      <c r="A771" s="6"/>
      <c r="B771" s="27"/>
      <c r="C771" s="27"/>
      <c r="D771" s="64" t="s">
        <v>75</v>
      </c>
      <c r="E771" s="80"/>
      <c r="F771" s="92"/>
      <c r="G771" s="4"/>
      <c r="H771" s="92"/>
      <c r="I771" s="8"/>
      <c r="J771" s="97">
        <f>SUM(J768:J770)</f>
        <v>103.87</v>
      </c>
    </row>
    <row r="772" spans="1:10" hidden="1">
      <c r="A772" s="6"/>
      <c r="B772" s="27"/>
      <c r="C772" s="27"/>
      <c r="D772" s="64" t="s">
        <v>23</v>
      </c>
      <c r="E772" s="80"/>
      <c r="F772" s="92"/>
      <c r="G772" s="4"/>
      <c r="H772" s="92"/>
      <c r="I772" s="8"/>
      <c r="J772" s="97"/>
    </row>
    <row r="773" spans="1:10" ht="25.5" hidden="1">
      <c r="A773" s="6"/>
      <c r="B773" s="31" t="s">
        <v>379</v>
      </c>
      <c r="C773" s="4"/>
      <c r="D773" s="64" t="s">
        <v>157</v>
      </c>
      <c r="E773" s="80">
        <v>1</v>
      </c>
      <c r="F773" s="2" t="s">
        <v>28</v>
      </c>
      <c r="G773" s="4">
        <v>100</v>
      </c>
      <c r="H773" s="2" t="s">
        <v>64</v>
      </c>
      <c r="I773" s="8">
        <v>1260</v>
      </c>
      <c r="J773" s="97">
        <f>SUM(E773*I773/G773)</f>
        <v>12.6</v>
      </c>
    </row>
    <row r="774" spans="1:10" hidden="1">
      <c r="A774" s="6"/>
      <c r="B774" s="27" t="s">
        <v>380</v>
      </c>
      <c r="C774" s="27" t="s">
        <v>42</v>
      </c>
      <c r="D774" s="64" t="s">
        <v>150</v>
      </c>
      <c r="E774" s="98">
        <v>2</v>
      </c>
      <c r="F774" s="2" t="s">
        <v>25</v>
      </c>
      <c r="G774" s="4">
        <v>100</v>
      </c>
      <c r="H774" s="2" t="s">
        <v>25</v>
      </c>
      <c r="I774" s="80">
        <v>128</v>
      </c>
      <c r="J774" s="97">
        <f>SUM(E774*I774/G774)</f>
        <v>2.56</v>
      </c>
    </row>
    <row r="775" spans="1:10" hidden="1">
      <c r="A775" s="6"/>
      <c r="B775" s="27" t="s">
        <v>40</v>
      </c>
      <c r="C775" s="27"/>
      <c r="D775" s="64" t="s">
        <v>151</v>
      </c>
      <c r="E775" s="80">
        <v>2</v>
      </c>
      <c r="F775" s="2" t="s">
        <v>25</v>
      </c>
      <c r="G775" s="4">
        <v>100</v>
      </c>
      <c r="H775" s="2" t="s">
        <v>25</v>
      </c>
      <c r="I775" s="80">
        <v>45</v>
      </c>
      <c r="J775" s="97">
        <f>SUM(E775*I775/G775)</f>
        <v>0.9</v>
      </c>
    </row>
    <row r="776" spans="1:10" ht="25.5" hidden="1">
      <c r="A776" s="6"/>
      <c r="B776" s="27"/>
      <c r="C776" s="27"/>
      <c r="D776" s="64" t="s">
        <v>152</v>
      </c>
      <c r="E776" s="98">
        <v>0</v>
      </c>
      <c r="F776" s="2" t="s">
        <v>25</v>
      </c>
      <c r="G776" s="4">
        <v>1</v>
      </c>
      <c r="H776" s="2" t="s">
        <v>25</v>
      </c>
      <c r="I776" s="8">
        <v>5</v>
      </c>
      <c r="J776" s="97">
        <f>SUM(E776*I776/G776)</f>
        <v>0</v>
      </c>
    </row>
    <row r="777" spans="1:10" ht="38.25" hidden="1">
      <c r="A777" s="6"/>
      <c r="B777" s="27" t="s">
        <v>160</v>
      </c>
      <c r="C777" s="4" t="s">
        <v>58</v>
      </c>
      <c r="D777" s="64" t="s">
        <v>549</v>
      </c>
      <c r="E777" s="98">
        <v>1</v>
      </c>
      <c r="F777" s="2" t="s">
        <v>25</v>
      </c>
      <c r="G777" s="4">
        <v>1</v>
      </c>
      <c r="H777" s="2" t="s">
        <v>25</v>
      </c>
      <c r="I777" s="8">
        <v>1283</v>
      </c>
      <c r="J777" s="97">
        <f>SUM(E777*I777/G777)</f>
        <v>1283</v>
      </c>
    </row>
    <row r="778" spans="1:10" hidden="1">
      <c r="A778" s="6"/>
      <c r="B778" s="27"/>
      <c r="C778" s="27"/>
      <c r="D778" s="64" t="s">
        <v>155</v>
      </c>
      <c r="E778" s="80"/>
      <c r="F778" s="64"/>
      <c r="G778" s="4"/>
      <c r="H778" s="2"/>
      <c r="I778" s="8"/>
      <c r="J778" s="97">
        <f>SUM(J773:J777)</f>
        <v>1299.06</v>
      </c>
    </row>
    <row r="779" spans="1:10" ht="25.5" hidden="1">
      <c r="A779" s="6"/>
      <c r="B779" s="27"/>
      <c r="C779" s="27"/>
      <c r="D779" s="87" t="s">
        <v>31</v>
      </c>
      <c r="E779" s="297"/>
      <c r="F779" s="297"/>
      <c r="G779" s="27"/>
      <c r="H779" s="297"/>
      <c r="I779" s="15"/>
      <c r="J779" s="9">
        <f>J778+J771</f>
        <v>1402.9299999999998</v>
      </c>
    </row>
    <row r="780" spans="1:10" hidden="1">
      <c r="A780" s="6"/>
      <c r="B780" s="242"/>
      <c r="C780" s="242"/>
      <c r="D780" s="10" t="s">
        <v>32</v>
      </c>
      <c r="E780" s="79">
        <f>$E$7</f>
        <v>0.13614999999999999</v>
      </c>
      <c r="F780" s="12"/>
      <c r="G780" s="293"/>
      <c r="H780" s="12"/>
      <c r="I780" s="15"/>
      <c r="J780" s="16">
        <f>J779*E780</f>
        <v>191.00891949999996</v>
      </c>
    </row>
    <row r="781" spans="1:10" hidden="1">
      <c r="A781" s="6"/>
      <c r="B781" s="242"/>
      <c r="C781" s="242"/>
      <c r="D781" s="17"/>
      <c r="E781" s="80"/>
      <c r="F781" s="12"/>
      <c r="G781" s="293"/>
      <c r="H781" s="12"/>
      <c r="I781" s="15"/>
      <c r="J781" s="16">
        <f>SUM(J779:J780)</f>
        <v>1593.9389194999999</v>
      </c>
    </row>
    <row r="782" spans="1:10" hidden="1">
      <c r="A782" s="6"/>
      <c r="B782" s="242"/>
      <c r="C782" s="242"/>
      <c r="D782" s="18" t="s">
        <v>49</v>
      </c>
      <c r="E782" s="80"/>
      <c r="F782" s="12"/>
      <c r="G782" s="293"/>
      <c r="H782" s="12"/>
      <c r="I782" s="15"/>
      <c r="J782" s="13">
        <f>ROUND(J781,0)</f>
        <v>1594</v>
      </c>
    </row>
    <row r="783" spans="1:10">
      <c r="A783" s="6"/>
      <c r="B783" s="242"/>
      <c r="C783" s="242"/>
      <c r="D783" s="18"/>
      <c r="E783" s="80"/>
      <c r="F783" s="12"/>
      <c r="G783" s="293"/>
      <c r="H783" s="12"/>
      <c r="I783" s="15"/>
      <c r="J783" s="13"/>
    </row>
    <row r="784" spans="1:10">
      <c r="A784" s="17"/>
      <c r="B784" s="296"/>
      <c r="C784" s="296"/>
      <c r="D784" s="344" t="s">
        <v>161</v>
      </c>
      <c r="E784" s="344"/>
      <c r="F784" s="344"/>
      <c r="G784" s="344"/>
      <c r="H784" s="344"/>
      <c r="I784" s="344"/>
      <c r="J784" s="344"/>
    </row>
    <row r="785" spans="1:10" ht="121.5" customHeight="1">
      <c r="A785" s="42">
        <f>SUM(MAX($A$7:$A783),1)</f>
        <v>35</v>
      </c>
      <c r="B785" s="7"/>
      <c r="C785" s="7"/>
      <c r="D785" s="338" t="s">
        <v>636</v>
      </c>
      <c r="E785" s="338"/>
      <c r="F785" s="338"/>
      <c r="G785" s="338"/>
      <c r="H785" s="338"/>
      <c r="I785" s="338"/>
      <c r="J785" s="338"/>
    </row>
    <row r="786" spans="1:10">
      <c r="A786" s="6"/>
      <c r="B786" s="27"/>
      <c r="C786" s="27"/>
      <c r="D786" s="64" t="s">
        <v>146</v>
      </c>
      <c r="E786" s="80"/>
      <c r="F786" s="2"/>
      <c r="G786" s="4"/>
      <c r="H786" s="2"/>
      <c r="I786" s="8"/>
      <c r="J786" s="97"/>
    </row>
    <row r="787" spans="1:10">
      <c r="A787" s="6"/>
      <c r="B787" s="27">
        <v>1</v>
      </c>
      <c r="C787" s="27"/>
      <c r="D787" s="2" t="s">
        <v>0</v>
      </c>
      <c r="E787" s="81">
        <v>6.6000000000000003E-2</v>
      </c>
      <c r="F787" s="92" t="s">
        <v>20</v>
      </c>
      <c r="G787" s="4">
        <v>1</v>
      </c>
      <c r="H787" s="92" t="s">
        <v>20</v>
      </c>
      <c r="I787" s="8">
        <f>$G$2</f>
        <v>735</v>
      </c>
      <c r="J787" s="97">
        <f>SUM(E787*I787/G787)</f>
        <v>48.510000000000005</v>
      </c>
    </row>
    <row r="788" spans="1:10">
      <c r="A788" s="6"/>
      <c r="B788" s="27">
        <v>2</v>
      </c>
      <c r="C788" s="27"/>
      <c r="D788" s="2" t="s">
        <v>1</v>
      </c>
      <c r="E788" s="81">
        <v>0</v>
      </c>
      <c r="F788" s="92" t="s">
        <v>20</v>
      </c>
      <c r="G788" s="4">
        <v>1</v>
      </c>
      <c r="H788" s="92" t="s">
        <v>20</v>
      </c>
      <c r="I788" s="8">
        <f>$G$3</f>
        <v>615</v>
      </c>
      <c r="J788" s="97">
        <f>SUM(E788*I788/G788)</f>
        <v>0</v>
      </c>
    </row>
    <row r="789" spans="1:10">
      <c r="A789" s="6"/>
      <c r="B789" s="27">
        <v>3</v>
      </c>
      <c r="C789" s="27"/>
      <c r="D789" s="2" t="s">
        <v>2</v>
      </c>
      <c r="E789" s="81">
        <v>0.1</v>
      </c>
      <c r="F789" s="2" t="s">
        <v>20</v>
      </c>
      <c r="G789" s="4">
        <v>1</v>
      </c>
      <c r="H789" s="2" t="s">
        <v>20</v>
      </c>
      <c r="I789" s="8">
        <f>$G$4</f>
        <v>615</v>
      </c>
      <c r="J789" s="97">
        <f>SUM(E789*I789/G789)</f>
        <v>61.5</v>
      </c>
    </row>
    <row r="790" spans="1:10">
      <c r="A790" s="6"/>
      <c r="B790" s="27"/>
      <c r="C790" s="27"/>
      <c r="D790" s="64" t="s">
        <v>75</v>
      </c>
      <c r="E790" s="80"/>
      <c r="F790" s="92"/>
      <c r="G790" s="4"/>
      <c r="H790" s="92"/>
      <c r="I790" s="8"/>
      <c r="J790" s="97">
        <f>SUM(J787:J789)</f>
        <v>110.01</v>
      </c>
    </row>
    <row r="791" spans="1:10">
      <c r="A791" s="6"/>
      <c r="B791" s="27"/>
      <c r="C791" s="27"/>
      <c r="D791" s="64" t="s">
        <v>23</v>
      </c>
      <c r="E791" s="80"/>
      <c r="F791" s="92"/>
      <c r="G791" s="4"/>
      <c r="H791" s="92"/>
      <c r="I791" s="8"/>
      <c r="J791" s="97"/>
    </row>
    <row r="792" spans="1:10" ht="25.5">
      <c r="A792" s="6"/>
      <c r="B792" s="31" t="s">
        <v>379</v>
      </c>
      <c r="C792" s="4"/>
      <c r="D792" s="64" t="s">
        <v>157</v>
      </c>
      <c r="E792" s="80">
        <v>1</v>
      </c>
      <c r="F792" s="2" t="s">
        <v>28</v>
      </c>
      <c r="G792" s="4">
        <v>100</v>
      </c>
      <c r="H792" s="2" t="s">
        <v>64</v>
      </c>
      <c r="I792" s="8">
        <v>1325</v>
      </c>
      <c r="J792" s="97">
        <f>SUM(E792*I792/G792)</f>
        <v>13.25</v>
      </c>
    </row>
    <row r="793" spans="1:10">
      <c r="A793" s="6"/>
      <c r="B793" s="27" t="s">
        <v>380</v>
      </c>
      <c r="C793" s="27"/>
      <c r="D793" s="64" t="s">
        <v>150</v>
      </c>
      <c r="E793" s="98">
        <v>2</v>
      </c>
      <c r="F793" s="2" t="s">
        <v>25</v>
      </c>
      <c r="G793" s="4">
        <v>100</v>
      </c>
      <c r="H793" s="2" t="s">
        <v>25</v>
      </c>
      <c r="I793" s="80">
        <f>$I$739</f>
        <v>135</v>
      </c>
      <c r="J793" s="97">
        <f>SUM(E793*I793/G793)</f>
        <v>2.7</v>
      </c>
    </row>
    <row r="794" spans="1:10">
      <c r="A794" s="6"/>
      <c r="B794" s="27" t="s">
        <v>708</v>
      </c>
      <c r="C794" s="27"/>
      <c r="D794" s="64" t="s">
        <v>151</v>
      </c>
      <c r="E794" s="80">
        <v>2</v>
      </c>
      <c r="F794" s="2" t="s">
        <v>25</v>
      </c>
      <c r="G794" s="4">
        <v>100</v>
      </c>
      <c r="H794" s="2" t="s">
        <v>25</v>
      </c>
      <c r="I794" s="80">
        <f>I740</f>
        <v>45</v>
      </c>
      <c r="J794" s="97">
        <f>SUM(E794*I794/G794)</f>
        <v>0.9</v>
      </c>
    </row>
    <row r="795" spans="1:10" ht="25.5">
      <c r="A795" s="6"/>
      <c r="B795" s="27"/>
      <c r="C795" s="27"/>
      <c r="D795" s="64" t="s">
        <v>152</v>
      </c>
      <c r="E795" s="98">
        <v>0</v>
      </c>
      <c r="F795" s="2" t="s">
        <v>25</v>
      </c>
      <c r="G795" s="4">
        <v>1</v>
      </c>
      <c r="H795" s="2" t="s">
        <v>25</v>
      </c>
      <c r="I795" s="8">
        <v>5</v>
      </c>
      <c r="J795" s="97">
        <f>SUM(E795*I795/G795)</f>
        <v>0</v>
      </c>
    </row>
    <row r="796" spans="1:10">
      <c r="A796" s="6"/>
      <c r="B796" s="27" t="s">
        <v>712</v>
      </c>
      <c r="C796" s="4" t="s">
        <v>67</v>
      </c>
      <c r="D796" s="64" t="s">
        <v>381</v>
      </c>
      <c r="E796" s="98">
        <v>1</v>
      </c>
      <c r="F796" s="2" t="s">
        <v>25</v>
      </c>
      <c r="G796" s="4">
        <v>1</v>
      </c>
      <c r="H796" s="2" t="s">
        <v>25</v>
      </c>
      <c r="I796" s="8">
        <v>1500</v>
      </c>
      <c r="J796" s="97">
        <f>SUM(E796*I796/G796)</f>
        <v>1500</v>
      </c>
    </row>
    <row r="797" spans="1:10">
      <c r="A797" s="6"/>
      <c r="B797" s="27"/>
      <c r="C797" s="27"/>
      <c r="D797" s="64" t="s">
        <v>155</v>
      </c>
      <c r="E797" s="80"/>
      <c r="F797" s="64"/>
      <c r="G797" s="4"/>
      <c r="H797" s="2"/>
      <c r="I797" s="8"/>
      <c r="J797" s="97">
        <f>SUM(J792:J796)</f>
        <v>1516.85</v>
      </c>
    </row>
    <row r="798" spans="1:10" ht="25.5">
      <c r="A798" s="6"/>
      <c r="B798" s="27"/>
      <c r="C798" s="27"/>
      <c r="D798" s="87" t="s">
        <v>31</v>
      </c>
      <c r="E798" s="297"/>
      <c r="F798" s="297"/>
      <c r="G798" s="27"/>
      <c r="H798" s="297"/>
      <c r="I798" s="15"/>
      <c r="J798" s="9">
        <f>J797+J790</f>
        <v>1626.86</v>
      </c>
    </row>
    <row r="799" spans="1:10">
      <c r="A799" s="6"/>
      <c r="B799" s="242"/>
      <c r="C799" s="242"/>
      <c r="D799" s="10" t="s">
        <v>32</v>
      </c>
      <c r="E799" s="79">
        <f>$E$7</f>
        <v>0.13614999999999999</v>
      </c>
      <c r="F799" s="12"/>
      <c r="G799" s="293"/>
      <c r="H799" s="12"/>
      <c r="I799" s="15"/>
      <c r="J799" s="16">
        <f>J798*E799</f>
        <v>221.49698899999999</v>
      </c>
    </row>
    <row r="800" spans="1:10">
      <c r="A800" s="6"/>
      <c r="B800" s="242"/>
      <c r="C800" s="242"/>
      <c r="D800" s="17"/>
      <c r="E800" s="80"/>
      <c r="F800" s="12"/>
      <c r="G800" s="293"/>
      <c r="H800" s="12"/>
      <c r="I800" s="15"/>
      <c r="J800" s="16">
        <f>SUM(J798:J799)</f>
        <v>1848.3569889999999</v>
      </c>
    </row>
    <row r="801" spans="1:10">
      <c r="A801" s="6"/>
      <c r="B801" s="242"/>
      <c r="C801" s="242"/>
      <c r="D801" s="18" t="s">
        <v>49</v>
      </c>
      <c r="E801" s="80"/>
      <c r="F801" s="12"/>
      <c r="G801" s="293"/>
      <c r="H801" s="12"/>
      <c r="I801" s="15"/>
      <c r="J801" s="13">
        <f>ROUND(J800,0)</f>
        <v>1848</v>
      </c>
    </row>
    <row r="802" spans="1:10">
      <c r="A802" s="6"/>
      <c r="B802" s="242"/>
      <c r="C802" s="242"/>
      <c r="D802" s="18"/>
      <c r="E802" s="80"/>
      <c r="F802" s="12"/>
      <c r="G802" s="293"/>
      <c r="H802" s="12"/>
      <c r="I802" s="15"/>
      <c r="J802" s="13"/>
    </row>
    <row r="803" spans="1:10" ht="147" customHeight="1">
      <c r="A803" s="42">
        <f>SUM(MAX($A$7:$A802),1)</f>
        <v>36</v>
      </c>
      <c r="B803" s="7"/>
      <c r="C803" s="7"/>
      <c r="D803" s="338" t="s">
        <v>637</v>
      </c>
      <c r="E803" s="338"/>
      <c r="F803" s="338"/>
      <c r="G803" s="338"/>
      <c r="H803" s="338"/>
      <c r="I803" s="338"/>
      <c r="J803" s="338"/>
    </row>
    <row r="804" spans="1:10">
      <c r="A804" s="6"/>
      <c r="B804" s="27"/>
      <c r="C804" s="27"/>
      <c r="D804" s="146" t="s">
        <v>146</v>
      </c>
      <c r="E804" s="80"/>
      <c r="F804" s="2"/>
      <c r="G804" s="4"/>
      <c r="H804" s="2"/>
      <c r="I804" s="8"/>
      <c r="J804" s="97"/>
    </row>
    <row r="805" spans="1:10">
      <c r="A805" s="6"/>
      <c r="B805" s="27">
        <v>1</v>
      </c>
      <c r="C805" s="27"/>
      <c r="D805" s="2" t="s">
        <v>0</v>
      </c>
      <c r="E805" s="80">
        <v>0.2</v>
      </c>
      <c r="F805" s="92" t="s">
        <v>20</v>
      </c>
      <c r="G805" s="4">
        <v>1</v>
      </c>
      <c r="H805" s="92" t="s">
        <v>20</v>
      </c>
      <c r="I805" s="8">
        <f>$G$2</f>
        <v>735</v>
      </c>
      <c r="J805" s="97">
        <f>SUM(E805*I805/G805)</f>
        <v>147</v>
      </c>
    </row>
    <row r="806" spans="1:10">
      <c r="A806" s="6"/>
      <c r="B806" s="27">
        <v>2</v>
      </c>
      <c r="C806" s="27"/>
      <c r="D806" s="2" t="s">
        <v>1</v>
      </c>
      <c r="E806" s="80">
        <v>0.2</v>
      </c>
      <c r="F806" s="92" t="s">
        <v>20</v>
      </c>
      <c r="G806" s="4">
        <v>1</v>
      </c>
      <c r="H806" s="92" t="s">
        <v>20</v>
      </c>
      <c r="I806" s="8">
        <f>$G$3</f>
        <v>615</v>
      </c>
      <c r="J806" s="97">
        <f>SUM(E806*I806/G806)</f>
        <v>123</v>
      </c>
    </row>
    <row r="807" spans="1:10">
      <c r="A807" s="6"/>
      <c r="B807" s="27"/>
      <c r="C807" s="27"/>
      <c r="D807" s="64" t="s">
        <v>75</v>
      </c>
      <c r="E807" s="80"/>
      <c r="F807" s="92"/>
      <c r="G807" s="4"/>
      <c r="H807" s="92"/>
      <c r="I807" s="8"/>
      <c r="J807" s="97">
        <f>SUM(J805:J806)</f>
        <v>270</v>
      </c>
    </row>
    <row r="808" spans="1:10">
      <c r="A808" s="6"/>
      <c r="B808" s="27"/>
      <c r="C808" s="27"/>
      <c r="D808" s="64" t="s">
        <v>23</v>
      </c>
      <c r="E808" s="80"/>
      <c r="F808" s="92"/>
      <c r="G808" s="4"/>
      <c r="H808" s="92"/>
      <c r="I808" s="8"/>
      <c r="J808" s="97"/>
    </row>
    <row r="809" spans="1:10" ht="25.5">
      <c r="A809" s="242"/>
      <c r="B809" s="4" t="s">
        <v>418</v>
      </c>
      <c r="C809" s="4" t="s">
        <v>18</v>
      </c>
      <c r="D809" s="64" t="s">
        <v>417</v>
      </c>
      <c r="E809" s="80">
        <v>4</v>
      </c>
      <c r="F809" s="2" t="s">
        <v>64</v>
      </c>
      <c r="G809" s="4">
        <v>100</v>
      </c>
      <c r="H809" s="2" t="s">
        <v>64</v>
      </c>
      <c r="I809" s="98">
        <v>12400</v>
      </c>
      <c r="J809" s="97">
        <f>SUM(E809*I809/G809)</f>
        <v>496</v>
      </c>
    </row>
    <row r="810" spans="1:10" ht="25.5">
      <c r="A810" s="6"/>
      <c r="B810" s="27">
        <v>4</v>
      </c>
      <c r="C810" s="27"/>
      <c r="D810" s="64" t="s">
        <v>514</v>
      </c>
      <c r="E810" s="80"/>
      <c r="F810" s="2"/>
      <c r="G810" s="4"/>
      <c r="H810" s="2"/>
      <c r="I810" s="8" t="s">
        <v>515</v>
      </c>
      <c r="J810" s="97">
        <v>154</v>
      </c>
    </row>
    <row r="811" spans="1:10">
      <c r="A811" s="6"/>
      <c r="B811" s="27">
        <v>5</v>
      </c>
      <c r="C811" s="27"/>
      <c r="D811" s="64" t="s">
        <v>516</v>
      </c>
      <c r="E811" s="80"/>
      <c r="F811" s="2"/>
      <c r="G811" s="4"/>
      <c r="H811" s="2"/>
      <c r="I811" s="8" t="s">
        <v>515</v>
      </c>
      <c r="J811" s="97">
        <v>100</v>
      </c>
    </row>
    <row r="812" spans="1:10" ht="63.75">
      <c r="A812" s="6"/>
      <c r="B812" s="27" t="s">
        <v>713</v>
      </c>
      <c r="C812" s="4" t="s">
        <v>58</v>
      </c>
      <c r="D812" s="64" t="s">
        <v>517</v>
      </c>
      <c r="E812" s="98">
        <v>1</v>
      </c>
      <c r="F812" s="2" t="s">
        <v>25</v>
      </c>
      <c r="G812" s="4">
        <v>1</v>
      </c>
      <c r="H812" s="2" t="s">
        <v>25</v>
      </c>
      <c r="I812" s="98">
        <v>6560</v>
      </c>
      <c r="J812" s="97">
        <f>SUM(E812*I812/G812)</f>
        <v>6560</v>
      </c>
    </row>
    <row r="813" spans="1:10">
      <c r="A813" s="6"/>
      <c r="B813" s="27"/>
      <c r="C813" s="27"/>
      <c r="D813" s="2" t="s">
        <v>77</v>
      </c>
      <c r="E813" s="80"/>
      <c r="F813" s="64"/>
      <c r="G813" s="4"/>
      <c r="H813" s="2"/>
      <c r="I813" s="8"/>
      <c r="J813" s="97">
        <f>SUM(J809:J812)</f>
        <v>7310</v>
      </c>
    </row>
    <row r="814" spans="1:10" ht="25.5">
      <c r="A814" s="6"/>
      <c r="B814" s="27"/>
      <c r="C814" s="27"/>
      <c r="D814" s="87" t="s">
        <v>31</v>
      </c>
      <c r="E814" s="297"/>
      <c r="F814" s="297"/>
      <c r="G814" s="27"/>
      <c r="H814" s="297"/>
      <c r="I814" s="91"/>
      <c r="J814" s="144">
        <f>ROUNDUP(J807+J813,0)+88</f>
        <v>7668</v>
      </c>
    </row>
    <row r="815" spans="1:10">
      <c r="A815" s="6"/>
      <c r="B815" s="242"/>
      <c r="C815" s="242"/>
      <c r="D815" s="10" t="s">
        <v>32</v>
      </c>
      <c r="E815" s="79">
        <f>$E$7</f>
        <v>0.13614999999999999</v>
      </c>
      <c r="F815" s="12"/>
      <c r="G815" s="293"/>
      <c r="H815" s="12"/>
      <c r="I815" s="91"/>
      <c r="J815" s="16">
        <f>J814*$E815</f>
        <v>1043.9982</v>
      </c>
    </row>
    <row r="816" spans="1:10">
      <c r="A816" s="6"/>
      <c r="B816" s="242"/>
      <c r="C816" s="242"/>
      <c r="D816" s="17"/>
      <c r="E816" s="80"/>
      <c r="F816" s="12"/>
      <c r="G816" s="293"/>
      <c r="H816" s="12"/>
      <c r="I816" s="91"/>
      <c r="J816" s="16">
        <f>SUM(J814:J815)</f>
        <v>8711.9982</v>
      </c>
    </row>
    <row r="817" spans="1:10">
      <c r="A817" s="6"/>
      <c r="B817" s="242"/>
      <c r="C817" s="242"/>
      <c r="D817" s="10" t="s">
        <v>162</v>
      </c>
      <c r="E817" s="80"/>
      <c r="F817" s="12"/>
      <c r="G817" s="293"/>
      <c r="H817" s="12"/>
      <c r="I817" s="94"/>
      <c r="J817" s="13">
        <f>ROUND(J816,0)</f>
        <v>8712</v>
      </c>
    </row>
    <row r="818" spans="1:10">
      <c r="A818" s="6"/>
      <c r="B818" s="242"/>
      <c r="C818" s="242"/>
      <c r="D818" s="10"/>
      <c r="E818" s="80"/>
      <c r="F818" s="12"/>
      <c r="G818" s="293"/>
      <c r="H818" s="12"/>
      <c r="I818" s="94"/>
      <c r="J818" s="16"/>
    </row>
    <row r="819" spans="1:10">
      <c r="A819" s="17"/>
      <c r="B819" s="296"/>
      <c r="C819" s="296"/>
      <c r="D819" s="147" t="s">
        <v>163</v>
      </c>
      <c r="E819" s="296"/>
      <c r="F819" s="296"/>
      <c r="G819" s="296"/>
      <c r="H819" s="296"/>
      <c r="I819" s="15"/>
      <c r="J819" s="296"/>
    </row>
    <row r="820" spans="1:10" ht="66.75" customHeight="1">
      <c r="A820" s="42">
        <f>SUM(MAX($A$7:$A818),1)</f>
        <v>37</v>
      </c>
      <c r="B820" s="242"/>
      <c r="C820" s="242"/>
      <c r="D820" s="338" t="s">
        <v>641</v>
      </c>
      <c r="E820" s="338"/>
      <c r="F820" s="338"/>
      <c r="G820" s="338"/>
      <c r="H820" s="338"/>
      <c r="I820" s="338"/>
      <c r="J820" s="338"/>
    </row>
    <row r="821" spans="1:10">
      <c r="A821" s="242"/>
      <c r="B821" s="242"/>
      <c r="C821" s="242"/>
      <c r="D821" s="64" t="s">
        <v>19</v>
      </c>
      <c r="E821" s="80"/>
      <c r="F821" s="2"/>
      <c r="G821" s="4"/>
      <c r="H821" s="2"/>
      <c r="I821" s="8"/>
      <c r="J821" s="97"/>
    </row>
    <row r="822" spans="1:10">
      <c r="A822" s="242"/>
      <c r="B822" s="242">
        <v>1</v>
      </c>
      <c r="C822" s="242"/>
      <c r="D822" s="2" t="s">
        <v>0</v>
      </c>
      <c r="E822" s="80">
        <v>0.03</v>
      </c>
      <c r="F822" s="92" t="s">
        <v>20</v>
      </c>
      <c r="G822" s="4">
        <v>1</v>
      </c>
      <c r="H822" s="92" t="s">
        <v>20</v>
      </c>
      <c r="I822" s="8">
        <f>$G$2</f>
        <v>735</v>
      </c>
      <c r="J822" s="97">
        <f>SUM(E822*I822/G822)</f>
        <v>22.05</v>
      </c>
    </row>
    <row r="823" spans="1:10">
      <c r="A823" s="242"/>
      <c r="B823" s="242">
        <v>3</v>
      </c>
      <c r="C823" s="242"/>
      <c r="D823" s="2" t="s">
        <v>2</v>
      </c>
      <c r="E823" s="80">
        <v>0.03</v>
      </c>
      <c r="F823" s="92" t="s">
        <v>20</v>
      </c>
      <c r="G823" s="4">
        <v>1</v>
      </c>
      <c r="H823" s="92" t="s">
        <v>20</v>
      </c>
      <c r="I823" s="8">
        <f>$G$3</f>
        <v>615</v>
      </c>
      <c r="J823" s="8">
        <f>SUM(E823*I823/G823)</f>
        <v>18.45</v>
      </c>
    </row>
    <row r="824" spans="1:10">
      <c r="A824" s="242"/>
      <c r="B824" s="242"/>
      <c r="C824" s="242"/>
      <c r="D824" s="64" t="s">
        <v>75</v>
      </c>
      <c r="E824" s="80"/>
      <c r="F824" s="92"/>
      <c r="G824" s="4"/>
      <c r="H824" s="92"/>
      <c r="I824" s="8"/>
      <c r="J824" s="16">
        <f>SUM(J822:J823)</f>
        <v>40.5</v>
      </c>
    </row>
    <row r="825" spans="1:10">
      <c r="A825" s="242"/>
      <c r="B825" s="242"/>
      <c r="C825" s="242"/>
      <c r="D825" s="64" t="s">
        <v>23</v>
      </c>
      <c r="E825" s="80"/>
      <c r="F825" s="92"/>
      <c r="G825" s="4"/>
      <c r="H825" s="92"/>
      <c r="I825" s="8"/>
      <c r="J825" s="97"/>
    </row>
    <row r="826" spans="1:10" ht="51">
      <c r="A826" s="242"/>
      <c r="B826" s="242" t="s">
        <v>164</v>
      </c>
      <c r="C826" s="293" t="s">
        <v>165</v>
      </c>
      <c r="D826" s="2" t="s">
        <v>166</v>
      </c>
      <c r="E826" s="98">
        <v>1</v>
      </c>
      <c r="F826" s="2" t="s">
        <v>54</v>
      </c>
      <c r="G826" s="4">
        <v>1</v>
      </c>
      <c r="H826" s="2" t="s">
        <v>54</v>
      </c>
      <c r="I826" s="11">
        <v>25</v>
      </c>
      <c r="J826" s="97">
        <f>SUM(E826*I826/G826)</f>
        <v>25</v>
      </c>
    </row>
    <row r="827" spans="1:10">
      <c r="A827" s="242"/>
      <c r="B827" s="242" t="s">
        <v>714</v>
      </c>
      <c r="C827" s="242" t="s">
        <v>67</v>
      </c>
      <c r="D827" s="64" t="s">
        <v>167</v>
      </c>
      <c r="E827" s="98">
        <v>1</v>
      </c>
      <c r="F827" s="2" t="s">
        <v>54</v>
      </c>
      <c r="G827" s="4">
        <v>1</v>
      </c>
      <c r="H827" s="2" t="s">
        <v>54</v>
      </c>
      <c r="I827" s="11">
        <v>92</v>
      </c>
      <c r="J827" s="97">
        <f>SUM(E827*I827/G827)</f>
        <v>92</v>
      </c>
    </row>
    <row r="828" spans="1:10" ht="38.25">
      <c r="A828" s="242"/>
      <c r="B828" s="242" t="s">
        <v>164</v>
      </c>
      <c r="C828" s="242" t="s">
        <v>60</v>
      </c>
      <c r="D828" s="64" t="s">
        <v>168</v>
      </c>
      <c r="E828" s="98">
        <v>1</v>
      </c>
      <c r="F828" s="2" t="s">
        <v>54</v>
      </c>
      <c r="G828" s="4">
        <v>-1</v>
      </c>
      <c r="H828" s="2" t="s">
        <v>54</v>
      </c>
      <c r="I828" s="11">
        <v>25</v>
      </c>
      <c r="J828" s="97">
        <f>SUM(E828*I828/G828)</f>
        <v>-25</v>
      </c>
    </row>
    <row r="829" spans="1:10">
      <c r="A829" s="242"/>
      <c r="B829" s="242"/>
      <c r="C829" s="242"/>
      <c r="D829" s="64" t="s">
        <v>155</v>
      </c>
      <c r="E829" s="80"/>
      <c r="F829" s="92"/>
      <c r="G829" s="4"/>
      <c r="H829" s="92"/>
      <c r="I829" s="8"/>
      <c r="J829" s="97">
        <f>SUM(J826:J828)</f>
        <v>92</v>
      </c>
    </row>
    <row r="830" spans="1:10" ht="25.5">
      <c r="A830" s="242"/>
      <c r="B830" s="242"/>
      <c r="C830" s="242"/>
      <c r="D830" s="87" t="s">
        <v>31</v>
      </c>
      <c r="E830" s="80"/>
      <c r="F830" s="2"/>
      <c r="G830" s="99"/>
      <c r="H830" s="295"/>
      <c r="I830" s="8"/>
      <c r="J830" s="9">
        <f>ROUNDDOWN(J824+J829,0)</f>
        <v>132</v>
      </c>
    </row>
    <row r="831" spans="1:10">
      <c r="A831" s="242"/>
      <c r="B831" s="242"/>
      <c r="C831" s="242"/>
      <c r="D831" s="10" t="s">
        <v>32</v>
      </c>
      <c r="E831" s="79">
        <f>$E$7</f>
        <v>0.13614999999999999</v>
      </c>
      <c r="F831" s="12"/>
      <c r="G831" s="293"/>
      <c r="H831" s="12"/>
      <c r="I831" s="91"/>
      <c r="J831" s="16">
        <f>J830*E831</f>
        <v>17.971799999999998</v>
      </c>
    </row>
    <row r="832" spans="1:10">
      <c r="A832" s="242"/>
      <c r="B832" s="242"/>
      <c r="C832" s="242"/>
      <c r="D832" s="17"/>
      <c r="E832" s="80"/>
      <c r="F832" s="12"/>
      <c r="G832" s="293"/>
      <c r="H832" s="12"/>
      <c r="I832" s="91"/>
      <c r="J832" s="16">
        <f>SUM(J830:J831)</f>
        <v>149.9718</v>
      </c>
    </row>
    <row r="833" spans="1:10">
      <c r="A833" s="242"/>
      <c r="B833" s="242"/>
      <c r="C833" s="242"/>
      <c r="D833" s="10" t="s">
        <v>49</v>
      </c>
      <c r="E833" s="80"/>
      <c r="F833" s="12"/>
      <c r="G833" s="293"/>
      <c r="H833" s="12"/>
      <c r="I833" s="91"/>
      <c r="J833" s="13">
        <f>ROUND(J832,0)</f>
        <v>150</v>
      </c>
    </row>
    <row r="834" spans="1:10">
      <c r="A834" s="242"/>
      <c r="B834" s="242"/>
      <c r="C834" s="242"/>
      <c r="D834" s="10"/>
      <c r="E834" s="80"/>
      <c r="F834" s="12"/>
      <c r="G834" s="293"/>
      <c r="H834" s="12"/>
      <c r="I834" s="91"/>
      <c r="J834" s="13"/>
    </row>
    <row r="835" spans="1:10">
      <c r="A835" s="6"/>
      <c r="B835" s="242"/>
      <c r="C835" s="242"/>
      <c r="D835" s="10"/>
      <c r="E835" s="80"/>
      <c r="F835" s="12"/>
      <c r="G835" s="293"/>
      <c r="H835" s="12"/>
      <c r="I835" s="94"/>
      <c r="J835" s="16"/>
    </row>
    <row r="836" spans="1:10" ht="31.9" hidden="1" customHeight="1">
      <c r="A836" s="42"/>
      <c r="B836" s="27"/>
      <c r="C836" s="27"/>
      <c r="D836" s="338" t="s">
        <v>550</v>
      </c>
      <c r="E836" s="338"/>
      <c r="F836" s="338"/>
      <c r="G836" s="338"/>
      <c r="H836" s="338"/>
      <c r="I836" s="338"/>
      <c r="J836" s="338"/>
    </row>
    <row r="837" spans="1:10" hidden="1">
      <c r="A837" s="6"/>
      <c r="B837" s="27"/>
      <c r="C837" s="27"/>
      <c r="D837" s="64" t="s">
        <v>19</v>
      </c>
      <c r="E837" s="80"/>
      <c r="F837" s="2"/>
      <c r="G837" s="4"/>
      <c r="H837" s="2"/>
      <c r="I837" s="8"/>
      <c r="J837" s="97"/>
    </row>
    <row r="838" spans="1:10" hidden="1">
      <c r="A838" s="6"/>
      <c r="B838" s="27">
        <v>1</v>
      </c>
      <c r="C838" s="27"/>
      <c r="D838" s="2" t="s">
        <v>0</v>
      </c>
      <c r="E838" s="80">
        <v>0.05</v>
      </c>
      <c r="F838" s="92" t="s">
        <v>20</v>
      </c>
      <c r="G838" s="4">
        <v>1</v>
      </c>
      <c r="H838" s="92" t="s">
        <v>20</v>
      </c>
      <c r="I838" s="8">
        <v>695</v>
      </c>
      <c r="J838" s="97">
        <f>SUM(E838*I838/G838)</f>
        <v>34.75</v>
      </c>
    </row>
    <row r="839" spans="1:10" hidden="1">
      <c r="A839" s="6"/>
      <c r="B839" s="27">
        <v>3</v>
      </c>
      <c r="C839" s="27"/>
      <c r="D839" s="2" t="s">
        <v>2</v>
      </c>
      <c r="E839" s="80">
        <v>0.05</v>
      </c>
      <c r="F839" s="92" t="s">
        <v>20</v>
      </c>
      <c r="G839" s="4">
        <v>1</v>
      </c>
      <c r="H839" s="92" t="s">
        <v>20</v>
      </c>
      <c r="I839" s="8">
        <v>580</v>
      </c>
      <c r="J839" s="8">
        <f>SUM(E839*I839/G839)</f>
        <v>29</v>
      </c>
    </row>
    <row r="840" spans="1:10" hidden="1">
      <c r="A840" s="6"/>
      <c r="B840" s="27"/>
      <c r="C840" s="27"/>
      <c r="D840" s="64" t="s">
        <v>75</v>
      </c>
      <c r="E840" s="80"/>
      <c r="F840" s="92"/>
      <c r="G840" s="4"/>
      <c r="H840" s="92"/>
      <c r="I840" s="8"/>
      <c r="J840" s="16">
        <f>SUM(J838:J839)</f>
        <v>63.75</v>
      </c>
    </row>
    <row r="841" spans="1:10" hidden="1">
      <c r="A841" s="6"/>
      <c r="B841" s="27"/>
      <c r="C841" s="27"/>
      <c r="D841" s="64" t="s">
        <v>23</v>
      </c>
      <c r="E841" s="80"/>
      <c r="F841" s="92"/>
      <c r="G841" s="4"/>
      <c r="H841" s="92"/>
      <c r="I841" s="8"/>
      <c r="J841" s="97"/>
    </row>
    <row r="842" spans="1:10" ht="25.5" hidden="1">
      <c r="A842" s="6"/>
      <c r="B842" s="29" t="s">
        <v>551</v>
      </c>
      <c r="C842" s="29" t="s">
        <v>18</v>
      </c>
      <c r="D842" s="148" t="s">
        <v>552</v>
      </c>
      <c r="E842" s="133">
        <v>1</v>
      </c>
      <c r="F842" s="109" t="s">
        <v>25</v>
      </c>
      <c r="G842" s="29">
        <v>1</v>
      </c>
      <c r="H842" s="109" t="s">
        <v>54</v>
      </c>
      <c r="I842" s="133">
        <v>27</v>
      </c>
      <c r="J842" s="8">
        <f>SUM(E842*I842/G842)</f>
        <v>27</v>
      </c>
    </row>
    <row r="843" spans="1:10" ht="38.25" hidden="1">
      <c r="A843" s="6"/>
      <c r="B843" s="29" t="s">
        <v>553</v>
      </c>
      <c r="C843" s="29" t="s">
        <v>58</v>
      </c>
      <c r="D843" s="64" t="s">
        <v>554</v>
      </c>
      <c r="E843" s="133">
        <v>1</v>
      </c>
      <c r="F843" s="109" t="s">
        <v>25</v>
      </c>
      <c r="G843" s="29">
        <v>1</v>
      </c>
      <c r="H843" s="109" t="s">
        <v>54</v>
      </c>
      <c r="I843" s="8">
        <v>55</v>
      </c>
      <c r="J843" s="8">
        <f>SUM(E843*I843/G843)</f>
        <v>55</v>
      </c>
    </row>
    <row r="844" spans="1:10" hidden="1">
      <c r="A844" s="6"/>
      <c r="B844" s="296"/>
      <c r="C844" s="296"/>
      <c r="D844" s="64"/>
      <c r="E844" s="20"/>
      <c r="F844" s="20"/>
      <c r="G844" s="20"/>
      <c r="H844" s="20"/>
      <c r="I844" s="20"/>
      <c r="J844" s="20"/>
    </row>
    <row r="845" spans="1:10" hidden="1">
      <c r="A845" s="6"/>
      <c r="B845" s="27"/>
      <c r="C845" s="27"/>
      <c r="D845" s="64" t="s">
        <v>155</v>
      </c>
      <c r="E845" s="80"/>
      <c r="F845" s="92"/>
      <c r="G845" s="4"/>
      <c r="H845" s="92"/>
      <c r="I845" s="8"/>
      <c r="J845" s="97">
        <f>SUM(J842:J843)</f>
        <v>82</v>
      </c>
    </row>
    <row r="846" spans="1:10" ht="25.5" hidden="1">
      <c r="A846" s="6"/>
      <c r="B846" s="27"/>
      <c r="C846" s="27"/>
      <c r="D846" s="87" t="s">
        <v>31</v>
      </c>
      <c r="E846" s="80"/>
      <c r="F846" s="92"/>
      <c r="G846" s="4"/>
      <c r="H846" s="92"/>
      <c r="I846" s="8"/>
      <c r="J846" s="9">
        <f>ROUNDDOWN(J840+J845,0)</f>
        <v>145</v>
      </c>
    </row>
    <row r="847" spans="1:10" hidden="1">
      <c r="A847" s="6"/>
      <c r="B847" s="242"/>
      <c r="C847" s="242"/>
      <c r="D847" s="10" t="s">
        <v>32</v>
      </c>
      <c r="E847" s="79">
        <f>$E$7</f>
        <v>0.13614999999999999</v>
      </c>
      <c r="F847" s="12"/>
      <c r="G847" s="293"/>
      <c r="H847" s="12"/>
      <c r="I847" s="91"/>
      <c r="J847" s="16">
        <f>J846*E847</f>
        <v>19.74175</v>
      </c>
    </row>
    <row r="848" spans="1:10" hidden="1">
      <c r="A848" s="6"/>
      <c r="B848" s="242"/>
      <c r="C848" s="242"/>
      <c r="D848" s="17"/>
      <c r="E848" s="80"/>
      <c r="F848" s="12"/>
      <c r="G848" s="293"/>
      <c r="H848" s="12"/>
      <c r="I848" s="91"/>
      <c r="J848" s="16">
        <f>SUM(J846:J847)</f>
        <v>164.74175</v>
      </c>
    </row>
    <row r="849" spans="1:10" hidden="1">
      <c r="A849" s="6"/>
      <c r="B849" s="242"/>
      <c r="C849" s="242"/>
      <c r="D849" s="10" t="s">
        <v>49</v>
      </c>
      <c r="E849" s="80"/>
      <c r="F849" s="12"/>
      <c r="G849" s="293"/>
      <c r="H849" s="12"/>
      <c r="I849" s="94"/>
      <c r="J849" s="13">
        <f>ROUND(J848,0)</f>
        <v>165</v>
      </c>
    </row>
    <row r="850" spans="1:10" hidden="1">
      <c r="A850" s="6"/>
      <c r="B850" s="242"/>
      <c r="C850" s="242"/>
      <c r="D850" s="10"/>
      <c r="E850" s="80"/>
      <c r="F850" s="12"/>
      <c r="G850" s="293"/>
      <c r="H850" s="12"/>
      <c r="I850" s="94"/>
      <c r="J850" s="16"/>
    </row>
    <row r="851" spans="1:10" ht="28.15" hidden="1" customHeight="1">
      <c r="A851" s="42"/>
      <c r="B851" s="27"/>
      <c r="C851" s="27"/>
      <c r="D851" s="338" t="s">
        <v>555</v>
      </c>
      <c r="E851" s="338"/>
      <c r="F851" s="338"/>
      <c r="G851" s="338"/>
      <c r="H851" s="338"/>
      <c r="I851" s="338"/>
      <c r="J851" s="338"/>
    </row>
    <row r="852" spans="1:10" hidden="1">
      <c r="A852" s="6"/>
      <c r="B852" s="27"/>
      <c r="C852" s="27"/>
      <c r="D852" s="64" t="s">
        <v>19</v>
      </c>
      <c r="E852" s="80"/>
      <c r="F852" s="2"/>
      <c r="G852" s="4"/>
      <c r="H852" s="2"/>
      <c r="I852" s="8"/>
      <c r="J852" s="97"/>
    </row>
    <row r="853" spans="1:10" hidden="1">
      <c r="A853" s="6"/>
      <c r="B853" s="27">
        <v>1</v>
      </c>
      <c r="C853" s="27"/>
      <c r="D853" s="2" t="s">
        <v>0</v>
      </c>
      <c r="E853" s="80">
        <v>0.05</v>
      </c>
      <c r="F853" s="92" t="s">
        <v>20</v>
      </c>
      <c r="G853" s="4">
        <v>1</v>
      </c>
      <c r="H853" s="92" t="s">
        <v>20</v>
      </c>
      <c r="I853" s="8">
        <v>695</v>
      </c>
      <c r="J853" s="97">
        <f>SUM(E853*I853/G853)</f>
        <v>34.75</v>
      </c>
    </row>
    <row r="854" spans="1:10" hidden="1">
      <c r="A854" s="6"/>
      <c r="B854" s="27">
        <v>3</v>
      </c>
      <c r="C854" s="27"/>
      <c r="D854" s="2" t="s">
        <v>2</v>
      </c>
      <c r="E854" s="80">
        <v>5.5E-2</v>
      </c>
      <c r="F854" s="92" t="s">
        <v>20</v>
      </c>
      <c r="G854" s="4">
        <v>1</v>
      </c>
      <c r="H854" s="92" t="s">
        <v>20</v>
      </c>
      <c r="I854" s="8">
        <v>580</v>
      </c>
      <c r="J854" s="8">
        <f>SUM(E854*I854/G854)</f>
        <v>31.9</v>
      </c>
    </row>
    <row r="855" spans="1:10" hidden="1">
      <c r="A855" s="6"/>
      <c r="B855" s="27"/>
      <c r="C855" s="27"/>
      <c r="D855" s="64" t="s">
        <v>75</v>
      </c>
      <c r="E855" s="80"/>
      <c r="F855" s="92"/>
      <c r="G855" s="4"/>
      <c r="H855" s="92"/>
      <c r="I855" s="8"/>
      <c r="J855" s="97">
        <f>SUM(J853:J854)</f>
        <v>66.650000000000006</v>
      </c>
    </row>
    <row r="856" spans="1:10" hidden="1">
      <c r="A856" s="6"/>
      <c r="B856" s="27"/>
      <c r="C856" s="27"/>
      <c r="D856" s="64" t="s">
        <v>23</v>
      </c>
      <c r="E856" s="80"/>
      <c r="F856" s="92"/>
      <c r="G856" s="4"/>
      <c r="H856" s="92"/>
      <c r="I856" s="8"/>
      <c r="J856" s="97"/>
    </row>
    <row r="857" spans="1:10" ht="25.5" hidden="1">
      <c r="A857" s="6"/>
      <c r="B857" s="31" t="s">
        <v>551</v>
      </c>
      <c r="C857" s="31" t="s">
        <v>18</v>
      </c>
      <c r="D857" s="148" t="s">
        <v>556</v>
      </c>
      <c r="E857" s="133">
        <v>1</v>
      </c>
      <c r="F857" s="109" t="s">
        <v>25</v>
      </c>
      <c r="G857" s="29">
        <v>1</v>
      </c>
      <c r="H857" s="109" t="s">
        <v>54</v>
      </c>
      <c r="I857" s="8">
        <v>27</v>
      </c>
      <c r="J857" s="8">
        <f>SUM(E857*I857/G857)</f>
        <v>27</v>
      </c>
    </row>
    <row r="858" spans="1:10" ht="38.25" hidden="1">
      <c r="A858" s="6"/>
      <c r="B858" s="27" t="s">
        <v>553</v>
      </c>
      <c r="C858" s="4" t="s">
        <v>67</v>
      </c>
      <c r="D858" s="64" t="s">
        <v>557</v>
      </c>
      <c r="E858" s="98">
        <v>1</v>
      </c>
      <c r="F858" s="2" t="s">
        <v>25</v>
      </c>
      <c r="G858" s="4">
        <v>1</v>
      </c>
      <c r="H858" s="2" t="s">
        <v>54</v>
      </c>
      <c r="I858" s="8">
        <v>266</v>
      </c>
      <c r="J858" s="8">
        <f>SUM(E858*I858/G858)</f>
        <v>266</v>
      </c>
    </row>
    <row r="859" spans="1:10" hidden="1">
      <c r="A859" s="6"/>
      <c r="B859" s="296"/>
      <c r="C859" s="296"/>
      <c r="D859" s="64"/>
      <c r="E859" s="20"/>
      <c r="F859" s="20"/>
      <c r="G859" s="20"/>
      <c r="H859" s="20"/>
      <c r="I859" s="20"/>
      <c r="J859" s="20"/>
    </row>
    <row r="860" spans="1:10" hidden="1">
      <c r="A860" s="6"/>
      <c r="B860" s="27"/>
      <c r="C860" s="27"/>
      <c r="D860" s="64" t="s">
        <v>155</v>
      </c>
      <c r="E860" s="80"/>
      <c r="F860" s="92"/>
      <c r="G860" s="4"/>
      <c r="H860" s="92"/>
      <c r="I860" s="8"/>
      <c r="J860" s="97">
        <f>SUM(J857:J858)</f>
        <v>293</v>
      </c>
    </row>
    <row r="861" spans="1:10" ht="25.5" hidden="1">
      <c r="A861" s="6"/>
      <c r="B861" s="27"/>
      <c r="C861" s="27"/>
      <c r="D861" s="87" t="s">
        <v>31</v>
      </c>
      <c r="E861" s="80"/>
      <c r="F861" s="92"/>
      <c r="G861" s="4"/>
      <c r="H861" s="92"/>
      <c r="I861" s="8"/>
      <c r="J861" s="9">
        <f>ROUNDDOWN(J855+J860,0)</f>
        <v>359</v>
      </c>
    </row>
    <row r="862" spans="1:10" hidden="1">
      <c r="A862" s="6"/>
      <c r="B862" s="242"/>
      <c r="C862" s="242"/>
      <c r="D862" s="10" t="s">
        <v>32</v>
      </c>
      <c r="E862" s="79">
        <f>$E$7</f>
        <v>0.13614999999999999</v>
      </c>
      <c r="F862" s="12"/>
      <c r="G862" s="293"/>
      <c r="H862" s="12"/>
      <c r="I862" s="91"/>
      <c r="J862" s="16">
        <f>J861*E862</f>
        <v>48.877849999999995</v>
      </c>
    </row>
    <row r="863" spans="1:10" hidden="1">
      <c r="A863" s="6"/>
      <c r="B863" s="242"/>
      <c r="C863" s="242"/>
      <c r="D863" s="17"/>
      <c r="E863" s="80"/>
      <c r="F863" s="12"/>
      <c r="G863" s="293"/>
      <c r="H863" s="12"/>
      <c r="I863" s="91"/>
      <c r="J863" s="16">
        <f>SUM(J861:J862)</f>
        <v>407.87784999999997</v>
      </c>
    </row>
    <row r="864" spans="1:10" hidden="1">
      <c r="A864" s="6"/>
      <c r="B864" s="242"/>
      <c r="C864" s="242"/>
      <c r="D864" s="10" t="s">
        <v>49</v>
      </c>
      <c r="E864" s="80"/>
      <c r="F864" s="12"/>
      <c r="G864" s="293"/>
      <c r="H864" s="12"/>
      <c r="I864" s="94"/>
      <c r="J864" s="13">
        <f>ROUND(J863,0)</f>
        <v>408</v>
      </c>
    </row>
    <row r="865" spans="1:10" hidden="1">
      <c r="A865" s="242"/>
      <c r="B865" s="242"/>
      <c r="C865" s="242"/>
      <c r="D865" s="10"/>
      <c r="E865" s="80"/>
      <c r="F865" s="12"/>
      <c r="G865" s="293"/>
      <c r="H865" s="12"/>
      <c r="I865" s="91"/>
      <c r="J865" s="16"/>
    </row>
    <row r="866" spans="1:10">
      <c r="A866" s="242" t="s">
        <v>169</v>
      </c>
      <c r="B866" s="242"/>
      <c r="C866" s="242"/>
      <c r="D866" s="342" t="s">
        <v>170</v>
      </c>
      <c r="E866" s="342"/>
      <c r="F866" s="342"/>
      <c r="G866" s="342"/>
      <c r="H866" s="342"/>
      <c r="I866" s="342"/>
      <c r="J866" s="342"/>
    </row>
    <row r="867" spans="1:10" ht="337.5" customHeight="1">
      <c r="A867" s="42">
        <f>SUM(MAX($A$7:$A865),1)</f>
        <v>38</v>
      </c>
      <c r="B867" s="242" t="s">
        <v>638</v>
      </c>
      <c r="C867" s="242"/>
      <c r="D867" s="64" t="s">
        <v>642</v>
      </c>
      <c r="E867" s="78" t="s">
        <v>171</v>
      </c>
      <c r="F867" s="6">
        <v>1</v>
      </c>
      <c r="G867" s="4">
        <v>1</v>
      </c>
      <c r="H867" s="2" t="s">
        <v>25</v>
      </c>
      <c r="I867" s="8">
        <v>3085</v>
      </c>
      <c r="J867" s="9">
        <f>I867*F867</f>
        <v>3085</v>
      </c>
    </row>
    <row r="868" spans="1:10">
      <c r="A868" s="6"/>
      <c r="B868" s="242"/>
      <c r="C868" s="242"/>
      <c r="D868" s="10" t="s">
        <v>32</v>
      </c>
      <c r="E868" s="79">
        <f>$E$7</f>
        <v>0.13614999999999999</v>
      </c>
      <c r="F868" s="12"/>
      <c r="G868" s="293"/>
      <c r="H868" s="12"/>
      <c r="I868" s="15"/>
      <c r="J868" s="16">
        <f>J867*E868</f>
        <v>420.02274999999997</v>
      </c>
    </row>
    <row r="869" spans="1:10">
      <c r="A869" s="6"/>
      <c r="B869" s="242"/>
      <c r="C869" s="242"/>
      <c r="D869" s="17"/>
      <c r="E869" s="80"/>
      <c r="F869" s="12"/>
      <c r="G869" s="293"/>
      <c r="H869" s="12"/>
      <c r="I869" s="15"/>
      <c r="J869" s="16">
        <f>SUM(J867:J868)</f>
        <v>3505.0227500000001</v>
      </c>
    </row>
    <row r="870" spans="1:10">
      <c r="A870" s="6"/>
      <c r="B870" s="242"/>
      <c r="C870" s="242"/>
      <c r="D870" s="18" t="s">
        <v>49</v>
      </c>
      <c r="E870" s="80"/>
      <c r="F870" s="12"/>
      <c r="G870" s="293"/>
      <c r="H870" s="12"/>
      <c r="I870" s="15"/>
      <c r="J870" s="13">
        <f>ROUND(J869,0)</f>
        <v>3505</v>
      </c>
    </row>
    <row r="871" spans="1:10">
      <c r="A871" s="242"/>
      <c r="B871" s="242"/>
      <c r="C871" s="242"/>
      <c r="D871" s="242"/>
      <c r="E871" s="297"/>
      <c r="F871" s="242"/>
      <c r="G871" s="296"/>
      <c r="H871" s="20"/>
      <c r="I871" s="8"/>
      <c r="J871" s="7"/>
    </row>
    <row r="872" spans="1:10" ht="344.25" hidden="1">
      <c r="A872" s="42"/>
      <c r="B872" s="242" t="s">
        <v>382</v>
      </c>
      <c r="C872" s="242"/>
      <c r="D872" s="64" t="s">
        <v>383</v>
      </c>
      <c r="E872" s="78" t="s">
        <v>171</v>
      </c>
      <c r="F872" s="6">
        <v>1</v>
      </c>
      <c r="G872" s="4">
        <v>1</v>
      </c>
      <c r="H872" s="2" t="s">
        <v>25</v>
      </c>
      <c r="I872" s="8">
        <v>3366</v>
      </c>
      <c r="J872" s="9">
        <f>I872*F872</f>
        <v>3366</v>
      </c>
    </row>
    <row r="873" spans="1:10" hidden="1">
      <c r="A873" s="6"/>
      <c r="B873" s="242"/>
      <c r="C873" s="242"/>
      <c r="D873" s="10" t="s">
        <v>32</v>
      </c>
      <c r="E873" s="79">
        <f>$E$7</f>
        <v>0.13614999999999999</v>
      </c>
      <c r="F873" s="12"/>
      <c r="G873" s="293"/>
      <c r="H873" s="12"/>
      <c r="I873" s="15"/>
      <c r="J873" s="16">
        <f>J872*E873</f>
        <v>458.28089999999997</v>
      </c>
    </row>
    <row r="874" spans="1:10" hidden="1">
      <c r="A874" s="6"/>
      <c r="B874" s="242"/>
      <c r="C874" s="242"/>
      <c r="D874" s="17"/>
      <c r="E874" s="80"/>
      <c r="F874" s="12"/>
      <c r="G874" s="293"/>
      <c r="H874" s="12"/>
      <c r="I874" s="15"/>
      <c r="J874" s="16">
        <f>SUM(J872:J873)</f>
        <v>3824.2808999999997</v>
      </c>
    </row>
    <row r="875" spans="1:10" hidden="1">
      <c r="A875" s="6"/>
      <c r="B875" s="242"/>
      <c r="C875" s="242"/>
      <c r="D875" s="18" t="s">
        <v>49</v>
      </c>
      <c r="E875" s="80"/>
      <c r="F875" s="12"/>
      <c r="G875" s="293"/>
      <c r="H875" s="12"/>
      <c r="I875" s="15"/>
      <c r="J875" s="13">
        <f>ROUND(J874,0)</f>
        <v>3824</v>
      </c>
    </row>
    <row r="876" spans="1:10">
      <c r="A876" s="6"/>
      <c r="B876" s="242"/>
      <c r="C876" s="242"/>
      <c r="D876" s="18"/>
      <c r="E876" s="80"/>
      <c r="F876" s="12"/>
      <c r="G876" s="293"/>
      <c r="H876" s="12"/>
      <c r="I876" s="15"/>
      <c r="J876" s="13"/>
    </row>
    <row r="877" spans="1:10" ht="60.75" customHeight="1">
      <c r="A877" s="42">
        <f>SUM(MAX($A$7:$A876),1)</f>
        <v>39</v>
      </c>
      <c r="B877" s="7"/>
      <c r="C877" s="7"/>
      <c r="D877" s="338" t="s">
        <v>174</v>
      </c>
      <c r="E877" s="338"/>
      <c r="F877" s="338"/>
      <c r="G877" s="338"/>
      <c r="H877" s="338"/>
      <c r="I877" s="338"/>
      <c r="J877" s="338"/>
    </row>
    <row r="878" spans="1:10">
      <c r="A878" s="6"/>
      <c r="B878" s="27"/>
      <c r="C878" s="27"/>
      <c r="D878" s="32" t="s">
        <v>146</v>
      </c>
      <c r="E878" s="80"/>
      <c r="F878" s="2"/>
      <c r="G878" s="4"/>
      <c r="H878" s="2"/>
      <c r="I878" s="8"/>
      <c r="J878" s="97"/>
    </row>
    <row r="879" spans="1:10">
      <c r="A879" s="6"/>
      <c r="B879" s="27">
        <v>2</v>
      </c>
      <c r="C879" s="27"/>
      <c r="D879" s="2" t="s">
        <v>1</v>
      </c>
      <c r="E879" s="80">
        <v>0.05</v>
      </c>
      <c r="F879" s="2" t="s">
        <v>25</v>
      </c>
      <c r="G879" s="4">
        <v>1</v>
      </c>
      <c r="H879" s="2" t="s">
        <v>25</v>
      </c>
      <c r="I879" s="8">
        <f>$I$716</f>
        <v>615</v>
      </c>
      <c r="J879" s="97">
        <f>SUM(E879*I879/G879)</f>
        <v>30.75</v>
      </c>
    </row>
    <row r="880" spans="1:10">
      <c r="A880" s="6"/>
      <c r="B880" s="27"/>
      <c r="C880" s="27"/>
      <c r="D880" s="64" t="s">
        <v>75</v>
      </c>
      <c r="E880" s="80"/>
      <c r="F880" s="92"/>
      <c r="G880" s="4"/>
      <c r="H880" s="92"/>
      <c r="I880" s="8"/>
      <c r="J880" s="97">
        <f>SUM(J879:J879)</f>
        <v>30.75</v>
      </c>
    </row>
    <row r="881" spans="1:10">
      <c r="A881" s="6"/>
      <c r="B881" s="27"/>
      <c r="C881" s="27"/>
      <c r="D881" s="64" t="s">
        <v>175</v>
      </c>
      <c r="E881" s="64"/>
      <c r="F881" s="64"/>
      <c r="G881" s="27"/>
      <c r="H881" s="64"/>
      <c r="I881" s="8"/>
      <c r="J881" s="64"/>
    </row>
    <row r="882" spans="1:10">
      <c r="A882" s="6"/>
      <c r="B882" s="27" t="s">
        <v>176</v>
      </c>
      <c r="C882" s="4" t="s">
        <v>165</v>
      </c>
      <c r="D882" s="64" t="s">
        <v>177</v>
      </c>
      <c r="E882" s="98">
        <v>1</v>
      </c>
      <c r="F882" s="2" t="s">
        <v>25</v>
      </c>
      <c r="G882" s="4">
        <v>1</v>
      </c>
      <c r="H882" s="2" t="s">
        <v>25</v>
      </c>
      <c r="I882" s="8">
        <v>650</v>
      </c>
      <c r="J882" s="97">
        <f>SUM(E882*I882/G882)</f>
        <v>650</v>
      </c>
    </row>
    <row r="883" spans="1:10">
      <c r="A883" s="6"/>
      <c r="B883" s="27"/>
      <c r="C883" s="27"/>
      <c r="D883" s="64" t="s">
        <v>77</v>
      </c>
      <c r="E883" s="80"/>
      <c r="F883" s="2"/>
      <c r="G883" s="4"/>
      <c r="H883" s="2"/>
      <c r="I883" s="8"/>
      <c r="J883" s="97">
        <f>SUM(J882:J882)</f>
        <v>650</v>
      </c>
    </row>
    <row r="884" spans="1:10" ht="25.5">
      <c r="A884" s="6"/>
      <c r="B884" s="27"/>
      <c r="C884" s="27"/>
      <c r="D884" s="87" t="s">
        <v>31</v>
      </c>
      <c r="E884" s="297"/>
      <c r="F884" s="297"/>
      <c r="G884" s="27"/>
      <c r="H884" s="297"/>
      <c r="I884" s="15"/>
      <c r="J884" s="9">
        <f>ROUNDDOWN(J880+J883,0)</f>
        <v>680</v>
      </c>
    </row>
    <row r="885" spans="1:10">
      <c r="A885" s="6"/>
      <c r="B885" s="242"/>
      <c r="C885" s="242"/>
      <c r="D885" s="10" t="s">
        <v>32</v>
      </c>
      <c r="E885" s="79">
        <f>$E$7</f>
        <v>0.13614999999999999</v>
      </c>
      <c r="F885" s="12"/>
      <c r="G885" s="293"/>
      <c r="H885" s="12"/>
      <c r="I885" s="15"/>
      <c r="J885" s="16">
        <f>J884*E885</f>
        <v>92.581999999999994</v>
      </c>
    </row>
    <row r="886" spans="1:10">
      <c r="A886" s="6"/>
      <c r="B886" s="242"/>
      <c r="C886" s="242"/>
      <c r="D886" s="17"/>
      <c r="E886" s="80"/>
      <c r="F886" s="12"/>
      <c r="G886" s="293"/>
      <c r="H886" s="12"/>
      <c r="I886" s="15"/>
      <c r="J886" s="16">
        <f>SUM(J884:J885)</f>
        <v>772.58199999999999</v>
      </c>
    </row>
    <row r="887" spans="1:10">
      <c r="A887" s="6"/>
      <c r="B887" s="242"/>
      <c r="C887" s="242"/>
      <c r="D887" s="18" t="s">
        <v>49</v>
      </c>
      <c r="E887" s="80"/>
      <c r="F887" s="12"/>
      <c r="G887" s="293"/>
      <c r="H887" s="12"/>
      <c r="I887" s="15"/>
      <c r="J887" s="13">
        <f>ROUND(J886,0)</f>
        <v>773</v>
      </c>
    </row>
    <row r="888" spans="1:10">
      <c r="A888" s="6"/>
      <c r="B888" s="242"/>
      <c r="C888" s="242"/>
      <c r="D888" s="18"/>
      <c r="E888" s="80"/>
      <c r="F888" s="12"/>
      <c r="G888" s="293"/>
      <c r="H888" s="12"/>
      <c r="I888" s="15"/>
      <c r="J888" s="13"/>
    </row>
    <row r="889" spans="1:10" ht="54.75" customHeight="1">
      <c r="A889" s="42">
        <f>SUM(MAX($A$7:$A887),1)</f>
        <v>40</v>
      </c>
      <c r="B889" s="7"/>
      <c r="C889" s="7"/>
      <c r="D889" s="338" t="s">
        <v>178</v>
      </c>
      <c r="E889" s="338"/>
      <c r="F889" s="338"/>
      <c r="G889" s="338"/>
      <c r="H889" s="338"/>
      <c r="I889" s="338"/>
      <c r="J889" s="338"/>
    </row>
    <row r="890" spans="1:10">
      <c r="A890" s="6"/>
      <c r="B890" s="27"/>
      <c r="C890" s="27"/>
      <c r="D890" s="32" t="s">
        <v>146</v>
      </c>
      <c r="E890" s="80"/>
      <c r="F890" s="2"/>
      <c r="G890" s="4"/>
      <c r="H890" s="2"/>
      <c r="I890" s="8"/>
      <c r="J890" s="97"/>
    </row>
    <row r="891" spans="1:10">
      <c r="A891" s="6"/>
      <c r="B891" s="27">
        <v>1</v>
      </c>
      <c r="C891" s="27"/>
      <c r="D891" s="2" t="s">
        <v>0</v>
      </c>
      <c r="E891" s="81">
        <v>0.125</v>
      </c>
      <c r="F891" s="92" t="s">
        <v>20</v>
      </c>
      <c r="G891" s="4">
        <v>1</v>
      </c>
      <c r="H891" s="92" t="s">
        <v>20</v>
      </c>
      <c r="I891" s="8">
        <f>$G$2</f>
        <v>735</v>
      </c>
      <c r="J891" s="97">
        <f>SUM(E891*I891/G891)</f>
        <v>91.875</v>
      </c>
    </row>
    <row r="892" spans="1:10">
      <c r="A892" s="6"/>
      <c r="B892" s="27">
        <v>2</v>
      </c>
      <c r="C892" s="27"/>
      <c r="D892" s="2" t="s">
        <v>2</v>
      </c>
      <c r="E892" s="81">
        <v>0.125</v>
      </c>
      <c r="F892" s="92" t="s">
        <v>20</v>
      </c>
      <c r="G892" s="4">
        <v>1</v>
      </c>
      <c r="H892" s="92" t="s">
        <v>20</v>
      </c>
      <c r="I892" s="8">
        <f>$G$3</f>
        <v>615</v>
      </c>
      <c r="J892" s="8">
        <f>SUM(E892*I892/G892)</f>
        <v>76.875</v>
      </c>
    </row>
    <row r="893" spans="1:10">
      <c r="A893" s="6"/>
      <c r="B893" s="27"/>
      <c r="C893" s="27"/>
      <c r="D893" s="64" t="s">
        <v>75</v>
      </c>
      <c r="E893" s="80"/>
      <c r="F893" s="92"/>
      <c r="G893" s="4"/>
      <c r="H893" s="92"/>
      <c r="I893" s="8"/>
      <c r="J893" s="16">
        <f>SUM(J891:J892)</f>
        <v>168.75</v>
      </c>
    </row>
    <row r="894" spans="1:10">
      <c r="A894" s="6"/>
      <c r="B894" s="27"/>
      <c r="C894" s="27"/>
      <c r="D894" s="64" t="s">
        <v>175</v>
      </c>
      <c r="E894" s="80"/>
      <c r="F894" s="92"/>
      <c r="G894" s="4"/>
      <c r="H894" s="92"/>
      <c r="I894" s="8"/>
      <c r="J894" s="97"/>
    </row>
    <row r="895" spans="1:10" ht="25.5">
      <c r="A895" s="6"/>
      <c r="B895" s="27" t="s">
        <v>379</v>
      </c>
      <c r="C895" s="4"/>
      <c r="D895" s="64" t="s">
        <v>157</v>
      </c>
      <c r="E895" s="80">
        <v>1</v>
      </c>
      <c r="F895" s="2" t="s">
        <v>64</v>
      </c>
      <c r="G895" s="4">
        <v>100</v>
      </c>
      <c r="H895" s="2" t="s">
        <v>64</v>
      </c>
      <c r="I895" s="8">
        <v>1325</v>
      </c>
      <c r="J895" s="97">
        <f>SUM(E895*I895/G895)</f>
        <v>13.25</v>
      </c>
    </row>
    <row r="896" spans="1:10">
      <c r="A896" s="6"/>
      <c r="B896" s="27"/>
      <c r="C896" s="27"/>
      <c r="D896" s="64" t="s">
        <v>179</v>
      </c>
      <c r="E896" s="80"/>
      <c r="F896" s="92"/>
      <c r="G896" s="4"/>
      <c r="H896" s="92"/>
      <c r="I896" s="8"/>
      <c r="J896" s="97">
        <f>SUM(J895:J895)</f>
        <v>13.25</v>
      </c>
    </row>
    <row r="897" spans="1:10" ht="25.5">
      <c r="A897" s="6"/>
      <c r="B897" s="27"/>
      <c r="C897" s="27"/>
      <c r="D897" s="87" t="s">
        <v>31</v>
      </c>
      <c r="E897" s="297"/>
      <c r="F897" s="297"/>
      <c r="G897" s="27"/>
      <c r="H897" s="297"/>
      <c r="I897" s="15"/>
      <c r="J897" s="9">
        <f>ROUNDDOWN(J893+J896,0)</f>
        <v>182</v>
      </c>
    </row>
    <row r="898" spans="1:10">
      <c r="A898" s="6"/>
      <c r="B898" s="242"/>
      <c r="C898" s="242"/>
      <c r="D898" s="10" t="s">
        <v>32</v>
      </c>
      <c r="E898" s="79">
        <f>$E$7</f>
        <v>0.13614999999999999</v>
      </c>
      <c r="F898" s="12"/>
      <c r="G898" s="293"/>
      <c r="H898" s="12"/>
      <c r="I898" s="15"/>
      <c r="J898" s="16">
        <f>J897*E898</f>
        <v>24.779299999999999</v>
      </c>
    </row>
    <row r="899" spans="1:10">
      <c r="A899" s="6"/>
      <c r="B899" s="242"/>
      <c r="C899" s="242"/>
      <c r="D899" s="17"/>
      <c r="E899" s="80"/>
      <c r="F899" s="12"/>
      <c r="G899" s="293"/>
      <c r="H899" s="12"/>
      <c r="I899" s="15"/>
      <c r="J899" s="16">
        <f>SUM(J897:J898)</f>
        <v>206.77930000000001</v>
      </c>
    </row>
    <row r="900" spans="1:10">
      <c r="A900" s="6"/>
      <c r="B900" s="242"/>
      <c r="C900" s="242"/>
      <c r="D900" s="18" t="s">
        <v>49</v>
      </c>
      <c r="E900" s="80"/>
      <c r="F900" s="12"/>
      <c r="G900" s="293"/>
      <c r="H900" s="12"/>
      <c r="I900" s="15"/>
      <c r="J900" s="13">
        <f>ROUND(J899,0)</f>
        <v>207</v>
      </c>
    </row>
    <row r="901" spans="1:10">
      <c r="A901" s="6"/>
      <c r="B901" s="242"/>
      <c r="C901" s="242"/>
      <c r="D901" s="18"/>
      <c r="E901" s="80"/>
      <c r="F901" s="12"/>
      <c r="G901" s="293"/>
      <c r="H901" s="12"/>
      <c r="I901" s="15"/>
      <c r="J901" s="13"/>
    </row>
    <row r="902" spans="1:10" ht="30" customHeight="1">
      <c r="A902" s="42">
        <f>SUM(MAX($A$7:$A901),1)</f>
        <v>41</v>
      </c>
      <c r="B902" s="7"/>
      <c r="C902" s="7"/>
      <c r="D902" s="338" t="s">
        <v>180</v>
      </c>
      <c r="E902" s="338"/>
      <c r="F902" s="338"/>
      <c r="G902" s="338"/>
      <c r="H902" s="338"/>
      <c r="I902" s="338"/>
      <c r="J902" s="338"/>
    </row>
    <row r="903" spans="1:10">
      <c r="A903" s="6"/>
      <c r="B903" s="27"/>
      <c r="C903" s="27"/>
      <c r="D903" s="32" t="s">
        <v>146</v>
      </c>
      <c r="E903" s="80"/>
      <c r="F903" s="2"/>
      <c r="G903" s="4"/>
      <c r="H903" s="2"/>
      <c r="I903" s="8"/>
      <c r="J903" s="97"/>
    </row>
    <row r="904" spans="1:10">
      <c r="A904" s="6"/>
      <c r="B904" s="27">
        <v>3</v>
      </c>
      <c r="C904" s="27"/>
      <c r="D904" s="2" t="s">
        <v>2</v>
      </c>
      <c r="E904" s="81">
        <v>0.1</v>
      </c>
      <c r="F904" s="92" t="s">
        <v>20</v>
      </c>
      <c r="G904" s="4">
        <v>1</v>
      </c>
      <c r="H904" s="92" t="s">
        <v>20</v>
      </c>
      <c r="I904" s="8">
        <f>$I$879</f>
        <v>615</v>
      </c>
      <c r="J904" s="8">
        <f>SUM(E904*I904/G904)</f>
        <v>61.5</v>
      </c>
    </row>
    <row r="905" spans="1:10">
      <c r="A905" s="6"/>
      <c r="B905" s="27"/>
      <c r="C905" s="27"/>
      <c r="D905" s="64" t="s">
        <v>75</v>
      </c>
      <c r="E905" s="80"/>
      <c r="F905" s="92"/>
      <c r="G905" s="4"/>
      <c r="H905" s="92"/>
      <c r="I905" s="8"/>
      <c r="J905" s="16">
        <f>SUM(J904:J904)</f>
        <v>61.5</v>
      </c>
    </row>
    <row r="906" spans="1:10">
      <c r="A906" s="6"/>
      <c r="B906" s="27"/>
      <c r="C906" s="27"/>
      <c r="D906" s="64" t="s">
        <v>175</v>
      </c>
      <c r="E906" s="80"/>
      <c r="F906" s="92"/>
      <c r="G906" s="4"/>
      <c r="H906" s="92"/>
      <c r="I906" s="8"/>
      <c r="J906" s="97"/>
    </row>
    <row r="907" spans="1:10" ht="38.25">
      <c r="A907" s="6"/>
      <c r="B907" s="27" t="s">
        <v>715</v>
      </c>
      <c r="C907" s="4"/>
      <c r="D907" s="64" t="s">
        <v>181</v>
      </c>
      <c r="E907" s="80">
        <v>1</v>
      </c>
      <c r="F907" s="2" t="s">
        <v>64</v>
      </c>
      <c r="G907" s="4">
        <v>1</v>
      </c>
      <c r="H907" s="2" t="s">
        <v>64</v>
      </c>
      <c r="I907" s="8">
        <v>116</v>
      </c>
      <c r="J907" s="97">
        <f>SUM(E907*I907/G907)</f>
        <v>116</v>
      </c>
    </row>
    <row r="908" spans="1:10" ht="25.5">
      <c r="A908" s="6"/>
      <c r="B908" s="27"/>
      <c r="C908" s="27"/>
      <c r="D908" s="87" t="s">
        <v>31</v>
      </c>
      <c r="E908" s="297"/>
      <c r="F908" s="297"/>
      <c r="G908" s="27"/>
      <c r="H908" s="297"/>
      <c r="I908" s="91"/>
      <c r="J908" s="144">
        <f>SUM(J905:J907)</f>
        <v>177.5</v>
      </c>
    </row>
    <row r="909" spans="1:10" ht="38.25">
      <c r="A909" s="6"/>
      <c r="B909" s="27"/>
      <c r="C909" s="27"/>
      <c r="D909" s="64" t="s">
        <v>182</v>
      </c>
      <c r="E909" s="80">
        <v>0.23</v>
      </c>
      <c r="F909" s="2" t="s">
        <v>64</v>
      </c>
      <c r="G909" s="4">
        <v>1</v>
      </c>
      <c r="H909" s="2" t="s">
        <v>64</v>
      </c>
      <c r="I909" s="8">
        <f>I907</f>
        <v>116</v>
      </c>
      <c r="J909" s="97">
        <f>SUM(E909*I909/G909)</f>
        <v>26.68</v>
      </c>
    </row>
    <row r="910" spans="1:10">
      <c r="A910" s="6"/>
      <c r="B910" s="27"/>
      <c r="C910" s="27"/>
      <c r="D910" s="64"/>
      <c r="E910" s="80"/>
      <c r="F910" s="2"/>
      <c r="G910" s="4"/>
      <c r="H910" s="2"/>
      <c r="I910" s="15"/>
      <c r="J910" s="31">
        <f>J908-J909</f>
        <v>150.82</v>
      </c>
    </row>
    <row r="911" spans="1:10">
      <c r="A911" s="6"/>
      <c r="B911" s="242"/>
      <c r="C911" s="242"/>
      <c r="D911" s="10" t="s">
        <v>32</v>
      </c>
      <c r="E911" s="79">
        <f>$E$7</f>
        <v>0.13614999999999999</v>
      </c>
      <c r="F911" s="12"/>
      <c r="G911" s="293"/>
      <c r="H911" s="12"/>
      <c r="I911" s="15"/>
      <c r="J911" s="9">
        <f>J908*E911</f>
        <v>24.166625</v>
      </c>
    </row>
    <row r="912" spans="1:10">
      <c r="A912" s="6"/>
      <c r="B912" s="242"/>
      <c r="C912" s="242"/>
      <c r="D912" s="10"/>
      <c r="E912" s="79"/>
      <c r="F912" s="12"/>
      <c r="G912" s="293"/>
      <c r="H912" s="12"/>
      <c r="I912" s="15"/>
      <c r="J912" s="9">
        <f>SUM(J910:J911)</f>
        <v>174.986625</v>
      </c>
    </row>
    <row r="913" spans="1:10">
      <c r="A913" s="6"/>
      <c r="B913" s="242"/>
      <c r="C913" s="242"/>
      <c r="D913" s="18" t="s">
        <v>49</v>
      </c>
      <c r="E913" s="80"/>
      <c r="F913" s="12"/>
      <c r="G913" s="293"/>
      <c r="H913" s="12"/>
      <c r="I913" s="15"/>
      <c r="J913" s="13">
        <f>ROUND(J912,0)</f>
        <v>175</v>
      </c>
    </row>
    <row r="914" spans="1:10">
      <c r="A914" s="6"/>
      <c r="B914" s="242"/>
      <c r="C914" s="242"/>
      <c r="D914" s="18"/>
      <c r="E914" s="80"/>
      <c r="F914" s="12"/>
      <c r="G914" s="293"/>
      <c r="H914" s="12"/>
      <c r="I914" s="15"/>
      <c r="J914" s="13"/>
    </row>
    <row r="915" spans="1:10" ht="63.75">
      <c r="A915" s="42">
        <f>SUM(MAX($A$7:$A914),1)</f>
        <v>42</v>
      </c>
      <c r="B915" s="293" t="s">
        <v>716</v>
      </c>
      <c r="C915" s="6" t="s">
        <v>18</v>
      </c>
      <c r="D915" s="64" t="s">
        <v>183</v>
      </c>
      <c r="E915" s="78" t="s">
        <v>171</v>
      </c>
      <c r="F915" s="6">
        <v>1</v>
      </c>
      <c r="G915" s="4">
        <v>1</v>
      </c>
      <c r="H915" s="2" t="s">
        <v>25</v>
      </c>
      <c r="I915" s="8">
        <v>1730</v>
      </c>
      <c r="J915" s="9">
        <f>I915*F915</f>
        <v>1730</v>
      </c>
    </row>
    <row r="916" spans="1:10">
      <c r="A916" s="242"/>
      <c r="B916" s="242"/>
      <c r="C916" s="242"/>
      <c r="D916" s="100" t="s">
        <v>172</v>
      </c>
      <c r="E916" s="149">
        <v>0.02</v>
      </c>
      <c r="F916" s="6"/>
      <c r="G916" s="4"/>
      <c r="H916" s="2"/>
      <c r="I916" s="8"/>
      <c r="J916" s="9">
        <f>E916*J915</f>
        <v>34.6</v>
      </c>
    </row>
    <row r="917" spans="1:10">
      <c r="A917" s="242"/>
      <c r="B917" s="242"/>
      <c r="C917" s="242"/>
      <c r="D917" s="100" t="s">
        <v>173</v>
      </c>
      <c r="E917" s="149"/>
      <c r="F917" s="6"/>
      <c r="G917" s="4"/>
      <c r="H917" s="2"/>
      <c r="I917" s="8"/>
      <c r="J917" s="9">
        <f>SUM(J915:J916)</f>
        <v>1764.6</v>
      </c>
    </row>
    <row r="918" spans="1:10">
      <c r="A918" s="6"/>
      <c r="B918" s="242"/>
      <c r="C918" s="242"/>
      <c r="D918" s="10" t="s">
        <v>32</v>
      </c>
      <c r="E918" s="79">
        <f>$E$7</f>
        <v>0.13614999999999999</v>
      </c>
      <c r="F918" s="12"/>
      <c r="G918" s="293"/>
      <c r="H918" s="12"/>
      <c r="I918" s="15"/>
      <c r="J918" s="16">
        <f>J917*E918</f>
        <v>240.25028999999998</v>
      </c>
    </row>
    <row r="919" spans="1:10">
      <c r="A919" s="6"/>
      <c r="B919" s="242"/>
      <c r="C919" s="242"/>
      <c r="D919" s="17"/>
      <c r="E919" s="80"/>
      <c r="F919" s="12"/>
      <c r="G919" s="293"/>
      <c r="H919" s="12"/>
      <c r="I919" s="15"/>
      <c r="J919" s="16">
        <f>SUM(J917:J918)</f>
        <v>2004.8502899999999</v>
      </c>
    </row>
    <row r="920" spans="1:10">
      <c r="A920" s="6"/>
      <c r="B920" s="242"/>
      <c r="C920" s="242"/>
      <c r="D920" s="18" t="s">
        <v>49</v>
      </c>
      <c r="E920" s="80"/>
      <c r="F920" s="12"/>
      <c r="G920" s="293"/>
      <c r="H920" s="12"/>
      <c r="I920" s="15"/>
      <c r="J920" s="13">
        <f>ROUND(J919,0)</f>
        <v>2005</v>
      </c>
    </row>
    <row r="921" spans="1:10">
      <c r="A921" s="6"/>
      <c r="B921" s="242"/>
      <c r="C921" s="242"/>
      <c r="D921" s="18"/>
      <c r="E921" s="80"/>
      <c r="F921" s="12"/>
      <c r="G921" s="293"/>
      <c r="H921" s="12"/>
      <c r="I921" s="15"/>
      <c r="J921" s="296"/>
    </row>
    <row r="922" spans="1:10" ht="43.9" customHeight="1">
      <c r="A922" s="42">
        <f>SUM(MAX($A$7:$A921),1)</f>
        <v>43</v>
      </c>
      <c r="B922" s="296"/>
      <c r="C922" s="296"/>
      <c r="D922" s="338" t="s">
        <v>184</v>
      </c>
      <c r="E922" s="338"/>
      <c r="F922" s="338"/>
      <c r="G922" s="338"/>
      <c r="H922" s="338"/>
      <c r="I922" s="338"/>
      <c r="J922" s="338"/>
    </row>
    <row r="923" spans="1:10" ht="25.5">
      <c r="A923" s="17"/>
      <c r="B923" s="242" t="s">
        <v>424</v>
      </c>
      <c r="C923" s="293" t="s">
        <v>58</v>
      </c>
      <c r="D923" s="297" t="s">
        <v>185</v>
      </c>
      <c r="E923" s="78" t="s">
        <v>171</v>
      </c>
      <c r="F923" s="6">
        <v>1</v>
      </c>
      <c r="G923" s="4">
        <v>1</v>
      </c>
      <c r="H923" s="2" t="s">
        <v>25</v>
      </c>
      <c r="I923" s="8">
        <v>3410</v>
      </c>
      <c r="J923" s="9">
        <f>I923*F923</f>
        <v>3410</v>
      </c>
    </row>
    <row r="924" spans="1:10">
      <c r="A924" s="17"/>
      <c r="B924" s="242"/>
      <c r="C924" s="242"/>
      <c r="D924" s="150" t="s">
        <v>186</v>
      </c>
      <c r="E924" s="31">
        <v>0.02</v>
      </c>
      <c r="F924" s="6"/>
      <c r="G924" s="4"/>
      <c r="H924" s="2"/>
      <c r="I924" s="15"/>
      <c r="J924" s="9">
        <f>J923*E924</f>
        <v>68.2</v>
      </c>
    </row>
    <row r="925" spans="1:10">
      <c r="A925" s="17"/>
      <c r="B925" s="242"/>
      <c r="C925" s="242"/>
      <c r="D925" s="150"/>
      <c r="E925" s="78"/>
      <c r="F925" s="6"/>
      <c r="G925" s="4"/>
      <c r="H925" s="2"/>
      <c r="I925" s="8"/>
      <c r="J925" s="9">
        <f>SUM(J923:J924)</f>
        <v>3478.2</v>
      </c>
    </row>
    <row r="926" spans="1:10">
      <c r="A926" s="6"/>
      <c r="B926" s="242"/>
      <c r="C926" s="242"/>
      <c r="D926" s="10" t="s">
        <v>32</v>
      </c>
      <c r="E926" s="79">
        <f>$E$7</f>
        <v>0.13614999999999999</v>
      </c>
      <c r="F926" s="12"/>
      <c r="G926" s="293"/>
      <c r="H926" s="12"/>
      <c r="I926" s="15"/>
      <c r="J926" s="16">
        <f>J925*E926</f>
        <v>473.55692999999997</v>
      </c>
    </row>
    <row r="927" spans="1:10">
      <c r="A927" s="6"/>
      <c r="B927" s="242"/>
      <c r="C927" s="242"/>
      <c r="D927" s="17"/>
      <c r="E927" s="80"/>
      <c r="F927" s="12"/>
      <c r="G927" s="293"/>
      <c r="H927" s="12"/>
      <c r="I927" s="15"/>
      <c r="J927" s="16">
        <f>SUM(J925:J926)</f>
        <v>3951.7569299999996</v>
      </c>
    </row>
    <row r="928" spans="1:10">
      <c r="A928" s="6"/>
      <c r="B928" s="242"/>
      <c r="C928" s="242"/>
      <c r="D928" s="18" t="s">
        <v>49</v>
      </c>
      <c r="E928" s="80"/>
      <c r="F928" s="12"/>
      <c r="G928" s="293"/>
      <c r="H928" s="12"/>
      <c r="I928" s="15"/>
      <c r="J928" s="13">
        <f>ROUND(J927,0)</f>
        <v>3952</v>
      </c>
    </row>
    <row r="929" spans="1:10">
      <c r="A929" s="6"/>
      <c r="B929" s="296"/>
      <c r="C929" s="296"/>
      <c r="D929" s="20"/>
      <c r="E929" s="296"/>
      <c r="F929" s="296"/>
      <c r="G929" s="296"/>
      <c r="H929" s="296"/>
      <c r="I929" s="15"/>
      <c r="J929" s="296"/>
    </row>
    <row r="930" spans="1:10" ht="60" customHeight="1">
      <c r="A930" s="42">
        <f>SUM(MAX($A$7:$A929),1)</f>
        <v>44</v>
      </c>
      <c r="B930" s="7"/>
      <c r="C930" s="7"/>
      <c r="D930" s="338" t="s">
        <v>646</v>
      </c>
      <c r="E930" s="338"/>
      <c r="F930" s="338"/>
      <c r="G930" s="338"/>
      <c r="H930" s="338"/>
      <c r="I930" s="338"/>
      <c r="J930" s="338"/>
    </row>
    <row r="931" spans="1:10">
      <c r="A931" s="6"/>
      <c r="B931" s="27"/>
      <c r="C931" s="27"/>
      <c r="D931" s="32" t="s">
        <v>146</v>
      </c>
      <c r="E931" s="80"/>
      <c r="F931" s="2"/>
      <c r="G931" s="4"/>
      <c r="H931" s="2"/>
      <c r="I931" s="8"/>
      <c r="J931" s="97"/>
    </row>
    <row r="932" spans="1:10">
      <c r="A932" s="6"/>
      <c r="B932" s="27">
        <v>1</v>
      </c>
      <c r="C932" s="27"/>
      <c r="D932" s="2" t="s">
        <v>0</v>
      </c>
      <c r="E932" s="81">
        <v>0.25</v>
      </c>
      <c r="F932" s="92" t="s">
        <v>20</v>
      </c>
      <c r="G932" s="4">
        <v>1</v>
      </c>
      <c r="H932" s="92" t="s">
        <v>20</v>
      </c>
      <c r="I932" s="8">
        <f>$G$2</f>
        <v>735</v>
      </c>
      <c r="J932" s="97">
        <f>SUM(E932*I932/G932)</f>
        <v>183.75</v>
      </c>
    </row>
    <row r="933" spans="1:10">
      <c r="A933" s="6"/>
      <c r="B933" s="27">
        <v>2</v>
      </c>
      <c r="C933" s="27"/>
      <c r="D933" s="2" t="s">
        <v>1</v>
      </c>
      <c r="E933" s="81">
        <v>0.25</v>
      </c>
      <c r="F933" s="92" t="s">
        <v>20</v>
      </c>
      <c r="G933" s="4">
        <v>1</v>
      </c>
      <c r="H933" s="92" t="s">
        <v>20</v>
      </c>
      <c r="I933" s="8">
        <f>$G$3</f>
        <v>615</v>
      </c>
      <c r="J933" s="97">
        <f>SUM(E933*I933/G933)</f>
        <v>153.75</v>
      </c>
    </row>
    <row r="934" spans="1:10">
      <c r="A934" s="6"/>
      <c r="B934" s="27">
        <v>4</v>
      </c>
      <c r="C934" s="27"/>
      <c r="D934" s="85" t="s">
        <v>3</v>
      </c>
      <c r="E934" s="81">
        <v>0.25</v>
      </c>
      <c r="F934" s="92" t="s">
        <v>20</v>
      </c>
      <c r="G934" s="4">
        <v>1</v>
      </c>
      <c r="H934" s="92" t="s">
        <v>20</v>
      </c>
      <c r="I934" s="8">
        <v>645</v>
      </c>
      <c r="J934" s="97">
        <f>SUM(E934*I934/G934)</f>
        <v>161.25</v>
      </c>
    </row>
    <row r="935" spans="1:10">
      <c r="A935" s="6"/>
      <c r="B935" s="27"/>
      <c r="C935" s="27"/>
      <c r="D935" s="64" t="s">
        <v>75</v>
      </c>
      <c r="E935" s="80"/>
      <c r="F935" s="92"/>
      <c r="G935" s="4"/>
      <c r="H935" s="92"/>
      <c r="I935" s="8"/>
      <c r="J935" s="97">
        <f>SUM(J932:J934)</f>
        <v>498.75</v>
      </c>
    </row>
    <row r="936" spans="1:10" ht="25.5">
      <c r="A936" s="6"/>
      <c r="B936" s="31" t="s">
        <v>379</v>
      </c>
      <c r="C936" s="4"/>
      <c r="D936" s="64" t="s">
        <v>187</v>
      </c>
      <c r="E936" s="80">
        <v>1</v>
      </c>
      <c r="F936" s="2" t="s">
        <v>64</v>
      </c>
      <c r="G936" s="4">
        <v>100</v>
      </c>
      <c r="H936" s="2" t="s">
        <v>64</v>
      </c>
      <c r="I936" s="8">
        <v>1325</v>
      </c>
      <c r="J936" s="97">
        <f>SUM(E936*I936/G936)</f>
        <v>13.25</v>
      </c>
    </row>
    <row r="937" spans="1:10">
      <c r="A937" s="6"/>
      <c r="B937" s="27" t="s">
        <v>717</v>
      </c>
      <c r="C937" s="27"/>
      <c r="D937" s="2" t="s">
        <v>188</v>
      </c>
      <c r="E937" s="98">
        <v>25</v>
      </c>
      <c r="F937" s="2" t="s">
        <v>36</v>
      </c>
      <c r="G937" s="4">
        <v>1</v>
      </c>
      <c r="H937" s="2" t="s">
        <v>36</v>
      </c>
      <c r="I937" s="100">
        <v>9</v>
      </c>
      <c r="J937" s="97">
        <f>SUM(E937*I937/G937)</f>
        <v>225</v>
      </c>
    </row>
    <row r="938" spans="1:10" ht="25.5">
      <c r="A938" s="6"/>
      <c r="B938" s="27"/>
      <c r="C938" s="27"/>
      <c r="D938" s="64" t="s">
        <v>189</v>
      </c>
      <c r="E938" s="98">
        <v>1</v>
      </c>
      <c r="F938" s="2" t="s">
        <v>190</v>
      </c>
      <c r="G938" s="4">
        <v>1</v>
      </c>
      <c r="H938" s="2" t="s">
        <v>190</v>
      </c>
      <c r="I938" s="8">
        <v>10</v>
      </c>
      <c r="J938" s="97">
        <f>SUM(E938*I938/G938)</f>
        <v>10</v>
      </c>
    </row>
    <row r="939" spans="1:10">
      <c r="A939" s="6"/>
      <c r="B939" s="27"/>
      <c r="C939" s="27"/>
      <c r="D939" s="64" t="s">
        <v>179</v>
      </c>
      <c r="E939" s="80"/>
      <c r="F939" s="92"/>
      <c r="G939" s="4"/>
      <c r="H939" s="92"/>
      <c r="I939" s="8"/>
      <c r="J939" s="97">
        <f>SUM(J936:J938)</f>
        <v>248.25</v>
      </c>
    </row>
    <row r="940" spans="1:10" ht="25.5">
      <c r="A940" s="6"/>
      <c r="B940" s="27"/>
      <c r="C940" s="27"/>
      <c r="D940" s="87" t="s">
        <v>31</v>
      </c>
      <c r="E940" s="297"/>
      <c r="F940" s="297"/>
      <c r="G940" s="27"/>
      <c r="H940" s="297"/>
      <c r="I940" s="15"/>
      <c r="J940" s="9">
        <f>ROUNDDOWN(J935+J939,0)</f>
        <v>747</v>
      </c>
    </row>
    <row r="941" spans="1:10">
      <c r="A941" s="6"/>
      <c r="B941" s="242"/>
      <c r="C941" s="242"/>
      <c r="D941" s="10" t="s">
        <v>32</v>
      </c>
      <c r="E941" s="79">
        <f>$E$7</f>
        <v>0.13614999999999999</v>
      </c>
      <c r="F941" s="12"/>
      <c r="G941" s="293"/>
      <c r="H941" s="12"/>
      <c r="I941" s="15"/>
      <c r="J941" s="16">
        <f>J940*E941</f>
        <v>101.70405</v>
      </c>
    </row>
    <row r="942" spans="1:10">
      <c r="A942" s="6"/>
      <c r="B942" s="242"/>
      <c r="C942" s="242"/>
      <c r="D942" s="17"/>
      <c r="E942" s="80"/>
      <c r="F942" s="12"/>
      <c r="G942" s="293"/>
      <c r="H942" s="12"/>
      <c r="I942" s="15"/>
      <c r="J942" s="16">
        <f>SUM(J940:J941)</f>
        <v>848.70405000000005</v>
      </c>
    </row>
    <row r="943" spans="1:10">
      <c r="A943" s="6"/>
      <c r="B943" s="242"/>
      <c r="C943" s="242"/>
      <c r="D943" s="18" t="s">
        <v>49</v>
      </c>
      <c r="E943" s="80"/>
      <c r="F943" s="12"/>
      <c r="G943" s="293"/>
      <c r="H943" s="12"/>
      <c r="I943" s="15"/>
      <c r="J943" s="13">
        <f>ROUND(J942,0)</f>
        <v>849</v>
      </c>
    </row>
    <row r="944" spans="1:10">
      <c r="A944" s="6"/>
      <c r="B944" s="296"/>
      <c r="C944" s="296"/>
      <c r="D944" s="20"/>
      <c r="E944" s="296"/>
      <c r="F944" s="296"/>
      <c r="G944" s="296"/>
      <c r="H944" s="296"/>
      <c r="I944" s="15"/>
      <c r="J944" s="296"/>
    </row>
    <row r="945" spans="1:11" ht="34.15" customHeight="1">
      <c r="A945" s="42">
        <f>SUM(MAX($A$7:$A944),1)</f>
        <v>45</v>
      </c>
      <c r="B945" s="242"/>
      <c r="C945" s="242"/>
      <c r="D945" s="338" t="s">
        <v>191</v>
      </c>
      <c r="E945" s="338"/>
      <c r="F945" s="338"/>
      <c r="G945" s="338"/>
      <c r="H945" s="338"/>
      <c r="I945" s="338"/>
      <c r="J945" s="338"/>
    </row>
    <row r="946" spans="1:11" ht="38.25">
      <c r="A946" s="17"/>
      <c r="B946" s="242" t="s">
        <v>718</v>
      </c>
      <c r="C946" s="6" t="s">
        <v>18</v>
      </c>
      <c r="D946" s="297" t="s">
        <v>192</v>
      </c>
      <c r="E946" s="78" t="s">
        <v>171</v>
      </c>
      <c r="F946" s="6">
        <v>1</v>
      </c>
      <c r="G946" s="4">
        <v>1</v>
      </c>
      <c r="H946" s="2" t="s">
        <v>25</v>
      </c>
      <c r="I946" s="8">
        <v>180</v>
      </c>
      <c r="J946" s="9">
        <f>I946*F946</f>
        <v>180</v>
      </c>
    </row>
    <row r="947" spans="1:11">
      <c r="A947" s="17"/>
      <c r="B947" s="242"/>
      <c r="C947" s="242"/>
      <c r="D947" s="150"/>
      <c r="E947" s="78"/>
      <c r="F947" s="6"/>
      <c r="G947" s="4"/>
      <c r="H947" s="2"/>
      <c r="I947" s="8"/>
      <c r="J947" s="9">
        <f>SUM(J946:J946)</f>
        <v>180</v>
      </c>
    </row>
    <row r="948" spans="1:11">
      <c r="A948" s="6"/>
      <c r="B948" s="242"/>
      <c r="C948" s="242"/>
      <c r="D948" s="10" t="s">
        <v>32</v>
      </c>
      <c r="E948" s="79">
        <f>$E$7</f>
        <v>0.13614999999999999</v>
      </c>
      <c r="F948" s="12"/>
      <c r="G948" s="293"/>
      <c r="H948" s="12"/>
      <c r="I948" s="91"/>
      <c r="J948" s="16">
        <f>J947*$E948</f>
        <v>24.506999999999998</v>
      </c>
    </row>
    <row r="949" spans="1:11">
      <c r="A949" s="6"/>
      <c r="B949" s="242"/>
      <c r="C949" s="242"/>
      <c r="D949" s="17"/>
      <c r="E949" s="80"/>
      <c r="F949" s="12"/>
      <c r="G949" s="293"/>
      <c r="H949" s="12"/>
      <c r="I949" s="91"/>
      <c r="J949" s="16">
        <f>SUM(J947:J948)</f>
        <v>204.50700000000001</v>
      </c>
    </row>
    <row r="950" spans="1:11">
      <c r="A950" s="6"/>
      <c r="B950" s="242"/>
      <c r="C950" s="242"/>
      <c r="D950" s="18" t="s">
        <v>49</v>
      </c>
      <c r="E950" s="80"/>
      <c r="F950" s="12"/>
      <c r="G950" s="293"/>
      <c r="H950" s="12"/>
      <c r="I950" s="94"/>
      <c r="J950" s="13">
        <f>ROUND(J949,0)</f>
        <v>205</v>
      </c>
    </row>
    <row r="951" spans="1:11">
      <c r="A951" s="6"/>
      <c r="B951" s="242"/>
      <c r="C951" s="242"/>
      <c r="D951" s="18"/>
      <c r="E951" s="80"/>
      <c r="F951" s="12"/>
      <c r="G951" s="293"/>
      <c r="H951" s="12"/>
      <c r="I951" s="94"/>
      <c r="J951" s="16"/>
    </row>
    <row r="952" spans="1:11" hidden="1">
      <c r="A952" s="6"/>
      <c r="B952" s="242"/>
      <c r="C952" s="242"/>
      <c r="D952" s="10"/>
      <c r="E952" s="80"/>
      <c r="F952" s="12"/>
      <c r="G952" s="293"/>
      <c r="H952" s="12"/>
      <c r="I952" s="94"/>
      <c r="J952" s="13"/>
    </row>
    <row r="953" spans="1:11" hidden="1">
      <c r="A953" s="17"/>
      <c r="B953" s="296"/>
      <c r="C953" s="296"/>
      <c r="D953" s="147" t="s">
        <v>558</v>
      </c>
      <c r="E953" s="296"/>
      <c r="F953" s="296"/>
      <c r="G953" s="296"/>
      <c r="H953" s="296"/>
      <c r="I953" s="15"/>
      <c r="J953" s="296"/>
    </row>
    <row r="954" spans="1:11" ht="47.45" hidden="1" customHeight="1">
      <c r="A954" s="42"/>
      <c r="B954" s="242"/>
      <c r="C954" s="242"/>
      <c r="D954" s="338" t="s">
        <v>559</v>
      </c>
      <c r="E954" s="338"/>
      <c r="F954" s="338"/>
      <c r="G954" s="338"/>
      <c r="H954" s="338"/>
      <c r="I954" s="338"/>
      <c r="J954" s="338"/>
    </row>
    <row r="955" spans="1:11" hidden="1">
      <c r="A955" s="242"/>
      <c r="B955" s="242"/>
      <c r="C955" s="242"/>
      <c r="D955" s="64" t="s">
        <v>19</v>
      </c>
      <c r="E955" s="80"/>
      <c r="F955" s="2"/>
      <c r="G955" s="4"/>
      <c r="H955" s="2"/>
      <c r="I955" s="8"/>
      <c r="J955" s="97"/>
    </row>
    <row r="956" spans="1:11" hidden="1">
      <c r="A956" s="242"/>
      <c r="B956" s="242">
        <v>1</v>
      </c>
      <c r="C956" s="242"/>
      <c r="D956" s="2" t="s">
        <v>0</v>
      </c>
      <c r="E956" s="80">
        <v>0.05</v>
      </c>
      <c r="F956" s="92" t="s">
        <v>20</v>
      </c>
      <c r="G956" s="4">
        <v>1</v>
      </c>
      <c r="H956" s="92" t="s">
        <v>20</v>
      </c>
      <c r="I956" s="8">
        <v>660</v>
      </c>
      <c r="J956" s="97">
        <f>SUM(E956*I956/G956)</f>
        <v>33</v>
      </c>
    </row>
    <row r="957" spans="1:11" hidden="1">
      <c r="A957" s="242"/>
      <c r="B957" s="242">
        <v>3</v>
      </c>
      <c r="C957" s="242"/>
      <c r="D957" s="2" t="s">
        <v>2</v>
      </c>
      <c r="E957" s="80">
        <v>0.05</v>
      </c>
      <c r="F957" s="92" t="s">
        <v>20</v>
      </c>
      <c r="G957" s="4">
        <v>1</v>
      </c>
      <c r="H957" s="92" t="s">
        <v>20</v>
      </c>
      <c r="I957" s="8">
        <v>550</v>
      </c>
      <c r="J957" s="8">
        <f>SUM(E957*I957/G957)</f>
        <v>27.5</v>
      </c>
    </row>
    <row r="958" spans="1:11" hidden="1">
      <c r="A958" s="242"/>
      <c r="B958" s="242"/>
      <c r="C958" s="242"/>
      <c r="D958" s="64" t="s">
        <v>75</v>
      </c>
      <c r="E958" s="80"/>
      <c r="F958" s="92"/>
      <c r="G958" s="4"/>
      <c r="H958" s="92"/>
      <c r="I958" s="8"/>
      <c r="J958" s="16">
        <f>SUM(J956:J957)</f>
        <v>60.5</v>
      </c>
    </row>
    <row r="959" spans="1:11" hidden="1">
      <c r="A959" s="242"/>
      <c r="B959" s="242"/>
      <c r="C959" s="242"/>
      <c r="D959" s="64" t="s">
        <v>23</v>
      </c>
      <c r="E959" s="80"/>
      <c r="F959" s="92"/>
      <c r="G959" s="4"/>
      <c r="H959" s="92"/>
      <c r="I959" s="8"/>
      <c r="J959" s="97"/>
    </row>
    <row r="960" spans="1:11" ht="25.5" hidden="1">
      <c r="A960" s="242"/>
      <c r="B960" s="242" t="s">
        <v>560</v>
      </c>
      <c r="C960" s="293" t="s">
        <v>58</v>
      </c>
      <c r="D960" s="2" t="s">
        <v>561</v>
      </c>
      <c r="E960" s="98">
        <v>1</v>
      </c>
      <c r="F960" s="2" t="s">
        <v>54</v>
      </c>
      <c r="G960" s="4">
        <v>1</v>
      </c>
      <c r="H960" s="2" t="s">
        <v>54</v>
      </c>
      <c r="I960" s="11">
        <v>544</v>
      </c>
      <c r="J960" s="97">
        <f>SUM(E960*I960/G960)</f>
        <v>544</v>
      </c>
      <c r="K960" s="1" t="s">
        <v>562</v>
      </c>
    </row>
    <row r="961" spans="1:10" ht="38.25" hidden="1">
      <c r="A961" s="242"/>
      <c r="B961" s="242">
        <v>1.7</v>
      </c>
      <c r="C961" s="242" t="s">
        <v>58</v>
      </c>
      <c r="D961" s="64" t="s">
        <v>168</v>
      </c>
      <c r="E961" s="98">
        <v>1</v>
      </c>
      <c r="F961" s="2" t="s">
        <v>54</v>
      </c>
      <c r="G961" s="4">
        <v>-1</v>
      </c>
      <c r="H961" s="2" t="s">
        <v>54</v>
      </c>
      <c r="I961" s="11">
        <v>23</v>
      </c>
      <c r="J961" s="97">
        <f>SUM(E961*I961/G961)</f>
        <v>-23</v>
      </c>
    </row>
    <row r="962" spans="1:10" hidden="1">
      <c r="A962" s="242"/>
      <c r="B962" s="242"/>
      <c r="C962" s="242"/>
      <c r="D962" s="64" t="s">
        <v>155</v>
      </c>
      <c r="E962" s="80"/>
      <c r="F962" s="92"/>
      <c r="G962" s="4"/>
      <c r="H962" s="92"/>
      <c r="I962" s="8"/>
      <c r="J962" s="97">
        <f>SUM(J960:J961)</f>
        <v>521</v>
      </c>
    </row>
    <row r="963" spans="1:10" ht="25.5" hidden="1">
      <c r="A963" s="242"/>
      <c r="B963" s="242"/>
      <c r="C963" s="242"/>
      <c r="D963" s="87" t="s">
        <v>31</v>
      </c>
      <c r="E963" s="80"/>
      <c r="F963" s="2"/>
      <c r="G963" s="99"/>
      <c r="H963" s="295"/>
      <c r="I963" s="8"/>
      <c r="J963" s="9">
        <f>ROUNDDOWN(J958+J962,0)</f>
        <v>581</v>
      </c>
    </row>
    <row r="964" spans="1:10" hidden="1">
      <c r="A964" s="242"/>
      <c r="B964" s="242"/>
      <c r="C964" s="242"/>
      <c r="D964" s="10" t="s">
        <v>32</v>
      </c>
      <c r="E964" s="79">
        <f>$E$7</f>
        <v>0.13614999999999999</v>
      </c>
      <c r="F964" s="12"/>
      <c r="G964" s="293"/>
      <c r="H964" s="12"/>
      <c r="I964" s="91"/>
      <c r="J964" s="16">
        <f>J963*E964</f>
        <v>79.103149999999999</v>
      </c>
    </row>
    <row r="965" spans="1:10" hidden="1">
      <c r="A965" s="242"/>
      <c r="B965" s="242"/>
      <c r="C965" s="242"/>
      <c r="D965" s="17"/>
      <c r="E965" s="80"/>
      <c r="F965" s="12"/>
      <c r="G965" s="293"/>
      <c r="H965" s="12"/>
      <c r="I965" s="91"/>
      <c r="J965" s="16">
        <f>SUM(J963:J964)</f>
        <v>660.10315000000003</v>
      </c>
    </row>
    <row r="966" spans="1:10" hidden="1">
      <c r="A966" s="242"/>
      <c r="B966" s="242"/>
      <c r="C966" s="242"/>
      <c r="D966" s="10" t="s">
        <v>49</v>
      </c>
      <c r="E966" s="80"/>
      <c r="F966" s="12"/>
      <c r="G966" s="293"/>
      <c r="H966" s="12"/>
      <c r="I966" s="91"/>
      <c r="J966" s="13">
        <f>ROUND(J965,0)</f>
        <v>660</v>
      </c>
    </row>
    <row r="967" spans="1:10" hidden="1">
      <c r="A967" s="6"/>
      <c r="B967" s="242"/>
      <c r="C967" s="242"/>
      <c r="D967" s="10"/>
      <c r="E967" s="80"/>
      <c r="F967" s="12"/>
      <c r="G967" s="293"/>
      <c r="H967" s="12"/>
      <c r="I967" s="94"/>
      <c r="J967" s="13"/>
    </row>
    <row r="968" spans="1:10" hidden="1">
      <c r="A968" s="17"/>
      <c r="B968" s="296"/>
      <c r="C968" s="296"/>
      <c r="D968" s="147" t="s">
        <v>563</v>
      </c>
      <c r="E968" s="296"/>
      <c r="F968" s="296"/>
      <c r="G968" s="296"/>
      <c r="H968" s="296"/>
      <c r="I968" s="15"/>
      <c r="J968" s="296"/>
    </row>
    <row r="969" spans="1:10" ht="105.75" hidden="1" customHeight="1">
      <c r="A969" s="42">
        <f>SUM(MAX($A$7:$A967),1)</f>
        <v>46</v>
      </c>
      <c r="B969" s="7"/>
      <c r="C969" s="7"/>
      <c r="D969" s="338" t="s">
        <v>564</v>
      </c>
      <c r="E969" s="338"/>
      <c r="F969" s="338"/>
      <c r="G969" s="338"/>
      <c r="H969" s="338"/>
      <c r="I969" s="338"/>
      <c r="J969" s="338"/>
    </row>
    <row r="970" spans="1:10" hidden="1">
      <c r="A970" s="6"/>
      <c r="B970" s="27"/>
      <c r="C970" s="27"/>
      <c r="D970" s="64" t="s">
        <v>146</v>
      </c>
      <c r="E970" s="80"/>
      <c r="F970" s="2"/>
      <c r="G970" s="4"/>
      <c r="H970" s="2"/>
      <c r="I970" s="8"/>
      <c r="J970" s="97"/>
    </row>
    <row r="971" spans="1:10" hidden="1">
      <c r="A971" s="6"/>
      <c r="B971" s="27">
        <v>1</v>
      </c>
      <c r="C971" s="27"/>
      <c r="D971" s="2" t="s">
        <v>0</v>
      </c>
      <c r="E971" s="80">
        <v>0.1</v>
      </c>
      <c r="F971" s="92" t="s">
        <v>20</v>
      </c>
      <c r="G971" s="4">
        <v>1</v>
      </c>
      <c r="H971" s="92" t="s">
        <v>20</v>
      </c>
      <c r="I971" s="8">
        <v>660</v>
      </c>
      <c r="J971" s="97">
        <f>SUM(E971*I971/G971)</f>
        <v>66</v>
      </c>
    </row>
    <row r="972" spans="1:10" hidden="1">
      <c r="A972" s="6"/>
      <c r="B972" s="27">
        <v>2</v>
      </c>
      <c r="C972" s="27"/>
      <c r="D972" s="2" t="s">
        <v>1</v>
      </c>
      <c r="E972" s="80">
        <v>0.1</v>
      </c>
      <c r="F972" s="92" t="s">
        <v>20</v>
      </c>
      <c r="G972" s="4">
        <v>1</v>
      </c>
      <c r="H972" s="92" t="s">
        <v>20</v>
      </c>
      <c r="I972" s="8">
        <v>550</v>
      </c>
      <c r="J972" s="97">
        <f>SUM(E972*I972/G972)</f>
        <v>55</v>
      </c>
    </row>
    <row r="973" spans="1:10" hidden="1">
      <c r="A973" s="6"/>
      <c r="B973" s="27"/>
      <c r="C973" s="27"/>
      <c r="D973" s="64" t="s">
        <v>75</v>
      </c>
      <c r="E973" s="80"/>
      <c r="F973" s="92"/>
      <c r="G973" s="4"/>
      <c r="H973" s="92"/>
      <c r="I973" s="8"/>
      <c r="J973" s="97">
        <f>SUM(J971:J972)</f>
        <v>121</v>
      </c>
    </row>
    <row r="974" spans="1:10" hidden="1">
      <c r="A974" s="6"/>
      <c r="B974" s="27"/>
      <c r="C974" s="27"/>
      <c r="D974" s="64" t="s">
        <v>23</v>
      </c>
      <c r="E974" s="80"/>
      <c r="F974" s="92"/>
      <c r="G974" s="4"/>
      <c r="H974" s="92"/>
      <c r="I974" s="8"/>
      <c r="J974" s="97"/>
    </row>
    <row r="975" spans="1:10" ht="25.5" hidden="1">
      <c r="A975" s="6"/>
      <c r="B975" s="27" t="s">
        <v>147</v>
      </c>
      <c r="C975" s="27"/>
      <c r="D975" s="64" t="s">
        <v>148</v>
      </c>
      <c r="E975" s="80"/>
      <c r="F975" s="92"/>
      <c r="G975" s="4"/>
      <c r="H975" s="92"/>
      <c r="I975" s="8"/>
      <c r="J975" s="97"/>
    </row>
    <row r="976" spans="1:10" ht="76.5" hidden="1">
      <c r="A976" s="6"/>
      <c r="B976" s="27"/>
      <c r="C976" s="27"/>
      <c r="D976" s="85" t="s">
        <v>149</v>
      </c>
      <c r="E976" s="80">
        <v>1</v>
      </c>
      <c r="F976" s="2" t="s">
        <v>28</v>
      </c>
      <c r="G976" s="4">
        <v>100</v>
      </c>
      <c r="H976" s="2" t="s">
        <v>64</v>
      </c>
      <c r="I976" s="8">
        <v>1200</v>
      </c>
      <c r="J976" s="97">
        <f>SUM(E976*I976/G976)</f>
        <v>12</v>
      </c>
    </row>
    <row r="977" spans="1:10" ht="25.5" hidden="1">
      <c r="A977" s="6"/>
      <c r="B977" s="34" t="s">
        <v>41</v>
      </c>
      <c r="C977" s="34" t="s">
        <v>42</v>
      </c>
      <c r="D977" s="64" t="s">
        <v>150</v>
      </c>
      <c r="E977" s="98">
        <v>2</v>
      </c>
      <c r="F977" s="2" t="s">
        <v>25</v>
      </c>
      <c r="G977" s="4">
        <v>100</v>
      </c>
      <c r="H977" s="2" t="s">
        <v>25</v>
      </c>
      <c r="I977" s="8">
        <v>128</v>
      </c>
      <c r="J977" s="97">
        <f>SUM(E977*I977/G977)</f>
        <v>2.56</v>
      </c>
    </row>
    <row r="978" spans="1:10" hidden="1">
      <c r="A978" s="6"/>
      <c r="B978" s="27" t="s">
        <v>142</v>
      </c>
      <c r="C978" s="242"/>
      <c r="D978" s="64" t="s">
        <v>151</v>
      </c>
      <c r="E978" s="80">
        <v>2</v>
      </c>
      <c r="F978" s="2" t="s">
        <v>25</v>
      </c>
      <c r="G978" s="4">
        <v>100</v>
      </c>
      <c r="H978" s="2" t="s">
        <v>25</v>
      </c>
      <c r="I978" s="8">
        <v>43</v>
      </c>
      <c r="J978" s="97">
        <f>SUM(E978*I978/G978)</f>
        <v>0.86</v>
      </c>
    </row>
    <row r="979" spans="1:10" ht="25.5" hidden="1">
      <c r="A979" s="6"/>
      <c r="B979" s="242"/>
      <c r="C979" s="242"/>
      <c r="D979" s="64" t="s">
        <v>152</v>
      </c>
      <c r="E979" s="98">
        <v>2</v>
      </c>
      <c r="F979" s="2" t="s">
        <v>25</v>
      </c>
      <c r="G979" s="4">
        <v>1</v>
      </c>
      <c r="H979" s="2" t="s">
        <v>25</v>
      </c>
      <c r="I979" s="8">
        <v>5</v>
      </c>
      <c r="J979" s="97">
        <f>SUM(E979*I979/G979)</f>
        <v>10</v>
      </c>
    </row>
    <row r="980" spans="1:10" hidden="1">
      <c r="A980" s="6"/>
      <c r="B980" s="242"/>
      <c r="C980" s="242"/>
      <c r="D980" s="64" t="s">
        <v>153</v>
      </c>
      <c r="E980" s="80"/>
      <c r="F980" s="92"/>
      <c r="G980" s="4"/>
      <c r="H980" s="92"/>
      <c r="I980" s="8"/>
      <c r="J980" s="97">
        <f>SUM(J976:J979)</f>
        <v>25.42</v>
      </c>
    </row>
    <row r="981" spans="1:10" ht="25.5" hidden="1">
      <c r="A981" s="6"/>
      <c r="B981" s="242" t="s">
        <v>565</v>
      </c>
      <c r="C981" s="242"/>
      <c r="D981" s="64" t="s">
        <v>566</v>
      </c>
      <c r="E981" s="98">
        <v>1</v>
      </c>
      <c r="F981" s="2" t="s">
        <v>25</v>
      </c>
      <c r="G981" s="4">
        <v>1</v>
      </c>
      <c r="H981" s="2" t="s">
        <v>25</v>
      </c>
      <c r="I981" s="8">
        <v>425</v>
      </c>
      <c r="J981" s="97">
        <f>SUM(E981*I981/G981)</f>
        <v>425</v>
      </c>
    </row>
    <row r="982" spans="1:10" hidden="1">
      <c r="A982" s="6"/>
      <c r="B982" s="242"/>
      <c r="C982" s="242"/>
      <c r="D982" s="64" t="s">
        <v>155</v>
      </c>
      <c r="E982" s="80"/>
      <c r="F982" s="64"/>
      <c r="G982" s="4"/>
      <c r="H982" s="2"/>
      <c r="I982" s="8"/>
      <c r="J982" s="97">
        <f>SUM(J980:J981)</f>
        <v>450.42</v>
      </c>
    </row>
    <row r="983" spans="1:10" ht="25.5" hidden="1">
      <c r="A983" s="6"/>
      <c r="B983" s="242"/>
      <c r="C983" s="242"/>
      <c r="D983" s="87" t="s">
        <v>31</v>
      </c>
      <c r="E983" s="80"/>
      <c r="F983" s="87"/>
      <c r="G983" s="293"/>
      <c r="H983" s="295"/>
      <c r="I983" s="91"/>
      <c r="J983" s="16">
        <f>ROUNDDOWN(J973+J982,0)</f>
        <v>571</v>
      </c>
    </row>
    <row r="984" spans="1:10" hidden="1">
      <c r="A984" s="6"/>
      <c r="B984" s="242"/>
      <c r="C984" s="242"/>
      <c r="D984" s="10" t="s">
        <v>32</v>
      </c>
      <c r="E984" s="79">
        <f>$E$7</f>
        <v>0.13614999999999999</v>
      </c>
      <c r="F984" s="12"/>
      <c r="G984" s="293"/>
      <c r="H984" s="12"/>
      <c r="I984" s="91"/>
      <c r="J984" s="16">
        <f>J983*$E984</f>
        <v>77.741649999999993</v>
      </c>
    </row>
    <row r="985" spans="1:10" hidden="1">
      <c r="A985" s="6"/>
      <c r="B985" s="242"/>
      <c r="C985" s="242"/>
      <c r="D985" s="17"/>
      <c r="E985" s="80"/>
      <c r="F985" s="12"/>
      <c r="G985" s="293"/>
      <c r="H985" s="12"/>
      <c r="I985" s="91"/>
      <c r="J985" s="16">
        <f>SUM(J983:J984)</f>
        <v>648.74164999999994</v>
      </c>
    </row>
    <row r="986" spans="1:10" hidden="1">
      <c r="A986" s="6"/>
      <c r="B986" s="242"/>
      <c r="C986" s="242"/>
      <c r="D986" s="10" t="s">
        <v>49</v>
      </c>
      <c r="E986" s="80"/>
      <c r="F986" s="12"/>
      <c r="G986" s="293"/>
      <c r="H986" s="12"/>
      <c r="I986" s="94"/>
      <c r="J986" s="13">
        <f>ROUND(J985,0)</f>
        <v>649</v>
      </c>
    </row>
    <row r="987" spans="1:10" hidden="1">
      <c r="A987" s="6"/>
      <c r="B987" s="242"/>
      <c r="C987" s="242"/>
      <c r="D987" s="10"/>
      <c r="E987" s="80"/>
      <c r="F987" s="12"/>
      <c r="G987" s="293"/>
      <c r="H987" s="12"/>
      <c r="I987" s="94"/>
      <c r="J987" s="13"/>
    </row>
    <row r="988" spans="1:10" hidden="1">
      <c r="A988" s="17"/>
      <c r="B988" s="296"/>
      <c r="C988" s="296"/>
      <c r="D988" s="339" t="s">
        <v>567</v>
      </c>
      <c r="E988" s="339"/>
      <c r="F988" s="339"/>
      <c r="G988" s="339"/>
      <c r="H988" s="339"/>
      <c r="I988" s="339"/>
      <c r="J988" s="339"/>
    </row>
    <row r="989" spans="1:10" ht="105.6" hidden="1" customHeight="1">
      <c r="A989" s="42">
        <f>SUM(MAX($A$7:$A987),1)</f>
        <v>47</v>
      </c>
      <c r="B989" s="6"/>
      <c r="C989" s="6"/>
      <c r="D989" s="338" t="s">
        <v>612</v>
      </c>
      <c r="E989" s="338"/>
      <c r="F989" s="338"/>
      <c r="G989" s="338"/>
      <c r="H989" s="338"/>
      <c r="I989" s="338"/>
      <c r="J989" s="338"/>
    </row>
    <row r="990" spans="1:10" hidden="1">
      <c r="A990" s="6"/>
      <c r="B990" s="296"/>
      <c r="C990" s="296"/>
      <c r="D990" s="64" t="s">
        <v>193</v>
      </c>
      <c r="E990" s="80"/>
      <c r="F990" s="292" t="s">
        <v>81</v>
      </c>
      <c r="G990" s="88" t="s">
        <v>194</v>
      </c>
      <c r="H990" s="4" t="s">
        <v>195</v>
      </c>
      <c r="I990" s="80"/>
      <c r="J990" s="64" t="s">
        <v>25</v>
      </c>
    </row>
    <row r="991" spans="1:10" hidden="1">
      <c r="A991" s="6"/>
      <c r="B991" s="296"/>
      <c r="C991" s="296"/>
      <c r="D991" s="64" t="s">
        <v>196</v>
      </c>
      <c r="E991" s="80"/>
      <c r="F991" s="80">
        <v>2.5</v>
      </c>
      <c r="G991" s="88">
        <v>2.2000000000000002</v>
      </c>
      <c r="H991" s="138">
        <v>1.2</v>
      </c>
      <c r="I991" s="80"/>
      <c r="J991" s="64"/>
    </row>
    <row r="992" spans="1:10" hidden="1">
      <c r="A992" s="6"/>
      <c r="B992" s="296"/>
      <c r="C992" s="296"/>
      <c r="D992" s="64" t="s">
        <v>197</v>
      </c>
      <c r="E992" s="80"/>
      <c r="F992" s="80">
        <v>2</v>
      </c>
      <c r="G992" s="88">
        <f>F991</f>
        <v>2.5</v>
      </c>
      <c r="H992" s="138">
        <f>G991</f>
        <v>2.2000000000000002</v>
      </c>
      <c r="I992" s="80">
        <v>11</v>
      </c>
      <c r="J992" s="27">
        <v>2</v>
      </c>
    </row>
    <row r="993" spans="1:11" hidden="1">
      <c r="A993" s="6"/>
      <c r="B993" s="296"/>
      <c r="C993" s="296"/>
      <c r="D993" s="64" t="s">
        <v>198</v>
      </c>
      <c r="E993" s="80"/>
      <c r="F993" s="80">
        <v>2</v>
      </c>
      <c r="G993" s="88">
        <f>F991</f>
        <v>2.5</v>
      </c>
      <c r="H993" s="138">
        <f>H991</f>
        <v>1.2</v>
      </c>
      <c r="I993" s="80">
        <v>6</v>
      </c>
      <c r="J993" s="27">
        <v>2</v>
      </c>
    </row>
    <row r="994" spans="1:11" hidden="1">
      <c r="A994" s="6"/>
      <c r="B994" s="296"/>
      <c r="C994" s="296"/>
      <c r="D994" s="64" t="s">
        <v>199</v>
      </c>
      <c r="E994" s="80"/>
      <c r="F994" s="80">
        <v>2</v>
      </c>
      <c r="G994" s="88">
        <f>G991</f>
        <v>2.2000000000000002</v>
      </c>
      <c r="H994" s="138">
        <f>H991</f>
        <v>1.2</v>
      </c>
      <c r="I994" s="80">
        <v>5.28</v>
      </c>
      <c r="J994" s="27">
        <v>2</v>
      </c>
    </row>
    <row r="995" spans="1:11" hidden="1">
      <c r="A995" s="6"/>
      <c r="B995" s="296"/>
      <c r="C995" s="296"/>
      <c r="D995" s="64" t="s">
        <v>200</v>
      </c>
      <c r="E995" s="80"/>
      <c r="F995" s="80">
        <v>5</v>
      </c>
      <c r="G995" s="88">
        <f>G991</f>
        <v>2.2000000000000002</v>
      </c>
      <c r="H995" s="138">
        <f>H991</f>
        <v>1.2</v>
      </c>
      <c r="I995" s="80">
        <v>13.2</v>
      </c>
      <c r="J995" s="27">
        <v>2</v>
      </c>
    </row>
    <row r="996" spans="1:11" hidden="1">
      <c r="A996" s="6"/>
      <c r="B996" s="296"/>
      <c r="C996" s="296"/>
      <c r="D996" s="64"/>
      <c r="E996" s="80"/>
      <c r="F996" s="80">
        <v>0</v>
      </c>
      <c r="G996" s="88">
        <v>1.6</v>
      </c>
      <c r="H996" s="138">
        <f>H991</f>
        <v>1.2</v>
      </c>
      <c r="I996" s="80">
        <v>0</v>
      </c>
      <c r="J996" s="27"/>
    </row>
    <row r="997" spans="1:11" hidden="1">
      <c r="A997" s="6"/>
      <c r="B997" s="296"/>
      <c r="C997" s="296"/>
      <c r="D997" s="64" t="s">
        <v>201</v>
      </c>
      <c r="E997" s="80"/>
      <c r="F997" s="80">
        <v>12</v>
      </c>
      <c r="G997" s="88">
        <v>0.45</v>
      </c>
      <c r="H997" s="151">
        <v>0.55000000000000004</v>
      </c>
      <c r="I997" s="80">
        <v>2.9700000000000006</v>
      </c>
      <c r="J997" s="27">
        <v>0</v>
      </c>
    </row>
    <row r="998" spans="1:11" hidden="1">
      <c r="A998" s="6"/>
      <c r="B998" s="296"/>
      <c r="C998" s="296"/>
      <c r="D998" s="64" t="s">
        <v>201</v>
      </c>
      <c r="E998" s="80"/>
      <c r="F998" s="80"/>
      <c r="G998" s="88"/>
      <c r="H998" s="151"/>
      <c r="I998" s="80">
        <v>0</v>
      </c>
      <c r="J998" s="27">
        <v>6</v>
      </c>
    </row>
    <row r="999" spans="1:11" hidden="1">
      <c r="A999" s="6"/>
      <c r="B999" s="296"/>
      <c r="C999" s="296"/>
      <c r="D999" s="64" t="s">
        <v>173</v>
      </c>
      <c r="E999" s="80"/>
      <c r="F999" s="80"/>
      <c r="G999" s="88"/>
      <c r="H999" s="103"/>
      <c r="I999" s="80">
        <v>38.450000000000003</v>
      </c>
      <c r="J999" s="27">
        <v>0</v>
      </c>
    </row>
    <row r="1000" spans="1:11" hidden="1">
      <c r="A1000" s="6"/>
      <c r="B1000" s="296"/>
      <c r="C1000" s="296"/>
      <c r="D1000" s="64" t="s">
        <v>202</v>
      </c>
      <c r="E1000" s="80"/>
      <c r="F1000" s="80"/>
      <c r="G1000" s="88"/>
      <c r="H1000" s="103"/>
      <c r="I1000" s="80">
        <v>3.8450000000000006</v>
      </c>
      <c r="J1000" s="27">
        <v>0</v>
      </c>
    </row>
    <row r="1001" spans="1:11" hidden="1">
      <c r="A1001" s="6"/>
      <c r="B1001" s="296"/>
      <c r="C1001" s="296"/>
      <c r="D1001" s="64" t="s">
        <v>203</v>
      </c>
      <c r="E1001" s="80"/>
      <c r="F1001" s="80"/>
      <c r="G1001" s="88"/>
      <c r="H1001" s="103"/>
      <c r="I1001" s="11">
        <v>42.295000000000002</v>
      </c>
      <c r="J1001" s="64"/>
    </row>
    <row r="1002" spans="1:11" ht="122.45" hidden="1" customHeight="1">
      <c r="A1002" s="6"/>
      <c r="B1002" s="7" t="s">
        <v>204</v>
      </c>
      <c r="C1002" s="29" t="s">
        <v>205</v>
      </c>
      <c r="D1002" s="64" t="s">
        <v>206</v>
      </c>
      <c r="E1002" s="80">
        <f>I1001</f>
        <v>42.295000000000002</v>
      </c>
      <c r="F1002" s="92" t="s">
        <v>207</v>
      </c>
      <c r="G1002" s="4">
        <v>1</v>
      </c>
      <c r="H1002" s="92" t="s">
        <v>207</v>
      </c>
      <c r="I1002" s="8">
        <v>4940</v>
      </c>
      <c r="J1002" s="97">
        <f>SUM(E1002*I1002/G1002)</f>
        <v>208937.30000000002</v>
      </c>
      <c r="K1002" s="1">
        <v>3</v>
      </c>
    </row>
    <row r="1003" spans="1:11" hidden="1">
      <c r="A1003" s="6"/>
      <c r="B1003" s="296"/>
      <c r="C1003" s="296"/>
      <c r="D1003" s="30" t="s">
        <v>568</v>
      </c>
      <c r="E1003" s="80"/>
      <c r="F1003" s="92"/>
      <c r="G1003" s="4"/>
      <c r="H1003" s="92"/>
      <c r="I1003" s="8"/>
      <c r="J1003" s="97"/>
    </row>
    <row r="1004" spans="1:11" ht="127.5" hidden="1">
      <c r="A1004" s="6"/>
      <c r="B1004" s="27" t="s">
        <v>569</v>
      </c>
      <c r="C1004" s="29" t="s">
        <v>105</v>
      </c>
      <c r="D1004" s="64" t="s">
        <v>570</v>
      </c>
      <c r="E1004" s="98">
        <v>3</v>
      </c>
      <c r="F1004" s="2" t="s">
        <v>25</v>
      </c>
      <c r="G1004" s="4">
        <v>1</v>
      </c>
      <c r="H1004" s="2" t="s">
        <v>54</v>
      </c>
      <c r="I1004" s="8">
        <v>249645</v>
      </c>
      <c r="J1004" s="97">
        <f>SUM(E1004*I1004/G1004)</f>
        <v>748935</v>
      </c>
    </row>
    <row r="1005" spans="1:11" hidden="1">
      <c r="A1005" s="6"/>
      <c r="B1005" s="296"/>
      <c r="C1005" s="296"/>
      <c r="D1005" s="30" t="s">
        <v>571</v>
      </c>
      <c r="E1005" s="98"/>
      <c r="F1005" s="2"/>
      <c r="G1005" s="4"/>
      <c r="H1005" s="2"/>
      <c r="I1005" s="8"/>
      <c r="J1005" s="97"/>
    </row>
    <row r="1006" spans="1:11" ht="102" hidden="1">
      <c r="A1006" s="6"/>
      <c r="B1006" s="27" t="s">
        <v>208</v>
      </c>
      <c r="C1006" s="29" t="s">
        <v>60</v>
      </c>
      <c r="D1006" s="64" t="s">
        <v>572</v>
      </c>
      <c r="E1006" s="98">
        <v>0</v>
      </c>
      <c r="F1006" s="2" t="s">
        <v>25</v>
      </c>
      <c r="G1006" s="4">
        <v>1</v>
      </c>
      <c r="H1006" s="2" t="s">
        <v>54</v>
      </c>
      <c r="I1006" s="133">
        <v>79957</v>
      </c>
      <c r="J1006" s="97">
        <f t="shared" ref="J1006:J1012" si="3">SUM(E1006*I1006/G1006)</f>
        <v>0</v>
      </c>
    </row>
    <row r="1007" spans="1:11" ht="102" hidden="1">
      <c r="A1007" s="6"/>
      <c r="B1007" s="27" t="s">
        <v>208</v>
      </c>
      <c r="C1007" s="29" t="s">
        <v>209</v>
      </c>
      <c r="D1007" s="64" t="s">
        <v>573</v>
      </c>
      <c r="E1007" s="98">
        <v>4</v>
      </c>
      <c r="F1007" s="2" t="s">
        <v>25</v>
      </c>
      <c r="G1007" s="4">
        <v>1</v>
      </c>
      <c r="H1007" s="2" t="s">
        <v>54</v>
      </c>
      <c r="I1007" s="133">
        <v>44841</v>
      </c>
      <c r="J1007" s="97">
        <f t="shared" si="3"/>
        <v>179364</v>
      </c>
    </row>
    <row r="1008" spans="1:11" ht="102" hidden="1">
      <c r="A1008" s="6"/>
      <c r="B1008" s="27" t="s">
        <v>208</v>
      </c>
      <c r="C1008" s="29" t="s">
        <v>210</v>
      </c>
      <c r="D1008" s="64" t="s">
        <v>384</v>
      </c>
      <c r="E1008" s="98">
        <v>4</v>
      </c>
      <c r="F1008" s="2" t="s">
        <v>25</v>
      </c>
      <c r="G1008" s="4">
        <v>1</v>
      </c>
      <c r="H1008" s="2" t="s">
        <v>54</v>
      </c>
      <c r="I1008" s="133">
        <v>31129</v>
      </c>
      <c r="J1008" s="97">
        <f t="shared" si="3"/>
        <v>124516</v>
      </c>
    </row>
    <row r="1009" spans="1:10" ht="102" hidden="1">
      <c r="A1009" s="6"/>
      <c r="B1009" s="27" t="s">
        <v>208</v>
      </c>
      <c r="C1009" s="29" t="s">
        <v>109</v>
      </c>
      <c r="D1009" s="64" t="s">
        <v>385</v>
      </c>
      <c r="E1009" s="98">
        <v>4</v>
      </c>
      <c r="F1009" s="2" t="s">
        <v>25</v>
      </c>
      <c r="G1009" s="4">
        <v>1</v>
      </c>
      <c r="H1009" s="2" t="s">
        <v>54</v>
      </c>
      <c r="I1009" s="133">
        <v>23000</v>
      </c>
      <c r="J1009" s="97">
        <f t="shared" si="3"/>
        <v>92000</v>
      </c>
    </row>
    <row r="1010" spans="1:10" ht="102" hidden="1">
      <c r="A1010" s="6"/>
      <c r="B1010" s="27" t="s">
        <v>208</v>
      </c>
      <c r="C1010" s="29" t="s">
        <v>76</v>
      </c>
      <c r="D1010" s="64" t="s">
        <v>574</v>
      </c>
      <c r="E1010" s="98">
        <v>0</v>
      </c>
      <c r="F1010" s="2" t="s">
        <v>25</v>
      </c>
      <c r="G1010" s="4">
        <v>1</v>
      </c>
      <c r="H1010" s="2" t="s">
        <v>54</v>
      </c>
      <c r="I1010" s="133">
        <v>13694</v>
      </c>
      <c r="J1010" s="97">
        <f t="shared" si="3"/>
        <v>0</v>
      </c>
    </row>
    <row r="1011" spans="1:10" ht="102" hidden="1">
      <c r="A1011" s="6"/>
      <c r="B1011" s="27" t="s">
        <v>208</v>
      </c>
      <c r="C1011" s="29" t="s">
        <v>67</v>
      </c>
      <c r="D1011" s="64" t="s">
        <v>386</v>
      </c>
      <c r="E1011" s="98">
        <v>4</v>
      </c>
      <c r="F1011" s="2" t="s">
        <v>25</v>
      </c>
      <c r="G1011" s="4">
        <v>1</v>
      </c>
      <c r="H1011" s="2" t="s">
        <v>54</v>
      </c>
      <c r="I1011" s="133">
        <v>10325</v>
      </c>
      <c r="J1011" s="97">
        <f t="shared" si="3"/>
        <v>41300</v>
      </c>
    </row>
    <row r="1012" spans="1:10" ht="102" hidden="1">
      <c r="A1012" s="6"/>
      <c r="B1012" s="27" t="s">
        <v>208</v>
      </c>
      <c r="C1012" s="29" t="s">
        <v>58</v>
      </c>
      <c r="D1012" s="64" t="s">
        <v>525</v>
      </c>
      <c r="E1012" s="98">
        <v>0</v>
      </c>
      <c r="F1012" s="2" t="s">
        <v>25</v>
      </c>
      <c r="G1012" s="4">
        <v>1</v>
      </c>
      <c r="H1012" s="2" t="s">
        <v>54</v>
      </c>
      <c r="I1012" s="133">
        <v>8699</v>
      </c>
      <c r="J1012" s="97">
        <f t="shared" si="3"/>
        <v>0</v>
      </c>
    </row>
    <row r="1013" spans="1:10" hidden="1">
      <c r="A1013" s="6"/>
      <c r="B1013" s="7"/>
      <c r="C1013" s="29"/>
      <c r="D1013" s="87" t="s">
        <v>211</v>
      </c>
      <c r="E1013" s="98"/>
      <c r="F1013" s="2"/>
      <c r="G1013" s="4"/>
      <c r="H1013" s="2"/>
      <c r="I1013" s="8"/>
      <c r="J1013" s="97"/>
    </row>
    <row r="1014" spans="1:10" ht="76.5" hidden="1">
      <c r="A1014" s="6"/>
      <c r="B1014" s="292" t="s">
        <v>212</v>
      </c>
      <c r="C1014" s="7" t="s">
        <v>213</v>
      </c>
      <c r="D1014" s="64" t="s">
        <v>391</v>
      </c>
      <c r="E1014" s="98">
        <v>1</v>
      </c>
      <c r="F1014" s="2" t="s">
        <v>124</v>
      </c>
      <c r="G1014" s="4">
        <v>1</v>
      </c>
      <c r="H1014" s="2" t="s">
        <v>124</v>
      </c>
      <c r="I1014" s="8">
        <v>2200</v>
      </c>
      <c r="J1014" s="97">
        <f t="shared" ref="J1014:J1020" si="4">SUM(E1014*I1014)</f>
        <v>2200</v>
      </c>
    </row>
    <row r="1015" spans="1:10" ht="89.25" hidden="1">
      <c r="A1015" s="6"/>
      <c r="B1015" s="4" t="s">
        <v>214</v>
      </c>
      <c r="C1015" s="7" t="s">
        <v>213</v>
      </c>
      <c r="D1015" s="64" t="s">
        <v>392</v>
      </c>
      <c r="E1015" s="98">
        <v>1</v>
      </c>
      <c r="F1015" s="2" t="s">
        <v>124</v>
      </c>
      <c r="G1015" s="4">
        <v>1</v>
      </c>
      <c r="H1015" s="2" t="s">
        <v>124</v>
      </c>
      <c r="I1015" s="8">
        <v>2200</v>
      </c>
      <c r="J1015" s="97">
        <f t="shared" si="4"/>
        <v>2200</v>
      </c>
    </row>
    <row r="1016" spans="1:10" ht="51" hidden="1">
      <c r="A1016" s="6"/>
      <c r="B1016" s="27" t="s">
        <v>575</v>
      </c>
      <c r="C1016" s="29" t="s">
        <v>18</v>
      </c>
      <c r="D1016" s="64" t="s">
        <v>393</v>
      </c>
      <c r="E1016" s="98">
        <v>1</v>
      </c>
      <c r="F1016" s="2" t="s">
        <v>124</v>
      </c>
      <c r="G1016" s="4">
        <v>1</v>
      </c>
      <c r="H1016" s="2" t="s">
        <v>124</v>
      </c>
      <c r="I1016" s="8">
        <v>8250</v>
      </c>
      <c r="J1016" s="97">
        <f t="shared" si="4"/>
        <v>8250</v>
      </c>
    </row>
    <row r="1017" spans="1:10" ht="89.25" hidden="1">
      <c r="A1017" s="6"/>
      <c r="B1017" s="4" t="s">
        <v>215</v>
      </c>
      <c r="C1017" s="7" t="s">
        <v>213</v>
      </c>
      <c r="D1017" s="64" t="s">
        <v>394</v>
      </c>
      <c r="E1017" s="98">
        <v>2</v>
      </c>
      <c r="F1017" s="2" t="s">
        <v>124</v>
      </c>
      <c r="G1017" s="4">
        <v>1</v>
      </c>
      <c r="H1017" s="2" t="s">
        <v>124</v>
      </c>
      <c r="I1017" s="8">
        <v>193</v>
      </c>
      <c r="J1017" s="97">
        <f t="shared" si="4"/>
        <v>386</v>
      </c>
    </row>
    <row r="1018" spans="1:10" ht="63.75" hidden="1">
      <c r="A1018" s="6"/>
      <c r="B1018" s="4" t="s">
        <v>215</v>
      </c>
      <c r="C1018" s="29" t="s">
        <v>216</v>
      </c>
      <c r="D1018" s="64" t="s">
        <v>395</v>
      </c>
      <c r="E1018" s="98">
        <v>3</v>
      </c>
      <c r="F1018" s="2" t="s">
        <v>124</v>
      </c>
      <c r="G1018" s="4">
        <v>1</v>
      </c>
      <c r="H1018" s="2" t="s">
        <v>124</v>
      </c>
      <c r="I1018" s="8">
        <v>149</v>
      </c>
      <c r="J1018" s="97">
        <f t="shared" si="4"/>
        <v>447</v>
      </c>
    </row>
    <row r="1019" spans="1:10" ht="51" hidden="1">
      <c r="A1019" s="6"/>
      <c r="B1019" s="7" t="s">
        <v>217</v>
      </c>
      <c r="C1019" s="29" t="s">
        <v>213</v>
      </c>
      <c r="D1019" s="64" t="s">
        <v>396</v>
      </c>
      <c r="E1019" s="98">
        <v>3</v>
      </c>
      <c r="F1019" s="2" t="s">
        <v>124</v>
      </c>
      <c r="G1019" s="4">
        <v>1</v>
      </c>
      <c r="H1019" s="2" t="s">
        <v>124</v>
      </c>
      <c r="I1019" s="8">
        <v>101</v>
      </c>
      <c r="J1019" s="97">
        <f t="shared" si="4"/>
        <v>303</v>
      </c>
    </row>
    <row r="1020" spans="1:10" ht="76.5" hidden="1">
      <c r="A1020" s="6"/>
      <c r="B1020" s="7" t="s">
        <v>218</v>
      </c>
      <c r="C1020" s="7"/>
      <c r="D1020" s="64" t="s">
        <v>397</v>
      </c>
      <c r="E1020" s="98">
        <v>3</v>
      </c>
      <c r="F1020" s="2" t="s">
        <v>124</v>
      </c>
      <c r="G1020" s="4">
        <v>1</v>
      </c>
      <c r="H1020" s="2" t="s">
        <v>124</v>
      </c>
      <c r="I1020" s="8">
        <v>484</v>
      </c>
      <c r="J1020" s="97">
        <f t="shared" si="4"/>
        <v>1452</v>
      </c>
    </row>
    <row r="1021" spans="1:10" hidden="1">
      <c r="A1021" s="6"/>
      <c r="B1021" s="296"/>
      <c r="C1021" s="296"/>
      <c r="D1021" s="64"/>
      <c r="E1021" s="98"/>
      <c r="F1021" s="2"/>
      <c r="G1021" s="4"/>
      <c r="H1021" s="2"/>
      <c r="I1021" s="8"/>
      <c r="J1021" s="134">
        <f>SUM(J1002:J1020)</f>
        <v>1410290.3</v>
      </c>
    </row>
    <row r="1022" spans="1:10" hidden="1">
      <c r="A1022" s="6"/>
      <c r="B1022" s="296"/>
      <c r="C1022" s="296"/>
      <c r="D1022" s="64" t="s">
        <v>219</v>
      </c>
      <c r="E1022" s="135">
        <v>0.05</v>
      </c>
      <c r="F1022" s="92"/>
      <c r="G1022" s="292"/>
      <c r="H1022" s="92"/>
      <c r="I1022" s="8"/>
      <c r="J1022" s="134">
        <f>J1021*E1022</f>
        <v>70514.514999999999</v>
      </c>
    </row>
    <row r="1023" spans="1:10" ht="25.5" hidden="1">
      <c r="A1023" s="6"/>
      <c r="B1023" s="296"/>
      <c r="C1023" s="296"/>
      <c r="D1023" s="64" t="s">
        <v>220</v>
      </c>
      <c r="E1023" s="135">
        <v>0.02</v>
      </c>
      <c r="F1023" s="93"/>
      <c r="G1023" s="7"/>
      <c r="H1023" s="93"/>
      <c r="I1023" s="8"/>
      <c r="J1023" s="134">
        <f>J1021*E1023</f>
        <v>28205.806</v>
      </c>
    </row>
    <row r="1024" spans="1:10" hidden="1">
      <c r="A1024" s="6"/>
      <c r="B1024" s="296"/>
      <c r="C1024" s="296"/>
      <c r="D1024" s="64" t="s">
        <v>186</v>
      </c>
      <c r="E1024" s="135">
        <v>0.02</v>
      </c>
      <c r="F1024" s="92"/>
      <c r="G1024" s="4"/>
      <c r="H1024" s="92"/>
      <c r="I1024" s="8"/>
      <c r="J1024" s="134">
        <f>J1021*E1024</f>
        <v>28205.806</v>
      </c>
    </row>
    <row r="1025" spans="1:10" ht="38.25" hidden="1">
      <c r="A1025" s="6"/>
      <c r="B1025" s="296"/>
      <c r="C1025" s="296"/>
      <c r="D1025" s="64" t="s">
        <v>221</v>
      </c>
      <c r="E1025" s="135">
        <v>0.05</v>
      </c>
      <c r="F1025" s="92"/>
      <c r="G1025" s="4"/>
      <c r="H1025" s="92"/>
      <c r="I1025" s="8"/>
      <c r="J1025" s="134">
        <f>J1021*E1025</f>
        <v>70514.514999999999</v>
      </c>
    </row>
    <row r="1026" spans="1:10" ht="25.5" hidden="1">
      <c r="A1026" s="6"/>
      <c r="B1026" s="296"/>
      <c r="C1026" s="296"/>
      <c r="D1026" s="19" t="s">
        <v>222</v>
      </c>
      <c r="E1026" s="93"/>
      <c r="F1026" s="292"/>
      <c r="G1026" s="292"/>
      <c r="H1026" s="292"/>
      <c r="I1026" s="8"/>
      <c r="J1026" s="134">
        <f>SUM(J1021:J1025)</f>
        <v>1607730.942</v>
      </c>
    </row>
    <row r="1027" spans="1:10" ht="18" hidden="1" customHeight="1">
      <c r="A1027" s="6"/>
      <c r="B1027" s="242"/>
      <c r="C1027" s="242"/>
      <c r="D1027" s="10" t="s">
        <v>32</v>
      </c>
      <c r="E1027" s="79">
        <f>$E$7</f>
        <v>0.13614999999999999</v>
      </c>
      <c r="F1027" s="12"/>
      <c r="G1027" s="293"/>
      <c r="H1027" s="12"/>
      <c r="I1027" s="91"/>
      <c r="J1027" s="137">
        <f>J1026*E1027</f>
        <v>218892.56775329998</v>
      </c>
    </row>
    <row r="1028" spans="1:10" ht="18" hidden="1" customHeight="1">
      <c r="A1028" s="6"/>
      <c r="B1028" s="242"/>
      <c r="C1028" s="242"/>
      <c r="D1028" s="17"/>
      <c r="E1028" s="80"/>
      <c r="F1028" s="12"/>
      <c r="G1028" s="293"/>
      <c r="H1028" s="12"/>
      <c r="I1028" s="91"/>
      <c r="J1028" s="16">
        <f>SUM(J1026:J1027)</f>
        <v>1826623.5097533001</v>
      </c>
    </row>
    <row r="1029" spans="1:10" ht="18" hidden="1" customHeight="1">
      <c r="A1029" s="6"/>
      <c r="B1029" s="242"/>
      <c r="C1029" s="242"/>
      <c r="D1029" s="10" t="s">
        <v>49</v>
      </c>
      <c r="E1029" s="80"/>
      <c r="F1029" s="12"/>
      <c r="G1029" s="293"/>
      <c r="H1029" s="12"/>
      <c r="I1029" s="94"/>
      <c r="J1029" s="13">
        <f>ROUND(J1028,0)</f>
        <v>1826624</v>
      </c>
    </row>
    <row r="1030" spans="1:10" hidden="1">
      <c r="A1030" s="6"/>
      <c r="B1030" s="296"/>
      <c r="C1030" s="296"/>
      <c r="D1030" s="19"/>
      <c r="E1030" s="93"/>
      <c r="F1030" s="292"/>
      <c r="G1030" s="292"/>
      <c r="H1030" s="292"/>
      <c r="I1030" s="91"/>
      <c r="J1030" s="13"/>
    </row>
    <row r="1031" spans="1:10" hidden="1">
      <c r="A1031" s="17"/>
      <c r="B1031" s="296"/>
      <c r="C1031" s="296"/>
      <c r="D1031" s="339" t="s">
        <v>576</v>
      </c>
      <c r="E1031" s="339"/>
      <c r="F1031" s="339"/>
      <c r="G1031" s="339"/>
      <c r="H1031" s="339"/>
      <c r="I1031" s="339"/>
      <c r="J1031" s="339"/>
    </row>
    <row r="1032" spans="1:10" ht="97.5" hidden="1" customHeight="1">
      <c r="A1032" s="42">
        <f>SUM(MAX($A$7:$A1029),1)</f>
        <v>48</v>
      </c>
      <c r="B1032" s="6"/>
      <c r="C1032" s="6"/>
      <c r="D1032" s="338" t="s">
        <v>612</v>
      </c>
      <c r="E1032" s="338"/>
      <c r="F1032" s="338"/>
      <c r="G1032" s="338"/>
      <c r="H1032" s="338"/>
      <c r="I1032" s="338"/>
      <c r="J1032" s="338"/>
    </row>
    <row r="1033" spans="1:10" hidden="1">
      <c r="A1033" s="6"/>
      <c r="B1033" s="296"/>
      <c r="C1033" s="296"/>
      <c r="D1033" s="64" t="s">
        <v>193</v>
      </c>
      <c r="E1033" s="80"/>
      <c r="F1033" s="292" t="s">
        <v>81</v>
      </c>
      <c r="G1033" s="88" t="s">
        <v>194</v>
      </c>
      <c r="H1033" s="4" t="s">
        <v>195</v>
      </c>
      <c r="I1033" s="80"/>
      <c r="J1033" s="64" t="s">
        <v>25</v>
      </c>
    </row>
    <row r="1034" spans="1:10" hidden="1">
      <c r="A1034" s="6"/>
      <c r="B1034" s="296"/>
      <c r="C1034" s="296"/>
      <c r="D1034" s="64" t="s">
        <v>196</v>
      </c>
      <c r="E1034" s="80"/>
      <c r="F1034" s="80">
        <v>3</v>
      </c>
      <c r="G1034" s="88">
        <v>1.8</v>
      </c>
      <c r="H1034" s="138">
        <v>0.75</v>
      </c>
      <c r="I1034" s="80"/>
      <c r="J1034" s="64"/>
    </row>
    <row r="1035" spans="1:10" hidden="1">
      <c r="A1035" s="6"/>
      <c r="B1035" s="296"/>
      <c r="C1035" s="296"/>
      <c r="D1035" s="64" t="s">
        <v>197</v>
      </c>
      <c r="E1035" s="80"/>
      <c r="F1035" s="80">
        <v>2</v>
      </c>
      <c r="G1035" s="88">
        <f>F1034</f>
        <v>3</v>
      </c>
      <c r="H1035" s="138">
        <f>G1034</f>
        <v>1.8</v>
      </c>
      <c r="I1035" s="80">
        <v>10.8</v>
      </c>
      <c r="J1035" s="27">
        <v>2</v>
      </c>
    </row>
    <row r="1036" spans="1:10" hidden="1">
      <c r="A1036" s="6"/>
      <c r="B1036" s="296"/>
      <c r="C1036" s="296"/>
      <c r="D1036" s="64" t="s">
        <v>198</v>
      </c>
      <c r="E1036" s="80"/>
      <c r="F1036" s="80">
        <v>2</v>
      </c>
      <c r="G1036" s="88">
        <f>F1034</f>
        <v>3</v>
      </c>
      <c r="H1036" s="138">
        <f>H1034</f>
        <v>0.75</v>
      </c>
      <c r="I1036" s="80">
        <v>4.5</v>
      </c>
      <c r="J1036" s="27">
        <v>2</v>
      </c>
    </row>
    <row r="1037" spans="1:10" hidden="1">
      <c r="A1037" s="6"/>
      <c r="B1037" s="296"/>
      <c r="C1037" s="296"/>
      <c r="D1037" s="64" t="s">
        <v>199</v>
      </c>
      <c r="E1037" s="80"/>
      <c r="F1037" s="80">
        <v>2</v>
      </c>
      <c r="G1037" s="88">
        <f>G1034</f>
        <v>1.8</v>
      </c>
      <c r="H1037" s="138">
        <f>H1034</f>
        <v>0.75</v>
      </c>
      <c r="I1037" s="80">
        <v>2.7</v>
      </c>
      <c r="J1037" s="27">
        <v>2</v>
      </c>
    </row>
    <row r="1038" spans="1:10" hidden="1">
      <c r="A1038" s="6"/>
      <c r="B1038" s="296"/>
      <c r="C1038" s="296"/>
      <c r="D1038" s="64" t="s">
        <v>200</v>
      </c>
      <c r="E1038" s="80"/>
      <c r="F1038" s="80">
        <v>4</v>
      </c>
      <c r="G1038" s="88">
        <f>G1034</f>
        <v>1.8</v>
      </c>
      <c r="H1038" s="138">
        <f>H1034</f>
        <v>0.75</v>
      </c>
      <c r="I1038" s="80">
        <v>5.4</v>
      </c>
      <c r="J1038" s="27">
        <v>2</v>
      </c>
    </row>
    <row r="1039" spans="1:10" hidden="1">
      <c r="A1039" s="6"/>
      <c r="B1039" s="296"/>
      <c r="C1039" s="296"/>
      <c r="D1039" s="64" t="s">
        <v>201</v>
      </c>
      <c r="E1039" s="80"/>
      <c r="F1039" s="80">
        <v>13</v>
      </c>
      <c r="G1039" s="88">
        <v>0.3</v>
      </c>
      <c r="H1039" s="151">
        <v>0.3</v>
      </c>
      <c r="I1039" s="80">
        <v>1.17</v>
      </c>
      <c r="J1039" s="27">
        <v>0</v>
      </c>
    </row>
    <row r="1040" spans="1:10" hidden="1">
      <c r="A1040" s="6"/>
      <c r="B1040" s="296"/>
      <c r="C1040" s="296"/>
      <c r="D1040" s="64" t="s">
        <v>201</v>
      </c>
      <c r="E1040" s="80"/>
      <c r="F1040" s="80"/>
      <c r="G1040" s="88"/>
      <c r="H1040" s="151"/>
      <c r="I1040" s="80">
        <v>0</v>
      </c>
      <c r="J1040" s="27">
        <v>6</v>
      </c>
    </row>
    <row r="1041" spans="1:13" hidden="1">
      <c r="A1041" s="6"/>
      <c r="B1041" s="296"/>
      <c r="C1041" s="296"/>
      <c r="D1041" s="64" t="s">
        <v>173</v>
      </c>
      <c r="E1041" s="80"/>
      <c r="F1041" s="80"/>
      <c r="G1041" s="88"/>
      <c r="H1041" s="103"/>
      <c r="I1041" s="80">
        <v>24.57</v>
      </c>
      <c r="J1041" s="27">
        <v>0</v>
      </c>
    </row>
    <row r="1042" spans="1:13" hidden="1">
      <c r="A1042" s="6"/>
      <c r="B1042" s="296"/>
      <c r="C1042" s="296"/>
      <c r="D1042" s="64" t="s">
        <v>202</v>
      </c>
      <c r="E1042" s="80"/>
      <c r="F1042" s="80"/>
      <c r="G1042" s="88"/>
      <c r="H1042" s="103"/>
      <c r="I1042" s="80">
        <v>2.4570000000000003</v>
      </c>
      <c r="J1042" s="27">
        <v>0</v>
      </c>
    </row>
    <row r="1043" spans="1:13" hidden="1">
      <c r="A1043" s="6"/>
      <c r="B1043" s="296"/>
      <c r="C1043" s="296"/>
      <c r="D1043" s="64" t="s">
        <v>203</v>
      </c>
      <c r="E1043" s="80"/>
      <c r="F1043" s="80"/>
      <c r="G1043" s="88"/>
      <c r="H1043" s="103"/>
      <c r="I1043" s="11">
        <v>27.027000000000001</v>
      </c>
      <c r="J1043" s="64"/>
    </row>
    <row r="1044" spans="1:13" ht="127.5" hidden="1">
      <c r="A1044" s="6"/>
      <c r="B1044" s="7" t="s">
        <v>204</v>
      </c>
      <c r="C1044" s="29" t="s">
        <v>205</v>
      </c>
      <c r="D1044" s="64" t="s">
        <v>206</v>
      </c>
      <c r="E1044" s="80">
        <f>I1043</f>
        <v>27.027000000000001</v>
      </c>
      <c r="F1044" s="92" t="s">
        <v>207</v>
      </c>
      <c r="G1044" s="4">
        <v>1</v>
      </c>
      <c r="H1044" s="92" t="s">
        <v>207</v>
      </c>
      <c r="I1044" s="8">
        <v>4940</v>
      </c>
      <c r="J1044" s="152">
        <f t="shared" ref="J1044:J1047" si="5">SUM(E1044*I1044/G1044)</f>
        <v>133513.38</v>
      </c>
      <c r="K1044" s="1" t="s">
        <v>223</v>
      </c>
    </row>
    <row r="1045" spans="1:13" ht="102" hidden="1">
      <c r="A1045" s="6"/>
      <c r="B1045" s="7" t="s">
        <v>208</v>
      </c>
      <c r="C1045" s="29" t="s">
        <v>79</v>
      </c>
      <c r="D1045" s="64" t="s">
        <v>387</v>
      </c>
      <c r="E1045" s="98">
        <v>1</v>
      </c>
      <c r="F1045" s="2" t="s">
        <v>25</v>
      </c>
      <c r="G1045" s="4">
        <v>1</v>
      </c>
      <c r="H1045" s="2" t="s">
        <v>54</v>
      </c>
      <c r="I1045" s="133">
        <v>29878</v>
      </c>
      <c r="J1045" s="97">
        <f t="shared" si="5"/>
        <v>29878</v>
      </c>
    </row>
    <row r="1046" spans="1:13" ht="102" hidden="1">
      <c r="A1046" s="6"/>
      <c r="B1046" s="7" t="s">
        <v>208</v>
      </c>
      <c r="C1046" s="29" t="s">
        <v>18</v>
      </c>
      <c r="D1046" s="64" t="s">
        <v>577</v>
      </c>
      <c r="E1046" s="98">
        <v>8</v>
      </c>
      <c r="F1046" s="2" t="s">
        <v>25</v>
      </c>
      <c r="G1046" s="4">
        <v>1</v>
      </c>
      <c r="H1046" s="2" t="s">
        <v>54</v>
      </c>
      <c r="I1046" s="133">
        <v>9781</v>
      </c>
      <c r="J1046" s="97">
        <f t="shared" si="5"/>
        <v>78248</v>
      </c>
    </row>
    <row r="1047" spans="1:13" ht="51" hidden="1">
      <c r="A1047" s="6"/>
      <c r="B1047" s="31" t="s">
        <v>224</v>
      </c>
      <c r="C1047" s="29" t="s">
        <v>105</v>
      </c>
      <c r="D1047" s="64" t="s">
        <v>225</v>
      </c>
      <c r="E1047" s="98">
        <v>1</v>
      </c>
      <c r="F1047" s="2" t="s">
        <v>25</v>
      </c>
      <c r="G1047" s="4">
        <v>1</v>
      </c>
      <c r="H1047" s="2" t="s">
        <v>54</v>
      </c>
      <c r="I1047" s="133">
        <v>2064</v>
      </c>
      <c r="J1047" s="97">
        <f t="shared" si="5"/>
        <v>2064</v>
      </c>
    </row>
    <row r="1048" spans="1:13" ht="38.25" hidden="1">
      <c r="A1048" s="6"/>
      <c r="B1048" s="242" t="s">
        <v>368</v>
      </c>
      <c r="C1048" s="31" t="s">
        <v>79</v>
      </c>
      <c r="D1048" s="64" t="s">
        <v>482</v>
      </c>
      <c r="E1048" s="98">
        <v>2</v>
      </c>
      <c r="F1048" s="2" t="s">
        <v>124</v>
      </c>
      <c r="G1048" s="4">
        <v>1</v>
      </c>
      <c r="H1048" s="2" t="s">
        <v>124</v>
      </c>
      <c r="I1048" s="8">
        <v>4505</v>
      </c>
      <c r="J1048" s="97">
        <f t="shared" ref="J1048:J1052" si="6">SUM(E1048*I1048)</f>
        <v>9010</v>
      </c>
      <c r="L1048" s="1">
        <v>2</v>
      </c>
      <c r="M1048" s="1" t="e">
        <f>#REF!*L1048</f>
        <v>#REF!</v>
      </c>
    </row>
    <row r="1049" spans="1:13" ht="38.25" hidden="1">
      <c r="A1049" s="6"/>
      <c r="B1049" s="242" t="s">
        <v>368</v>
      </c>
      <c r="C1049" s="31" t="s">
        <v>105</v>
      </c>
      <c r="D1049" s="64" t="s">
        <v>226</v>
      </c>
      <c r="E1049" s="98">
        <v>4</v>
      </c>
      <c r="F1049" s="2" t="s">
        <v>124</v>
      </c>
      <c r="G1049" s="4">
        <v>1</v>
      </c>
      <c r="H1049" s="2" t="s">
        <v>124</v>
      </c>
      <c r="I1049" s="8">
        <v>3465</v>
      </c>
      <c r="J1049" s="97">
        <f t="shared" si="6"/>
        <v>13860</v>
      </c>
      <c r="L1049" s="1">
        <v>4</v>
      </c>
      <c r="M1049" s="1" t="e">
        <f>#REF!*L1049</f>
        <v>#REF!</v>
      </c>
    </row>
    <row r="1050" spans="1:13" ht="48" hidden="1" customHeight="1">
      <c r="A1050" s="6"/>
      <c r="B1050" s="242" t="s">
        <v>471</v>
      </c>
      <c r="C1050" s="31"/>
      <c r="D1050" s="64" t="s">
        <v>472</v>
      </c>
      <c r="E1050" s="98">
        <v>4</v>
      </c>
      <c r="F1050" s="2" t="s">
        <v>124</v>
      </c>
      <c r="G1050" s="4">
        <v>1</v>
      </c>
      <c r="H1050" s="2" t="s">
        <v>124</v>
      </c>
      <c r="I1050" s="8">
        <v>2333</v>
      </c>
      <c r="J1050" s="97">
        <f t="shared" si="6"/>
        <v>9332</v>
      </c>
      <c r="L1050" s="1">
        <v>4</v>
      </c>
      <c r="M1050" s="1" t="e">
        <f>#REF!*L1050</f>
        <v>#REF!</v>
      </c>
    </row>
    <row r="1051" spans="1:13" ht="38.25" hidden="1">
      <c r="A1051" s="6"/>
      <c r="B1051" s="242" t="s">
        <v>368</v>
      </c>
      <c r="C1051" s="31" t="s">
        <v>18</v>
      </c>
      <c r="D1051" s="64" t="s">
        <v>227</v>
      </c>
      <c r="E1051" s="98">
        <v>3</v>
      </c>
      <c r="F1051" s="2" t="s">
        <v>124</v>
      </c>
      <c r="G1051" s="4">
        <v>1</v>
      </c>
      <c r="H1051" s="2" t="s">
        <v>124</v>
      </c>
      <c r="I1051" s="8">
        <v>1860</v>
      </c>
      <c r="J1051" s="97">
        <f t="shared" si="6"/>
        <v>5580</v>
      </c>
      <c r="L1051" s="1">
        <v>3</v>
      </c>
      <c r="M1051" s="1" t="e">
        <f>#REF!*L1051</f>
        <v>#REF!</v>
      </c>
    </row>
    <row r="1052" spans="1:13" ht="51" hidden="1">
      <c r="A1052" s="6"/>
      <c r="B1052" s="5" t="s">
        <v>369</v>
      </c>
      <c r="C1052" s="31" t="s">
        <v>42</v>
      </c>
      <c r="D1052" s="64" t="s">
        <v>228</v>
      </c>
      <c r="E1052" s="98">
        <v>165</v>
      </c>
      <c r="F1052" s="2" t="s">
        <v>124</v>
      </c>
      <c r="G1052" s="4">
        <v>1</v>
      </c>
      <c r="H1052" s="2" t="s">
        <v>124</v>
      </c>
      <c r="I1052" s="8">
        <v>440</v>
      </c>
      <c r="J1052" s="97">
        <f t="shared" si="6"/>
        <v>72600</v>
      </c>
      <c r="M1052" s="1" t="e">
        <f>SUM(M1048:M1051)</f>
        <v>#REF!</v>
      </c>
    </row>
    <row r="1053" spans="1:13" hidden="1">
      <c r="A1053" s="6"/>
      <c r="B1053" s="7"/>
      <c r="C1053" s="29"/>
      <c r="D1053" s="87" t="s">
        <v>211</v>
      </c>
      <c r="E1053" s="98"/>
      <c r="F1053" s="2"/>
      <c r="G1053" s="4"/>
      <c r="H1053" s="2"/>
      <c r="I1053" s="8"/>
      <c r="J1053" s="97"/>
    </row>
    <row r="1054" spans="1:13" ht="76.5" hidden="1">
      <c r="A1054" s="6"/>
      <c r="B1054" s="292" t="s">
        <v>212</v>
      </c>
      <c r="C1054" s="7" t="s">
        <v>213</v>
      </c>
      <c r="D1054" s="64" t="s">
        <v>391</v>
      </c>
      <c r="E1054" s="98">
        <v>1</v>
      </c>
      <c r="F1054" s="2" t="s">
        <v>124</v>
      </c>
      <c r="G1054" s="4">
        <v>1</v>
      </c>
      <c r="H1054" s="2" t="s">
        <v>124</v>
      </c>
      <c r="I1054" s="8">
        <v>2200</v>
      </c>
      <c r="J1054" s="97">
        <f t="shared" ref="J1054:J1061" si="7">SUM(E1054*I1054)</f>
        <v>2200</v>
      </c>
    </row>
    <row r="1055" spans="1:13" ht="89.25" hidden="1">
      <c r="A1055" s="6"/>
      <c r="B1055" s="292" t="s">
        <v>229</v>
      </c>
      <c r="C1055" s="7" t="s">
        <v>213</v>
      </c>
      <c r="D1055" s="64" t="s">
        <v>392</v>
      </c>
      <c r="E1055" s="98">
        <v>1</v>
      </c>
      <c r="F1055" s="2" t="s">
        <v>124</v>
      </c>
      <c r="G1055" s="4">
        <v>1</v>
      </c>
      <c r="H1055" s="2" t="s">
        <v>124</v>
      </c>
      <c r="I1055" s="8">
        <v>2200</v>
      </c>
      <c r="J1055" s="97">
        <f t="shared" si="7"/>
        <v>2200</v>
      </c>
    </row>
    <row r="1056" spans="1:13" ht="51" hidden="1">
      <c r="A1056" s="6"/>
      <c r="B1056" s="4" t="s">
        <v>215</v>
      </c>
      <c r="C1056" s="7" t="s">
        <v>213</v>
      </c>
      <c r="D1056" s="64" t="s">
        <v>393</v>
      </c>
      <c r="E1056" s="98">
        <v>2</v>
      </c>
      <c r="F1056" s="2" t="s">
        <v>124</v>
      </c>
      <c r="G1056" s="4">
        <v>1</v>
      </c>
      <c r="H1056" s="2" t="s">
        <v>124</v>
      </c>
      <c r="I1056" s="8">
        <v>193</v>
      </c>
      <c r="J1056" s="97">
        <f t="shared" si="7"/>
        <v>386</v>
      </c>
    </row>
    <row r="1057" spans="1:10" ht="89.25" hidden="1">
      <c r="A1057" s="6"/>
      <c r="B1057" s="27" t="s">
        <v>215</v>
      </c>
      <c r="C1057" s="7" t="s">
        <v>216</v>
      </c>
      <c r="D1057" s="64" t="s">
        <v>394</v>
      </c>
      <c r="E1057" s="98">
        <f>8*3</f>
        <v>24</v>
      </c>
      <c r="F1057" s="2" t="s">
        <v>124</v>
      </c>
      <c r="G1057" s="4">
        <v>1</v>
      </c>
      <c r="H1057" s="2" t="s">
        <v>124</v>
      </c>
      <c r="I1057" s="8">
        <v>149</v>
      </c>
      <c r="J1057" s="97">
        <f t="shared" si="7"/>
        <v>3576</v>
      </c>
    </row>
    <row r="1058" spans="1:10" ht="63.75" hidden="1">
      <c r="A1058" s="6"/>
      <c r="B1058" s="27" t="s">
        <v>215</v>
      </c>
      <c r="C1058" s="29" t="s">
        <v>67</v>
      </c>
      <c r="D1058" s="64" t="s">
        <v>395</v>
      </c>
      <c r="E1058" s="98">
        <f>8*2</f>
        <v>16</v>
      </c>
      <c r="F1058" s="2" t="s">
        <v>124</v>
      </c>
      <c r="G1058" s="4">
        <v>1</v>
      </c>
      <c r="H1058" s="2" t="s">
        <v>124</v>
      </c>
      <c r="I1058" s="8">
        <v>83</v>
      </c>
      <c r="J1058" s="97">
        <f t="shared" si="7"/>
        <v>1328</v>
      </c>
    </row>
    <row r="1059" spans="1:10" ht="70.5" hidden="1" customHeight="1">
      <c r="A1059" s="6"/>
      <c r="B1059" s="7" t="s">
        <v>230</v>
      </c>
      <c r="C1059" s="29" t="s">
        <v>18</v>
      </c>
      <c r="D1059" s="64" t="s">
        <v>398</v>
      </c>
      <c r="E1059" s="98">
        <v>1</v>
      </c>
      <c r="F1059" s="2" t="s">
        <v>124</v>
      </c>
      <c r="G1059" s="4">
        <v>1</v>
      </c>
      <c r="H1059" s="2" t="s">
        <v>124</v>
      </c>
      <c r="I1059" s="8">
        <v>16170</v>
      </c>
      <c r="J1059" s="97">
        <f t="shared" si="7"/>
        <v>16170</v>
      </c>
    </row>
    <row r="1060" spans="1:10" ht="51" hidden="1">
      <c r="A1060" s="6"/>
      <c r="B1060" s="7" t="s">
        <v>217</v>
      </c>
      <c r="C1060" s="29" t="s">
        <v>213</v>
      </c>
      <c r="D1060" s="64" t="s">
        <v>396</v>
      </c>
      <c r="E1060" s="98">
        <v>3</v>
      </c>
      <c r="F1060" s="2" t="s">
        <v>124</v>
      </c>
      <c r="G1060" s="4">
        <v>1</v>
      </c>
      <c r="H1060" s="2" t="s">
        <v>124</v>
      </c>
      <c r="I1060" s="8">
        <v>101</v>
      </c>
      <c r="J1060" s="97">
        <f t="shared" si="7"/>
        <v>303</v>
      </c>
    </row>
    <row r="1061" spans="1:10" ht="76.5" hidden="1">
      <c r="A1061" s="6"/>
      <c r="B1061" s="7" t="s">
        <v>218</v>
      </c>
      <c r="C1061" s="7"/>
      <c r="D1061" s="64" t="s">
        <v>397</v>
      </c>
      <c r="E1061" s="98">
        <v>3</v>
      </c>
      <c r="F1061" s="2" t="s">
        <v>124</v>
      </c>
      <c r="G1061" s="4">
        <v>1</v>
      </c>
      <c r="H1061" s="2" t="s">
        <v>124</v>
      </c>
      <c r="I1061" s="8">
        <v>484</v>
      </c>
      <c r="J1061" s="97">
        <f t="shared" si="7"/>
        <v>1452</v>
      </c>
    </row>
    <row r="1062" spans="1:10" hidden="1">
      <c r="A1062" s="6"/>
      <c r="B1062" s="296"/>
      <c r="C1062" s="296"/>
      <c r="D1062" s="64"/>
      <c r="E1062" s="98"/>
      <c r="F1062" s="2"/>
      <c r="G1062" s="4"/>
      <c r="H1062" s="2"/>
      <c r="I1062" s="8"/>
      <c r="J1062" s="134">
        <f>SUM(J1044:J1061)</f>
        <v>381700.38</v>
      </c>
    </row>
    <row r="1063" spans="1:10" hidden="1">
      <c r="A1063" s="6"/>
      <c r="B1063" s="296"/>
      <c r="C1063" s="296"/>
      <c r="D1063" s="64" t="s">
        <v>219</v>
      </c>
      <c r="E1063" s="135">
        <v>0.05</v>
      </c>
      <c r="F1063" s="92"/>
      <c r="G1063" s="292"/>
      <c r="H1063" s="92"/>
      <c r="I1063" s="8"/>
      <c r="J1063" s="134">
        <f>J1062*E1063</f>
        <v>19085.019</v>
      </c>
    </row>
    <row r="1064" spans="1:10" ht="25.5" hidden="1">
      <c r="A1064" s="6"/>
      <c r="B1064" s="296"/>
      <c r="C1064" s="296"/>
      <c r="D1064" s="64" t="s">
        <v>220</v>
      </c>
      <c r="E1064" s="135">
        <v>0.02</v>
      </c>
      <c r="F1064" s="93"/>
      <c r="G1064" s="7"/>
      <c r="H1064" s="93"/>
      <c r="I1064" s="8"/>
      <c r="J1064" s="134">
        <f>J1062*E1064</f>
        <v>7634.0075999999999</v>
      </c>
    </row>
    <row r="1065" spans="1:10" hidden="1">
      <c r="A1065" s="6"/>
      <c r="B1065" s="296"/>
      <c r="C1065" s="296"/>
      <c r="D1065" s="64" t="s">
        <v>186</v>
      </c>
      <c r="E1065" s="135">
        <v>0.02</v>
      </c>
      <c r="F1065" s="92"/>
      <c r="G1065" s="4"/>
      <c r="H1065" s="92"/>
      <c r="I1065" s="8"/>
      <c r="J1065" s="134">
        <f>J1062*E1065</f>
        <v>7634.0075999999999</v>
      </c>
    </row>
    <row r="1066" spans="1:10" ht="38.25" hidden="1">
      <c r="A1066" s="6"/>
      <c r="B1066" s="296"/>
      <c r="C1066" s="296"/>
      <c r="D1066" s="64" t="s">
        <v>221</v>
      </c>
      <c r="E1066" s="135">
        <v>0.05</v>
      </c>
      <c r="F1066" s="92"/>
      <c r="G1066" s="4"/>
      <c r="H1066" s="92"/>
      <c r="I1066" s="8"/>
      <c r="J1066" s="134">
        <f>J1062*E1066</f>
        <v>19085.019</v>
      </c>
    </row>
    <row r="1067" spans="1:10" ht="25.5" hidden="1">
      <c r="A1067" s="6"/>
      <c r="B1067" s="296"/>
      <c r="C1067" s="296"/>
      <c r="D1067" s="19" t="s">
        <v>222</v>
      </c>
      <c r="E1067" s="93"/>
      <c r="F1067" s="292"/>
      <c r="G1067" s="292"/>
      <c r="H1067" s="292"/>
      <c r="I1067" s="8"/>
      <c r="J1067" s="134">
        <f>SUM(J1062:J1066)</f>
        <v>435138.43319999997</v>
      </c>
    </row>
    <row r="1068" spans="1:10" ht="18" hidden="1" customHeight="1">
      <c r="A1068" s="6"/>
      <c r="B1068" s="242"/>
      <c r="C1068" s="242"/>
      <c r="D1068" s="10" t="s">
        <v>32</v>
      </c>
      <c r="E1068" s="79">
        <f>$E$7</f>
        <v>0.13614999999999999</v>
      </c>
      <c r="F1068" s="12"/>
      <c r="G1068" s="293"/>
      <c r="H1068" s="12"/>
      <c r="I1068" s="91"/>
      <c r="J1068" s="137">
        <f>J1067*E1068</f>
        <v>59244.097680179992</v>
      </c>
    </row>
    <row r="1069" spans="1:10" ht="18" hidden="1" customHeight="1">
      <c r="A1069" s="6"/>
      <c r="B1069" s="242"/>
      <c r="C1069" s="242"/>
      <c r="D1069" s="17"/>
      <c r="E1069" s="80"/>
      <c r="F1069" s="12"/>
      <c r="G1069" s="293"/>
      <c r="H1069" s="12"/>
      <c r="I1069" s="91"/>
      <c r="J1069" s="16">
        <f>SUM(J1067:J1068)</f>
        <v>494382.53088017995</v>
      </c>
    </row>
    <row r="1070" spans="1:10" ht="18" hidden="1" customHeight="1">
      <c r="A1070" s="6"/>
      <c r="B1070" s="242"/>
      <c r="C1070" s="242"/>
      <c r="D1070" s="10" t="s">
        <v>49</v>
      </c>
      <c r="E1070" s="80"/>
      <c r="F1070" s="12"/>
      <c r="G1070" s="293"/>
      <c r="H1070" s="12"/>
      <c r="I1070" s="94"/>
      <c r="J1070" s="13">
        <f>ROUND(J1069,0)</f>
        <v>494383</v>
      </c>
    </row>
    <row r="1071" spans="1:10" hidden="1">
      <c r="A1071" s="6"/>
      <c r="B1071" s="296"/>
      <c r="C1071" s="296"/>
      <c r="D1071" s="19"/>
      <c r="E1071" s="93"/>
      <c r="F1071" s="292"/>
      <c r="G1071" s="292"/>
      <c r="H1071" s="292"/>
      <c r="I1071" s="91"/>
      <c r="J1071" s="134"/>
    </row>
    <row r="1072" spans="1:10" hidden="1">
      <c r="A1072" s="17"/>
      <c r="B1072" s="296"/>
      <c r="C1072" s="296"/>
      <c r="D1072" s="339" t="s">
        <v>578</v>
      </c>
      <c r="E1072" s="339"/>
      <c r="F1072" s="339"/>
      <c r="G1072" s="339"/>
      <c r="H1072" s="339"/>
      <c r="I1072" s="339"/>
      <c r="J1072" s="339"/>
    </row>
    <row r="1073" spans="1:10" ht="87.6" hidden="1" customHeight="1">
      <c r="A1073" s="42">
        <f>SUM(MAX($A$7:$A1071),1)</f>
        <v>49</v>
      </c>
      <c r="B1073" s="6"/>
      <c r="C1073" s="6"/>
      <c r="D1073" s="338" t="s">
        <v>612</v>
      </c>
      <c r="E1073" s="338"/>
      <c r="F1073" s="338"/>
      <c r="G1073" s="338"/>
      <c r="H1073" s="338"/>
      <c r="I1073" s="338"/>
      <c r="J1073" s="338"/>
    </row>
    <row r="1074" spans="1:10" hidden="1">
      <c r="A1074" s="6"/>
      <c r="B1074" s="296"/>
      <c r="C1074" s="296"/>
      <c r="D1074" s="64" t="s">
        <v>193</v>
      </c>
      <c r="E1074" s="80"/>
      <c r="F1074" s="292" t="s">
        <v>81</v>
      </c>
      <c r="G1074" s="88" t="s">
        <v>194</v>
      </c>
      <c r="H1074" s="4" t="s">
        <v>195</v>
      </c>
      <c r="I1074" s="80"/>
      <c r="J1074" s="64" t="s">
        <v>25</v>
      </c>
    </row>
    <row r="1075" spans="1:10" hidden="1">
      <c r="A1075" s="6"/>
      <c r="B1075" s="296"/>
      <c r="C1075" s="296"/>
      <c r="D1075" s="64" t="s">
        <v>196</v>
      </c>
      <c r="E1075" s="80"/>
      <c r="F1075" s="80">
        <v>2.25</v>
      </c>
      <c r="G1075" s="88">
        <v>2.1</v>
      </c>
      <c r="H1075" s="138">
        <v>0.6</v>
      </c>
      <c r="I1075" s="80"/>
      <c r="J1075" s="64"/>
    </row>
    <row r="1076" spans="1:10" hidden="1">
      <c r="A1076" s="6"/>
      <c r="B1076" s="296"/>
      <c r="C1076" s="296"/>
      <c r="D1076" s="64" t="s">
        <v>197</v>
      </c>
      <c r="E1076" s="80"/>
      <c r="F1076" s="80">
        <v>2</v>
      </c>
      <c r="G1076" s="88">
        <f>F1075</f>
        <v>2.25</v>
      </c>
      <c r="H1076" s="138">
        <f>G1075</f>
        <v>2.1</v>
      </c>
      <c r="I1076" s="80">
        <v>9.4500000000000011</v>
      </c>
      <c r="J1076" s="27">
        <v>2</v>
      </c>
    </row>
    <row r="1077" spans="1:10" hidden="1">
      <c r="A1077" s="6"/>
      <c r="B1077" s="296"/>
      <c r="C1077" s="296"/>
      <c r="D1077" s="64" t="s">
        <v>198</v>
      </c>
      <c r="E1077" s="80"/>
      <c r="F1077" s="80">
        <v>2</v>
      </c>
      <c r="G1077" s="88">
        <f>F1075</f>
        <v>2.25</v>
      </c>
      <c r="H1077" s="138">
        <f>H1075</f>
        <v>0.6</v>
      </c>
      <c r="I1077" s="80">
        <v>2.6999999999999997</v>
      </c>
      <c r="J1077" s="27">
        <v>2</v>
      </c>
    </row>
    <row r="1078" spans="1:10" hidden="1">
      <c r="A1078" s="6"/>
      <c r="B1078" s="296"/>
      <c r="C1078" s="296"/>
      <c r="D1078" s="64" t="s">
        <v>199</v>
      </c>
      <c r="E1078" s="80"/>
      <c r="F1078" s="80">
        <v>2</v>
      </c>
      <c r="G1078" s="88">
        <f>G1075</f>
        <v>2.1</v>
      </c>
      <c r="H1078" s="138">
        <f>H1075</f>
        <v>0.6</v>
      </c>
      <c r="I1078" s="80">
        <v>2.52</v>
      </c>
      <c r="J1078" s="27">
        <v>2</v>
      </c>
    </row>
    <row r="1079" spans="1:10" hidden="1">
      <c r="A1079" s="6"/>
      <c r="B1079" s="296"/>
      <c r="C1079" s="296"/>
      <c r="D1079" s="64" t="s">
        <v>200</v>
      </c>
      <c r="E1079" s="80"/>
      <c r="F1079" s="80">
        <v>2</v>
      </c>
      <c r="G1079" s="88">
        <f>G1075</f>
        <v>2.1</v>
      </c>
      <c r="H1079" s="138">
        <f>H1075</f>
        <v>0.6</v>
      </c>
      <c r="I1079" s="80">
        <v>2.52</v>
      </c>
      <c r="J1079" s="27">
        <v>2</v>
      </c>
    </row>
    <row r="1080" spans="1:10" hidden="1">
      <c r="A1080" s="6"/>
      <c r="B1080" s="296"/>
      <c r="C1080" s="296"/>
      <c r="D1080" s="64"/>
      <c r="E1080" s="80"/>
      <c r="F1080" s="80">
        <v>2</v>
      </c>
      <c r="G1080" s="88">
        <v>1.6</v>
      </c>
      <c r="H1080" s="138">
        <v>1</v>
      </c>
      <c r="I1080" s="80">
        <v>3.2</v>
      </c>
      <c r="J1080" s="27"/>
    </row>
    <row r="1081" spans="1:10" hidden="1">
      <c r="A1081" s="6"/>
      <c r="B1081" s="296"/>
      <c r="C1081" s="296"/>
      <c r="D1081" s="64" t="s">
        <v>201</v>
      </c>
      <c r="E1081" s="80"/>
      <c r="F1081" s="80">
        <v>15</v>
      </c>
      <c r="G1081" s="88">
        <v>0.45</v>
      </c>
      <c r="H1081" s="151">
        <v>0.55000000000000004</v>
      </c>
      <c r="I1081" s="80">
        <v>3.7125000000000004</v>
      </c>
      <c r="J1081" s="27">
        <v>0</v>
      </c>
    </row>
    <row r="1082" spans="1:10" hidden="1">
      <c r="A1082" s="6"/>
      <c r="B1082" s="296"/>
      <c r="C1082" s="296"/>
      <c r="D1082" s="64" t="s">
        <v>201</v>
      </c>
      <c r="E1082" s="80"/>
      <c r="F1082" s="80"/>
      <c r="G1082" s="88"/>
      <c r="H1082" s="151"/>
      <c r="I1082" s="80">
        <v>0</v>
      </c>
      <c r="J1082" s="27">
        <v>6</v>
      </c>
    </row>
    <row r="1083" spans="1:10" hidden="1">
      <c r="A1083" s="6"/>
      <c r="B1083" s="296"/>
      <c r="C1083" s="296"/>
      <c r="D1083" s="64" t="s">
        <v>173</v>
      </c>
      <c r="E1083" s="80"/>
      <c r="F1083" s="80"/>
      <c r="G1083" s="88"/>
      <c r="H1083" s="103"/>
      <c r="I1083" s="80">
        <v>24.102499999999999</v>
      </c>
      <c r="J1083" s="27">
        <v>0</v>
      </c>
    </row>
    <row r="1084" spans="1:10" hidden="1">
      <c r="A1084" s="6"/>
      <c r="B1084" s="296"/>
      <c r="C1084" s="296"/>
      <c r="D1084" s="64" t="s">
        <v>202</v>
      </c>
      <c r="E1084" s="80"/>
      <c r="F1084" s="80"/>
      <c r="G1084" s="88"/>
      <c r="H1084" s="103"/>
      <c r="I1084" s="80">
        <v>2.41025</v>
      </c>
      <c r="J1084" s="27">
        <v>0</v>
      </c>
    </row>
    <row r="1085" spans="1:10" hidden="1">
      <c r="A1085" s="6"/>
      <c r="B1085" s="296"/>
      <c r="C1085" s="296"/>
      <c r="D1085" s="64" t="s">
        <v>203</v>
      </c>
      <c r="E1085" s="80"/>
      <c r="F1085" s="80"/>
      <c r="G1085" s="88"/>
      <c r="H1085" s="103"/>
      <c r="I1085" s="11">
        <v>26.51275</v>
      </c>
      <c r="J1085" s="64"/>
    </row>
    <row r="1086" spans="1:10" ht="127.5" hidden="1">
      <c r="A1086" s="6"/>
      <c r="B1086" s="7" t="s">
        <v>204</v>
      </c>
      <c r="C1086" s="29" t="s">
        <v>205</v>
      </c>
      <c r="D1086" s="64" t="s">
        <v>206</v>
      </c>
      <c r="E1086" s="80">
        <f>I1085</f>
        <v>26.51275</v>
      </c>
      <c r="F1086" s="92" t="s">
        <v>207</v>
      </c>
      <c r="G1086" s="4">
        <v>1</v>
      </c>
      <c r="H1086" s="92" t="s">
        <v>207</v>
      </c>
      <c r="I1086" s="8">
        <v>4940</v>
      </c>
      <c r="J1086" s="97">
        <f t="shared" ref="J1086:J1090" si="8">SUM(E1086*I1086/G1086)</f>
        <v>130972.985</v>
      </c>
    </row>
    <row r="1087" spans="1:10" ht="102" hidden="1">
      <c r="A1087" s="6"/>
      <c r="B1087" s="27" t="s">
        <v>208</v>
      </c>
      <c r="C1087" s="29" t="s">
        <v>241</v>
      </c>
      <c r="D1087" s="64" t="s">
        <v>579</v>
      </c>
      <c r="E1087" s="98">
        <v>1</v>
      </c>
      <c r="F1087" s="2" t="s">
        <v>25</v>
      </c>
      <c r="G1087" s="4">
        <v>1</v>
      </c>
      <c r="H1087" s="2" t="s">
        <v>54</v>
      </c>
      <c r="I1087" s="133">
        <v>55502</v>
      </c>
      <c r="J1087" s="97">
        <f t="shared" si="8"/>
        <v>55502</v>
      </c>
    </row>
    <row r="1088" spans="1:10" ht="102" hidden="1">
      <c r="A1088" s="6"/>
      <c r="B1088" s="7" t="s">
        <v>208</v>
      </c>
      <c r="C1088" s="29" t="s">
        <v>210</v>
      </c>
      <c r="D1088" s="64" t="s">
        <v>388</v>
      </c>
      <c r="E1088" s="98">
        <v>6</v>
      </c>
      <c r="F1088" s="2" t="s">
        <v>25</v>
      </c>
      <c r="G1088" s="4">
        <v>1</v>
      </c>
      <c r="H1088" s="2" t="s">
        <v>54</v>
      </c>
      <c r="I1088" s="133">
        <v>37611</v>
      </c>
      <c r="J1088" s="97">
        <f t="shared" si="8"/>
        <v>225666</v>
      </c>
    </row>
    <row r="1089" spans="1:10" ht="102" hidden="1">
      <c r="A1089" s="6"/>
      <c r="B1089" s="27" t="s">
        <v>208</v>
      </c>
      <c r="C1089" s="29" t="s">
        <v>109</v>
      </c>
      <c r="D1089" s="64" t="s">
        <v>385</v>
      </c>
      <c r="E1089" s="98">
        <v>6</v>
      </c>
      <c r="F1089" s="2" t="s">
        <v>25</v>
      </c>
      <c r="G1089" s="4">
        <v>1</v>
      </c>
      <c r="H1089" s="2" t="s">
        <v>54</v>
      </c>
      <c r="I1089" s="133">
        <v>23000</v>
      </c>
      <c r="J1089" s="97">
        <f t="shared" si="8"/>
        <v>138000</v>
      </c>
    </row>
    <row r="1090" spans="1:10" ht="102" hidden="1">
      <c r="A1090" s="6"/>
      <c r="B1090" s="7" t="s">
        <v>208</v>
      </c>
      <c r="C1090" s="29" t="s">
        <v>67</v>
      </c>
      <c r="D1090" s="64" t="s">
        <v>386</v>
      </c>
      <c r="E1090" s="98">
        <v>4</v>
      </c>
      <c r="F1090" s="2" t="s">
        <v>25</v>
      </c>
      <c r="G1090" s="4">
        <v>1</v>
      </c>
      <c r="H1090" s="2" t="s">
        <v>54</v>
      </c>
      <c r="I1090" s="133">
        <v>10325</v>
      </c>
      <c r="J1090" s="97">
        <f t="shared" si="8"/>
        <v>41300</v>
      </c>
    </row>
    <row r="1091" spans="1:10" hidden="1">
      <c r="A1091" s="6"/>
      <c r="B1091" s="7"/>
      <c r="C1091" s="29"/>
      <c r="D1091" s="87" t="s">
        <v>211</v>
      </c>
      <c r="E1091" s="98"/>
      <c r="F1091" s="2"/>
      <c r="G1091" s="4"/>
      <c r="H1091" s="2"/>
      <c r="I1091" s="8"/>
      <c r="J1091" s="97"/>
    </row>
    <row r="1092" spans="1:10" ht="76.5" hidden="1">
      <c r="A1092" s="6"/>
      <c r="B1092" s="292" t="s">
        <v>212</v>
      </c>
      <c r="C1092" s="7" t="s">
        <v>213</v>
      </c>
      <c r="D1092" s="64" t="s">
        <v>391</v>
      </c>
      <c r="E1092" s="98">
        <v>1</v>
      </c>
      <c r="F1092" s="2" t="s">
        <v>124</v>
      </c>
      <c r="G1092" s="4">
        <v>1</v>
      </c>
      <c r="H1092" s="2" t="s">
        <v>124</v>
      </c>
      <c r="I1092" s="8">
        <v>2200</v>
      </c>
      <c r="J1092" s="97">
        <f t="shared" ref="J1092:J1098" si="9">SUM(E1092*I1092)</f>
        <v>2200</v>
      </c>
    </row>
    <row r="1093" spans="1:10" ht="89.25" hidden="1">
      <c r="A1093" s="6"/>
      <c r="B1093" s="4" t="s">
        <v>214</v>
      </c>
      <c r="C1093" s="7" t="s">
        <v>213</v>
      </c>
      <c r="D1093" s="64" t="s">
        <v>392</v>
      </c>
      <c r="E1093" s="98">
        <v>1</v>
      </c>
      <c r="F1093" s="2" t="s">
        <v>124</v>
      </c>
      <c r="G1093" s="4">
        <v>1</v>
      </c>
      <c r="H1093" s="2" t="s">
        <v>124</v>
      </c>
      <c r="I1093" s="8">
        <v>2200</v>
      </c>
      <c r="J1093" s="97">
        <f t="shared" si="9"/>
        <v>2200</v>
      </c>
    </row>
    <row r="1094" spans="1:10" ht="51" hidden="1">
      <c r="A1094" s="6"/>
      <c r="B1094" s="27" t="s">
        <v>575</v>
      </c>
      <c r="C1094" s="29" t="s">
        <v>213</v>
      </c>
      <c r="D1094" s="64" t="s">
        <v>393</v>
      </c>
      <c r="E1094" s="98">
        <v>1</v>
      </c>
      <c r="F1094" s="2" t="s">
        <v>124</v>
      </c>
      <c r="G1094" s="4">
        <v>1</v>
      </c>
      <c r="H1094" s="2" t="s">
        <v>124</v>
      </c>
      <c r="I1094" s="8">
        <v>8250</v>
      </c>
      <c r="J1094" s="97">
        <f t="shared" si="9"/>
        <v>8250</v>
      </c>
    </row>
    <row r="1095" spans="1:10" ht="79.5" hidden="1" customHeight="1">
      <c r="A1095" s="6"/>
      <c r="B1095" s="4" t="s">
        <v>215</v>
      </c>
      <c r="C1095" s="7" t="s">
        <v>213</v>
      </c>
      <c r="D1095" s="64" t="s">
        <v>394</v>
      </c>
      <c r="E1095" s="98">
        <v>2</v>
      </c>
      <c r="F1095" s="2" t="s">
        <v>124</v>
      </c>
      <c r="G1095" s="4">
        <v>1</v>
      </c>
      <c r="H1095" s="2" t="s">
        <v>124</v>
      </c>
      <c r="I1095" s="8">
        <v>193</v>
      </c>
      <c r="J1095" s="97">
        <f t="shared" si="9"/>
        <v>386</v>
      </c>
    </row>
    <row r="1096" spans="1:10" ht="63.75" hidden="1">
      <c r="A1096" s="6"/>
      <c r="B1096" s="4" t="s">
        <v>215</v>
      </c>
      <c r="C1096" s="29" t="s">
        <v>216</v>
      </c>
      <c r="D1096" s="64" t="s">
        <v>395</v>
      </c>
      <c r="E1096" s="98">
        <v>3</v>
      </c>
      <c r="F1096" s="2" t="s">
        <v>124</v>
      </c>
      <c r="G1096" s="4">
        <v>1</v>
      </c>
      <c r="H1096" s="2" t="s">
        <v>124</v>
      </c>
      <c r="I1096" s="8">
        <v>149</v>
      </c>
      <c r="J1096" s="97">
        <f t="shared" si="9"/>
        <v>447</v>
      </c>
    </row>
    <row r="1097" spans="1:10" ht="51" hidden="1">
      <c r="A1097" s="6"/>
      <c r="B1097" s="7" t="s">
        <v>217</v>
      </c>
      <c r="C1097" s="29" t="s">
        <v>213</v>
      </c>
      <c r="D1097" s="64" t="s">
        <v>396</v>
      </c>
      <c r="E1097" s="98">
        <v>3</v>
      </c>
      <c r="F1097" s="2" t="s">
        <v>124</v>
      </c>
      <c r="G1097" s="4">
        <v>1</v>
      </c>
      <c r="H1097" s="2" t="s">
        <v>124</v>
      </c>
      <c r="I1097" s="8">
        <v>101</v>
      </c>
      <c r="J1097" s="97">
        <f t="shared" si="9"/>
        <v>303</v>
      </c>
    </row>
    <row r="1098" spans="1:10" ht="76.5" hidden="1">
      <c r="A1098" s="6"/>
      <c r="B1098" s="7" t="s">
        <v>218</v>
      </c>
      <c r="C1098" s="7"/>
      <c r="D1098" s="64" t="s">
        <v>397</v>
      </c>
      <c r="E1098" s="98">
        <v>3</v>
      </c>
      <c r="F1098" s="2" t="s">
        <v>124</v>
      </c>
      <c r="G1098" s="4">
        <v>1</v>
      </c>
      <c r="H1098" s="2" t="s">
        <v>124</v>
      </c>
      <c r="I1098" s="8">
        <v>484</v>
      </c>
      <c r="J1098" s="97">
        <f t="shared" si="9"/>
        <v>1452</v>
      </c>
    </row>
    <row r="1099" spans="1:10" hidden="1">
      <c r="A1099" s="6"/>
      <c r="B1099" s="296"/>
      <c r="C1099" s="296"/>
      <c r="D1099" s="64"/>
      <c r="E1099" s="98"/>
      <c r="F1099" s="2"/>
      <c r="G1099" s="4"/>
      <c r="H1099" s="2"/>
      <c r="I1099" s="8"/>
      <c r="J1099" s="134">
        <f>SUM(J1086:J1098)</f>
        <v>606678.98499999999</v>
      </c>
    </row>
    <row r="1100" spans="1:10" hidden="1">
      <c r="A1100" s="6"/>
      <c r="B1100" s="296"/>
      <c r="C1100" s="296"/>
      <c r="D1100" s="64" t="s">
        <v>219</v>
      </c>
      <c r="E1100" s="135">
        <v>0.05</v>
      </c>
      <c r="F1100" s="92"/>
      <c r="G1100" s="292"/>
      <c r="H1100" s="92"/>
      <c r="I1100" s="8"/>
      <c r="J1100" s="134">
        <f>J1099*E1100</f>
        <v>30333.949250000001</v>
      </c>
    </row>
    <row r="1101" spans="1:10" ht="25.5" hidden="1">
      <c r="A1101" s="6"/>
      <c r="B1101" s="296"/>
      <c r="C1101" s="296"/>
      <c r="D1101" s="64" t="s">
        <v>220</v>
      </c>
      <c r="E1101" s="135">
        <v>0.02</v>
      </c>
      <c r="F1101" s="93"/>
      <c r="G1101" s="7"/>
      <c r="H1101" s="93"/>
      <c r="I1101" s="8"/>
      <c r="J1101" s="134">
        <f>J1099*E1101</f>
        <v>12133.5797</v>
      </c>
    </row>
    <row r="1102" spans="1:10" hidden="1">
      <c r="A1102" s="6"/>
      <c r="B1102" s="296"/>
      <c r="C1102" s="296"/>
      <c r="D1102" s="64" t="s">
        <v>186</v>
      </c>
      <c r="E1102" s="135">
        <v>0.02</v>
      </c>
      <c r="F1102" s="92"/>
      <c r="G1102" s="4"/>
      <c r="H1102" s="92"/>
      <c r="I1102" s="8"/>
      <c r="J1102" s="134">
        <f>J1099*E1102</f>
        <v>12133.5797</v>
      </c>
    </row>
    <row r="1103" spans="1:10" ht="38.25" hidden="1">
      <c r="A1103" s="6"/>
      <c r="B1103" s="296"/>
      <c r="C1103" s="296"/>
      <c r="D1103" s="64" t="s">
        <v>221</v>
      </c>
      <c r="E1103" s="135">
        <v>0.05</v>
      </c>
      <c r="F1103" s="92"/>
      <c r="G1103" s="4"/>
      <c r="H1103" s="92"/>
      <c r="I1103" s="8"/>
      <c r="J1103" s="134">
        <f>J1099*E1103</f>
        <v>30333.949250000001</v>
      </c>
    </row>
    <row r="1104" spans="1:10" ht="25.5" hidden="1">
      <c r="A1104" s="6"/>
      <c r="B1104" s="296"/>
      <c r="C1104" s="296"/>
      <c r="D1104" s="19" t="s">
        <v>222</v>
      </c>
      <c r="E1104" s="93"/>
      <c r="F1104" s="292"/>
      <c r="G1104" s="292"/>
      <c r="H1104" s="292"/>
      <c r="I1104" s="8"/>
      <c r="J1104" s="134">
        <f>SUM(J1099:J1103)</f>
        <v>691614.04289999988</v>
      </c>
    </row>
    <row r="1105" spans="1:10" ht="18" hidden="1" customHeight="1">
      <c r="A1105" s="6"/>
      <c r="B1105" s="242"/>
      <c r="C1105" s="242"/>
      <c r="D1105" s="10" t="s">
        <v>32</v>
      </c>
      <c r="E1105" s="79">
        <f>$E$7</f>
        <v>0.13614999999999999</v>
      </c>
      <c r="F1105" s="12"/>
      <c r="G1105" s="293"/>
      <c r="H1105" s="12"/>
      <c r="I1105" s="91"/>
      <c r="J1105" s="137">
        <f>J1104*E1105</f>
        <v>94163.251940834976</v>
      </c>
    </row>
    <row r="1106" spans="1:10" ht="18" hidden="1" customHeight="1">
      <c r="A1106" s="6"/>
      <c r="B1106" s="242"/>
      <c r="C1106" s="242"/>
      <c r="D1106" s="17"/>
      <c r="E1106" s="80"/>
      <c r="F1106" s="12"/>
      <c r="G1106" s="293"/>
      <c r="H1106" s="12"/>
      <c r="I1106" s="91"/>
      <c r="J1106" s="16">
        <f>SUM(J1104:J1105)</f>
        <v>785777.2948408348</v>
      </c>
    </row>
    <row r="1107" spans="1:10" ht="18" hidden="1" customHeight="1">
      <c r="A1107" s="6"/>
      <c r="B1107" s="242"/>
      <c r="C1107" s="242"/>
      <c r="D1107" s="10" t="s">
        <v>49</v>
      </c>
      <c r="E1107" s="80"/>
      <c r="F1107" s="12"/>
      <c r="G1107" s="293"/>
      <c r="H1107" s="12"/>
      <c r="I1107" s="94"/>
      <c r="J1107" s="13">
        <f>ROUND(J1106,0)</f>
        <v>785777</v>
      </c>
    </row>
    <row r="1108" spans="1:10" hidden="1">
      <c r="A1108" s="6"/>
      <c r="B1108" s="296"/>
      <c r="C1108" s="296"/>
      <c r="D1108" s="19"/>
      <c r="E1108" s="93"/>
      <c r="F1108" s="292"/>
      <c r="G1108" s="292"/>
      <c r="H1108" s="292"/>
      <c r="I1108" s="91"/>
      <c r="J1108" s="134"/>
    </row>
    <row r="1109" spans="1:10" hidden="1">
      <c r="A1109" s="17"/>
      <c r="B1109" s="296"/>
      <c r="C1109" s="296"/>
      <c r="D1109" s="339" t="s">
        <v>580</v>
      </c>
      <c r="E1109" s="339"/>
      <c r="F1109" s="339"/>
      <c r="G1109" s="339"/>
      <c r="H1109" s="339"/>
      <c r="I1109" s="339"/>
      <c r="J1109" s="339"/>
    </row>
    <row r="1110" spans="1:10" ht="100.15" hidden="1" customHeight="1">
      <c r="A1110" s="42">
        <f>SUM(MAX($A$7:$A1108),1)</f>
        <v>50</v>
      </c>
      <c r="B1110" s="6"/>
      <c r="C1110" s="6"/>
      <c r="D1110" s="338" t="s">
        <v>612</v>
      </c>
      <c r="E1110" s="338"/>
      <c r="F1110" s="338"/>
      <c r="G1110" s="338"/>
      <c r="H1110" s="338"/>
      <c r="I1110" s="338"/>
      <c r="J1110" s="338"/>
    </row>
    <row r="1111" spans="1:10" hidden="1">
      <c r="A1111" s="6"/>
      <c r="B1111" s="296"/>
      <c r="C1111" s="296"/>
      <c r="D1111" s="64" t="s">
        <v>193</v>
      </c>
      <c r="E1111" s="80"/>
      <c r="F1111" s="292" t="s">
        <v>81</v>
      </c>
      <c r="G1111" s="88" t="s">
        <v>194</v>
      </c>
      <c r="H1111" s="4" t="s">
        <v>195</v>
      </c>
      <c r="I1111" s="80"/>
      <c r="J1111" s="64" t="s">
        <v>25</v>
      </c>
    </row>
    <row r="1112" spans="1:10" hidden="1">
      <c r="A1112" s="6"/>
      <c r="B1112" s="296"/>
      <c r="C1112" s="296"/>
      <c r="D1112" s="64" t="s">
        <v>196</v>
      </c>
      <c r="E1112" s="80"/>
      <c r="F1112" s="80">
        <v>2.25</v>
      </c>
      <c r="G1112" s="88">
        <v>1.98</v>
      </c>
      <c r="H1112" s="138">
        <v>0.45</v>
      </c>
      <c r="I1112" s="80"/>
      <c r="J1112" s="64"/>
    </row>
    <row r="1113" spans="1:10" hidden="1">
      <c r="A1113" s="6"/>
      <c r="B1113" s="296"/>
      <c r="C1113" s="296"/>
      <c r="D1113" s="64" t="s">
        <v>197</v>
      </c>
      <c r="E1113" s="80"/>
      <c r="F1113" s="80">
        <v>2</v>
      </c>
      <c r="G1113" s="88">
        <f>F1112</f>
        <v>2.25</v>
      </c>
      <c r="H1113" s="138">
        <f>G1112</f>
        <v>1.98</v>
      </c>
      <c r="I1113" s="80">
        <v>8.91</v>
      </c>
      <c r="J1113" s="27">
        <v>2</v>
      </c>
    </row>
    <row r="1114" spans="1:10" hidden="1">
      <c r="A1114" s="6"/>
      <c r="B1114" s="296"/>
      <c r="C1114" s="296"/>
      <c r="D1114" s="64" t="s">
        <v>198</v>
      </c>
      <c r="E1114" s="80"/>
      <c r="F1114" s="80">
        <v>2</v>
      </c>
      <c r="G1114" s="88">
        <f>F1112</f>
        <v>2.25</v>
      </c>
      <c r="H1114" s="138">
        <f>H1112</f>
        <v>0.45</v>
      </c>
      <c r="I1114" s="80">
        <v>2.0249999999999999</v>
      </c>
      <c r="J1114" s="27">
        <v>2</v>
      </c>
    </row>
    <row r="1115" spans="1:10" hidden="1">
      <c r="A1115" s="6"/>
      <c r="B1115" s="296"/>
      <c r="C1115" s="296"/>
      <c r="D1115" s="64" t="s">
        <v>199</v>
      </c>
      <c r="E1115" s="80"/>
      <c r="F1115" s="80">
        <v>2</v>
      </c>
      <c r="G1115" s="88">
        <f>G1112</f>
        <v>1.98</v>
      </c>
      <c r="H1115" s="138">
        <f>H1112</f>
        <v>0.45</v>
      </c>
      <c r="I1115" s="80">
        <v>1.782</v>
      </c>
      <c r="J1115" s="27">
        <v>2</v>
      </c>
    </row>
    <row r="1116" spans="1:10" hidden="1">
      <c r="A1116" s="6"/>
      <c r="B1116" s="296"/>
      <c r="C1116" s="296"/>
      <c r="D1116" s="64" t="s">
        <v>200</v>
      </c>
      <c r="E1116" s="80"/>
      <c r="F1116" s="80">
        <v>2</v>
      </c>
      <c r="G1116" s="88">
        <f>G1112</f>
        <v>1.98</v>
      </c>
      <c r="H1116" s="138">
        <f>H1112</f>
        <v>0.45</v>
      </c>
      <c r="I1116" s="80">
        <v>1.782</v>
      </c>
      <c r="J1116" s="27">
        <v>2</v>
      </c>
    </row>
    <row r="1117" spans="1:10" hidden="1">
      <c r="A1117" s="6"/>
      <c r="B1117" s="296"/>
      <c r="C1117" s="296"/>
      <c r="D1117" s="64"/>
      <c r="E1117" s="80"/>
      <c r="F1117" s="80">
        <v>2</v>
      </c>
      <c r="G1117" s="88">
        <v>1.6</v>
      </c>
      <c r="H1117" s="138">
        <v>1</v>
      </c>
      <c r="I1117" s="80">
        <v>3.2</v>
      </c>
      <c r="J1117" s="27"/>
    </row>
    <row r="1118" spans="1:10" hidden="1">
      <c r="A1118" s="6"/>
      <c r="B1118" s="296"/>
      <c r="C1118" s="296"/>
      <c r="D1118" s="64" t="s">
        <v>201</v>
      </c>
      <c r="E1118" s="80"/>
      <c r="F1118" s="80">
        <v>13</v>
      </c>
      <c r="G1118" s="88">
        <v>0.45</v>
      </c>
      <c r="H1118" s="151">
        <v>0.55000000000000004</v>
      </c>
      <c r="I1118" s="80">
        <v>3.2175000000000007</v>
      </c>
      <c r="J1118" s="27">
        <v>0</v>
      </c>
    </row>
    <row r="1119" spans="1:10" hidden="1">
      <c r="A1119" s="6"/>
      <c r="B1119" s="296"/>
      <c r="C1119" s="296"/>
      <c r="D1119" s="64" t="s">
        <v>201</v>
      </c>
      <c r="E1119" s="80"/>
      <c r="F1119" s="80"/>
      <c r="G1119" s="88"/>
      <c r="H1119" s="151"/>
      <c r="I1119" s="80">
        <v>0</v>
      </c>
      <c r="J1119" s="27">
        <v>6</v>
      </c>
    </row>
    <row r="1120" spans="1:10" hidden="1">
      <c r="A1120" s="6"/>
      <c r="B1120" s="296"/>
      <c r="C1120" s="296"/>
      <c r="D1120" s="64" t="s">
        <v>173</v>
      </c>
      <c r="E1120" s="80"/>
      <c r="F1120" s="80"/>
      <c r="G1120" s="88"/>
      <c r="H1120" s="103"/>
      <c r="I1120" s="80">
        <v>20.916500000000003</v>
      </c>
      <c r="J1120" s="27">
        <v>0</v>
      </c>
    </row>
    <row r="1121" spans="1:10" hidden="1">
      <c r="A1121" s="6"/>
      <c r="B1121" s="296"/>
      <c r="C1121" s="296"/>
      <c r="D1121" s="64" t="s">
        <v>202</v>
      </c>
      <c r="E1121" s="80"/>
      <c r="F1121" s="80"/>
      <c r="G1121" s="88"/>
      <c r="H1121" s="103"/>
      <c r="I1121" s="80">
        <v>2.0916500000000005</v>
      </c>
      <c r="J1121" s="27">
        <v>0</v>
      </c>
    </row>
    <row r="1122" spans="1:10" hidden="1">
      <c r="A1122" s="6"/>
      <c r="B1122" s="296"/>
      <c r="C1122" s="296"/>
      <c r="D1122" s="64" t="s">
        <v>203</v>
      </c>
      <c r="E1122" s="80"/>
      <c r="F1122" s="80"/>
      <c r="G1122" s="88"/>
      <c r="H1122" s="103"/>
      <c r="I1122" s="11">
        <v>23.008150000000004</v>
      </c>
      <c r="J1122" s="64"/>
    </row>
    <row r="1123" spans="1:10" ht="127.5" hidden="1">
      <c r="A1123" s="6"/>
      <c r="B1123" s="7" t="s">
        <v>204</v>
      </c>
      <c r="C1123" s="29" t="s">
        <v>205</v>
      </c>
      <c r="D1123" s="64" t="s">
        <v>206</v>
      </c>
      <c r="E1123" s="80">
        <f>I1122</f>
        <v>23.008150000000004</v>
      </c>
      <c r="F1123" s="92" t="s">
        <v>207</v>
      </c>
      <c r="G1123" s="4">
        <v>1</v>
      </c>
      <c r="H1123" s="92" t="s">
        <v>207</v>
      </c>
      <c r="I1123" s="8">
        <v>4940</v>
      </c>
      <c r="J1123" s="97">
        <f t="shared" ref="J1123" si="10">SUM(E1123*I1123/G1123)</f>
        <v>113660.26100000001</v>
      </c>
    </row>
    <row r="1124" spans="1:10" ht="102" hidden="1">
      <c r="A1124" s="6"/>
      <c r="B1124" s="7" t="s">
        <v>208</v>
      </c>
      <c r="C1124" s="31" t="s">
        <v>231</v>
      </c>
      <c r="D1124" s="64" t="s">
        <v>388</v>
      </c>
      <c r="E1124" s="98">
        <v>1</v>
      </c>
      <c r="F1124" s="2" t="s">
        <v>25</v>
      </c>
      <c r="G1124" s="4">
        <v>1</v>
      </c>
      <c r="H1124" s="2" t="s">
        <v>54</v>
      </c>
      <c r="I1124" s="8">
        <v>37611</v>
      </c>
      <c r="J1124" s="97">
        <f>SUM(E1124*I1124/G1124)</f>
        <v>37611</v>
      </c>
    </row>
    <row r="1125" spans="1:10" ht="102" hidden="1">
      <c r="A1125" s="6"/>
      <c r="B1125" s="7" t="s">
        <v>208</v>
      </c>
      <c r="C1125" s="29" t="s">
        <v>109</v>
      </c>
      <c r="D1125" s="64" t="s">
        <v>389</v>
      </c>
      <c r="E1125" s="98">
        <v>6</v>
      </c>
      <c r="F1125" s="2" t="s">
        <v>25</v>
      </c>
      <c r="G1125" s="4">
        <v>1</v>
      </c>
      <c r="H1125" s="2" t="s">
        <v>54</v>
      </c>
      <c r="I1125" s="133">
        <v>23000</v>
      </c>
      <c r="J1125" s="97">
        <f t="shared" ref="J1125:J1127" si="11">SUM(E1125*I1125/G1125)</f>
        <v>138000</v>
      </c>
    </row>
    <row r="1126" spans="1:10" ht="102" hidden="1">
      <c r="A1126" s="6"/>
      <c r="B1126" s="7" t="s">
        <v>208</v>
      </c>
      <c r="C1126" s="29" t="s">
        <v>76</v>
      </c>
      <c r="D1126" s="64" t="s">
        <v>492</v>
      </c>
      <c r="E1126" s="98">
        <v>8</v>
      </c>
      <c r="F1126" s="2" t="s">
        <v>25</v>
      </c>
      <c r="G1126" s="4">
        <v>1</v>
      </c>
      <c r="H1126" s="2" t="s">
        <v>54</v>
      </c>
      <c r="I1126" s="133">
        <v>13694</v>
      </c>
      <c r="J1126" s="97">
        <f t="shared" si="11"/>
        <v>109552</v>
      </c>
    </row>
    <row r="1127" spans="1:10" ht="102" hidden="1">
      <c r="A1127" s="6"/>
      <c r="B1127" s="7" t="s">
        <v>208</v>
      </c>
      <c r="C1127" s="29" t="s">
        <v>67</v>
      </c>
      <c r="D1127" s="64" t="s">
        <v>386</v>
      </c>
      <c r="E1127" s="98">
        <v>2</v>
      </c>
      <c r="F1127" s="2" t="s">
        <v>25</v>
      </c>
      <c r="G1127" s="4">
        <v>1</v>
      </c>
      <c r="H1127" s="2" t="s">
        <v>54</v>
      </c>
      <c r="I1127" s="133">
        <v>10325</v>
      </c>
      <c r="J1127" s="97">
        <f t="shared" si="11"/>
        <v>20650</v>
      </c>
    </row>
    <row r="1128" spans="1:10" hidden="1">
      <c r="A1128" s="6"/>
      <c r="B1128" s="7"/>
      <c r="C1128" s="29"/>
      <c r="D1128" s="87" t="s">
        <v>211</v>
      </c>
      <c r="E1128" s="98"/>
      <c r="F1128" s="2"/>
      <c r="G1128" s="4"/>
      <c r="H1128" s="2"/>
      <c r="I1128" s="8"/>
      <c r="J1128" s="97"/>
    </row>
    <row r="1129" spans="1:10" ht="76.5" hidden="1">
      <c r="A1129" s="6"/>
      <c r="B1129" s="292" t="s">
        <v>212</v>
      </c>
      <c r="C1129" s="7" t="s">
        <v>213</v>
      </c>
      <c r="D1129" s="64" t="s">
        <v>391</v>
      </c>
      <c r="E1129" s="98">
        <v>1</v>
      </c>
      <c r="F1129" s="2" t="s">
        <v>124</v>
      </c>
      <c r="G1129" s="4">
        <v>1</v>
      </c>
      <c r="H1129" s="2" t="s">
        <v>124</v>
      </c>
      <c r="I1129" s="133">
        <v>2200</v>
      </c>
      <c r="J1129" s="97">
        <f t="shared" ref="J1129:J1135" si="12">SUM(E1129*I1129)</f>
        <v>2200</v>
      </c>
    </row>
    <row r="1130" spans="1:10" ht="89.25" hidden="1">
      <c r="A1130" s="6"/>
      <c r="B1130" s="4" t="s">
        <v>214</v>
      </c>
      <c r="C1130" s="7" t="s">
        <v>213</v>
      </c>
      <c r="D1130" s="64" t="s">
        <v>392</v>
      </c>
      <c r="E1130" s="98">
        <v>1</v>
      </c>
      <c r="F1130" s="2" t="s">
        <v>124</v>
      </c>
      <c r="G1130" s="4">
        <v>1</v>
      </c>
      <c r="H1130" s="2" t="s">
        <v>124</v>
      </c>
      <c r="I1130" s="133">
        <v>2200</v>
      </c>
      <c r="J1130" s="97">
        <f t="shared" si="12"/>
        <v>2200</v>
      </c>
    </row>
    <row r="1131" spans="1:10" ht="51" hidden="1">
      <c r="A1131" s="6"/>
      <c r="B1131" s="27" t="s">
        <v>575</v>
      </c>
      <c r="C1131" s="29" t="s">
        <v>213</v>
      </c>
      <c r="D1131" s="64" t="s">
        <v>393</v>
      </c>
      <c r="E1131" s="98">
        <v>1</v>
      </c>
      <c r="F1131" s="2" t="s">
        <v>124</v>
      </c>
      <c r="G1131" s="4">
        <v>1</v>
      </c>
      <c r="H1131" s="2" t="s">
        <v>124</v>
      </c>
      <c r="I1131" s="133">
        <v>8250</v>
      </c>
      <c r="J1131" s="97">
        <f t="shared" si="12"/>
        <v>8250</v>
      </c>
    </row>
    <row r="1132" spans="1:10" ht="89.25" hidden="1">
      <c r="A1132" s="6"/>
      <c r="B1132" s="4" t="s">
        <v>215</v>
      </c>
      <c r="C1132" s="7" t="s">
        <v>213</v>
      </c>
      <c r="D1132" s="64" t="s">
        <v>394</v>
      </c>
      <c r="E1132" s="98">
        <v>2</v>
      </c>
      <c r="F1132" s="2" t="s">
        <v>124</v>
      </c>
      <c r="G1132" s="4">
        <v>1</v>
      </c>
      <c r="H1132" s="2" t="s">
        <v>124</v>
      </c>
      <c r="I1132" s="133">
        <v>193</v>
      </c>
      <c r="J1132" s="97">
        <f t="shared" si="12"/>
        <v>386</v>
      </c>
    </row>
    <row r="1133" spans="1:10" ht="63.75" hidden="1">
      <c r="A1133" s="6"/>
      <c r="B1133" s="4" t="s">
        <v>215</v>
      </c>
      <c r="C1133" s="29" t="s">
        <v>216</v>
      </c>
      <c r="D1133" s="64" t="s">
        <v>395</v>
      </c>
      <c r="E1133" s="98">
        <v>3</v>
      </c>
      <c r="F1133" s="2" t="s">
        <v>124</v>
      </c>
      <c r="G1133" s="4">
        <v>1</v>
      </c>
      <c r="H1133" s="2" t="s">
        <v>124</v>
      </c>
      <c r="I1133" s="133">
        <v>149</v>
      </c>
      <c r="J1133" s="97">
        <f t="shared" si="12"/>
        <v>447</v>
      </c>
    </row>
    <row r="1134" spans="1:10" ht="51" hidden="1">
      <c r="A1134" s="6"/>
      <c r="B1134" s="7" t="s">
        <v>217</v>
      </c>
      <c r="C1134" s="29" t="s">
        <v>213</v>
      </c>
      <c r="D1134" s="64" t="s">
        <v>396</v>
      </c>
      <c r="E1134" s="98">
        <v>3</v>
      </c>
      <c r="F1134" s="2" t="s">
        <v>124</v>
      </c>
      <c r="G1134" s="4">
        <v>1</v>
      </c>
      <c r="H1134" s="2" t="s">
        <v>124</v>
      </c>
      <c r="I1134" s="133">
        <v>101</v>
      </c>
      <c r="J1134" s="97">
        <f t="shared" si="12"/>
        <v>303</v>
      </c>
    </row>
    <row r="1135" spans="1:10" ht="76.5" hidden="1">
      <c r="A1135" s="6"/>
      <c r="B1135" s="7" t="s">
        <v>218</v>
      </c>
      <c r="C1135" s="7"/>
      <c r="D1135" s="64" t="s">
        <v>397</v>
      </c>
      <c r="E1135" s="98">
        <v>3</v>
      </c>
      <c r="F1135" s="2" t="s">
        <v>124</v>
      </c>
      <c r="G1135" s="4">
        <v>1</v>
      </c>
      <c r="H1135" s="2" t="s">
        <v>124</v>
      </c>
      <c r="I1135" s="133">
        <v>484</v>
      </c>
      <c r="J1135" s="97">
        <f t="shared" si="12"/>
        <v>1452</v>
      </c>
    </row>
    <row r="1136" spans="1:10" hidden="1">
      <c r="A1136" s="6"/>
      <c r="B1136" s="296"/>
      <c r="C1136" s="296"/>
      <c r="D1136" s="64"/>
      <c r="E1136" s="98"/>
      <c r="F1136" s="2"/>
      <c r="G1136" s="4"/>
      <c r="H1136" s="2"/>
      <c r="I1136" s="8"/>
      <c r="J1136" s="134">
        <f>SUM(J1123:J1135)</f>
        <v>434711.261</v>
      </c>
    </row>
    <row r="1137" spans="1:10" hidden="1">
      <c r="A1137" s="6"/>
      <c r="B1137" s="296"/>
      <c r="C1137" s="296"/>
      <c r="D1137" s="64" t="s">
        <v>219</v>
      </c>
      <c r="E1137" s="135">
        <v>0.05</v>
      </c>
      <c r="F1137" s="92"/>
      <c r="G1137" s="292"/>
      <c r="H1137" s="92"/>
      <c r="I1137" s="8"/>
      <c r="J1137" s="134">
        <f>J1136*E1137</f>
        <v>21735.563050000001</v>
      </c>
    </row>
    <row r="1138" spans="1:10" ht="25.5" hidden="1">
      <c r="A1138" s="6"/>
      <c r="B1138" s="296"/>
      <c r="C1138" s="296"/>
      <c r="D1138" s="64" t="s">
        <v>220</v>
      </c>
      <c r="E1138" s="135">
        <v>0.02</v>
      </c>
      <c r="F1138" s="93"/>
      <c r="G1138" s="7"/>
      <c r="H1138" s="93"/>
      <c r="I1138" s="8"/>
      <c r="J1138" s="134">
        <f>J1136*E1138</f>
        <v>8694.2252200000003</v>
      </c>
    </row>
    <row r="1139" spans="1:10" hidden="1">
      <c r="A1139" s="6"/>
      <c r="B1139" s="296"/>
      <c r="C1139" s="296"/>
      <c r="D1139" s="64" t="s">
        <v>186</v>
      </c>
      <c r="E1139" s="135">
        <v>0.02</v>
      </c>
      <c r="F1139" s="92"/>
      <c r="G1139" s="4"/>
      <c r="H1139" s="92"/>
      <c r="I1139" s="8"/>
      <c r="J1139" s="134">
        <f>J1136*E1139</f>
        <v>8694.2252200000003</v>
      </c>
    </row>
    <row r="1140" spans="1:10" ht="38.25" hidden="1">
      <c r="A1140" s="6"/>
      <c r="B1140" s="296"/>
      <c r="C1140" s="296"/>
      <c r="D1140" s="64" t="s">
        <v>221</v>
      </c>
      <c r="E1140" s="135">
        <v>0.05</v>
      </c>
      <c r="F1140" s="92"/>
      <c r="G1140" s="4"/>
      <c r="H1140" s="92"/>
      <c r="I1140" s="8"/>
      <c r="J1140" s="134">
        <f>J1136*E1140</f>
        <v>21735.563050000001</v>
      </c>
    </row>
    <row r="1141" spans="1:10" ht="25.5" hidden="1">
      <c r="A1141" s="6"/>
      <c r="B1141" s="296"/>
      <c r="C1141" s="296"/>
      <c r="D1141" s="19" t="s">
        <v>222</v>
      </c>
      <c r="E1141" s="93"/>
      <c r="F1141" s="292"/>
      <c r="G1141" s="292"/>
      <c r="H1141" s="292"/>
      <c r="I1141" s="8"/>
      <c r="J1141" s="134">
        <f>SUM(J1136:J1140)</f>
        <v>495570.83754000004</v>
      </c>
    </row>
    <row r="1142" spans="1:10" ht="18" hidden="1" customHeight="1">
      <c r="A1142" s="6"/>
      <c r="B1142" s="242"/>
      <c r="C1142" s="242"/>
      <c r="D1142" s="10" t="s">
        <v>32</v>
      </c>
      <c r="E1142" s="79">
        <f>$E$7</f>
        <v>0.13614999999999999</v>
      </c>
      <c r="F1142" s="12"/>
      <c r="G1142" s="293"/>
      <c r="H1142" s="12"/>
      <c r="I1142" s="91"/>
      <c r="J1142" s="137">
        <f>J1141*E1142</f>
        <v>67471.969531071009</v>
      </c>
    </row>
    <row r="1143" spans="1:10" ht="18" hidden="1" customHeight="1">
      <c r="A1143" s="6"/>
      <c r="B1143" s="242"/>
      <c r="C1143" s="242"/>
      <c r="D1143" s="17"/>
      <c r="E1143" s="80"/>
      <c r="F1143" s="12"/>
      <c r="G1143" s="293"/>
      <c r="H1143" s="12"/>
      <c r="I1143" s="91"/>
      <c r="J1143" s="16">
        <f>SUM(J1141:J1142)</f>
        <v>563042.807071071</v>
      </c>
    </row>
    <row r="1144" spans="1:10" ht="18" hidden="1" customHeight="1">
      <c r="A1144" s="6"/>
      <c r="B1144" s="242"/>
      <c r="C1144" s="242"/>
      <c r="D1144" s="10" t="s">
        <v>49</v>
      </c>
      <c r="E1144" s="80"/>
      <c r="F1144" s="12"/>
      <c r="G1144" s="293"/>
      <c r="H1144" s="12"/>
      <c r="I1144" s="94"/>
      <c r="J1144" s="13">
        <f>ROUND(J1143,0)</f>
        <v>563043</v>
      </c>
    </row>
    <row r="1145" spans="1:10" hidden="1">
      <c r="A1145" s="6"/>
      <c r="B1145" s="296"/>
      <c r="C1145" s="296"/>
      <c r="D1145" s="19"/>
      <c r="E1145" s="93"/>
      <c r="F1145" s="292"/>
      <c r="G1145" s="292"/>
      <c r="H1145" s="292"/>
      <c r="I1145" s="91"/>
      <c r="J1145" s="134"/>
    </row>
    <row r="1146" spans="1:10" hidden="1">
      <c r="A1146" s="17"/>
      <c r="B1146" s="296"/>
      <c r="C1146" s="296"/>
      <c r="D1146" s="339" t="s">
        <v>581</v>
      </c>
      <c r="E1146" s="339"/>
      <c r="F1146" s="339"/>
      <c r="G1146" s="339"/>
      <c r="H1146" s="339"/>
      <c r="I1146" s="339"/>
      <c r="J1146" s="339"/>
    </row>
    <row r="1147" spans="1:10" ht="87.6" hidden="1" customHeight="1">
      <c r="A1147" s="42">
        <f>SUM(MAX($A$7:$A1145),1)</f>
        <v>51</v>
      </c>
      <c r="B1147" s="6"/>
      <c r="C1147" s="6"/>
      <c r="D1147" s="338" t="s">
        <v>612</v>
      </c>
      <c r="E1147" s="338"/>
      <c r="F1147" s="338"/>
      <c r="G1147" s="338"/>
      <c r="H1147" s="338"/>
      <c r="I1147" s="338"/>
      <c r="J1147" s="338"/>
    </row>
    <row r="1148" spans="1:10" hidden="1">
      <c r="A1148" s="6"/>
      <c r="B1148" s="296"/>
      <c r="C1148" s="296"/>
      <c r="D1148" s="64" t="s">
        <v>193</v>
      </c>
      <c r="E1148" s="80"/>
      <c r="F1148" s="292" t="s">
        <v>81</v>
      </c>
      <c r="G1148" s="88" t="s">
        <v>194</v>
      </c>
      <c r="H1148" s="4" t="s">
        <v>195</v>
      </c>
      <c r="I1148" s="80"/>
      <c r="J1148" s="64" t="s">
        <v>25</v>
      </c>
    </row>
    <row r="1149" spans="1:10" hidden="1">
      <c r="A1149" s="6"/>
      <c r="B1149" s="296"/>
      <c r="C1149" s="296"/>
      <c r="D1149" s="64" t="s">
        <v>196</v>
      </c>
      <c r="E1149" s="80"/>
      <c r="F1149" s="80">
        <v>2.25</v>
      </c>
      <c r="G1149" s="88">
        <v>1.98</v>
      </c>
      <c r="H1149" s="138">
        <v>0.45</v>
      </c>
      <c r="I1149" s="80"/>
      <c r="J1149" s="64"/>
    </row>
    <row r="1150" spans="1:10" hidden="1">
      <c r="A1150" s="6"/>
      <c r="B1150" s="296"/>
      <c r="C1150" s="296"/>
      <c r="D1150" s="64" t="s">
        <v>197</v>
      </c>
      <c r="E1150" s="80"/>
      <c r="F1150" s="80">
        <v>2</v>
      </c>
      <c r="G1150" s="88">
        <f>F1149</f>
        <v>2.25</v>
      </c>
      <c r="H1150" s="138">
        <f>G1149</f>
        <v>1.98</v>
      </c>
      <c r="I1150" s="80">
        <v>8.91</v>
      </c>
      <c r="J1150" s="27">
        <v>2</v>
      </c>
    </row>
    <row r="1151" spans="1:10" hidden="1">
      <c r="A1151" s="6"/>
      <c r="B1151" s="296"/>
      <c r="C1151" s="296"/>
      <c r="D1151" s="64" t="s">
        <v>198</v>
      </c>
      <c r="E1151" s="80"/>
      <c r="F1151" s="80">
        <v>2</v>
      </c>
      <c r="G1151" s="88">
        <f>F1149</f>
        <v>2.25</v>
      </c>
      <c r="H1151" s="138">
        <f>H1149</f>
        <v>0.45</v>
      </c>
      <c r="I1151" s="80">
        <v>2.0249999999999999</v>
      </c>
      <c r="J1151" s="27">
        <v>2</v>
      </c>
    </row>
    <row r="1152" spans="1:10" hidden="1">
      <c r="A1152" s="6"/>
      <c r="B1152" s="296"/>
      <c r="C1152" s="296"/>
      <c r="D1152" s="64" t="s">
        <v>199</v>
      </c>
      <c r="E1152" s="80"/>
      <c r="F1152" s="80">
        <v>2</v>
      </c>
      <c r="G1152" s="88">
        <f>G1149</f>
        <v>1.98</v>
      </c>
      <c r="H1152" s="138">
        <f>H1149</f>
        <v>0.45</v>
      </c>
      <c r="I1152" s="80">
        <v>1.782</v>
      </c>
      <c r="J1152" s="27">
        <v>2</v>
      </c>
    </row>
    <row r="1153" spans="1:10" hidden="1">
      <c r="A1153" s="6"/>
      <c r="B1153" s="296"/>
      <c r="C1153" s="296"/>
      <c r="D1153" s="64" t="s">
        <v>200</v>
      </c>
      <c r="E1153" s="80"/>
      <c r="F1153" s="80">
        <v>2</v>
      </c>
      <c r="G1153" s="88">
        <f>G1149</f>
        <v>1.98</v>
      </c>
      <c r="H1153" s="138">
        <f>H1149</f>
        <v>0.45</v>
      </c>
      <c r="I1153" s="80">
        <v>1.782</v>
      </c>
      <c r="J1153" s="27">
        <v>2</v>
      </c>
    </row>
    <row r="1154" spans="1:10" hidden="1">
      <c r="A1154" s="6"/>
      <c r="B1154" s="296"/>
      <c r="C1154" s="296"/>
      <c r="D1154" s="64"/>
      <c r="E1154" s="80"/>
      <c r="F1154" s="80">
        <v>2</v>
      </c>
      <c r="G1154" s="88">
        <v>1.6</v>
      </c>
      <c r="H1154" s="138">
        <v>1</v>
      </c>
      <c r="I1154" s="80">
        <v>3.2</v>
      </c>
      <c r="J1154" s="27"/>
    </row>
    <row r="1155" spans="1:10" hidden="1">
      <c r="A1155" s="6"/>
      <c r="B1155" s="296"/>
      <c r="C1155" s="296"/>
      <c r="D1155" s="64" t="s">
        <v>201</v>
      </c>
      <c r="E1155" s="80"/>
      <c r="F1155" s="80">
        <v>13</v>
      </c>
      <c r="G1155" s="88">
        <v>0.45</v>
      </c>
      <c r="H1155" s="151">
        <v>0.55000000000000004</v>
      </c>
      <c r="I1155" s="80">
        <v>3.2175000000000007</v>
      </c>
      <c r="J1155" s="27">
        <v>0</v>
      </c>
    </row>
    <row r="1156" spans="1:10" hidden="1">
      <c r="A1156" s="6"/>
      <c r="B1156" s="296"/>
      <c r="C1156" s="296"/>
      <c r="D1156" s="64" t="s">
        <v>201</v>
      </c>
      <c r="E1156" s="80"/>
      <c r="F1156" s="80"/>
      <c r="G1156" s="88"/>
      <c r="H1156" s="151"/>
      <c r="I1156" s="80">
        <v>0</v>
      </c>
      <c r="J1156" s="27">
        <v>6</v>
      </c>
    </row>
    <row r="1157" spans="1:10" hidden="1">
      <c r="A1157" s="6"/>
      <c r="B1157" s="296"/>
      <c r="C1157" s="296"/>
      <c r="D1157" s="64" t="s">
        <v>173</v>
      </c>
      <c r="E1157" s="80"/>
      <c r="F1157" s="80"/>
      <c r="G1157" s="88"/>
      <c r="H1157" s="103"/>
      <c r="I1157" s="80">
        <v>20.916500000000003</v>
      </c>
      <c r="J1157" s="27">
        <v>0</v>
      </c>
    </row>
    <row r="1158" spans="1:10" hidden="1">
      <c r="A1158" s="6"/>
      <c r="B1158" s="296"/>
      <c r="C1158" s="296"/>
      <c r="D1158" s="64" t="s">
        <v>202</v>
      </c>
      <c r="E1158" s="80"/>
      <c r="F1158" s="80"/>
      <c r="G1158" s="88"/>
      <c r="H1158" s="103"/>
      <c r="I1158" s="80">
        <v>2.0916500000000005</v>
      </c>
      <c r="J1158" s="27">
        <v>0</v>
      </c>
    </row>
    <row r="1159" spans="1:10" hidden="1">
      <c r="A1159" s="6"/>
      <c r="B1159" s="296"/>
      <c r="C1159" s="296"/>
      <c r="D1159" s="64" t="s">
        <v>203</v>
      </c>
      <c r="E1159" s="80"/>
      <c r="F1159" s="80"/>
      <c r="G1159" s="88"/>
      <c r="H1159" s="103"/>
      <c r="I1159" s="11">
        <v>23.008150000000004</v>
      </c>
      <c r="J1159" s="64"/>
    </row>
    <row r="1160" spans="1:10" ht="127.5" hidden="1">
      <c r="A1160" s="6"/>
      <c r="B1160" s="7" t="s">
        <v>204</v>
      </c>
      <c r="C1160" s="29" t="s">
        <v>205</v>
      </c>
      <c r="D1160" s="64" t="s">
        <v>206</v>
      </c>
      <c r="E1160" s="80">
        <f>I1159</f>
        <v>23.008150000000004</v>
      </c>
      <c r="F1160" s="92" t="s">
        <v>207</v>
      </c>
      <c r="G1160" s="4">
        <v>1</v>
      </c>
      <c r="H1160" s="92" t="s">
        <v>207</v>
      </c>
      <c r="I1160" s="8">
        <v>4940</v>
      </c>
      <c r="J1160" s="97">
        <f t="shared" ref="J1160:J1164" si="13">SUM(E1160*I1160/G1160)</f>
        <v>113660.26100000001</v>
      </c>
    </row>
    <row r="1161" spans="1:10" ht="102" hidden="1">
      <c r="A1161" s="6"/>
      <c r="B1161" s="7" t="s">
        <v>208</v>
      </c>
      <c r="C1161" s="29" t="s">
        <v>79</v>
      </c>
      <c r="D1161" s="64" t="s">
        <v>582</v>
      </c>
      <c r="E1161" s="98">
        <v>1</v>
      </c>
      <c r="F1161" s="2" t="s">
        <v>25</v>
      </c>
      <c r="G1161" s="4">
        <v>1</v>
      </c>
      <c r="H1161" s="2" t="s">
        <v>54</v>
      </c>
      <c r="I1161" s="133">
        <v>29878</v>
      </c>
      <c r="J1161" s="97">
        <f t="shared" si="13"/>
        <v>29878</v>
      </c>
    </row>
    <row r="1162" spans="1:10" ht="102" hidden="1">
      <c r="A1162" s="6"/>
      <c r="B1162" s="7" t="s">
        <v>208</v>
      </c>
      <c r="C1162" s="29" t="s">
        <v>67</v>
      </c>
      <c r="D1162" s="64" t="s">
        <v>386</v>
      </c>
      <c r="E1162" s="98">
        <v>4</v>
      </c>
      <c r="F1162" s="2" t="s">
        <v>25</v>
      </c>
      <c r="G1162" s="4">
        <v>1</v>
      </c>
      <c r="H1162" s="2" t="s">
        <v>54</v>
      </c>
      <c r="I1162" s="133">
        <v>10325</v>
      </c>
      <c r="J1162" s="97">
        <f t="shared" si="13"/>
        <v>41300</v>
      </c>
    </row>
    <row r="1163" spans="1:10" ht="102" hidden="1">
      <c r="A1163" s="6"/>
      <c r="B1163" s="7" t="s">
        <v>208</v>
      </c>
      <c r="C1163" s="29" t="s">
        <v>58</v>
      </c>
      <c r="D1163" s="64" t="s">
        <v>525</v>
      </c>
      <c r="E1163" s="98">
        <v>2</v>
      </c>
      <c r="F1163" s="2" t="s">
        <v>25</v>
      </c>
      <c r="G1163" s="4">
        <v>1</v>
      </c>
      <c r="H1163" s="2" t="s">
        <v>54</v>
      </c>
      <c r="I1163" s="133">
        <v>8699</v>
      </c>
      <c r="J1163" s="97">
        <f t="shared" si="13"/>
        <v>17398</v>
      </c>
    </row>
    <row r="1164" spans="1:10" ht="51" hidden="1">
      <c r="A1164" s="6"/>
      <c r="B1164" s="7" t="s">
        <v>224</v>
      </c>
      <c r="C1164" s="7" t="s">
        <v>105</v>
      </c>
      <c r="D1164" s="64" t="s">
        <v>583</v>
      </c>
      <c r="E1164" s="98">
        <v>12</v>
      </c>
      <c r="F1164" s="2" t="s">
        <v>25</v>
      </c>
      <c r="G1164" s="4">
        <v>1</v>
      </c>
      <c r="H1164" s="2" t="s">
        <v>54</v>
      </c>
      <c r="I1164" s="8">
        <v>2064</v>
      </c>
      <c r="J1164" s="97">
        <f t="shared" si="13"/>
        <v>24768</v>
      </c>
    </row>
    <row r="1165" spans="1:10" hidden="1">
      <c r="A1165" s="6"/>
      <c r="B1165" s="7"/>
      <c r="C1165" s="29"/>
      <c r="D1165" s="87" t="s">
        <v>211</v>
      </c>
      <c r="E1165" s="98"/>
      <c r="F1165" s="2"/>
      <c r="G1165" s="4"/>
      <c r="H1165" s="2"/>
      <c r="I1165" s="8"/>
      <c r="J1165" s="97"/>
    </row>
    <row r="1166" spans="1:10" ht="76.5" hidden="1">
      <c r="A1166" s="6"/>
      <c r="B1166" s="292" t="s">
        <v>212</v>
      </c>
      <c r="C1166" s="7" t="s">
        <v>213</v>
      </c>
      <c r="D1166" s="64" t="s">
        <v>391</v>
      </c>
      <c r="E1166" s="98">
        <v>1</v>
      </c>
      <c r="F1166" s="2" t="s">
        <v>124</v>
      </c>
      <c r="G1166" s="4">
        <v>1</v>
      </c>
      <c r="H1166" s="2" t="s">
        <v>124</v>
      </c>
      <c r="I1166" s="133">
        <v>2200</v>
      </c>
      <c r="J1166" s="97">
        <f t="shared" ref="J1166:J1172" si="14">SUM(E1166*I1166)</f>
        <v>2200</v>
      </c>
    </row>
    <row r="1167" spans="1:10" ht="89.25" hidden="1">
      <c r="A1167" s="6"/>
      <c r="B1167" s="4" t="s">
        <v>214</v>
      </c>
      <c r="C1167" s="7" t="s">
        <v>213</v>
      </c>
      <c r="D1167" s="64" t="s">
        <v>392</v>
      </c>
      <c r="E1167" s="98">
        <v>1</v>
      </c>
      <c r="F1167" s="2" t="s">
        <v>124</v>
      </c>
      <c r="G1167" s="4">
        <v>1</v>
      </c>
      <c r="H1167" s="2" t="s">
        <v>124</v>
      </c>
      <c r="I1167" s="133">
        <v>2200</v>
      </c>
      <c r="J1167" s="97">
        <f t="shared" si="14"/>
        <v>2200</v>
      </c>
    </row>
    <row r="1168" spans="1:10" ht="51" hidden="1">
      <c r="A1168" s="6"/>
      <c r="B1168" s="27" t="s">
        <v>575</v>
      </c>
      <c r="C1168" s="29" t="s">
        <v>213</v>
      </c>
      <c r="D1168" s="64" t="s">
        <v>393</v>
      </c>
      <c r="E1168" s="98">
        <v>1</v>
      </c>
      <c r="F1168" s="2" t="s">
        <v>124</v>
      </c>
      <c r="G1168" s="4">
        <v>1</v>
      </c>
      <c r="H1168" s="2" t="s">
        <v>124</v>
      </c>
      <c r="I1168" s="133">
        <v>8250</v>
      </c>
      <c r="J1168" s="97">
        <f t="shared" si="14"/>
        <v>8250</v>
      </c>
    </row>
    <row r="1169" spans="1:10" ht="89.25" hidden="1">
      <c r="A1169" s="6"/>
      <c r="B1169" s="4" t="s">
        <v>215</v>
      </c>
      <c r="C1169" s="7" t="s">
        <v>213</v>
      </c>
      <c r="D1169" s="64" t="s">
        <v>394</v>
      </c>
      <c r="E1169" s="98">
        <v>2</v>
      </c>
      <c r="F1169" s="2" t="s">
        <v>124</v>
      </c>
      <c r="G1169" s="4">
        <v>1</v>
      </c>
      <c r="H1169" s="2" t="s">
        <v>124</v>
      </c>
      <c r="I1169" s="133">
        <v>193</v>
      </c>
      <c r="J1169" s="97">
        <f t="shared" si="14"/>
        <v>386</v>
      </c>
    </row>
    <row r="1170" spans="1:10" ht="63.75" hidden="1">
      <c r="A1170" s="6"/>
      <c r="B1170" s="4" t="s">
        <v>215</v>
      </c>
      <c r="C1170" s="29" t="s">
        <v>216</v>
      </c>
      <c r="D1170" s="64" t="s">
        <v>395</v>
      </c>
      <c r="E1170" s="98">
        <v>3</v>
      </c>
      <c r="F1170" s="2" t="s">
        <v>124</v>
      </c>
      <c r="G1170" s="4">
        <v>1</v>
      </c>
      <c r="H1170" s="2" t="s">
        <v>124</v>
      </c>
      <c r="I1170" s="133">
        <v>149</v>
      </c>
      <c r="J1170" s="97">
        <f t="shared" si="14"/>
        <v>447</v>
      </c>
    </row>
    <row r="1171" spans="1:10" ht="51" hidden="1">
      <c r="A1171" s="6"/>
      <c r="B1171" s="7" t="s">
        <v>217</v>
      </c>
      <c r="C1171" s="29" t="s">
        <v>213</v>
      </c>
      <c r="D1171" s="64" t="s">
        <v>396</v>
      </c>
      <c r="E1171" s="98">
        <v>3</v>
      </c>
      <c r="F1171" s="2" t="s">
        <v>124</v>
      </c>
      <c r="G1171" s="4">
        <v>1</v>
      </c>
      <c r="H1171" s="2" t="s">
        <v>124</v>
      </c>
      <c r="I1171" s="133">
        <v>101</v>
      </c>
      <c r="J1171" s="97">
        <f t="shared" si="14"/>
        <v>303</v>
      </c>
    </row>
    <row r="1172" spans="1:10" ht="76.5" hidden="1">
      <c r="A1172" s="6"/>
      <c r="B1172" s="7" t="s">
        <v>218</v>
      </c>
      <c r="C1172" s="7"/>
      <c r="D1172" s="64" t="s">
        <v>397</v>
      </c>
      <c r="E1172" s="98">
        <v>3</v>
      </c>
      <c r="F1172" s="2" t="s">
        <v>124</v>
      </c>
      <c r="G1172" s="4">
        <v>1</v>
      </c>
      <c r="H1172" s="2" t="s">
        <v>124</v>
      </c>
      <c r="I1172" s="133">
        <v>484</v>
      </c>
      <c r="J1172" s="97">
        <f t="shared" si="14"/>
        <v>1452</v>
      </c>
    </row>
    <row r="1173" spans="1:10" hidden="1">
      <c r="A1173" s="6"/>
      <c r="B1173" s="296"/>
      <c r="C1173" s="296"/>
      <c r="D1173" s="64"/>
      <c r="E1173" s="98"/>
      <c r="F1173" s="2"/>
      <c r="G1173" s="4"/>
      <c r="H1173" s="2"/>
      <c r="I1173" s="8"/>
      <c r="J1173" s="134">
        <f>SUM(J1160:J1172)</f>
        <v>242242.261</v>
      </c>
    </row>
    <row r="1174" spans="1:10" hidden="1">
      <c r="A1174" s="6"/>
      <c r="B1174" s="296"/>
      <c r="C1174" s="296"/>
      <c r="D1174" s="64" t="s">
        <v>219</v>
      </c>
      <c r="E1174" s="135">
        <v>0.05</v>
      </c>
      <c r="F1174" s="92"/>
      <c r="G1174" s="292"/>
      <c r="H1174" s="92"/>
      <c r="I1174" s="8"/>
      <c r="J1174" s="134">
        <f>J1173*E1174</f>
        <v>12112.11305</v>
      </c>
    </row>
    <row r="1175" spans="1:10" ht="25.5" hidden="1">
      <c r="A1175" s="6"/>
      <c r="B1175" s="296"/>
      <c r="C1175" s="296"/>
      <c r="D1175" s="64" t="s">
        <v>220</v>
      </c>
      <c r="E1175" s="135">
        <v>0.02</v>
      </c>
      <c r="F1175" s="93"/>
      <c r="G1175" s="7"/>
      <c r="H1175" s="93"/>
      <c r="I1175" s="8"/>
      <c r="J1175" s="134">
        <f>J1173*E1175</f>
        <v>4844.8452200000002</v>
      </c>
    </row>
    <row r="1176" spans="1:10" hidden="1">
      <c r="A1176" s="6"/>
      <c r="B1176" s="296"/>
      <c r="C1176" s="296"/>
      <c r="D1176" s="64" t="s">
        <v>186</v>
      </c>
      <c r="E1176" s="135">
        <v>0.02</v>
      </c>
      <c r="F1176" s="92"/>
      <c r="G1176" s="4"/>
      <c r="H1176" s="92"/>
      <c r="I1176" s="8"/>
      <c r="J1176" s="134">
        <f>J1173*E1176</f>
        <v>4844.8452200000002</v>
      </c>
    </row>
    <row r="1177" spans="1:10" ht="38.25" hidden="1">
      <c r="A1177" s="6"/>
      <c r="B1177" s="296"/>
      <c r="C1177" s="296"/>
      <c r="D1177" s="64" t="s">
        <v>221</v>
      </c>
      <c r="E1177" s="135">
        <v>0.05</v>
      </c>
      <c r="F1177" s="92"/>
      <c r="G1177" s="4"/>
      <c r="H1177" s="92"/>
      <c r="I1177" s="8"/>
      <c r="J1177" s="134">
        <f>J1173*E1177</f>
        <v>12112.11305</v>
      </c>
    </row>
    <row r="1178" spans="1:10" ht="25.5" hidden="1">
      <c r="A1178" s="6"/>
      <c r="B1178" s="296"/>
      <c r="C1178" s="296"/>
      <c r="D1178" s="19" t="s">
        <v>222</v>
      </c>
      <c r="E1178" s="93"/>
      <c r="F1178" s="292"/>
      <c r="G1178" s="292"/>
      <c r="H1178" s="292"/>
      <c r="I1178" s="8"/>
      <c r="J1178" s="134">
        <f>SUM(J1173:J1177)</f>
        <v>276156.17753999995</v>
      </c>
    </row>
    <row r="1179" spans="1:10" ht="18" hidden="1" customHeight="1">
      <c r="A1179" s="6"/>
      <c r="B1179" s="242"/>
      <c r="C1179" s="242"/>
      <c r="D1179" s="10" t="s">
        <v>32</v>
      </c>
      <c r="E1179" s="79">
        <f>$E$7</f>
        <v>0.13614999999999999</v>
      </c>
      <c r="F1179" s="12"/>
      <c r="G1179" s="293"/>
      <c r="H1179" s="12"/>
      <c r="I1179" s="91"/>
      <c r="J1179" s="137">
        <f>J1178*E1179</f>
        <v>37598.663572070989</v>
      </c>
    </row>
    <row r="1180" spans="1:10" ht="18" hidden="1" customHeight="1">
      <c r="A1180" s="6"/>
      <c r="B1180" s="242"/>
      <c r="C1180" s="242"/>
      <c r="D1180" s="17"/>
      <c r="E1180" s="80"/>
      <c r="F1180" s="12"/>
      <c r="G1180" s="293"/>
      <c r="H1180" s="12"/>
      <c r="I1180" s="91"/>
      <c r="J1180" s="16">
        <f>SUM(J1178:J1179)</f>
        <v>313754.84111207095</v>
      </c>
    </row>
    <row r="1181" spans="1:10" ht="18" hidden="1" customHeight="1">
      <c r="A1181" s="6"/>
      <c r="B1181" s="242"/>
      <c r="C1181" s="242"/>
      <c r="D1181" s="10" t="s">
        <v>49</v>
      </c>
      <c r="E1181" s="80"/>
      <c r="F1181" s="12"/>
      <c r="G1181" s="293"/>
      <c r="H1181" s="12"/>
      <c r="I1181" s="94"/>
      <c r="J1181" s="13">
        <f>ROUND(J1180,0)</f>
        <v>313755</v>
      </c>
    </row>
    <row r="1182" spans="1:10" hidden="1">
      <c r="A1182" s="6"/>
      <c r="B1182" s="296"/>
      <c r="C1182" s="296"/>
      <c r="D1182" s="19"/>
      <c r="E1182" s="93"/>
      <c r="F1182" s="292"/>
      <c r="G1182" s="292"/>
      <c r="H1182" s="292"/>
      <c r="I1182" s="91"/>
      <c r="J1182" s="13"/>
    </row>
    <row r="1183" spans="1:10" hidden="1">
      <c r="A1183" s="17"/>
      <c r="B1183" s="296"/>
      <c r="C1183" s="296"/>
      <c r="D1183" s="339" t="s">
        <v>584</v>
      </c>
      <c r="E1183" s="339"/>
      <c r="F1183" s="339"/>
      <c r="G1183" s="339"/>
      <c r="H1183" s="339"/>
      <c r="I1183" s="339"/>
      <c r="J1183" s="339"/>
    </row>
    <row r="1184" spans="1:10" ht="87.6" hidden="1" customHeight="1">
      <c r="A1184" s="42">
        <f>SUM(MAX($A$7:$A1182),1)</f>
        <v>52</v>
      </c>
      <c r="B1184" s="6"/>
      <c r="C1184" s="6"/>
      <c r="D1184" s="338" t="s">
        <v>612</v>
      </c>
      <c r="E1184" s="338"/>
      <c r="F1184" s="338"/>
      <c r="G1184" s="338"/>
      <c r="H1184" s="338"/>
      <c r="I1184" s="338"/>
      <c r="J1184" s="338"/>
    </row>
    <row r="1185" spans="1:10" hidden="1">
      <c r="A1185" s="6"/>
      <c r="B1185" s="296"/>
      <c r="C1185" s="296"/>
      <c r="D1185" s="64" t="s">
        <v>193</v>
      </c>
      <c r="E1185" s="80"/>
      <c r="F1185" s="292" t="s">
        <v>81</v>
      </c>
      <c r="G1185" s="88" t="s">
        <v>194</v>
      </c>
      <c r="H1185" s="4" t="s">
        <v>195</v>
      </c>
      <c r="I1185" s="80"/>
      <c r="J1185" s="64" t="s">
        <v>25</v>
      </c>
    </row>
    <row r="1186" spans="1:10" hidden="1">
      <c r="A1186" s="6"/>
      <c r="B1186" s="296"/>
      <c r="C1186" s="296"/>
      <c r="D1186" s="64" t="s">
        <v>196</v>
      </c>
      <c r="E1186" s="80"/>
      <c r="F1186" s="80">
        <v>2.25</v>
      </c>
      <c r="G1186" s="88">
        <v>1.98</v>
      </c>
      <c r="H1186" s="138">
        <v>0.45</v>
      </c>
      <c r="I1186" s="80"/>
      <c r="J1186" s="64"/>
    </row>
    <row r="1187" spans="1:10" hidden="1">
      <c r="A1187" s="6"/>
      <c r="B1187" s="296"/>
      <c r="C1187" s="296"/>
      <c r="D1187" s="64" t="s">
        <v>197</v>
      </c>
      <c r="E1187" s="80"/>
      <c r="F1187" s="80">
        <v>2</v>
      </c>
      <c r="G1187" s="88">
        <f>F1186</f>
        <v>2.25</v>
      </c>
      <c r="H1187" s="138">
        <f>G1186</f>
        <v>1.98</v>
      </c>
      <c r="I1187" s="80">
        <v>8.91</v>
      </c>
      <c r="J1187" s="27">
        <v>2</v>
      </c>
    </row>
    <row r="1188" spans="1:10" hidden="1">
      <c r="A1188" s="6"/>
      <c r="B1188" s="296"/>
      <c r="C1188" s="296"/>
      <c r="D1188" s="64" t="s">
        <v>198</v>
      </c>
      <c r="E1188" s="80"/>
      <c r="F1188" s="80">
        <v>2</v>
      </c>
      <c r="G1188" s="88">
        <f>F1186</f>
        <v>2.25</v>
      </c>
      <c r="H1188" s="138">
        <f>H1186</f>
        <v>0.45</v>
      </c>
      <c r="I1188" s="80">
        <v>2.0249999999999999</v>
      </c>
      <c r="J1188" s="27">
        <v>2</v>
      </c>
    </row>
    <row r="1189" spans="1:10" hidden="1">
      <c r="A1189" s="6"/>
      <c r="B1189" s="296"/>
      <c r="C1189" s="296"/>
      <c r="D1189" s="64" t="s">
        <v>199</v>
      </c>
      <c r="E1189" s="80"/>
      <c r="F1189" s="80">
        <v>2</v>
      </c>
      <c r="G1189" s="88">
        <f>G1186</f>
        <v>1.98</v>
      </c>
      <c r="H1189" s="138">
        <f>H1186</f>
        <v>0.45</v>
      </c>
      <c r="I1189" s="80">
        <v>1.782</v>
      </c>
      <c r="J1189" s="27">
        <v>2</v>
      </c>
    </row>
    <row r="1190" spans="1:10" hidden="1">
      <c r="A1190" s="6"/>
      <c r="B1190" s="296"/>
      <c r="C1190" s="296"/>
      <c r="D1190" s="64" t="s">
        <v>200</v>
      </c>
      <c r="E1190" s="80"/>
      <c r="F1190" s="80">
        <v>2</v>
      </c>
      <c r="G1190" s="88">
        <f>G1186</f>
        <v>1.98</v>
      </c>
      <c r="H1190" s="138">
        <f>H1186</f>
        <v>0.45</v>
      </c>
      <c r="I1190" s="80">
        <v>1.782</v>
      </c>
      <c r="J1190" s="27">
        <v>2</v>
      </c>
    </row>
    <row r="1191" spans="1:10" hidden="1">
      <c r="A1191" s="6"/>
      <c r="B1191" s="296"/>
      <c r="C1191" s="296"/>
      <c r="D1191" s="64"/>
      <c r="E1191" s="80"/>
      <c r="F1191" s="80">
        <v>2</v>
      </c>
      <c r="G1191" s="88">
        <v>1.6</v>
      </c>
      <c r="H1191" s="138">
        <v>1</v>
      </c>
      <c r="I1191" s="80">
        <v>3.2</v>
      </c>
      <c r="J1191" s="27"/>
    </row>
    <row r="1192" spans="1:10" hidden="1">
      <c r="A1192" s="6"/>
      <c r="B1192" s="296"/>
      <c r="C1192" s="296"/>
      <c r="D1192" s="64" t="s">
        <v>201</v>
      </c>
      <c r="E1192" s="80"/>
      <c r="F1192" s="80">
        <v>13</v>
      </c>
      <c r="G1192" s="88">
        <v>0.45</v>
      </c>
      <c r="H1192" s="151">
        <v>0.55000000000000004</v>
      </c>
      <c r="I1192" s="80">
        <v>3.2175000000000007</v>
      </c>
      <c r="J1192" s="27">
        <v>0</v>
      </c>
    </row>
    <row r="1193" spans="1:10" hidden="1">
      <c r="A1193" s="6"/>
      <c r="B1193" s="296"/>
      <c r="C1193" s="296"/>
      <c r="D1193" s="64" t="s">
        <v>201</v>
      </c>
      <c r="E1193" s="80"/>
      <c r="F1193" s="80"/>
      <c r="G1193" s="88"/>
      <c r="H1193" s="151"/>
      <c r="I1193" s="80">
        <v>0</v>
      </c>
      <c r="J1193" s="27">
        <v>6</v>
      </c>
    </row>
    <row r="1194" spans="1:10" hidden="1">
      <c r="A1194" s="6"/>
      <c r="B1194" s="296"/>
      <c r="C1194" s="296"/>
      <c r="D1194" s="64" t="s">
        <v>173</v>
      </c>
      <c r="E1194" s="80"/>
      <c r="F1194" s="80"/>
      <c r="G1194" s="88"/>
      <c r="H1194" s="103"/>
      <c r="I1194" s="80">
        <v>20.916500000000003</v>
      </c>
      <c r="J1194" s="27">
        <v>0</v>
      </c>
    </row>
    <row r="1195" spans="1:10" hidden="1">
      <c r="A1195" s="6"/>
      <c r="B1195" s="296"/>
      <c r="C1195" s="296"/>
      <c r="D1195" s="64" t="s">
        <v>202</v>
      </c>
      <c r="E1195" s="80"/>
      <c r="F1195" s="80"/>
      <c r="G1195" s="88"/>
      <c r="H1195" s="103"/>
      <c r="I1195" s="80">
        <v>2.0916500000000005</v>
      </c>
      <c r="J1195" s="27">
        <v>0</v>
      </c>
    </row>
    <row r="1196" spans="1:10" hidden="1">
      <c r="A1196" s="6"/>
      <c r="B1196" s="296"/>
      <c r="C1196" s="296"/>
      <c r="D1196" s="64" t="s">
        <v>203</v>
      </c>
      <c r="E1196" s="80"/>
      <c r="F1196" s="80"/>
      <c r="G1196" s="88"/>
      <c r="H1196" s="103"/>
      <c r="I1196" s="11">
        <v>23.008150000000004</v>
      </c>
      <c r="J1196" s="64"/>
    </row>
    <row r="1197" spans="1:10" ht="127.5" hidden="1">
      <c r="A1197" s="6"/>
      <c r="B1197" s="7" t="s">
        <v>204</v>
      </c>
      <c r="C1197" s="29" t="s">
        <v>205</v>
      </c>
      <c r="D1197" s="64" t="s">
        <v>206</v>
      </c>
      <c r="E1197" s="80">
        <f>I1196</f>
        <v>23.008150000000004</v>
      </c>
      <c r="F1197" s="92" t="s">
        <v>207</v>
      </c>
      <c r="G1197" s="4">
        <v>1</v>
      </c>
      <c r="H1197" s="92" t="s">
        <v>207</v>
      </c>
      <c r="I1197" s="8">
        <v>4940</v>
      </c>
      <c r="J1197" s="97">
        <f t="shared" ref="J1197:J1201" si="15">SUM(E1197*I1197/G1197)</f>
        <v>113660.26100000001</v>
      </c>
    </row>
    <row r="1198" spans="1:10" ht="102" hidden="1">
      <c r="A1198" s="6"/>
      <c r="B1198" s="7" t="s">
        <v>208</v>
      </c>
      <c r="C1198" s="29" t="s">
        <v>105</v>
      </c>
      <c r="D1198" s="64" t="s">
        <v>585</v>
      </c>
      <c r="E1198" s="98">
        <v>1</v>
      </c>
      <c r="F1198" s="2" t="s">
        <v>25</v>
      </c>
      <c r="G1198" s="4">
        <v>1</v>
      </c>
      <c r="H1198" s="2" t="s">
        <v>54</v>
      </c>
      <c r="I1198" s="133">
        <v>17881</v>
      </c>
      <c r="J1198" s="97">
        <f t="shared" si="15"/>
        <v>17881</v>
      </c>
    </row>
    <row r="1199" spans="1:10" ht="102" hidden="1">
      <c r="A1199" s="6"/>
      <c r="B1199" s="7" t="s">
        <v>208</v>
      </c>
      <c r="C1199" s="29" t="s">
        <v>67</v>
      </c>
      <c r="D1199" s="64" t="s">
        <v>586</v>
      </c>
      <c r="E1199" s="98">
        <v>4</v>
      </c>
      <c r="F1199" s="2" t="s">
        <v>25</v>
      </c>
      <c r="G1199" s="4">
        <v>1</v>
      </c>
      <c r="H1199" s="2" t="s">
        <v>54</v>
      </c>
      <c r="I1199" s="133">
        <v>10325</v>
      </c>
      <c r="J1199" s="97">
        <f t="shared" si="15"/>
        <v>41300</v>
      </c>
    </row>
    <row r="1200" spans="1:10" ht="102" hidden="1">
      <c r="A1200" s="6"/>
      <c r="B1200" s="7" t="s">
        <v>208</v>
      </c>
      <c r="C1200" s="29" t="s">
        <v>58</v>
      </c>
      <c r="D1200" s="64" t="s">
        <v>525</v>
      </c>
      <c r="E1200" s="98">
        <v>2</v>
      </c>
      <c r="F1200" s="2" t="s">
        <v>25</v>
      </c>
      <c r="G1200" s="4">
        <v>1</v>
      </c>
      <c r="H1200" s="2" t="s">
        <v>54</v>
      </c>
      <c r="I1200" s="133">
        <v>8699</v>
      </c>
      <c r="J1200" s="97">
        <f t="shared" si="15"/>
        <v>17398</v>
      </c>
    </row>
    <row r="1201" spans="1:10" ht="38.25" hidden="1">
      <c r="A1201" s="6"/>
      <c r="B1201" s="7" t="s">
        <v>224</v>
      </c>
      <c r="C1201" s="7" t="s">
        <v>105</v>
      </c>
      <c r="D1201" s="64" t="s">
        <v>587</v>
      </c>
      <c r="E1201" s="98">
        <v>12</v>
      </c>
      <c r="F1201" s="2" t="s">
        <v>25</v>
      </c>
      <c r="G1201" s="4">
        <v>1</v>
      </c>
      <c r="H1201" s="2" t="s">
        <v>54</v>
      </c>
      <c r="I1201" s="8">
        <v>2064</v>
      </c>
      <c r="J1201" s="97">
        <f t="shared" si="15"/>
        <v>24768</v>
      </c>
    </row>
    <row r="1202" spans="1:10" hidden="1">
      <c r="A1202" s="6"/>
      <c r="B1202" s="7"/>
      <c r="C1202" s="29"/>
      <c r="D1202" s="87" t="s">
        <v>211</v>
      </c>
      <c r="E1202" s="98"/>
      <c r="F1202" s="2"/>
      <c r="G1202" s="4"/>
      <c r="H1202" s="2"/>
      <c r="I1202" s="8"/>
      <c r="J1202" s="97"/>
    </row>
    <row r="1203" spans="1:10" ht="76.5" hidden="1">
      <c r="A1203" s="6"/>
      <c r="B1203" s="292" t="s">
        <v>212</v>
      </c>
      <c r="C1203" s="7" t="s">
        <v>213</v>
      </c>
      <c r="D1203" s="64" t="s">
        <v>391</v>
      </c>
      <c r="E1203" s="98">
        <v>1</v>
      </c>
      <c r="F1203" s="2" t="s">
        <v>124</v>
      </c>
      <c r="G1203" s="4">
        <v>1</v>
      </c>
      <c r="H1203" s="2" t="s">
        <v>124</v>
      </c>
      <c r="I1203" s="133">
        <v>2200</v>
      </c>
      <c r="J1203" s="97">
        <f t="shared" ref="J1203:J1209" si="16">SUM(E1203*I1203)</f>
        <v>2200</v>
      </c>
    </row>
    <row r="1204" spans="1:10" ht="89.25" hidden="1">
      <c r="A1204" s="6"/>
      <c r="B1204" s="4" t="s">
        <v>214</v>
      </c>
      <c r="C1204" s="7" t="s">
        <v>213</v>
      </c>
      <c r="D1204" s="64" t="s">
        <v>392</v>
      </c>
      <c r="E1204" s="98">
        <v>1</v>
      </c>
      <c r="F1204" s="2" t="s">
        <v>124</v>
      </c>
      <c r="G1204" s="4">
        <v>1</v>
      </c>
      <c r="H1204" s="2" t="s">
        <v>124</v>
      </c>
      <c r="I1204" s="133">
        <v>2200</v>
      </c>
      <c r="J1204" s="97">
        <f t="shared" si="16"/>
        <v>2200</v>
      </c>
    </row>
    <row r="1205" spans="1:10" ht="51" hidden="1">
      <c r="A1205" s="6"/>
      <c r="B1205" s="27" t="s">
        <v>575</v>
      </c>
      <c r="C1205" s="29" t="s">
        <v>213</v>
      </c>
      <c r="D1205" s="64" t="s">
        <v>393</v>
      </c>
      <c r="E1205" s="98">
        <v>1</v>
      </c>
      <c r="F1205" s="2" t="s">
        <v>124</v>
      </c>
      <c r="G1205" s="4">
        <v>1</v>
      </c>
      <c r="H1205" s="2" t="s">
        <v>124</v>
      </c>
      <c r="I1205" s="133">
        <v>8250</v>
      </c>
      <c r="J1205" s="97">
        <f t="shared" si="16"/>
        <v>8250</v>
      </c>
    </row>
    <row r="1206" spans="1:10" ht="89.25" hidden="1">
      <c r="A1206" s="6"/>
      <c r="B1206" s="4" t="s">
        <v>215</v>
      </c>
      <c r="C1206" s="7" t="s">
        <v>213</v>
      </c>
      <c r="D1206" s="64" t="s">
        <v>394</v>
      </c>
      <c r="E1206" s="98">
        <v>2</v>
      </c>
      <c r="F1206" s="2" t="s">
        <v>124</v>
      </c>
      <c r="G1206" s="4">
        <v>1</v>
      </c>
      <c r="H1206" s="2" t="s">
        <v>124</v>
      </c>
      <c r="I1206" s="133">
        <v>193</v>
      </c>
      <c r="J1206" s="97">
        <f t="shared" si="16"/>
        <v>386</v>
      </c>
    </row>
    <row r="1207" spans="1:10" ht="63.75" hidden="1">
      <c r="A1207" s="6"/>
      <c r="B1207" s="4" t="s">
        <v>215</v>
      </c>
      <c r="C1207" s="29" t="s">
        <v>216</v>
      </c>
      <c r="D1207" s="64" t="s">
        <v>395</v>
      </c>
      <c r="E1207" s="98">
        <v>3</v>
      </c>
      <c r="F1207" s="2" t="s">
        <v>124</v>
      </c>
      <c r="G1207" s="4">
        <v>1</v>
      </c>
      <c r="H1207" s="2" t="s">
        <v>124</v>
      </c>
      <c r="I1207" s="133">
        <v>149</v>
      </c>
      <c r="J1207" s="97">
        <f t="shared" si="16"/>
        <v>447</v>
      </c>
    </row>
    <row r="1208" spans="1:10" ht="51" hidden="1">
      <c r="A1208" s="6"/>
      <c r="B1208" s="7" t="s">
        <v>217</v>
      </c>
      <c r="C1208" s="29" t="s">
        <v>213</v>
      </c>
      <c r="D1208" s="64" t="s">
        <v>396</v>
      </c>
      <c r="E1208" s="98">
        <v>3</v>
      </c>
      <c r="F1208" s="2" t="s">
        <v>124</v>
      </c>
      <c r="G1208" s="4">
        <v>1</v>
      </c>
      <c r="H1208" s="2" t="s">
        <v>124</v>
      </c>
      <c r="I1208" s="133">
        <v>101</v>
      </c>
      <c r="J1208" s="97">
        <f t="shared" si="16"/>
        <v>303</v>
      </c>
    </row>
    <row r="1209" spans="1:10" ht="76.5" hidden="1">
      <c r="A1209" s="6"/>
      <c r="B1209" s="7" t="s">
        <v>218</v>
      </c>
      <c r="C1209" s="7"/>
      <c r="D1209" s="64" t="s">
        <v>397</v>
      </c>
      <c r="E1209" s="98">
        <v>3</v>
      </c>
      <c r="F1209" s="2" t="s">
        <v>124</v>
      </c>
      <c r="G1209" s="4">
        <v>1</v>
      </c>
      <c r="H1209" s="2" t="s">
        <v>124</v>
      </c>
      <c r="I1209" s="133">
        <v>484</v>
      </c>
      <c r="J1209" s="97">
        <f t="shared" si="16"/>
        <v>1452</v>
      </c>
    </row>
    <row r="1210" spans="1:10" hidden="1">
      <c r="A1210" s="6"/>
      <c r="B1210" s="296"/>
      <c r="C1210" s="296"/>
      <c r="D1210" s="64"/>
      <c r="E1210" s="98"/>
      <c r="F1210" s="2"/>
      <c r="G1210" s="4"/>
      <c r="H1210" s="2"/>
      <c r="I1210" s="8"/>
      <c r="J1210" s="134">
        <f>SUM(J1197:J1209)</f>
        <v>230245.261</v>
      </c>
    </row>
    <row r="1211" spans="1:10" hidden="1">
      <c r="A1211" s="6"/>
      <c r="B1211" s="296"/>
      <c r="C1211" s="296"/>
      <c r="D1211" s="64" t="s">
        <v>219</v>
      </c>
      <c r="E1211" s="135">
        <v>0.05</v>
      </c>
      <c r="F1211" s="92"/>
      <c r="G1211" s="292"/>
      <c r="H1211" s="92"/>
      <c r="I1211" s="8"/>
      <c r="J1211" s="134">
        <f>J1210*E1211</f>
        <v>11512.263050000001</v>
      </c>
    </row>
    <row r="1212" spans="1:10" ht="25.5" hidden="1">
      <c r="A1212" s="6"/>
      <c r="B1212" s="296"/>
      <c r="C1212" s="296"/>
      <c r="D1212" s="64" t="s">
        <v>220</v>
      </c>
      <c r="E1212" s="135">
        <v>0.02</v>
      </c>
      <c r="F1212" s="93"/>
      <c r="G1212" s="7"/>
      <c r="H1212" s="93"/>
      <c r="I1212" s="8"/>
      <c r="J1212" s="134">
        <f>J1210*E1212</f>
        <v>4604.9052199999996</v>
      </c>
    </row>
    <row r="1213" spans="1:10" hidden="1">
      <c r="A1213" s="6"/>
      <c r="B1213" s="296"/>
      <c r="C1213" s="296"/>
      <c r="D1213" s="64" t="s">
        <v>186</v>
      </c>
      <c r="E1213" s="135">
        <v>0.02</v>
      </c>
      <c r="F1213" s="92"/>
      <c r="G1213" s="4"/>
      <c r="H1213" s="92"/>
      <c r="I1213" s="8"/>
      <c r="J1213" s="134">
        <f>J1210*E1213</f>
        <v>4604.9052199999996</v>
      </c>
    </row>
    <row r="1214" spans="1:10" ht="38.25" hidden="1">
      <c r="A1214" s="6"/>
      <c r="B1214" s="296"/>
      <c r="C1214" s="296"/>
      <c r="D1214" s="64" t="s">
        <v>221</v>
      </c>
      <c r="E1214" s="135">
        <v>0.05</v>
      </c>
      <c r="F1214" s="92"/>
      <c r="G1214" s="4"/>
      <c r="H1214" s="92"/>
      <c r="I1214" s="8"/>
      <c r="J1214" s="134">
        <f>J1210*E1214</f>
        <v>11512.263050000001</v>
      </c>
    </row>
    <row r="1215" spans="1:10" ht="25.5" hidden="1">
      <c r="A1215" s="6"/>
      <c r="B1215" s="296"/>
      <c r="C1215" s="296"/>
      <c r="D1215" s="19" t="s">
        <v>222</v>
      </c>
      <c r="E1215" s="93"/>
      <c r="F1215" s="292"/>
      <c r="G1215" s="292"/>
      <c r="H1215" s="292"/>
      <c r="I1215" s="8"/>
      <c r="J1215" s="134">
        <f>SUM(J1210:J1214)</f>
        <v>262479.59753999999</v>
      </c>
    </row>
    <row r="1216" spans="1:10" ht="18" hidden="1" customHeight="1">
      <c r="A1216" s="6"/>
      <c r="B1216" s="242"/>
      <c r="C1216" s="242"/>
      <c r="D1216" s="10" t="s">
        <v>32</v>
      </c>
      <c r="E1216" s="79">
        <f>$E$7</f>
        <v>0.13614999999999999</v>
      </c>
      <c r="F1216" s="12"/>
      <c r="G1216" s="293"/>
      <c r="H1216" s="12"/>
      <c r="I1216" s="91"/>
      <c r="J1216" s="137">
        <f>J1215*E1216</f>
        <v>35736.597205070997</v>
      </c>
    </row>
    <row r="1217" spans="1:10" ht="18" hidden="1" customHeight="1">
      <c r="A1217" s="6"/>
      <c r="B1217" s="242"/>
      <c r="C1217" s="242"/>
      <c r="D1217" s="17"/>
      <c r="E1217" s="80"/>
      <c r="F1217" s="12"/>
      <c r="G1217" s="293"/>
      <c r="H1217" s="12"/>
      <c r="I1217" s="91"/>
      <c r="J1217" s="16">
        <f>SUM(J1215:J1216)</f>
        <v>298216.194745071</v>
      </c>
    </row>
    <row r="1218" spans="1:10" ht="18" hidden="1" customHeight="1">
      <c r="A1218" s="6"/>
      <c r="B1218" s="242"/>
      <c r="C1218" s="242"/>
      <c r="D1218" s="10" t="s">
        <v>49</v>
      </c>
      <c r="E1218" s="80"/>
      <c r="F1218" s="12"/>
      <c r="G1218" s="293"/>
      <c r="H1218" s="12"/>
      <c r="I1218" s="94"/>
      <c r="J1218" s="13">
        <f>ROUND(J1217,0)</f>
        <v>298216</v>
      </c>
    </row>
    <row r="1219" spans="1:10" hidden="1">
      <c r="A1219" s="6"/>
      <c r="B1219" s="296"/>
      <c r="C1219" s="296"/>
      <c r="D1219" s="19"/>
      <c r="E1219" s="93"/>
      <c r="F1219" s="292"/>
      <c r="G1219" s="292"/>
      <c r="H1219" s="292"/>
      <c r="I1219" s="91"/>
      <c r="J1219" s="134"/>
    </row>
    <row r="1220" spans="1:10" hidden="1">
      <c r="A1220" s="17"/>
      <c r="B1220" s="296"/>
      <c r="C1220" s="296"/>
      <c r="D1220" s="339" t="s">
        <v>588</v>
      </c>
      <c r="E1220" s="339"/>
      <c r="F1220" s="339"/>
      <c r="G1220" s="339"/>
      <c r="H1220" s="339"/>
      <c r="I1220" s="339"/>
      <c r="J1220" s="339"/>
    </row>
    <row r="1221" spans="1:10" ht="85.15" hidden="1" customHeight="1">
      <c r="A1221" s="42">
        <f>SUM(MAX($A$7:$A1219),1)</f>
        <v>53</v>
      </c>
      <c r="B1221" s="6"/>
      <c r="C1221" s="6"/>
      <c r="D1221" s="338" t="s">
        <v>612</v>
      </c>
      <c r="E1221" s="338"/>
      <c r="F1221" s="338"/>
      <c r="G1221" s="338"/>
      <c r="H1221" s="338"/>
      <c r="I1221" s="338"/>
      <c r="J1221" s="338"/>
    </row>
    <row r="1222" spans="1:10" hidden="1">
      <c r="A1222" s="6"/>
      <c r="B1222" s="296"/>
      <c r="C1222" s="296"/>
      <c r="D1222" s="64" t="s">
        <v>193</v>
      </c>
      <c r="E1222" s="80"/>
      <c r="F1222" s="292" t="s">
        <v>81</v>
      </c>
      <c r="G1222" s="88" t="s">
        <v>194</v>
      </c>
      <c r="H1222" s="4" t="s">
        <v>195</v>
      </c>
      <c r="I1222" s="80"/>
      <c r="J1222" s="64" t="s">
        <v>25</v>
      </c>
    </row>
    <row r="1223" spans="1:10" hidden="1">
      <c r="A1223" s="6"/>
      <c r="B1223" s="296"/>
      <c r="C1223" s="296"/>
      <c r="D1223" s="64" t="s">
        <v>196</v>
      </c>
      <c r="E1223" s="80"/>
      <c r="F1223" s="80">
        <v>2.25</v>
      </c>
      <c r="G1223" s="88">
        <v>1.98</v>
      </c>
      <c r="H1223" s="138">
        <v>0.45</v>
      </c>
      <c r="I1223" s="80"/>
      <c r="J1223" s="64"/>
    </row>
    <row r="1224" spans="1:10" hidden="1">
      <c r="A1224" s="6"/>
      <c r="B1224" s="296"/>
      <c r="C1224" s="296"/>
      <c r="D1224" s="64" t="s">
        <v>197</v>
      </c>
      <c r="E1224" s="80"/>
      <c r="F1224" s="80">
        <v>2</v>
      </c>
      <c r="G1224" s="88">
        <f>F1223</f>
        <v>2.25</v>
      </c>
      <c r="H1224" s="138">
        <f>G1223</f>
        <v>1.98</v>
      </c>
      <c r="I1224" s="80">
        <v>8.91</v>
      </c>
      <c r="J1224" s="27">
        <v>2</v>
      </c>
    </row>
    <row r="1225" spans="1:10" hidden="1">
      <c r="A1225" s="6"/>
      <c r="B1225" s="296"/>
      <c r="C1225" s="296"/>
      <c r="D1225" s="64" t="s">
        <v>198</v>
      </c>
      <c r="E1225" s="80"/>
      <c r="F1225" s="80">
        <v>2</v>
      </c>
      <c r="G1225" s="88">
        <f>F1223</f>
        <v>2.25</v>
      </c>
      <c r="H1225" s="138">
        <f>H1223</f>
        <v>0.45</v>
      </c>
      <c r="I1225" s="80">
        <v>2.0249999999999999</v>
      </c>
      <c r="J1225" s="27">
        <v>2</v>
      </c>
    </row>
    <row r="1226" spans="1:10" hidden="1">
      <c r="A1226" s="6"/>
      <c r="B1226" s="296"/>
      <c r="C1226" s="296"/>
      <c r="D1226" s="64" t="s">
        <v>199</v>
      </c>
      <c r="E1226" s="80"/>
      <c r="F1226" s="80">
        <v>2</v>
      </c>
      <c r="G1226" s="88">
        <f>G1223</f>
        <v>1.98</v>
      </c>
      <c r="H1226" s="138">
        <f>H1223</f>
        <v>0.45</v>
      </c>
      <c r="I1226" s="80">
        <v>1.782</v>
      </c>
      <c r="J1226" s="27">
        <v>2</v>
      </c>
    </row>
    <row r="1227" spans="1:10" hidden="1">
      <c r="A1227" s="6"/>
      <c r="B1227" s="296"/>
      <c r="C1227" s="296"/>
      <c r="D1227" s="64" t="s">
        <v>200</v>
      </c>
      <c r="E1227" s="80"/>
      <c r="F1227" s="80">
        <v>2</v>
      </c>
      <c r="G1227" s="88">
        <f>G1223</f>
        <v>1.98</v>
      </c>
      <c r="H1227" s="138">
        <f>H1223</f>
        <v>0.45</v>
      </c>
      <c r="I1227" s="80">
        <v>1.782</v>
      </c>
      <c r="J1227" s="27">
        <v>2</v>
      </c>
    </row>
    <row r="1228" spans="1:10" hidden="1">
      <c r="A1228" s="6"/>
      <c r="B1228" s="296"/>
      <c r="C1228" s="296"/>
      <c r="D1228" s="64"/>
      <c r="E1228" s="80"/>
      <c r="F1228" s="80">
        <v>2</v>
      </c>
      <c r="G1228" s="88">
        <v>1.6</v>
      </c>
      <c r="H1228" s="138">
        <v>1</v>
      </c>
      <c r="I1228" s="80">
        <v>3.2</v>
      </c>
      <c r="J1228" s="27"/>
    </row>
    <row r="1229" spans="1:10" hidden="1">
      <c r="A1229" s="6"/>
      <c r="B1229" s="296"/>
      <c r="C1229" s="296"/>
      <c r="D1229" s="64" t="s">
        <v>201</v>
      </c>
      <c r="E1229" s="80"/>
      <c r="F1229" s="80">
        <v>13</v>
      </c>
      <c r="G1229" s="88">
        <v>0.45</v>
      </c>
      <c r="H1229" s="151">
        <v>0.55000000000000004</v>
      </c>
      <c r="I1229" s="80">
        <v>3.2175000000000007</v>
      </c>
      <c r="J1229" s="27">
        <v>0</v>
      </c>
    </row>
    <row r="1230" spans="1:10" hidden="1">
      <c r="A1230" s="6"/>
      <c r="B1230" s="296"/>
      <c r="C1230" s="296"/>
      <c r="D1230" s="64" t="s">
        <v>201</v>
      </c>
      <c r="E1230" s="80"/>
      <c r="F1230" s="80"/>
      <c r="G1230" s="88"/>
      <c r="H1230" s="151"/>
      <c r="I1230" s="80">
        <v>0</v>
      </c>
      <c r="J1230" s="27">
        <v>6</v>
      </c>
    </row>
    <row r="1231" spans="1:10" hidden="1">
      <c r="A1231" s="6"/>
      <c r="B1231" s="296"/>
      <c r="C1231" s="296"/>
      <c r="D1231" s="64" t="s">
        <v>173</v>
      </c>
      <c r="E1231" s="80"/>
      <c r="F1231" s="80"/>
      <c r="G1231" s="88"/>
      <c r="H1231" s="103"/>
      <c r="I1231" s="80">
        <v>20.916500000000003</v>
      </c>
      <c r="J1231" s="27">
        <v>0</v>
      </c>
    </row>
    <row r="1232" spans="1:10" hidden="1">
      <c r="A1232" s="6"/>
      <c r="B1232" s="296"/>
      <c r="C1232" s="296"/>
      <c r="D1232" s="64" t="s">
        <v>202</v>
      </c>
      <c r="E1232" s="80"/>
      <c r="F1232" s="80"/>
      <c r="G1232" s="88"/>
      <c r="H1232" s="103"/>
      <c r="I1232" s="80">
        <v>2.0916500000000005</v>
      </c>
      <c r="J1232" s="27">
        <v>0</v>
      </c>
    </row>
    <row r="1233" spans="1:11" hidden="1">
      <c r="A1233" s="6"/>
      <c r="B1233" s="296"/>
      <c r="C1233" s="296"/>
      <c r="D1233" s="64" t="s">
        <v>203</v>
      </c>
      <c r="E1233" s="80"/>
      <c r="F1233" s="80"/>
      <c r="G1233" s="88"/>
      <c r="H1233" s="103"/>
      <c r="I1233" s="11">
        <v>23.008150000000004</v>
      </c>
      <c r="J1233" s="64"/>
    </row>
    <row r="1234" spans="1:11" ht="127.5" hidden="1">
      <c r="A1234" s="6"/>
      <c r="B1234" s="7" t="s">
        <v>204</v>
      </c>
      <c r="C1234" s="29" t="s">
        <v>205</v>
      </c>
      <c r="D1234" s="64" t="s">
        <v>206</v>
      </c>
      <c r="E1234" s="80">
        <f>I1233</f>
        <v>23.008150000000004</v>
      </c>
      <c r="F1234" s="92" t="s">
        <v>207</v>
      </c>
      <c r="G1234" s="4">
        <v>1</v>
      </c>
      <c r="H1234" s="92" t="s">
        <v>207</v>
      </c>
      <c r="I1234" s="8">
        <v>4940</v>
      </c>
      <c r="J1234" s="97">
        <f t="shared" ref="J1234:J1237" si="17">SUM(E1234*I1234/G1234)</f>
        <v>113660.26100000001</v>
      </c>
      <c r="K1234" s="1" t="s">
        <v>223</v>
      </c>
    </row>
    <row r="1235" spans="1:11" ht="102" hidden="1">
      <c r="A1235" s="6"/>
      <c r="B1235" s="7" t="s">
        <v>208</v>
      </c>
      <c r="C1235" s="29" t="s">
        <v>79</v>
      </c>
      <c r="D1235" s="64" t="s">
        <v>582</v>
      </c>
      <c r="E1235" s="98">
        <v>1</v>
      </c>
      <c r="F1235" s="2" t="s">
        <v>25</v>
      </c>
      <c r="G1235" s="4">
        <v>1</v>
      </c>
      <c r="H1235" s="2" t="s">
        <v>54</v>
      </c>
      <c r="I1235" s="133">
        <v>29878</v>
      </c>
      <c r="J1235" s="97">
        <f t="shared" si="17"/>
        <v>29878</v>
      </c>
    </row>
    <row r="1236" spans="1:11" ht="102" hidden="1">
      <c r="A1236" s="6"/>
      <c r="B1236" s="7" t="s">
        <v>208</v>
      </c>
      <c r="C1236" s="29" t="s">
        <v>67</v>
      </c>
      <c r="D1236" s="64" t="s">
        <v>386</v>
      </c>
      <c r="E1236" s="98">
        <v>4</v>
      </c>
      <c r="F1236" s="2" t="s">
        <v>25</v>
      </c>
      <c r="G1236" s="4">
        <v>1</v>
      </c>
      <c r="H1236" s="2" t="s">
        <v>54</v>
      </c>
      <c r="I1236" s="133">
        <v>10325</v>
      </c>
      <c r="J1236" s="97">
        <f t="shared" si="17"/>
        <v>41300</v>
      </c>
    </row>
    <row r="1237" spans="1:11" ht="102" hidden="1">
      <c r="A1237" s="6"/>
      <c r="B1237" s="7" t="s">
        <v>208</v>
      </c>
      <c r="C1237" s="29" t="s">
        <v>58</v>
      </c>
      <c r="D1237" s="64" t="s">
        <v>525</v>
      </c>
      <c r="E1237" s="98">
        <v>4</v>
      </c>
      <c r="F1237" s="2" t="s">
        <v>25</v>
      </c>
      <c r="G1237" s="4">
        <v>1</v>
      </c>
      <c r="H1237" s="2" t="s">
        <v>54</v>
      </c>
      <c r="I1237" s="133">
        <v>8699</v>
      </c>
      <c r="J1237" s="97">
        <f t="shared" si="17"/>
        <v>34796</v>
      </c>
    </row>
    <row r="1238" spans="1:11" hidden="1">
      <c r="A1238" s="6"/>
      <c r="B1238" s="7"/>
      <c r="C1238" s="29"/>
      <c r="D1238" s="87" t="s">
        <v>211</v>
      </c>
      <c r="E1238" s="98"/>
      <c r="F1238" s="2"/>
      <c r="G1238" s="4"/>
      <c r="H1238" s="2"/>
      <c r="I1238" s="8"/>
      <c r="J1238" s="97"/>
    </row>
    <row r="1239" spans="1:11" ht="76.5" hidden="1">
      <c r="A1239" s="6"/>
      <c r="B1239" s="27" t="s">
        <v>212</v>
      </c>
      <c r="C1239" s="7" t="s">
        <v>213</v>
      </c>
      <c r="D1239" s="64" t="s">
        <v>391</v>
      </c>
      <c r="E1239" s="98">
        <v>1</v>
      </c>
      <c r="F1239" s="2" t="s">
        <v>124</v>
      </c>
      <c r="G1239" s="4">
        <v>1</v>
      </c>
      <c r="H1239" s="2" t="s">
        <v>124</v>
      </c>
      <c r="I1239" s="133">
        <v>2200</v>
      </c>
      <c r="J1239" s="97">
        <f t="shared" ref="J1239:J1245" si="18">SUM(E1239*I1239)</f>
        <v>2200</v>
      </c>
    </row>
    <row r="1240" spans="1:11" ht="89.25" hidden="1">
      <c r="A1240" s="6"/>
      <c r="B1240" s="27" t="s">
        <v>214</v>
      </c>
      <c r="C1240" s="7" t="s">
        <v>213</v>
      </c>
      <c r="D1240" s="64" t="s">
        <v>392</v>
      </c>
      <c r="E1240" s="98">
        <v>1</v>
      </c>
      <c r="F1240" s="2" t="s">
        <v>124</v>
      </c>
      <c r="G1240" s="4">
        <v>1</v>
      </c>
      <c r="H1240" s="2" t="s">
        <v>124</v>
      </c>
      <c r="I1240" s="133">
        <v>2200</v>
      </c>
      <c r="J1240" s="97">
        <f t="shared" si="18"/>
        <v>2200</v>
      </c>
    </row>
    <row r="1241" spans="1:11" ht="51" hidden="1">
      <c r="A1241" s="6"/>
      <c r="B1241" s="27" t="s">
        <v>575</v>
      </c>
      <c r="C1241" s="7" t="s">
        <v>213</v>
      </c>
      <c r="D1241" s="64" t="s">
        <v>393</v>
      </c>
      <c r="E1241" s="98">
        <v>1</v>
      </c>
      <c r="F1241" s="2" t="s">
        <v>124</v>
      </c>
      <c r="G1241" s="4">
        <v>1</v>
      </c>
      <c r="H1241" s="2" t="s">
        <v>124</v>
      </c>
      <c r="I1241" s="133">
        <v>8250</v>
      </c>
      <c r="J1241" s="97">
        <f t="shared" si="18"/>
        <v>8250</v>
      </c>
    </row>
    <row r="1242" spans="1:11" ht="89.25" hidden="1">
      <c r="A1242" s="6"/>
      <c r="B1242" s="27" t="s">
        <v>215</v>
      </c>
      <c r="C1242" s="7" t="s">
        <v>213</v>
      </c>
      <c r="D1242" s="64" t="s">
        <v>394</v>
      </c>
      <c r="E1242" s="98">
        <v>2</v>
      </c>
      <c r="F1242" s="2" t="s">
        <v>124</v>
      </c>
      <c r="G1242" s="4">
        <v>1</v>
      </c>
      <c r="H1242" s="2" t="s">
        <v>124</v>
      </c>
      <c r="I1242" s="133">
        <v>193</v>
      </c>
      <c r="J1242" s="97">
        <f t="shared" si="18"/>
        <v>386</v>
      </c>
    </row>
    <row r="1243" spans="1:11" ht="63.75" hidden="1">
      <c r="A1243" s="6"/>
      <c r="B1243" s="27" t="s">
        <v>215</v>
      </c>
      <c r="C1243" s="7" t="s">
        <v>216</v>
      </c>
      <c r="D1243" s="64" t="s">
        <v>395</v>
      </c>
      <c r="E1243" s="98">
        <f>24+3</f>
        <v>27</v>
      </c>
      <c r="F1243" s="2" t="s">
        <v>124</v>
      </c>
      <c r="G1243" s="4">
        <v>1</v>
      </c>
      <c r="H1243" s="2" t="s">
        <v>124</v>
      </c>
      <c r="I1243" s="133">
        <v>149</v>
      </c>
      <c r="J1243" s="97">
        <f t="shared" si="18"/>
        <v>4023</v>
      </c>
    </row>
    <row r="1244" spans="1:11" ht="51" hidden="1">
      <c r="A1244" s="6"/>
      <c r="B1244" s="7" t="s">
        <v>217</v>
      </c>
      <c r="C1244" s="7" t="s">
        <v>213</v>
      </c>
      <c r="D1244" s="64" t="s">
        <v>396</v>
      </c>
      <c r="E1244" s="98">
        <v>3</v>
      </c>
      <c r="F1244" s="2" t="s">
        <v>124</v>
      </c>
      <c r="G1244" s="4">
        <v>1</v>
      </c>
      <c r="H1244" s="2" t="s">
        <v>124</v>
      </c>
      <c r="I1244" s="133">
        <v>101</v>
      </c>
      <c r="J1244" s="97">
        <f t="shared" si="18"/>
        <v>303</v>
      </c>
    </row>
    <row r="1245" spans="1:11" ht="58.9" hidden="1" customHeight="1">
      <c r="A1245" s="6"/>
      <c r="B1245" s="7" t="s">
        <v>218</v>
      </c>
      <c r="C1245" s="7"/>
      <c r="D1245" s="64" t="s">
        <v>397</v>
      </c>
      <c r="E1245" s="98">
        <v>3</v>
      </c>
      <c r="F1245" s="2" t="s">
        <v>124</v>
      </c>
      <c r="G1245" s="4">
        <v>1</v>
      </c>
      <c r="H1245" s="2" t="s">
        <v>124</v>
      </c>
      <c r="I1245" s="133">
        <v>484</v>
      </c>
      <c r="J1245" s="97">
        <f t="shared" si="18"/>
        <v>1452</v>
      </c>
    </row>
    <row r="1246" spans="1:11" hidden="1">
      <c r="A1246" s="6"/>
      <c r="B1246" s="296"/>
      <c r="C1246" s="296"/>
      <c r="D1246" s="64"/>
      <c r="E1246" s="98"/>
      <c r="F1246" s="2"/>
      <c r="G1246" s="4"/>
      <c r="H1246" s="2"/>
      <c r="I1246" s="8"/>
      <c r="J1246" s="134">
        <f>SUM(J1234:J1245)</f>
        <v>238448.261</v>
      </c>
    </row>
    <row r="1247" spans="1:11" hidden="1">
      <c r="A1247" s="6"/>
      <c r="B1247" s="296"/>
      <c r="C1247" s="296"/>
      <c r="D1247" s="64" t="s">
        <v>219</v>
      </c>
      <c r="E1247" s="135">
        <v>0.05</v>
      </c>
      <c r="F1247" s="92"/>
      <c r="G1247" s="292"/>
      <c r="H1247" s="92"/>
      <c r="I1247" s="8"/>
      <c r="J1247" s="134">
        <f>J1246*E1247</f>
        <v>11922.413050000001</v>
      </c>
    </row>
    <row r="1248" spans="1:11" ht="25.5" hidden="1">
      <c r="A1248" s="6"/>
      <c r="B1248" s="296"/>
      <c r="C1248" s="296"/>
      <c r="D1248" s="64" t="s">
        <v>220</v>
      </c>
      <c r="E1248" s="135">
        <v>0.02</v>
      </c>
      <c r="F1248" s="93"/>
      <c r="G1248" s="7"/>
      <c r="H1248" s="93"/>
      <c r="I1248" s="8"/>
      <c r="J1248" s="134">
        <f>J1246*E1248</f>
        <v>4768.96522</v>
      </c>
    </row>
    <row r="1249" spans="1:10" hidden="1">
      <c r="A1249" s="6"/>
      <c r="B1249" s="296"/>
      <c r="C1249" s="296"/>
      <c r="D1249" s="64" t="s">
        <v>186</v>
      </c>
      <c r="E1249" s="135">
        <v>0.02</v>
      </c>
      <c r="F1249" s="92"/>
      <c r="G1249" s="4"/>
      <c r="H1249" s="92"/>
      <c r="I1249" s="8"/>
      <c r="J1249" s="134">
        <f>J1246*E1249</f>
        <v>4768.96522</v>
      </c>
    </row>
    <row r="1250" spans="1:10" ht="38.25" hidden="1">
      <c r="A1250" s="6"/>
      <c r="B1250" s="296"/>
      <c r="C1250" s="296"/>
      <c r="D1250" s="64" t="s">
        <v>221</v>
      </c>
      <c r="E1250" s="135">
        <v>0.05</v>
      </c>
      <c r="F1250" s="92"/>
      <c r="G1250" s="4"/>
      <c r="H1250" s="92"/>
      <c r="I1250" s="8"/>
      <c r="J1250" s="134">
        <f>J1246*E1250</f>
        <v>11922.413050000001</v>
      </c>
    </row>
    <row r="1251" spans="1:10" ht="25.5" hidden="1">
      <c r="A1251" s="6"/>
      <c r="B1251" s="296"/>
      <c r="C1251" s="296"/>
      <c r="D1251" s="19" t="s">
        <v>222</v>
      </c>
      <c r="E1251" s="93"/>
      <c r="F1251" s="292"/>
      <c r="G1251" s="292"/>
      <c r="H1251" s="292"/>
      <c r="I1251" s="8"/>
      <c r="J1251" s="134">
        <f>SUM(J1246:J1250)</f>
        <v>271831.01754000003</v>
      </c>
    </row>
    <row r="1252" spans="1:10" ht="18" hidden="1" customHeight="1">
      <c r="A1252" s="6"/>
      <c r="B1252" s="242"/>
      <c r="C1252" s="242"/>
      <c r="D1252" s="10" t="s">
        <v>32</v>
      </c>
      <c r="E1252" s="79">
        <f>$E$7</f>
        <v>0.13614999999999999</v>
      </c>
      <c r="F1252" s="12"/>
      <c r="G1252" s="293"/>
      <c r="H1252" s="12"/>
      <c r="I1252" s="91"/>
      <c r="J1252" s="137">
        <f>J1251*E1252</f>
        <v>37009.793038071002</v>
      </c>
    </row>
    <row r="1253" spans="1:10" ht="18" hidden="1" customHeight="1">
      <c r="A1253" s="6"/>
      <c r="B1253" s="242"/>
      <c r="C1253" s="242"/>
      <c r="D1253" s="17"/>
      <c r="E1253" s="80"/>
      <c r="F1253" s="12"/>
      <c r="G1253" s="293"/>
      <c r="H1253" s="12"/>
      <c r="I1253" s="91"/>
      <c r="J1253" s="16">
        <f>SUM(J1251:J1252)</f>
        <v>308840.81057807105</v>
      </c>
    </row>
    <row r="1254" spans="1:10" ht="18" hidden="1" customHeight="1">
      <c r="A1254" s="6"/>
      <c r="B1254" s="242"/>
      <c r="C1254" s="242"/>
      <c r="D1254" s="10" t="s">
        <v>49</v>
      </c>
      <c r="E1254" s="80"/>
      <c r="F1254" s="12"/>
      <c r="G1254" s="293"/>
      <c r="H1254" s="12"/>
      <c r="I1254" s="94"/>
      <c r="J1254" s="13">
        <f>ROUND(J1253,0)</f>
        <v>308841</v>
      </c>
    </row>
    <row r="1255" spans="1:10" hidden="1">
      <c r="A1255" s="6"/>
      <c r="B1255" s="296"/>
      <c r="C1255" s="296"/>
      <c r="D1255" s="19"/>
      <c r="E1255" s="93"/>
      <c r="F1255" s="292"/>
      <c r="G1255" s="292"/>
      <c r="H1255" s="292"/>
      <c r="I1255" s="91"/>
      <c r="J1255" s="134"/>
    </row>
    <row r="1256" spans="1:10" hidden="1">
      <c r="A1256" s="17"/>
      <c r="B1256" s="296"/>
      <c r="C1256" s="296"/>
      <c r="D1256" s="339" t="s">
        <v>589</v>
      </c>
      <c r="E1256" s="339"/>
      <c r="F1256" s="339"/>
      <c r="G1256" s="339"/>
      <c r="H1256" s="339"/>
      <c r="I1256" s="339"/>
      <c r="J1256" s="339"/>
    </row>
    <row r="1257" spans="1:10" ht="97.15" hidden="1" customHeight="1">
      <c r="A1257" s="42">
        <f>SUM(MAX($A$7:$A1255),1)</f>
        <v>54</v>
      </c>
      <c r="B1257" s="6"/>
      <c r="C1257" s="6"/>
      <c r="D1257" s="338" t="s">
        <v>612</v>
      </c>
      <c r="E1257" s="338"/>
      <c r="F1257" s="338"/>
      <c r="G1257" s="338"/>
      <c r="H1257" s="338"/>
      <c r="I1257" s="338"/>
      <c r="J1257" s="338"/>
    </row>
    <row r="1258" spans="1:10" hidden="1">
      <c r="A1258" s="6"/>
      <c r="B1258" s="296"/>
      <c r="C1258" s="296"/>
      <c r="D1258" s="64" t="s">
        <v>193</v>
      </c>
      <c r="E1258" s="80"/>
      <c r="F1258" s="292" t="s">
        <v>81</v>
      </c>
      <c r="G1258" s="88" t="s">
        <v>194</v>
      </c>
      <c r="H1258" s="4" t="s">
        <v>195</v>
      </c>
      <c r="I1258" s="80"/>
      <c r="J1258" s="64" t="s">
        <v>25</v>
      </c>
    </row>
    <row r="1259" spans="1:10" hidden="1">
      <c r="A1259" s="6"/>
      <c r="B1259" s="296"/>
      <c r="C1259" s="296"/>
      <c r="D1259" s="64" t="s">
        <v>196</v>
      </c>
      <c r="E1259" s="80"/>
      <c r="F1259" s="80">
        <v>2.25</v>
      </c>
      <c r="G1259" s="88">
        <v>1.98</v>
      </c>
      <c r="H1259" s="138">
        <v>0.45</v>
      </c>
      <c r="I1259" s="80"/>
      <c r="J1259" s="64"/>
    </row>
    <row r="1260" spans="1:10" hidden="1">
      <c r="A1260" s="6"/>
      <c r="B1260" s="296"/>
      <c r="C1260" s="296"/>
      <c r="D1260" s="64" t="s">
        <v>197</v>
      </c>
      <c r="E1260" s="80"/>
      <c r="F1260" s="80">
        <v>2</v>
      </c>
      <c r="G1260" s="88">
        <f>F1259</f>
        <v>2.25</v>
      </c>
      <c r="H1260" s="138">
        <f>G1259</f>
        <v>1.98</v>
      </c>
      <c r="I1260" s="80">
        <v>8.91</v>
      </c>
      <c r="J1260" s="27">
        <v>2</v>
      </c>
    </row>
    <row r="1261" spans="1:10" hidden="1">
      <c r="A1261" s="6"/>
      <c r="B1261" s="296"/>
      <c r="C1261" s="296"/>
      <c r="D1261" s="64" t="s">
        <v>198</v>
      </c>
      <c r="E1261" s="80"/>
      <c r="F1261" s="80">
        <v>2</v>
      </c>
      <c r="G1261" s="88">
        <f>F1259</f>
        <v>2.25</v>
      </c>
      <c r="H1261" s="138">
        <f>H1259</f>
        <v>0.45</v>
      </c>
      <c r="I1261" s="80">
        <v>2.0249999999999999</v>
      </c>
      <c r="J1261" s="27">
        <v>2</v>
      </c>
    </row>
    <row r="1262" spans="1:10" hidden="1">
      <c r="A1262" s="6"/>
      <c r="B1262" s="296"/>
      <c r="C1262" s="296"/>
      <c r="D1262" s="64" t="s">
        <v>199</v>
      </c>
      <c r="E1262" s="80"/>
      <c r="F1262" s="80">
        <v>2</v>
      </c>
      <c r="G1262" s="88">
        <f>G1259</f>
        <v>1.98</v>
      </c>
      <c r="H1262" s="138">
        <f>H1259</f>
        <v>0.45</v>
      </c>
      <c r="I1262" s="80">
        <v>1.782</v>
      </c>
      <c r="J1262" s="27">
        <v>2</v>
      </c>
    </row>
    <row r="1263" spans="1:10" hidden="1">
      <c r="A1263" s="6"/>
      <c r="B1263" s="296"/>
      <c r="C1263" s="296"/>
      <c r="D1263" s="64" t="s">
        <v>200</v>
      </c>
      <c r="E1263" s="80"/>
      <c r="F1263" s="80">
        <v>2</v>
      </c>
      <c r="G1263" s="88">
        <f>G1259</f>
        <v>1.98</v>
      </c>
      <c r="H1263" s="138">
        <f>H1259</f>
        <v>0.45</v>
      </c>
      <c r="I1263" s="80">
        <v>1.782</v>
      </c>
      <c r="J1263" s="27">
        <v>2</v>
      </c>
    </row>
    <row r="1264" spans="1:10" hidden="1">
      <c r="A1264" s="6"/>
      <c r="B1264" s="296"/>
      <c r="C1264" s="296"/>
      <c r="D1264" s="64"/>
      <c r="E1264" s="80"/>
      <c r="F1264" s="80">
        <v>2</v>
      </c>
      <c r="G1264" s="88">
        <v>1.6</v>
      </c>
      <c r="H1264" s="138">
        <v>1</v>
      </c>
      <c r="I1264" s="80">
        <v>3.2</v>
      </c>
      <c r="J1264" s="27"/>
    </row>
    <row r="1265" spans="1:10" hidden="1">
      <c r="A1265" s="6"/>
      <c r="B1265" s="296"/>
      <c r="C1265" s="296"/>
      <c r="D1265" s="64" t="s">
        <v>201</v>
      </c>
      <c r="E1265" s="80"/>
      <c r="F1265" s="80">
        <v>13</v>
      </c>
      <c r="G1265" s="88">
        <v>0.45</v>
      </c>
      <c r="H1265" s="151">
        <v>0.55000000000000004</v>
      </c>
      <c r="I1265" s="80">
        <v>3.2175000000000007</v>
      </c>
      <c r="J1265" s="27">
        <v>0</v>
      </c>
    </row>
    <row r="1266" spans="1:10" hidden="1">
      <c r="A1266" s="6"/>
      <c r="B1266" s="296"/>
      <c r="C1266" s="296"/>
      <c r="D1266" s="64" t="s">
        <v>201</v>
      </c>
      <c r="E1266" s="80"/>
      <c r="F1266" s="80"/>
      <c r="G1266" s="88"/>
      <c r="H1266" s="151"/>
      <c r="I1266" s="80">
        <v>0</v>
      </c>
      <c r="J1266" s="27">
        <v>6</v>
      </c>
    </row>
    <row r="1267" spans="1:10" hidden="1">
      <c r="A1267" s="6"/>
      <c r="B1267" s="296"/>
      <c r="C1267" s="296"/>
      <c r="D1267" s="64" t="s">
        <v>173</v>
      </c>
      <c r="E1267" s="80"/>
      <c r="F1267" s="80"/>
      <c r="G1267" s="88"/>
      <c r="H1267" s="103"/>
      <c r="I1267" s="80">
        <v>20.916500000000003</v>
      </c>
      <c r="J1267" s="27">
        <v>0</v>
      </c>
    </row>
    <row r="1268" spans="1:10" hidden="1">
      <c r="A1268" s="6"/>
      <c r="B1268" s="296"/>
      <c r="C1268" s="296"/>
      <c r="D1268" s="64" t="s">
        <v>202</v>
      </c>
      <c r="E1268" s="80"/>
      <c r="F1268" s="80"/>
      <c r="G1268" s="88"/>
      <c r="H1268" s="103"/>
      <c r="I1268" s="80">
        <v>2.0916500000000005</v>
      </c>
      <c r="J1268" s="27">
        <v>0</v>
      </c>
    </row>
    <row r="1269" spans="1:10" hidden="1">
      <c r="A1269" s="6"/>
      <c r="B1269" s="296"/>
      <c r="C1269" s="296"/>
      <c r="D1269" s="64" t="s">
        <v>203</v>
      </c>
      <c r="E1269" s="80"/>
      <c r="F1269" s="80"/>
      <c r="G1269" s="88"/>
      <c r="H1269" s="103"/>
      <c r="I1269" s="11">
        <v>23.008150000000004</v>
      </c>
      <c r="J1269" s="64"/>
    </row>
    <row r="1270" spans="1:10" ht="127.5" hidden="1">
      <c r="A1270" s="6"/>
      <c r="B1270" s="7" t="s">
        <v>204</v>
      </c>
      <c r="C1270" s="29" t="s">
        <v>205</v>
      </c>
      <c r="D1270" s="64" t="s">
        <v>206</v>
      </c>
      <c r="E1270" s="80">
        <f>I1269</f>
        <v>23.008150000000004</v>
      </c>
      <c r="F1270" s="92" t="s">
        <v>207</v>
      </c>
      <c r="G1270" s="4">
        <v>1</v>
      </c>
      <c r="H1270" s="92" t="s">
        <v>207</v>
      </c>
      <c r="I1270" s="8">
        <v>4940</v>
      </c>
      <c r="J1270" s="97">
        <f t="shared" ref="J1270:J1273" si="19">SUM(E1270*I1270/G1270)</f>
        <v>113660.26100000001</v>
      </c>
    </row>
    <row r="1271" spans="1:10" ht="102" hidden="1">
      <c r="A1271" s="6"/>
      <c r="B1271" s="7" t="s">
        <v>208</v>
      </c>
      <c r="C1271" s="7" t="s">
        <v>79</v>
      </c>
      <c r="D1271" s="64" t="s">
        <v>582</v>
      </c>
      <c r="E1271" s="98">
        <v>1</v>
      </c>
      <c r="F1271" s="2" t="s">
        <v>25</v>
      </c>
      <c r="G1271" s="4">
        <v>1</v>
      </c>
      <c r="H1271" s="2" t="s">
        <v>54</v>
      </c>
      <c r="I1271" s="8">
        <v>29878</v>
      </c>
      <c r="J1271" s="97">
        <f t="shared" si="19"/>
        <v>29878</v>
      </c>
    </row>
    <row r="1272" spans="1:10" ht="102" hidden="1">
      <c r="A1272" s="6"/>
      <c r="B1272" s="7" t="s">
        <v>208</v>
      </c>
      <c r="C1272" s="7" t="s">
        <v>67</v>
      </c>
      <c r="D1272" s="64" t="s">
        <v>386</v>
      </c>
      <c r="E1272" s="98">
        <v>2</v>
      </c>
      <c r="F1272" s="2" t="s">
        <v>25</v>
      </c>
      <c r="G1272" s="4">
        <v>1</v>
      </c>
      <c r="H1272" s="2" t="s">
        <v>54</v>
      </c>
      <c r="I1272" s="8">
        <v>10325</v>
      </c>
      <c r="J1272" s="97">
        <f t="shared" si="19"/>
        <v>20650</v>
      </c>
    </row>
    <row r="1273" spans="1:10" ht="102" hidden="1">
      <c r="A1273" s="6"/>
      <c r="B1273" s="7" t="s">
        <v>208</v>
      </c>
      <c r="C1273" s="7" t="s">
        <v>58</v>
      </c>
      <c r="D1273" s="64" t="s">
        <v>525</v>
      </c>
      <c r="E1273" s="98">
        <v>8</v>
      </c>
      <c r="F1273" s="2" t="s">
        <v>25</v>
      </c>
      <c r="G1273" s="4">
        <v>1</v>
      </c>
      <c r="H1273" s="2" t="s">
        <v>54</v>
      </c>
      <c r="I1273" s="8">
        <v>8699</v>
      </c>
      <c r="J1273" s="97">
        <f t="shared" si="19"/>
        <v>69592</v>
      </c>
    </row>
    <row r="1274" spans="1:10" hidden="1">
      <c r="A1274" s="6"/>
      <c r="B1274" s="7"/>
      <c r="C1274" s="7"/>
      <c r="D1274" s="87" t="s">
        <v>211</v>
      </c>
      <c r="E1274" s="98"/>
      <c r="F1274" s="2"/>
      <c r="G1274" s="4"/>
      <c r="H1274" s="2"/>
      <c r="I1274" s="153"/>
      <c r="J1274" s="97"/>
    </row>
    <row r="1275" spans="1:10" ht="76.5" hidden="1">
      <c r="A1275" s="6"/>
      <c r="B1275" s="27" t="s">
        <v>212</v>
      </c>
      <c r="C1275" s="7" t="s">
        <v>213</v>
      </c>
      <c r="D1275" s="64" t="s">
        <v>391</v>
      </c>
      <c r="E1275" s="98">
        <v>1</v>
      </c>
      <c r="F1275" s="2" t="s">
        <v>124</v>
      </c>
      <c r="G1275" s="4">
        <v>1</v>
      </c>
      <c r="H1275" s="2" t="s">
        <v>124</v>
      </c>
      <c r="I1275" s="8">
        <v>2200</v>
      </c>
      <c r="J1275" s="97">
        <f t="shared" ref="J1275:J1281" si="20">SUM(E1275*I1275)</f>
        <v>2200</v>
      </c>
    </row>
    <row r="1276" spans="1:10" ht="89.25" hidden="1">
      <c r="A1276" s="6"/>
      <c r="B1276" s="27" t="s">
        <v>214</v>
      </c>
      <c r="C1276" s="7" t="s">
        <v>213</v>
      </c>
      <c r="D1276" s="64" t="s">
        <v>392</v>
      </c>
      <c r="E1276" s="98">
        <v>1</v>
      </c>
      <c r="F1276" s="2" t="s">
        <v>124</v>
      </c>
      <c r="G1276" s="4">
        <v>1</v>
      </c>
      <c r="H1276" s="2" t="s">
        <v>124</v>
      </c>
      <c r="I1276" s="8">
        <v>2200</v>
      </c>
      <c r="J1276" s="97">
        <f t="shared" si="20"/>
        <v>2200</v>
      </c>
    </row>
    <row r="1277" spans="1:10" ht="51" hidden="1">
      <c r="A1277" s="6"/>
      <c r="B1277" s="27" t="s">
        <v>215</v>
      </c>
      <c r="C1277" s="7" t="s">
        <v>213</v>
      </c>
      <c r="D1277" s="64" t="s">
        <v>393</v>
      </c>
      <c r="E1277" s="98">
        <v>1</v>
      </c>
      <c r="F1277" s="2" t="s">
        <v>124</v>
      </c>
      <c r="G1277" s="4">
        <v>1</v>
      </c>
      <c r="H1277" s="2" t="s">
        <v>124</v>
      </c>
      <c r="I1277" s="8">
        <v>8250</v>
      </c>
      <c r="J1277" s="97">
        <f t="shared" si="20"/>
        <v>8250</v>
      </c>
    </row>
    <row r="1278" spans="1:10" ht="89.25" hidden="1">
      <c r="A1278" s="6"/>
      <c r="B1278" s="27" t="s">
        <v>215</v>
      </c>
      <c r="C1278" s="7" t="s">
        <v>213</v>
      </c>
      <c r="D1278" s="64" t="s">
        <v>394</v>
      </c>
      <c r="E1278" s="98">
        <v>2</v>
      </c>
      <c r="F1278" s="2" t="s">
        <v>124</v>
      </c>
      <c r="G1278" s="4">
        <v>1</v>
      </c>
      <c r="H1278" s="2" t="s">
        <v>124</v>
      </c>
      <c r="I1278" s="8">
        <v>193</v>
      </c>
      <c r="J1278" s="97">
        <f t="shared" si="20"/>
        <v>386</v>
      </c>
    </row>
    <row r="1279" spans="1:10" ht="63.75" hidden="1">
      <c r="A1279" s="6"/>
      <c r="B1279" s="27" t="s">
        <v>215</v>
      </c>
      <c r="C1279" s="7" t="s">
        <v>216</v>
      </c>
      <c r="D1279" s="64" t="s">
        <v>395</v>
      </c>
      <c r="E1279" s="98">
        <f>24+3</f>
        <v>27</v>
      </c>
      <c r="F1279" s="2" t="s">
        <v>124</v>
      </c>
      <c r="G1279" s="4">
        <v>1</v>
      </c>
      <c r="H1279" s="2" t="s">
        <v>124</v>
      </c>
      <c r="I1279" s="8">
        <v>149</v>
      </c>
      <c r="J1279" s="97">
        <f t="shared" si="20"/>
        <v>4023</v>
      </c>
    </row>
    <row r="1280" spans="1:10" ht="51" hidden="1">
      <c r="A1280" s="6"/>
      <c r="B1280" s="7" t="s">
        <v>217</v>
      </c>
      <c r="C1280" s="7" t="s">
        <v>213</v>
      </c>
      <c r="D1280" s="64" t="s">
        <v>396</v>
      </c>
      <c r="E1280" s="98">
        <v>3</v>
      </c>
      <c r="F1280" s="2" t="s">
        <v>124</v>
      </c>
      <c r="G1280" s="4">
        <v>1</v>
      </c>
      <c r="H1280" s="2" t="s">
        <v>124</v>
      </c>
      <c r="I1280" s="8">
        <v>101</v>
      </c>
      <c r="J1280" s="97">
        <f t="shared" si="20"/>
        <v>303</v>
      </c>
    </row>
    <row r="1281" spans="1:10" ht="76.5" hidden="1">
      <c r="A1281" s="6"/>
      <c r="B1281" s="7" t="s">
        <v>218</v>
      </c>
      <c r="C1281" s="7"/>
      <c r="D1281" s="64" t="s">
        <v>397</v>
      </c>
      <c r="E1281" s="98">
        <v>3</v>
      </c>
      <c r="F1281" s="2" t="s">
        <v>124</v>
      </c>
      <c r="G1281" s="4">
        <v>1</v>
      </c>
      <c r="H1281" s="2" t="s">
        <v>124</v>
      </c>
      <c r="I1281" s="8">
        <v>484</v>
      </c>
      <c r="J1281" s="97">
        <f t="shared" si="20"/>
        <v>1452</v>
      </c>
    </row>
    <row r="1282" spans="1:10" hidden="1">
      <c r="A1282" s="6"/>
      <c r="B1282" s="296"/>
      <c r="C1282" s="296"/>
      <c r="D1282" s="64"/>
      <c r="E1282" s="98"/>
      <c r="F1282" s="2"/>
      <c r="G1282" s="4"/>
      <c r="H1282" s="2"/>
      <c r="I1282" s="8"/>
      <c r="J1282" s="134">
        <f>SUM(J1270:J1281)</f>
        <v>252594.261</v>
      </c>
    </row>
    <row r="1283" spans="1:10" hidden="1">
      <c r="A1283" s="6"/>
      <c r="B1283" s="296"/>
      <c r="C1283" s="296"/>
      <c r="D1283" s="64" t="s">
        <v>219</v>
      </c>
      <c r="E1283" s="135">
        <v>0.05</v>
      </c>
      <c r="F1283" s="92"/>
      <c r="G1283" s="292"/>
      <c r="H1283" s="92"/>
      <c r="I1283" s="8"/>
      <c r="J1283" s="134">
        <f>J1282*E1283</f>
        <v>12629.71305</v>
      </c>
    </row>
    <row r="1284" spans="1:10" ht="25.5" hidden="1">
      <c r="A1284" s="6"/>
      <c r="B1284" s="296"/>
      <c r="C1284" s="296"/>
      <c r="D1284" s="64" t="s">
        <v>220</v>
      </c>
      <c r="E1284" s="135">
        <v>0.02</v>
      </c>
      <c r="F1284" s="93"/>
      <c r="G1284" s="7"/>
      <c r="H1284" s="93"/>
      <c r="I1284" s="8"/>
      <c r="J1284" s="134">
        <f>J1282*E1284</f>
        <v>5051.8852200000001</v>
      </c>
    </row>
    <row r="1285" spans="1:10" hidden="1">
      <c r="A1285" s="6"/>
      <c r="B1285" s="296"/>
      <c r="C1285" s="296"/>
      <c r="D1285" s="64" t="s">
        <v>186</v>
      </c>
      <c r="E1285" s="135">
        <v>0.02</v>
      </c>
      <c r="F1285" s="92"/>
      <c r="G1285" s="4"/>
      <c r="H1285" s="92"/>
      <c r="I1285" s="8"/>
      <c r="J1285" s="134">
        <f>J1282*E1285</f>
        <v>5051.8852200000001</v>
      </c>
    </row>
    <row r="1286" spans="1:10" ht="38.25" hidden="1">
      <c r="A1286" s="6"/>
      <c r="B1286" s="296"/>
      <c r="C1286" s="296"/>
      <c r="D1286" s="64" t="s">
        <v>221</v>
      </c>
      <c r="E1286" s="135">
        <v>0.05</v>
      </c>
      <c r="F1286" s="92"/>
      <c r="G1286" s="4"/>
      <c r="H1286" s="92"/>
      <c r="I1286" s="8"/>
      <c r="J1286" s="134">
        <f>J1282*E1286</f>
        <v>12629.71305</v>
      </c>
    </row>
    <row r="1287" spans="1:10" ht="25.5" hidden="1">
      <c r="A1287" s="6"/>
      <c r="B1287" s="296"/>
      <c r="C1287" s="296"/>
      <c r="D1287" s="19" t="s">
        <v>222</v>
      </c>
      <c r="E1287" s="93"/>
      <c r="F1287" s="292"/>
      <c r="G1287" s="292"/>
      <c r="H1287" s="292"/>
      <c r="I1287" s="8"/>
      <c r="J1287" s="134">
        <f>SUM(J1282:J1286)</f>
        <v>287957.45754000003</v>
      </c>
    </row>
    <row r="1288" spans="1:10" ht="18" hidden="1" customHeight="1">
      <c r="A1288" s="6"/>
      <c r="B1288" s="242"/>
      <c r="C1288" s="242"/>
      <c r="D1288" s="10" t="s">
        <v>32</v>
      </c>
      <c r="E1288" s="79">
        <f>$E$7</f>
        <v>0.13614999999999999</v>
      </c>
      <c r="F1288" s="12"/>
      <c r="G1288" s="293"/>
      <c r="H1288" s="12"/>
      <c r="I1288" s="91"/>
      <c r="J1288" s="137">
        <f>J1287*E1288</f>
        <v>39205.407844071</v>
      </c>
    </row>
    <row r="1289" spans="1:10" ht="18" hidden="1" customHeight="1">
      <c r="A1289" s="6"/>
      <c r="B1289" s="242"/>
      <c r="C1289" s="242"/>
      <c r="D1289" s="17"/>
      <c r="E1289" s="80"/>
      <c r="F1289" s="12"/>
      <c r="G1289" s="293"/>
      <c r="H1289" s="12"/>
      <c r="I1289" s="91"/>
      <c r="J1289" s="16">
        <f>SUM(J1287:J1288)</f>
        <v>327162.86538407102</v>
      </c>
    </row>
    <row r="1290" spans="1:10" ht="18" hidden="1" customHeight="1">
      <c r="A1290" s="6"/>
      <c r="B1290" s="242"/>
      <c r="C1290" s="242"/>
      <c r="D1290" s="10" t="s">
        <v>49</v>
      </c>
      <c r="E1290" s="80"/>
      <c r="F1290" s="12"/>
      <c r="G1290" s="293"/>
      <c r="H1290" s="12"/>
      <c r="I1290" s="94"/>
      <c r="J1290" s="13">
        <f>ROUND(J1289,0)</f>
        <v>327163</v>
      </c>
    </row>
    <row r="1291" spans="1:10">
      <c r="A1291" s="6" t="s">
        <v>289</v>
      </c>
      <c r="B1291" s="242"/>
      <c r="C1291" s="242"/>
      <c r="D1291" s="342" t="s">
        <v>290</v>
      </c>
      <c r="E1291" s="342"/>
      <c r="F1291" s="342"/>
      <c r="G1291" s="342"/>
      <c r="H1291" s="342"/>
      <c r="I1291" s="342"/>
      <c r="J1291" s="342"/>
    </row>
    <row r="1292" spans="1:10" ht="72" customHeight="1">
      <c r="A1292" s="42">
        <f>A945+1</f>
        <v>46</v>
      </c>
      <c r="B1292" s="7"/>
      <c r="C1292" s="7"/>
      <c r="D1292" s="338" t="s">
        <v>613</v>
      </c>
      <c r="E1292" s="338"/>
      <c r="F1292" s="338"/>
      <c r="G1292" s="338"/>
      <c r="H1292" s="338"/>
      <c r="I1292" s="338"/>
      <c r="J1292" s="338"/>
    </row>
    <row r="1293" spans="1:10">
      <c r="A1293" s="6"/>
      <c r="B1293" s="27"/>
      <c r="C1293" s="27"/>
      <c r="D1293" s="64" t="s">
        <v>19</v>
      </c>
      <c r="E1293" s="80"/>
      <c r="F1293" s="2"/>
      <c r="G1293" s="4"/>
      <c r="H1293" s="2"/>
      <c r="I1293" s="8"/>
      <c r="J1293" s="97"/>
    </row>
    <row r="1294" spans="1:10">
      <c r="A1294" s="6"/>
      <c r="B1294" s="27">
        <v>1</v>
      </c>
      <c r="C1294" s="27"/>
      <c r="D1294" s="2" t="s">
        <v>1</v>
      </c>
      <c r="E1294" s="80">
        <v>5.5E-2</v>
      </c>
      <c r="F1294" s="92" t="s">
        <v>20</v>
      </c>
      <c r="G1294" s="4">
        <v>1</v>
      </c>
      <c r="H1294" s="92" t="s">
        <v>20</v>
      </c>
      <c r="I1294" s="8">
        <f>$I$904</f>
        <v>615</v>
      </c>
      <c r="J1294" s="97">
        <f>SUM(E1294*I1294/G1294)</f>
        <v>33.825000000000003</v>
      </c>
    </row>
    <row r="1295" spans="1:10">
      <c r="A1295" s="6"/>
      <c r="B1295" s="27"/>
      <c r="C1295" s="27"/>
      <c r="D1295" s="64" t="s">
        <v>75</v>
      </c>
      <c r="E1295" s="80"/>
      <c r="F1295" s="92"/>
      <c r="G1295" s="4"/>
      <c r="H1295" s="92"/>
      <c r="I1295" s="8"/>
      <c r="J1295" s="97">
        <f>SUM(J1294:J1294)</f>
        <v>33.825000000000003</v>
      </c>
    </row>
    <row r="1296" spans="1:10">
      <c r="A1296" s="6"/>
      <c r="B1296" s="27"/>
      <c r="C1296" s="27"/>
      <c r="D1296" s="64" t="s">
        <v>23</v>
      </c>
      <c r="E1296" s="80"/>
      <c r="F1296" s="92"/>
      <c r="G1296" s="4"/>
      <c r="H1296" s="92"/>
      <c r="I1296" s="8"/>
      <c r="J1296" s="97"/>
    </row>
    <row r="1297" spans="1:10">
      <c r="A1297" s="6"/>
      <c r="B1297" s="27" t="s">
        <v>407</v>
      </c>
      <c r="C1297" s="4" t="s">
        <v>58</v>
      </c>
      <c r="D1297" s="64" t="s">
        <v>291</v>
      </c>
      <c r="E1297" s="80">
        <v>1</v>
      </c>
      <c r="F1297" s="2" t="s">
        <v>25</v>
      </c>
      <c r="G1297" s="4">
        <v>1</v>
      </c>
      <c r="H1297" s="2" t="s">
        <v>54</v>
      </c>
      <c r="I1297" s="8">
        <v>80</v>
      </c>
      <c r="J1297" s="97">
        <f>SUM(E1297*I1297/G1297)</f>
        <v>80</v>
      </c>
    </row>
    <row r="1298" spans="1:10" ht="25.5">
      <c r="A1298" s="6"/>
      <c r="B1298" s="27" t="s">
        <v>408</v>
      </c>
      <c r="C1298" s="4" t="s">
        <v>58</v>
      </c>
      <c r="D1298" s="64" t="s">
        <v>292</v>
      </c>
      <c r="E1298" s="80">
        <v>1</v>
      </c>
      <c r="F1298" s="2" t="s">
        <v>25</v>
      </c>
      <c r="G1298" s="4">
        <v>1</v>
      </c>
      <c r="H1298" s="2" t="s">
        <v>54</v>
      </c>
      <c r="I1298" s="8">
        <v>85</v>
      </c>
      <c r="J1298" s="97">
        <f>SUM(E1298*I1298/G1298)</f>
        <v>85</v>
      </c>
    </row>
    <row r="1299" spans="1:10" ht="25.5">
      <c r="A1299" s="6"/>
      <c r="B1299" s="27" t="s">
        <v>176</v>
      </c>
      <c r="C1299" s="4" t="s">
        <v>242</v>
      </c>
      <c r="D1299" s="64" t="s">
        <v>293</v>
      </c>
      <c r="E1299" s="80">
        <v>1</v>
      </c>
      <c r="F1299" s="2" t="s">
        <v>25</v>
      </c>
      <c r="G1299" s="4">
        <v>1</v>
      </c>
      <c r="H1299" s="2" t="s">
        <v>54</v>
      </c>
      <c r="I1299" s="8">
        <v>140</v>
      </c>
      <c r="J1299" s="97">
        <f>SUM(E1299*I1299/G1299)</f>
        <v>140</v>
      </c>
    </row>
    <row r="1300" spans="1:10">
      <c r="A1300" s="6"/>
      <c r="B1300" s="27"/>
      <c r="C1300" s="27"/>
      <c r="D1300" s="64" t="s">
        <v>155</v>
      </c>
      <c r="E1300" s="80"/>
      <c r="F1300" s="92"/>
      <c r="G1300" s="4"/>
      <c r="H1300" s="92"/>
      <c r="I1300" s="8"/>
      <c r="J1300" s="97">
        <f>SUM(J1297:J1299)</f>
        <v>305</v>
      </c>
    </row>
    <row r="1301" spans="1:10" ht="25.5">
      <c r="A1301" s="6"/>
      <c r="B1301" s="27"/>
      <c r="C1301" s="27"/>
      <c r="D1301" s="87" t="s">
        <v>31</v>
      </c>
      <c r="E1301" s="80"/>
      <c r="F1301" s="92"/>
      <c r="G1301" s="4"/>
      <c r="H1301" s="92"/>
      <c r="I1301" s="8"/>
      <c r="J1301" s="9">
        <f>ROUNDDOWN(J1295+J1300,0)</f>
        <v>338</v>
      </c>
    </row>
    <row r="1302" spans="1:10">
      <c r="A1302" s="6"/>
      <c r="B1302" s="242"/>
      <c r="C1302" s="242"/>
      <c r="D1302" s="10" t="s">
        <v>32</v>
      </c>
      <c r="E1302" s="79">
        <f>$E$7</f>
        <v>0.13614999999999999</v>
      </c>
      <c r="F1302" s="12"/>
      <c r="G1302" s="293"/>
      <c r="H1302" s="12"/>
      <c r="I1302" s="91"/>
      <c r="J1302" s="16">
        <f>J1301*E1302</f>
        <v>46.018699999999995</v>
      </c>
    </row>
    <row r="1303" spans="1:10">
      <c r="A1303" s="6"/>
      <c r="B1303" s="242"/>
      <c r="C1303" s="242"/>
      <c r="D1303" s="17"/>
      <c r="E1303" s="80"/>
      <c r="F1303" s="12"/>
      <c r="G1303" s="293"/>
      <c r="H1303" s="12"/>
      <c r="I1303" s="91"/>
      <c r="J1303" s="16">
        <f>SUM(J1301:J1302)</f>
        <v>384.01869999999997</v>
      </c>
    </row>
    <row r="1304" spans="1:10">
      <c r="A1304" s="6"/>
      <c r="B1304" s="242"/>
      <c r="C1304" s="242"/>
      <c r="D1304" s="10" t="s">
        <v>49</v>
      </c>
      <c r="E1304" s="80"/>
      <c r="F1304" s="12"/>
      <c r="G1304" s="293"/>
      <c r="H1304" s="12"/>
      <c r="I1304" s="94"/>
      <c r="J1304" s="13">
        <f>ROUND(J1303,0)</f>
        <v>384</v>
      </c>
    </row>
    <row r="1305" spans="1:10">
      <c r="A1305" s="6"/>
      <c r="B1305" s="242"/>
      <c r="C1305" s="242"/>
      <c r="D1305" s="18"/>
      <c r="E1305" s="80"/>
      <c r="F1305" s="12"/>
      <c r="G1305" s="293"/>
      <c r="H1305" s="12"/>
      <c r="I1305" s="94"/>
      <c r="J1305" s="16"/>
    </row>
    <row r="1306" spans="1:10" ht="48" customHeight="1">
      <c r="A1306" s="42">
        <f>A1292+1</f>
        <v>47</v>
      </c>
      <c r="B1306" s="7"/>
      <c r="C1306" s="7"/>
      <c r="D1306" s="338" t="s">
        <v>411</v>
      </c>
      <c r="E1306" s="338"/>
      <c r="F1306" s="338"/>
      <c r="G1306" s="338"/>
      <c r="H1306" s="338"/>
      <c r="I1306" s="338"/>
      <c r="J1306" s="338"/>
    </row>
    <row r="1307" spans="1:10">
      <c r="A1307" s="6"/>
      <c r="B1307" s="27"/>
      <c r="C1307" s="27"/>
      <c r="D1307" s="32" t="s">
        <v>294</v>
      </c>
      <c r="E1307" s="80"/>
      <c r="F1307" s="2"/>
      <c r="G1307" s="4"/>
      <c r="H1307" s="2"/>
      <c r="I1307" s="8"/>
      <c r="J1307" s="97"/>
    </row>
    <row r="1308" spans="1:10">
      <c r="A1308" s="6"/>
      <c r="B1308" s="27">
        <v>1</v>
      </c>
      <c r="C1308" s="27"/>
      <c r="D1308" s="2" t="s">
        <v>0</v>
      </c>
      <c r="E1308" s="80">
        <v>0.5</v>
      </c>
      <c r="F1308" s="92" t="s">
        <v>20</v>
      </c>
      <c r="G1308" s="4">
        <v>1</v>
      </c>
      <c r="H1308" s="92" t="s">
        <v>20</v>
      </c>
      <c r="I1308" s="8">
        <f>$G$2</f>
        <v>735</v>
      </c>
      <c r="J1308" s="97">
        <f>SUM(E1308*I1308/G1308)</f>
        <v>367.5</v>
      </c>
    </row>
    <row r="1309" spans="1:10">
      <c r="A1309" s="6"/>
      <c r="B1309" s="27">
        <v>2</v>
      </c>
      <c r="C1309" s="27"/>
      <c r="D1309" s="2" t="s">
        <v>1</v>
      </c>
      <c r="E1309" s="80">
        <v>1</v>
      </c>
      <c r="F1309" s="92" t="s">
        <v>20</v>
      </c>
      <c r="G1309" s="4">
        <v>1</v>
      </c>
      <c r="H1309" s="92" t="s">
        <v>20</v>
      </c>
      <c r="I1309" s="8">
        <f>$G$3</f>
        <v>615</v>
      </c>
      <c r="J1309" s="97">
        <f>SUM(E1309*I1309/G1309)</f>
        <v>615</v>
      </c>
    </row>
    <row r="1310" spans="1:10">
      <c r="A1310" s="6"/>
      <c r="B1310" s="27">
        <v>3</v>
      </c>
      <c r="C1310" s="27"/>
      <c r="D1310" s="2" t="s">
        <v>2</v>
      </c>
      <c r="E1310" s="80">
        <v>0.5</v>
      </c>
      <c r="F1310" s="92" t="s">
        <v>20</v>
      </c>
      <c r="G1310" s="4">
        <v>1</v>
      </c>
      <c r="H1310" s="92" t="s">
        <v>20</v>
      </c>
      <c r="I1310" s="8">
        <f>$G$4</f>
        <v>615</v>
      </c>
      <c r="J1310" s="8">
        <f>SUM(E1310*I1310/G1310)</f>
        <v>307.5</v>
      </c>
    </row>
    <row r="1311" spans="1:10">
      <c r="A1311" s="6"/>
      <c r="B1311" s="27"/>
      <c r="C1311" s="27"/>
      <c r="D1311" s="64" t="s">
        <v>131</v>
      </c>
      <c r="E1311" s="80"/>
      <c r="F1311" s="92"/>
      <c r="G1311" s="4"/>
      <c r="H1311" s="92"/>
      <c r="I1311" s="8"/>
      <c r="J1311" s="97">
        <f>SUM(J1308:J1310)</f>
        <v>1290</v>
      </c>
    </row>
    <row r="1312" spans="1:10">
      <c r="A1312" s="6"/>
      <c r="B1312" s="27"/>
      <c r="C1312" s="27"/>
      <c r="D1312" s="64" t="s">
        <v>85</v>
      </c>
      <c r="E1312" s="80"/>
      <c r="F1312" s="92"/>
      <c r="G1312" s="4"/>
      <c r="H1312" s="92"/>
      <c r="I1312" s="8"/>
      <c r="J1312" s="97">
        <f>SUM(J1311/100)</f>
        <v>12.9</v>
      </c>
    </row>
    <row r="1313" spans="1:10">
      <c r="A1313" s="6"/>
      <c r="B1313" s="27"/>
      <c r="C1313" s="27"/>
      <c r="D1313" s="64" t="s">
        <v>45</v>
      </c>
      <c r="E1313" s="80"/>
      <c r="F1313" s="92"/>
      <c r="G1313" s="4"/>
      <c r="H1313" s="92"/>
      <c r="I1313" s="8"/>
      <c r="J1313" s="97"/>
    </row>
    <row r="1314" spans="1:10" ht="25.5">
      <c r="A1314" s="6"/>
      <c r="B1314" s="27" t="s">
        <v>719</v>
      </c>
      <c r="C1314" s="4" t="s">
        <v>58</v>
      </c>
      <c r="D1314" s="64" t="s">
        <v>295</v>
      </c>
      <c r="E1314" s="80">
        <v>100</v>
      </c>
      <c r="F1314" s="2" t="s">
        <v>64</v>
      </c>
      <c r="G1314" s="4">
        <v>100</v>
      </c>
      <c r="H1314" s="2" t="s">
        <v>64</v>
      </c>
      <c r="I1314" s="98">
        <v>1155</v>
      </c>
      <c r="J1314" s="97">
        <f>SUM(E1314*I1314/G1314)</f>
        <v>1155</v>
      </c>
    </row>
    <row r="1315" spans="1:10">
      <c r="A1315" s="6"/>
      <c r="B1315" s="27"/>
      <c r="C1315" s="27"/>
      <c r="D1315" s="64" t="s">
        <v>288</v>
      </c>
      <c r="E1315" s="80"/>
      <c r="F1315" s="64"/>
      <c r="G1315" s="4"/>
      <c r="H1315" s="2"/>
      <c r="I1315" s="8"/>
      <c r="J1315" s="97">
        <f>SUM(J1314)</f>
        <v>1155</v>
      </c>
    </row>
    <row r="1316" spans="1:10">
      <c r="A1316" s="6"/>
      <c r="B1316" s="27"/>
      <c r="C1316" s="27"/>
      <c r="D1316" s="64" t="s">
        <v>296</v>
      </c>
      <c r="E1316" s="80"/>
      <c r="F1316" s="2"/>
      <c r="G1316" s="4"/>
      <c r="H1316" s="2"/>
      <c r="I1316" s="8"/>
      <c r="J1316" s="97">
        <f>SUM(J1315/100)</f>
        <v>11.55</v>
      </c>
    </row>
    <row r="1317" spans="1:10" ht="25.5">
      <c r="A1317" s="6"/>
      <c r="B1317" s="27"/>
      <c r="C1317" s="27"/>
      <c r="D1317" s="87" t="s">
        <v>31</v>
      </c>
      <c r="E1317" s="64"/>
      <c r="F1317" s="103"/>
      <c r="G1317" s="27"/>
      <c r="H1317" s="93"/>
      <c r="I1317" s="91"/>
      <c r="J1317" s="97">
        <f>ROUNDDOWN(J1312+J1316,1)</f>
        <v>24.4</v>
      </c>
    </row>
    <row r="1318" spans="1:10">
      <c r="A1318" s="6"/>
      <c r="B1318" s="242"/>
      <c r="C1318" s="242"/>
      <c r="D1318" s="10" t="s">
        <v>32</v>
      </c>
      <c r="E1318" s="79">
        <f>$E$7</f>
        <v>0.13614999999999999</v>
      </c>
      <c r="F1318" s="12"/>
      <c r="G1318" s="293"/>
      <c r="H1318" s="12"/>
      <c r="I1318" s="91"/>
      <c r="J1318" s="16">
        <f>J1317*$E1318</f>
        <v>3.3220599999999996</v>
      </c>
    </row>
    <row r="1319" spans="1:10">
      <c r="A1319" s="6"/>
      <c r="B1319" s="242"/>
      <c r="C1319" s="242"/>
      <c r="D1319" s="17"/>
      <c r="E1319" s="80"/>
      <c r="F1319" s="12"/>
      <c r="G1319" s="293"/>
      <c r="H1319" s="12"/>
      <c r="I1319" s="91"/>
      <c r="J1319" s="16">
        <f>SUM(J1317:J1318)</f>
        <v>27.722059999999999</v>
      </c>
    </row>
    <row r="1320" spans="1:10">
      <c r="A1320" s="6"/>
      <c r="B1320" s="242"/>
      <c r="C1320" s="242"/>
      <c r="D1320" s="10" t="s">
        <v>33</v>
      </c>
      <c r="E1320" s="80"/>
      <c r="F1320" s="12"/>
      <c r="G1320" s="293"/>
      <c r="H1320" s="12"/>
      <c r="I1320" s="94"/>
      <c r="J1320" s="13">
        <f>ROUND(J1319,0)</f>
        <v>28</v>
      </c>
    </row>
    <row r="1321" spans="1:10">
      <c r="A1321" s="6"/>
      <c r="B1321" s="242"/>
      <c r="C1321" s="242"/>
      <c r="D1321" s="10"/>
      <c r="E1321" s="80"/>
      <c r="F1321" s="12"/>
      <c r="G1321" s="293"/>
      <c r="H1321" s="12"/>
      <c r="I1321" s="94"/>
      <c r="J1321" s="13"/>
    </row>
    <row r="1322" spans="1:10">
      <c r="A1322" s="6"/>
      <c r="B1322" s="242"/>
      <c r="C1322" s="242"/>
      <c r="D1322" s="10"/>
      <c r="E1322" s="80"/>
      <c r="F1322" s="12"/>
      <c r="G1322" s="293"/>
      <c r="H1322" s="12"/>
      <c r="I1322" s="94"/>
      <c r="J1322" s="13"/>
    </row>
    <row r="1323" spans="1:10" ht="39" customHeight="1">
      <c r="A1323" s="42">
        <f>A1306+1</f>
        <v>48</v>
      </c>
      <c r="B1323" s="7"/>
      <c r="C1323" s="7"/>
      <c r="D1323" s="338" t="s">
        <v>410</v>
      </c>
      <c r="E1323" s="338"/>
      <c r="F1323" s="338"/>
      <c r="G1323" s="338"/>
      <c r="H1323" s="338"/>
      <c r="I1323" s="338"/>
      <c r="J1323" s="338"/>
    </row>
    <row r="1324" spans="1:10">
      <c r="A1324" s="6"/>
      <c r="B1324" s="27"/>
      <c r="C1324" s="27"/>
      <c r="D1324" s="32" t="s">
        <v>294</v>
      </c>
      <c r="E1324" s="80"/>
      <c r="F1324" s="2"/>
      <c r="G1324" s="4"/>
      <c r="H1324" s="2"/>
      <c r="I1324" s="8"/>
      <c r="J1324" s="97"/>
    </row>
    <row r="1325" spans="1:10">
      <c r="A1325" s="6"/>
      <c r="B1325" s="27">
        <v>1</v>
      </c>
      <c r="C1325" s="27"/>
      <c r="D1325" s="2" t="s">
        <v>0</v>
      </c>
      <c r="E1325" s="80">
        <v>0.7</v>
      </c>
      <c r="F1325" s="92" t="s">
        <v>20</v>
      </c>
      <c r="G1325" s="4">
        <v>1</v>
      </c>
      <c r="H1325" s="92" t="s">
        <v>20</v>
      </c>
      <c r="I1325" s="8">
        <f>$G$2</f>
        <v>735</v>
      </c>
      <c r="J1325" s="97">
        <f>SUM(E1325*I1325/G1325)</f>
        <v>514.5</v>
      </c>
    </row>
    <row r="1326" spans="1:10">
      <c r="A1326" s="6"/>
      <c r="B1326" s="27">
        <v>2</v>
      </c>
      <c r="C1326" s="27"/>
      <c r="D1326" s="2" t="s">
        <v>1</v>
      </c>
      <c r="E1326" s="80">
        <v>1</v>
      </c>
      <c r="F1326" s="92" t="s">
        <v>20</v>
      </c>
      <c r="G1326" s="4">
        <v>1</v>
      </c>
      <c r="H1326" s="92" t="s">
        <v>20</v>
      </c>
      <c r="I1326" s="8">
        <f>$G$3</f>
        <v>615</v>
      </c>
      <c r="J1326" s="97">
        <f>SUM(E1326*I1326/G1326)</f>
        <v>615</v>
      </c>
    </row>
    <row r="1327" spans="1:10">
      <c r="A1327" s="6"/>
      <c r="B1327" s="27">
        <v>3</v>
      </c>
      <c r="C1327" s="27"/>
      <c r="D1327" s="2" t="s">
        <v>2</v>
      </c>
      <c r="E1327" s="80">
        <v>1</v>
      </c>
      <c r="F1327" s="92" t="s">
        <v>20</v>
      </c>
      <c r="G1327" s="4">
        <v>1</v>
      </c>
      <c r="H1327" s="92" t="s">
        <v>20</v>
      </c>
      <c r="I1327" s="8">
        <f>$G$4</f>
        <v>615</v>
      </c>
      <c r="J1327" s="8">
        <f>SUM(E1327*I1327/G1327)</f>
        <v>615</v>
      </c>
    </row>
    <row r="1328" spans="1:10">
      <c r="A1328" s="6"/>
      <c r="B1328" s="27"/>
      <c r="C1328" s="27"/>
      <c r="D1328" s="64" t="s">
        <v>131</v>
      </c>
      <c r="E1328" s="80"/>
      <c r="F1328" s="92"/>
      <c r="G1328" s="4"/>
      <c r="H1328" s="92"/>
      <c r="I1328" s="8"/>
      <c r="J1328" s="97">
        <f>SUM(J1325:J1327)</f>
        <v>1744.5</v>
      </c>
    </row>
    <row r="1329" spans="1:10">
      <c r="A1329" s="6"/>
      <c r="B1329" s="27"/>
      <c r="C1329" s="27"/>
      <c r="D1329" s="64" t="s">
        <v>85</v>
      </c>
      <c r="E1329" s="80"/>
      <c r="F1329" s="92"/>
      <c r="G1329" s="4"/>
      <c r="H1329" s="92"/>
      <c r="I1329" s="8"/>
      <c r="J1329" s="97">
        <f>SUM(J1328/100)</f>
        <v>17.445</v>
      </c>
    </row>
    <row r="1330" spans="1:10">
      <c r="A1330" s="6"/>
      <c r="B1330" s="27"/>
      <c r="C1330" s="27"/>
      <c r="D1330" s="64" t="s">
        <v>45</v>
      </c>
      <c r="E1330" s="80"/>
      <c r="F1330" s="92"/>
      <c r="G1330" s="4"/>
      <c r="H1330" s="92"/>
      <c r="I1330" s="8"/>
      <c r="J1330" s="97"/>
    </row>
    <row r="1331" spans="1:10" ht="25.5">
      <c r="A1331" s="6"/>
      <c r="B1331" s="27" t="s">
        <v>409</v>
      </c>
      <c r="C1331" s="4" t="s">
        <v>42</v>
      </c>
      <c r="D1331" s="64" t="s">
        <v>297</v>
      </c>
      <c r="E1331" s="80">
        <v>1</v>
      </c>
      <c r="F1331" s="2" t="s">
        <v>64</v>
      </c>
      <c r="G1331" s="4">
        <v>1</v>
      </c>
      <c r="H1331" s="2" t="s">
        <v>64</v>
      </c>
      <c r="I1331" s="8">
        <v>90</v>
      </c>
      <c r="J1331" s="97">
        <f>SUM(E1331*I1331/G1331)</f>
        <v>90</v>
      </c>
    </row>
    <row r="1332" spans="1:10">
      <c r="A1332" s="6"/>
      <c r="B1332" s="27"/>
      <c r="C1332" s="27"/>
      <c r="D1332" s="64" t="s">
        <v>296</v>
      </c>
      <c r="E1332" s="80"/>
      <c r="F1332" s="2"/>
      <c r="G1332" s="4"/>
      <c r="H1332" s="2"/>
      <c r="I1332" s="8"/>
      <c r="J1332" s="97">
        <f>SUM(J1331:J1331)</f>
        <v>90</v>
      </c>
    </row>
    <row r="1333" spans="1:10" ht="25.5">
      <c r="A1333" s="6"/>
      <c r="B1333" s="27"/>
      <c r="C1333" s="27"/>
      <c r="D1333" s="87" t="s">
        <v>31</v>
      </c>
      <c r="E1333" s="64"/>
      <c r="F1333" s="103"/>
      <c r="G1333" s="27"/>
      <c r="H1333" s="93"/>
      <c r="I1333" s="91"/>
      <c r="J1333" s="97">
        <f>ROUNDDOWN(J1329+J1332,1)</f>
        <v>107.4</v>
      </c>
    </row>
    <row r="1334" spans="1:10">
      <c r="A1334" s="6"/>
      <c r="B1334" s="242"/>
      <c r="C1334" s="242"/>
      <c r="D1334" s="10" t="s">
        <v>32</v>
      </c>
      <c r="E1334" s="79">
        <f>$E$7</f>
        <v>0.13614999999999999</v>
      </c>
      <c r="F1334" s="12"/>
      <c r="G1334" s="293"/>
      <c r="H1334" s="12"/>
      <c r="I1334" s="91"/>
      <c r="J1334" s="16">
        <f>J1333*$E1334</f>
        <v>14.62251</v>
      </c>
    </row>
    <row r="1335" spans="1:10">
      <c r="A1335" s="6"/>
      <c r="B1335" s="242"/>
      <c r="C1335" s="242"/>
      <c r="D1335" s="17"/>
      <c r="E1335" s="80"/>
      <c r="F1335" s="12"/>
      <c r="G1335" s="293"/>
      <c r="H1335" s="12"/>
      <c r="I1335" s="91"/>
      <c r="J1335" s="16">
        <f>SUM(J1333:J1334)</f>
        <v>122.02251000000001</v>
      </c>
    </row>
    <row r="1336" spans="1:10">
      <c r="A1336" s="6"/>
      <c r="B1336" s="242"/>
      <c r="C1336" s="242"/>
      <c r="D1336" s="10" t="s">
        <v>33</v>
      </c>
      <c r="E1336" s="80"/>
      <c r="F1336" s="12"/>
      <c r="G1336" s="293"/>
      <c r="H1336" s="12"/>
      <c r="I1336" s="94"/>
      <c r="J1336" s="13">
        <f>ROUND(J1335,0)</f>
        <v>122</v>
      </c>
    </row>
    <row r="1337" spans="1:10">
      <c r="A1337" s="6"/>
      <c r="B1337" s="242"/>
      <c r="C1337" s="242"/>
      <c r="D1337" s="10"/>
      <c r="E1337" s="80"/>
      <c r="F1337" s="12"/>
      <c r="G1337" s="293"/>
      <c r="H1337" s="12"/>
      <c r="I1337" s="94"/>
      <c r="J1337" s="16"/>
    </row>
    <row r="1338" spans="1:10" ht="37.9" customHeight="1">
      <c r="A1338" s="42">
        <f>A1323+1</f>
        <v>49</v>
      </c>
      <c r="B1338" s="7"/>
      <c r="C1338" s="7"/>
      <c r="D1338" s="338" t="s">
        <v>298</v>
      </c>
      <c r="E1338" s="338"/>
      <c r="F1338" s="338"/>
      <c r="G1338" s="338"/>
      <c r="H1338" s="338"/>
      <c r="I1338" s="338"/>
      <c r="J1338" s="338"/>
    </row>
    <row r="1339" spans="1:10">
      <c r="A1339" s="6"/>
      <c r="B1339" s="27"/>
      <c r="C1339" s="27"/>
      <c r="D1339" s="32" t="s">
        <v>294</v>
      </c>
      <c r="E1339" s="80"/>
      <c r="F1339" s="2"/>
      <c r="G1339" s="4"/>
      <c r="H1339" s="2"/>
      <c r="I1339" s="8"/>
      <c r="J1339" s="97"/>
    </row>
    <row r="1340" spans="1:10">
      <c r="A1340" s="6"/>
      <c r="B1340" s="27">
        <v>1</v>
      </c>
      <c r="C1340" s="27"/>
      <c r="D1340" s="2" t="s">
        <v>0</v>
      </c>
      <c r="E1340" s="80">
        <v>0.1</v>
      </c>
      <c r="F1340" s="92" t="s">
        <v>20</v>
      </c>
      <c r="G1340" s="4">
        <v>1</v>
      </c>
      <c r="H1340" s="92" t="s">
        <v>20</v>
      </c>
      <c r="I1340" s="8">
        <f>$G$2</f>
        <v>735</v>
      </c>
      <c r="J1340" s="97">
        <f>SUM(E1340*I1340/G1340)</f>
        <v>73.5</v>
      </c>
    </row>
    <row r="1341" spans="1:10">
      <c r="A1341" s="6"/>
      <c r="B1341" s="27">
        <v>2</v>
      </c>
      <c r="C1341" s="27"/>
      <c r="D1341" s="2" t="s">
        <v>1</v>
      </c>
      <c r="E1341" s="80">
        <v>0.121</v>
      </c>
      <c r="F1341" s="92" t="s">
        <v>20</v>
      </c>
      <c r="G1341" s="4">
        <v>1</v>
      </c>
      <c r="H1341" s="92" t="s">
        <v>20</v>
      </c>
      <c r="I1341" s="8">
        <f>$G$3</f>
        <v>615</v>
      </c>
      <c r="J1341" s="97">
        <f>SUM(E1341*I1341/G1341)</f>
        <v>74.414999999999992</v>
      </c>
    </row>
    <row r="1342" spans="1:10">
      <c r="A1342" s="6"/>
      <c r="B1342" s="27"/>
      <c r="C1342" s="27"/>
      <c r="D1342" s="64" t="s">
        <v>85</v>
      </c>
      <c r="E1342" s="80"/>
      <c r="F1342" s="92"/>
      <c r="G1342" s="4"/>
      <c r="H1342" s="92"/>
      <c r="I1342" s="8"/>
      <c r="J1342" s="97">
        <f>SUM(J1340:J1341)</f>
        <v>147.91499999999999</v>
      </c>
    </row>
    <row r="1343" spans="1:10">
      <c r="A1343" s="6"/>
      <c r="B1343" s="27"/>
      <c r="C1343" s="27"/>
      <c r="D1343" s="64" t="s">
        <v>45</v>
      </c>
      <c r="E1343" s="80"/>
      <c r="F1343" s="92"/>
      <c r="G1343" s="4"/>
      <c r="H1343" s="92"/>
      <c r="I1343" s="8"/>
      <c r="J1343" s="97"/>
    </row>
    <row r="1344" spans="1:10" ht="63.75">
      <c r="A1344" s="6"/>
      <c r="B1344" s="27" t="s">
        <v>412</v>
      </c>
      <c r="C1344" s="4" t="s">
        <v>18</v>
      </c>
      <c r="D1344" s="2" t="s">
        <v>299</v>
      </c>
      <c r="E1344" s="98">
        <v>1</v>
      </c>
      <c r="F1344" s="2" t="s">
        <v>25</v>
      </c>
      <c r="G1344" s="4">
        <v>1</v>
      </c>
      <c r="H1344" s="2" t="s">
        <v>25</v>
      </c>
      <c r="I1344" s="8">
        <v>1230</v>
      </c>
      <c r="J1344" s="97">
        <f>SUM(E1344*I1344/G1344)</f>
        <v>1230</v>
      </c>
    </row>
    <row r="1345" spans="1:10">
      <c r="A1345" s="6"/>
      <c r="B1345" s="27"/>
      <c r="C1345" s="27"/>
      <c r="D1345" s="64" t="s">
        <v>296</v>
      </c>
      <c r="E1345" s="80"/>
      <c r="F1345" s="2"/>
      <c r="G1345" s="4"/>
      <c r="H1345" s="2"/>
      <c r="I1345" s="8"/>
      <c r="J1345" s="97">
        <f>SUM(J1344:J1344)</f>
        <v>1230</v>
      </c>
    </row>
    <row r="1346" spans="1:10" ht="25.5">
      <c r="A1346" s="6"/>
      <c r="B1346" s="27"/>
      <c r="C1346" s="27"/>
      <c r="D1346" s="87" t="s">
        <v>31</v>
      </c>
      <c r="E1346" s="64"/>
      <c r="F1346" s="103"/>
      <c r="G1346" s="27"/>
      <c r="H1346" s="93"/>
      <c r="I1346" s="91"/>
      <c r="J1346" s="97">
        <f>ROUNDDOWN(J1342+J1345,1)</f>
        <v>1377.9</v>
      </c>
    </row>
    <row r="1347" spans="1:10">
      <c r="A1347" s="6"/>
      <c r="B1347" s="242"/>
      <c r="C1347" s="242"/>
      <c r="D1347" s="10" t="s">
        <v>32</v>
      </c>
      <c r="E1347" s="79">
        <f>$E$7</f>
        <v>0.13614999999999999</v>
      </c>
      <c r="F1347" s="12"/>
      <c r="G1347" s="293"/>
      <c r="H1347" s="12"/>
      <c r="I1347" s="91"/>
      <c r="J1347" s="16">
        <f>J1346*$E1347</f>
        <v>187.60108500000001</v>
      </c>
    </row>
    <row r="1348" spans="1:10">
      <c r="A1348" s="6"/>
      <c r="B1348" s="242"/>
      <c r="C1348" s="242"/>
      <c r="D1348" s="17"/>
      <c r="E1348" s="80"/>
      <c r="F1348" s="12"/>
      <c r="G1348" s="293"/>
      <c r="H1348" s="12"/>
      <c r="I1348" s="91"/>
      <c r="J1348" s="16">
        <f>SUM(J1346:J1347)</f>
        <v>1565.5010850000001</v>
      </c>
    </row>
    <row r="1349" spans="1:10">
      <c r="A1349" s="6"/>
      <c r="B1349" s="242"/>
      <c r="C1349" s="242"/>
      <c r="D1349" s="10" t="s">
        <v>49</v>
      </c>
      <c r="E1349" s="80"/>
      <c r="F1349" s="12"/>
      <c r="G1349" s="293"/>
      <c r="H1349" s="12"/>
      <c r="I1349" s="94"/>
      <c r="J1349" s="13">
        <f>ROUND(J1348,0)</f>
        <v>1566</v>
      </c>
    </row>
    <row r="1350" spans="1:10">
      <c r="A1350" s="6"/>
      <c r="B1350" s="242"/>
      <c r="C1350" s="242"/>
      <c r="D1350" s="10"/>
      <c r="E1350" s="80"/>
      <c r="F1350" s="12"/>
      <c r="G1350" s="293"/>
      <c r="H1350" s="12"/>
      <c r="I1350" s="94"/>
      <c r="J1350" s="16"/>
    </row>
    <row r="1351" spans="1:10" ht="39.6" customHeight="1">
      <c r="A1351" s="42">
        <f>A1338+1</f>
        <v>50</v>
      </c>
      <c r="B1351" s="7"/>
      <c r="C1351" s="7"/>
      <c r="D1351" s="338" t="s">
        <v>527</v>
      </c>
      <c r="E1351" s="338"/>
      <c r="F1351" s="338"/>
      <c r="G1351" s="338"/>
      <c r="H1351" s="338"/>
      <c r="I1351" s="338"/>
      <c r="J1351" s="338"/>
    </row>
    <row r="1352" spans="1:10">
      <c r="A1352" s="6"/>
      <c r="B1352" s="27"/>
      <c r="C1352" s="27"/>
      <c r="D1352" s="32" t="s">
        <v>294</v>
      </c>
      <c r="E1352" s="80"/>
      <c r="F1352" s="2"/>
      <c r="G1352" s="4"/>
      <c r="H1352" s="2"/>
      <c r="I1352" s="8"/>
      <c r="J1352" s="97"/>
    </row>
    <row r="1353" spans="1:10">
      <c r="A1353" s="6"/>
      <c r="B1353" s="27">
        <v>1</v>
      </c>
      <c r="C1353" s="27"/>
      <c r="D1353" s="2" t="s">
        <v>0</v>
      </c>
      <c r="E1353" s="81">
        <v>0.15</v>
      </c>
      <c r="F1353" s="92" t="s">
        <v>20</v>
      </c>
      <c r="G1353" s="4">
        <v>1</v>
      </c>
      <c r="H1353" s="92" t="s">
        <v>20</v>
      </c>
      <c r="I1353" s="8">
        <f>$G$2</f>
        <v>735</v>
      </c>
      <c r="J1353" s="97">
        <f>SUM(E1353*I1353/G1353)</f>
        <v>110.25</v>
      </c>
    </row>
    <row r="1354" spans="1:10">
      <c r="A1354" s="6"/>
      <c r="B1354" s="27">
        <v>2</v>
      </c>
      <c r="C1354" s="27"/>
      <c r="D1354" s="2" t="s">
        <v>1</v>
      </c>
      <c r="E1354" s="81">
        <v>0.15</v>
      </c>
      <c r="F1354" s="92" t="s">
        <v>20</v>
      </c>
      <c r="G1354" s="4">
        <v>1</v>
      </c>
      <c r="H1354" s="92" t="s">
        <v>20</v>
      </c>
      <c r="I1354" s="8">
        <f>$G$3</f>
        <v>615</v>
      </c>
      <c r="J1354" s="97">
        <f>SUM(E1354*I1354/G1354)</f>
        <v>92.25</v>
      </c>
    </row>
    <row r="1355" spans="1:10">
      <c r="A1355" s="6"/>
      <c r="B1355" s="27"/>
      <c r="C1355" s="27"/>
      <c r="D1355" s="64" t="s">
        <v>85</v>
      </c>
      <c r="E1355" s="80"/>
      <c r="F1355" s="92"/>
      <c r="G1355" s="4"/>
      <c r="H1355" s="92"/>
      <c r="I1355" s="8"/>
      <c r="J1355" s="97">
        <f>SUM(J1353:J1354)</f>
        <v>202.5</v>
      </c>
    </row>
    <row r="1356" spans="1:10">
      <c r="A1356" s="6"/>
      <c r="B1356" s="27"/>
      <c r="C1356" s="27"/>
      <c r="D1356" s="64" t="s">
        <v>45</v>
      </c>
      <c r="E1356" s="80"/>
      <c r="F1356" s="92"/>
      <c r="G1356" s="4"/>
      <c r="H1356" s="92"/>
      <c r="I1356" s="8"/>
      <c r="J1356" s="97"/>
    </row>
    <row r="1357" spans="1:10">
      <c r="A1357" s="6"/>
      <c r="B1357" s="27" t="s">
        <v>412</v>
      </c>
      <c r="C1357" s="4" t="s">
        <v>42</v>
      </c>
      <c r="D1357" s="85" t="s">
        <v>528</v>
      </c>
      <c r="E1357" s="98">
        <v>1</v>
      </c>
      <c r="F1357" s="2" t="s">
        <v>25</v>
      </c>
      <c r="G1357" s="4">
        <v>1</v>
      </c>
      <c r="H1357" s="2" t="s">
        <v>25</v>
      </c>
      <c r="I1357" s="8">
        <v>4615</v>
      </c>
      <c r="J1357" s="97">
        <f>SUM(E1357*I1357/G1357)</f>
        <v>4615</v>
      </c>
    </row>
    <row r="1358" spans="1:10">
      <c r="A1358" s="6"/>
      <c r="B1358" s="27"/>
      <c r="C1358" s="27"/>
      <c r="D1358" s="2" t="s">
        <v>300</v>
      </c>
      <c r="E1358" s="98"/>
      <c r="F1358" s="92"/>
      <c r="G1358" s="4"/>
      <c r="H1358" s="92"/>
      <c r="I1358" s="8"/>
      <c r="J1358" s="97">
        <v>30</v>
      </c>
    </row>
    <row r="1359" spans="1:10">
      <c r="A1359" s="6"/>
      <c r="B1359" s="27"/>
      <c r="C1359" s="27"/>
      <c r="D1359" s="64" t="s">
        <v>296</v>
      </c>
      <c r="E1359" s="80"/>
      <c r="F1359" s="2"/>
      <c r="G1359" s="4"/>
      <c r="H1359" s="2"/>
      <c r="I1359" s="8"/>
      <c r="J1359" s="97">
        <f>SUM(J1357:J1358)</f>
        <v>4645</v>
      </c>
    </row>
    <row r="1360" spans="1:10" ht="25.5">
      <c r="A1360" s="6"/>
      <c r="B1360" s="27"/>
      <c r="C1360" s="27"/>
      <c r="D1360" s="87" t="s">
        <v>31</v>
      </c>
      <c r="E1360" s="64"/>
      <c r="F1360" s="103"/>
      <c r="G1360" s="27"/>
      <c r="H1360" s="93"/>
      <c r="I1360" s="91"/>
      <c r="J1360" s="97">
        <f>ROUNDDOWN(J1355+J1359,1)</f>
        <v>4847.5</v>
      </c>
    </row>
    <row r="1361" spans="1:10">
      <c r="A1361" s="6"/>
      <c r="B1361" s="242"/>
      <c r="C1361" s="242"/>
      <c r="D1361" s="10" t="s">
        <v>32</v>
      </c>
      <c r="E1361" s="79">
        <f>$E$7</f>
        <v>0.13614999999999999</v>
      </c>
      <c r="F1361" s="12"/>
      <c r="G1361" s="293"/>
      <c r="H1361" s="12"/>
      <c r="I1361" s="91"/>
      <c r="J1361" s="16">
        <f>J1360*$E1361</f>
        <v>659.98712499999999</v>
      </c>
    </row>
    <row r="1362" spans="1:10">
      <c r="A1362" s="6"/>
      <c r="B1362" s="242"/>
      <c r="C1362" s="242"/>
      <c r="D1362" s="17"/>
      <c r="E1362" s="80"/>
      <c r="F1362" s="12"/>
      <c r="G1362" s="293"/>
      <c r="H1362" s="12"/>
      <c r="I1362" s="91"/>
      <c r="J1362" s="16">
        <f>SUM(J1360:J1361)</f>
        <v>5507.4871249999997</v>
      </c>
    </row>
    <row r="1363" spans="1:10">
      <c r="A1363" s="6"/>
      <c r="B1363" s="242"/>
      <c r="C1363" s="242"/>
      <c r="D1363" s="10" t="s">
        <v>49</v>
      </c>
      <c r="E1363" s="80"/>
      <c r="F1363" s="12"/>
      <c r="G1363" s="293"/>
      <c r="H1363" s="12"/>
      <c r="I1363" s="94"/>
      <c r="J1363" s="13">
        <f>ROUND(J1362,0)</f>
        <v>5507</v>
      </c>
    </row>
    <row r="1364" spans="1:10" hidden="1">
      <c r="A1364" s="6"/>
      <c r="B1364" s="242"/>
      <c r="C1364" s="242"/>
      <c r="D1364" s="10"/>
      <c r="E1364" s="80"/>
      <c r="F1364" s="12"/>
      <c r="G1364" s="293"/>
      <c r="H1364" s="12"/>
      <c r="I1364" s="94"/>
      <c r="J1364" s="16"/>
    </row>
    <row r="1365" spans="1:10" hidden="1">
      <c r="A1365" s="6"/>
      <c r="B1365" s="242"/>
      <c r="C1365" s="242"/>
      <c r="D1365" s="10"/>
      <c r="E1365" s="80"/>
      <c r="F1365" s="12"/>
      <c r="G1365" s="293"/>
      <c r="H1365" s="12"/>
      <c r="I1365" s="94"/>
      <c r="J1365" s="13"/>
    </row>
    <row r="1366" spans="1:10">
      <c r="A1366" s="6"/>
      <c r="B1366" s="242"/>
      <c r="C1366" s="242"/>
      <c r="D1366" s="339" t="s">
        <v>591</v>
      </c>
      <c r="E1366" s="339"/>
      <c r="F1366" s="339"/>
      <c r="G1366" s="339"/>
      <c r="H1366" s="339"/>
      <c r="I1366" s="339"/>
      <c r="J1366" s="339"/>
    </row>
    <row r="1367" spans="1:10" ht="216.75">
      <c r="A1367" s="42">
        <f>A1351+1</f>
        <v>51</v>
      </c>
      <c r="B1367" s="29"/>
      <c r="C1367" s="29"/>
      <c r="D1367" s="64" t="s">
        <v>599</v>
      </c>
      <c r="E1367" s="4"/>
      <c r="F1367" s="27"/>
      <c r="G1367" s="4"/>
      <c r="H1367" s="27"/>
      <c r="I1367" s="8"/>
      <c r="J1367" s="31"/>
    </row>
    <row r="1368" spans="1:10" ht="79.900000000000006" customHeight="1">
      <c r="A1368" s="6"/>
      <c r="B1368" s="106" t="s">
        <v>720</v>
      </c>
      <c r="C1368" s="33"/>
      <c r="D1368" s="111" t="s">
        <v>592</v>
      </c>
      <c r="E1368" s="113">
        <v>1</v>
      </c>
      <c r="F1368" s="85" t="s">
        <v>124</v>
      </c>
      <c r="G1368" s="110">
        <v>1</v>
      </c>
      <c r="H1368" s="85" t="s">
        <v>171</v>
      </c>
      <c r="I1368" s="119">
        <v>400000</v>
      </c>
      <c r="J1368" s="154">
        <f>G1368*I1368</f>
        <v>400000</v>
      </c>
    </row>
    <row r="1369" spans="1:10">
      <c r="A1369" s="6"/>
      <c r="B1369" s="242"/>
      <c r="C1369" s="242"/>
      <c r="D1369" s="10" t="s">
        <v>32</v>
      </c>
      <c r="E1369" s="79">
        <f>$E$7</f>
        <v>0.13614999999999999</v>
      </c>
      <c r="F1369" s="12"/>
      <c r="G1369" s="293"/>
      <c r="H1369" s="12"/>
      <c r="I1369" s="91"/>
      <c r="J1369" s="16">
        <f>J1368*$E1369</f>
        <v>54460</v>
      </c>
    </row>
    <row r="1370" spans="1:10">
      <c r="A1370" s="6"/>
      <c r="B1370" s="242"/>
      <c r="C1370" s="242"/>
      <c r="D1370" s="17"/>
      <c r="E1370" s="80"/>
      <c r="F1370" s="12"/>
      <c r="G1370" s="293"/>
      <c r="H1370" s="12"/>
      <c r="I1370" s="91"/>
      <c r="J1370" s="16">
        <f>SUM(J1368:J1369)</f>
        <v>454460</v>
      </c>
    </row>
    <row r="1371" spans="1:10">
      <c r="A1371" s="6"/>
      <c r="B1371" s="242"/>
      <c r="C1371" s="242"/>
      <c r="D1371" s="10" t="s">
        <v>49</v>
      </c>
      <c r="E1371" s="80"/>
      <c r="F1371" s="12"/>
      <c r="G1371" s="293"/>
      <c r="H1371" s="12"/>
      <c r="I1371" s="94"/>
      <c r="J1371" s="13">
        <f>ROUND(J1370,0)</f>
        <v>454460</v>
      </c>
    </row>
    <row r="1372" spans="1:10">
      <c r="A1372" s="6"/>
      <c r="B1372" s="29"/>
      <c r="C1372" s="29"/>
      <c r="D1372" s="64"/>
      <c r="E1372" s="4"/>
      <c r="F1372" s="27"/>
      <c r="G1372" s="4"/>
      <c r="H1372" s="27"/>
      <c r="I1372" s="8"/>
      <c r="J1372" s="31"/>
    </row>
    <row r="1373" spans="1:10">
      <c r="A1373" s="6"/>
      <c r="B1373" s="242"/>
      <c r="C1373" s="242"/>
      <c r="D1373" s="10"/>
      <c r="E1373" s="80"/>
      <c r="F1373" s="12"/>
      <c r="G1373" s="293"/>
      <c r="H1373" s="12"/>
      <c r="I1373" s="94"/>
      <c r="J1373" s="16"/>
    </row>
    <row r="1374" spans="1:10">
      <c r="A1374" s="6" t="s">
        <v>301</v>
      </c>
      <c r="B1374" s="242"/>
      <c r="C1374" s="242"/>
      <c r="D1374" s="339" t="s">
        <v>302</v>
      </c>
      <c r="E1374" s="339"/>
      <c r="F1374" s="339"/>
      <c r="G1374" s="339"/>
      <c r="H1374" s="339"/>
      <c r="I1374" s="339"/>
      <c r="J1374" s="339"/>
    </row>
    <row r="1375" spans="1:10" ht="30" customHeight="1">
      <c r="A1375" s="42">
        <f>A1367+1</f>
        <v>52</v>
      </c>
      <c r="B1375" s="7"/>
      <c r="C1375" s="7"/>
      <c r="D1375" s="338" t="s">
        <v>413</v>
      </c>
      <c r="E1375" s="338"/>
      <c r="F1375" s="338"/>
      <c r="G1375" s="338"/>
      <c r="H1375" s="338"/>
      <c r="I1375" s="338"/>
      <c r="J1375" s="338"/>
    </row>
    <row r="1376" spans="1:10">
      <c r="A1376" s="6"/>
      <c r="B1376" s="27"/>
      <c r="C1376" s="27"/>
      <c r="D1376" s="32" t="s">
        <v>294</v>
      </c>
      <c r="E1376" s="80"/>
      <c r="F1376" s="2"/>
      <c r="G1376" s="4"/>
      <c r="H1376" s="2"/>
      <c r="I1376" s="8"/>
      <c r="J1376" s="97"/>
    </row>
    <row r="1377" spans="1:10">
      <c r="A1377" s="6"/>
      <c r="B1377" s="27">
        <v>1</v>
      </c>
      <c r="C1377" s="27"/>
      <c r="D1377" s="2" t="s">
        <v>0</v>
      </c>
      <c r="E1377" s="80">
        <v>0.5</v>
      </c>
      <c r="F1377" s="92" t="s">
        <v>20</v>
      </c>
      <c r="G1377" s="4">
        <v>1</v>
      </c>
      <c r="H1377" s="92" t="s">
        <v>20</v>
      </c>
      <c r="I1377" s="8">
        <v>735</v>
      </c>
      <c r="J1377" s="97">
        <f>SUM(E1377*I1377/G1377)</f>
        <v>367.5</v>
      </c>
    </row>
    <row r="1378" spans="1:10">
      <c r="A1378" s="6"/>
      <c r="B1378" s="27">
        <v>2</v>
      </c>
      <c r="C1378" s="27"/>
      <c r="D1378" s="2" t="s">
        <v>1</v>
      </c>
      <c r="E1378" s="80">
        <v>1</v>
      </c>
      <c r="F1378" s="92" t="s">
        <v>20</v>
      </c>
      <c r="G1378" s="4">
        <v>1</v>
      </c>
      <c r="H1378" s="92" t="s">
        <v>20</v>
      </c>
      <c r="I1378" s="8">
        <v>615</v>
      </c>
      <c r="J1378" s="97">
        <f>SUM(E1378*I1378/G1378)</f>
        <v>615</v>
      </c>
    </row>
    <row r="1379" spans="1:10">
      <c r="A1379" s="6"/>
      <c r="B1379" s="27">
        <v>3</v>
      </c>
      <c r="C1379" s="27"/>
      <c r="D1379" s="2" t="s">
        <v>2</v>
      </c>
      <c r="E1379" s="80">
        <v>0.75</v>
      </c>
      <c r="F1379" s="92" t="s">
        <v>20</v>
      </c>
      <c r="G1379" s="4">
        <v>1</v>
      </c>
      <c r="H1379" s="92" t="s">
        <v>20</v>
      </c>
      <c r="I1379" s="8">
        <v>615</v>
      </c>
      <c r="J1379" s="8">
        <f>SUM(E1379*I1379/G1379)</f>
        <v>461.25</v>
      </c>
    </row>
    <row r="1380" spans="1:10">
      <c r="A1380" s="6"/>
      <c r="B1380" s="27"/>
      <c r="C1380" s="27"/>
      <c r="D1380" s="64" t="s">
        <v>131</v>
      </c>
      <c r="E1380" s="80"/>
      <c r="F1380" s="92"/>
      <c r="G1380" s="4"/>
      <c r="H1380" s="92"/>
      <c r="I1380" s="8"/>
      <c r="J1380" s="97">
        <f>SUM(J1377:J1379)</f>
        <v>1443.75</v>
      </c>
    </row>
    <row r="1381" spans="1:10">
      <c r="A1381" s="6"/>
      <c r="B1381" s="27"/>
      <c r="C1381" s="27"/>
      <c r="D1381" s="64" t="s">
        <v>85</v>
      </c>
      <c r="E1381" s="80"/>
      <c r="F1381" s="92"/>
      <c r="G1381" s="4"/>
      <c r="H1381" s="92"/>
      <c r="I1381" s="8"/>
      <c r="J1381" s="97">
        <f>SUM(J1380/100)</f>
        <v>14.4375</v>
      </c>
    </row>
    <row r="1382" spans="1:10">
      <c r="A1382" s="6"/>
      <c r="B1382" s="27"/>
      <c r="C1382" s="27"/>
      <c r="D1382" s="64" t="s">
        <v>45</v>
      </c>
      <c r="E1382" s="80"/>
      <c r="F1382" s="92"/>
      <c r="G1382" s="4"/>
      <c r="H1382" s="92"/>
      <c r="I1382" s="8"/>
      <c r="J1382" s="97"/>
    </row>
    <row r="1383" spans="1:10" ht="25.5">
      <c r="A1383" s="6"/>
      <c r="B1383" s="27" t="s">
        <v>721</v>
      </c>
      <c r="C1383" s="4" t="s">
        <v>58</v>
      </c>
      <c r="D1383" s="64" t="s">
        <v>303</v>
      </c>
      <c r="E1383" s="80">
        <v>100</v>
      </c>
      <c r="F1383" s="2" t="s">
        <v>64</v>
      </c>
      <c r="G1383" s="4">
        <v>100</v>
      </c>
      <c r="H1383" s="2" t="s">
        <v>64</v>
      </c>
      <c r="I1383" s="8">
        <v>2920</v>
      </c>
      <c r="J1383" s="97">
        <f>SUM(E1383*I1383/G1383)</f>
        <v>2920</v>
      </c>
    </row>
    <row r="1384" spans="1:10">
      <c r="A1384" s="6"/>
      <c r="B1384" s="27"/>
      <c r="C1384" s="27"/>
      <c r="D1384" s="64" t="s">
        <v>288</v>
      </c>
      <c r="E1384" s="80"/>
      <c r="F1384" s="64"/>
      <c r="G1384" s="4"/>
      <c r="H1384" s="2"/>
      <c r="I1384" s="8"/>
      <c r="J1384" s="97">
        <f>SUM(J1383)</f>
        <v>2920</v>
      </c>
    </row>
    <row r="1385" spans="1:10">
      <c r="A1385" s="6"/>
      <c r="B1385" s="27"/>
      <c r="C1385" s="27"/>
      <c r="D1385" s="64" t="s">
        <v>296</v>
      </c>
      <c r="E1385" s="80"/>
      <c r="F1385" s="2"/>
      <c r="G1385" s="4"/>
      <c r="H1385" s="2"/>
      <c r="I1385" s="8"/>
      <c r="J1385" s="97">
        <f>SUM(J1384/100)</f>
        <v>29.2</v>
      </c>
    </row>
    <row r="1386" spans="1:10" ht="25.5">
      <c r="A1386" s="6"/>
      <c r="B1386" s="27"/>
      <c r="C1386" s="27"/>
      <c r="D1386" s="87" t="s">
        <v>31</v>
      </c>
      <c r="E1386" s="64"/>
      <c r="F1386" s="103"/>
      <c r="G1386" s="27"/>
      <c r="H1386" s="93"/>
      <c r="I1386" s="91"/>
      <c r="J1386" s="97">
        <f>ROUNDDOWN(J1381+J1385,1)</f>
        <v>43.6</v>
      </c>
    </row>
    <row r="1387" spans="1:10">
      <c r="A1387" s="6"/>
      <c r="B1387" s="242"/>
      <c r="C1387" s="242"/>
      <c r="D1387" s="10" t="s">
        <v>32</v>
      </c>
      <c r="E1387" s="79">
        <f>$E$7</f>
        <v>0.13614999999999999</v>
      </c>
      <c r="F1387" s="12"/>
      <c r="G1387" s="293"/>
      <c r="H1387" s="12"/>
      <c r="I1387" s="91"/>
      <c r="J1387" s="16">
        <f>J1386*$E1387</f>
        <v>5.93614</v>
      </c>
    </row>
    <row r="1388" spans="1:10">
      <c r="A1388" s="6"/>
      <c r="B1388" s="242"/>
      <c r="C1388" s="242"/>
      <c r="D1388" s="17"/>
      <c r="E1388" s="80"/>
      <c r="F1388" s="12"/>
      <c r="G1388" s="293"/>
      <c r="H1388" s="12"/>
      <c r="I1388" s="91"/>
      <c r="J1388" s="16">
        <f>SUM(J1386:J1387)</f>
        <v>49.536140000000003</v>
      </c>
    </row>
    <row r="1389" spans="1:10">
      <c r="A1389" s="6"/>
      <c r="B1389" s="242"/>
      <c r="C1389" s="242"/>
      <c r="D1389" s="10" t="s">
        <v>429</v>
      </c>
      <c r="E1389" s="80"/>
      <c r="F1389" s="12"/>
      <c r="G1389" s="293"/>
      <c r="H1389" s="12"/>
      <c r="I1389" s="91"/>
      <c r="J1389" s="13">
        <f>ROUND(J1388,0)</f>
        <v>50</v>
      </c>
    </row>
    <row r="1390" spans="1:10">
      <c r="A1390" s="6"/>
      <c r="B1390" s="242"/>
      <c r="C1390" s="242"/>
      <c r="D1390" s="10"/>
      <c r="E1390" s="80"/>
      <c r="F1390" s="12"/>
      <c r="G1390" s="293"/>
      <c r="H1390" s="12"/>
      <c r="I1390" s="94"/>
      <c r="J1390" s="16"/>
    </row>
    <row r="1391" spans="1:10" ht="46.15" customHeight="1">
      <c r="A1391" s="42">
        <f>A1375+1</f>
        <v>53</v>
      </c>
      <c r="B1391" s="7"/>
      <c r="C1391" s="7"/>
      <c r="D1391" s="338" t="s">
        <v>414</v>
      </c>
      <c r="E1391" s="338"/>
      <c r="F1391" s="338"/>
      <c r="G1391" s="338"/>
      <c r="H1391" s="338"/>
      <c r="I1391" s="338"/>
      <c r="J1391" s="338"/>
    </row>
    <row r="1392" spans="1:10">
      <c r="A1392" s="6"/>
      <c r="B1392" s="27"/>
      <c r="C1392" s="27"/>
      <c r="D1392" s="32" t="s">
        <v>294</v>
      </c>
      <c r="E1392" s="80"/>
      <c r="F1392" s="2"/>
      <c r="G1392" s="4"/>
      <c r="H1392" s="2"/>
      <c r="I1392" s="8"/>
      <c r="J1392" s="97"/>
    </row>
    <row r="1393" spans="1:10">
      <c r="A1393" s="6"/>
      <c r="B1393" s="27">
        <v>1</v>
      </c>
      <c r="C1393" s="27"/>
      <c r="D1393" s="2" t="s">
        <v>0</v>
      </c>
      <c r="E1393" s="81">
        <v>6.7000000000000004E-2</v>
      </c>
      <c r="F1393" s="92" t="s">
        <v>20</v>
      </c>
      <c r="G1393" s="4">
        <v>1</v>
      </c>
      <c r="H1393" s="92" t="s">
        <v>20</v>
      </c>
      <c r="I1393" s="8">
        <f>$G$2</f>
        <v>735</v>
      </c>
      <c r="J1393" s="97">
        <f>SUM(E1393*I1393/G1393)</f>
        <v>49.245000000000005</v>
      </c>
    </row>
    <row r="1394" spans="1:10">
      <c r="A1394" s="6"/>
      <c r="B1394" s="27">
        <v>2</v>
      </c>
      <c r="C1394" s="27"/>
      <c r="D1394" s="2" t="s">
        <v>1</v>
      </c>
      <c r="E1394" s="81">
        <v>6.7000000000000004E-2</v>
      </c>
      <c r="F1394" s="92" t="s">
        <v>20</v>
      </c>
      <c r="G1394" s="4">
        <v>1</v>
      </c>
      <c r="H1394" s="92" t="s">
        <v>20</v>
      </c>
      <c r="I1394" s="8">
        <f>$G$3</f>
        <v>615</v>
      </c>
      <c r="J1394" s="97">
        <f>SUM(E1394*I1394/G1394)</f>
        <v>41.205000000000005</v>
      </c>
    </row>
    <row r="1395" spans="1:10">
      <c r="A1395" s="6"/>
      <c r="B1395" s="27">
        <v>3</v>
      </c>
      <c r="C1395" s="27"/>
      <c r="D1395" s="2" t="s">
        <v>2</v>
      </c>
      <c r="E1395" s="81">
        <v>6.7000000000000004E-2</v>
      </c>
      <c r="F1395" s="92" t="s">
        <v>20</v>
      </c>
      <c r="G1395" s="4">
        <v>1</v>
      </c>
      <c r="H1395" s="92" t="s">
        <v>20</v>
      </c>
      <c r="I1395" s="8">
        <f>$G$4</f>
        <v>615</v>
      </c>
      <c r="J1395" s="8">
        <f>SUM(E1395*I1395/G1395)</f>
        <v>41.205000000000005</v>
      </c>
    </row>
    <row r="1396" spans="1:10">
      <c r="A1396" s="6"/>
      <c r="B1396" s="27"/>
      <c r="C1396" s="27"/>
      <c r="D1396" s="64" t="s">
        <v>85</v>
      </c>
      <c r="E1396" s="80"/>
      <c r="F1396" s="92"/>
      <c r="G1396" s="4"/>
      <c r="H1396" s="92"/>
      <c r="I1396" s="8"/>
      <c r="J1396" s="97">
        <f>SUM(J1393:J1395)</f>
        <v>131.65500000000003</v>
      </c>
    </row>
    <row r="1397" spans="1:10">
      <c r="A1397" s="6"/>
      <c r="B1397" s="27"/>
      <c r="C1397" s="27"/>
      <c r="D1397" s="64" t="s">
        <v>45</v>
      </c>
      <c r="E1397" s="80"/>
      <c r="F1397" s="92"/>
      <c r="G1397" s="4"/>
      <c r="H1397" s="92"/>
      <c r="I1397" s="8"/>
      <c r="J1397" s="97"/>
    </row>
    <row r="1398" spans="1:10" ht="25.5">
      <c r="A1398" s="6"/>
      <c r="B1398" s="27" t="s">
        <v>722</v>
      </c>
      <c r="C1398" s="31" t="s">
        <v>58</v>
      </c>
      <c r="D1398" s="64" t="s">
        <v>305</v>
      </c>
      <c r="E1398" s="98">
        <v>1</v>
      </c>
      <c r="F1398" s="2" t="s">
        <v>25</v>
      </c>
      <c r="G1398" s="4">
        <v>1</v>
      </c>
      <c r="H1398" s="2" t="s">
        <v>25</v>
      </c>
      <c r="I1398" s="8">
        <v>390</v>
      </c>
      <c r="J1398" s="97">
        <f>SUM(E1398*I1398/G1398)</f>
        <v>390</v>
      </c>
    </row>
    <row r="1399" spans="1:10">
      <c r="A1399" s="6"/>
      <c r="B1399" s="27"/>
      <c r="C1399" s="27"/>
      <c r="D1399" s="64" t="s">
        <v>296</v>
      </c>
      <c r="E1399" s="80"/>
      <c r="F1399" s="2"/>
      <c r="G1399" s="4"/>
      <c r="H1399" s="2"/>
      <c r="I1399" s="8"/>
      <c r="J1399" s="97">
        <f>SUM(J1398:J1398)</f>
        <v>390</v>
      </c>
    </row>
    <row r="1400" spans="1:10" ht="25.5">
      <c r="A1400" s="6"/>
      <c r="B1400" s="27"/>
      <c r="C1400" s="27"/>
      <c r="D1400" s="87" t="s">
        <v>31</v>
      </c>
      <c r="E1400" s="64"/>
      <c r="F1400" s="103"/>
      <c r="G1400" s="27"/>
      <c r="H1400" s="93"/>
      <c r="I1400" s="91"/>
      <c r="J1400" s="16">
        <f>ROUNDDOWN(J1396+J1399,1)</f>
        <v>521.6</v>
      </c>
    </row>
    <row r="1401" spans="1:10">
      <c r="A1401" s="6"/>
      <c r="B1401" s="242"/>
      <c r="C1401" s="242"/>
      <c r="D1401" s="10" t="s">
        <v>32</v>
      </c>
      <c r="E1401" s="79">
        <f>$E$7</f>
        <v>0.13614999999999999</v>
      </c>
      <c r="F1401" s="12"/>
      <c r="G1401" s="293"/>
      <c r="H1401" s="12"/>
      <c r="I1401" s="91"/>
      <c r="J1401" s="16">
        <f>J1400*$E1401</f>
        <v>71.015839999999997</v>
      </c>
    </row>
    <row r="1402" spans="1:10">
      <c r="A1402" s="6"/>
      <c r="B1402" s="242"/>
      <c r="C1402" s="242"/>
      <c r="D1402" s="17"/>
      <c r="E1402" s="80"/>
      <c r="F1402" s="12"/>
      <c r="G1402" s="293"/>
      <c r="H1402" s="12"/>
      <c r="I1402" s="91"/>
      <c r="J1402" s="16">
        <f>SUM(J1400:J1401)</f>
        <v>592.61584000000005</v>
      </c>
    </row>
    <row r="1403" spans="1:10">
      <c r="A1403" s="6"/>
      <c r="B1403" s="242"/>
      <c r="C1403" s="242"/>
      <c r="D1403" s="10" t="s">
        <v>49</v>
      </c>
      <c r="E1403" s="80"/>
      <c r="F1403" s="12"/>
      <c r="G1403" s="293"/>
      <c r="H1403" s="12"/>
      <c r="I1403" s="94"/>
      <c r="J1403" s="13">
        <f>ROUND(J1402,0)</f>
        <v>593</v>
      </c>
    </row>
    <row r="1404" spans="1:10">
      <c r="A1404" s="6"/>
      <c r="B1404" s="242"/>
      <c r="C1404" s="242"/>
      <c r="D1404" s="10"/>
      <c r="E1404" s="80"/>
      <c r="F1404" s="12"/>
      <c r="G1404" s="293"/>
      <c r="H1404" s="12"/>
      <c r="I1404" s="94"/>
      <c r="J1404" s="13"/>
    </row>
    <row r="1405" spans="1:10" ht="37.15" customHeight="1">
      <c r="A1405" s="42">
        <f>A1391+1</f>
        <v>54</v>
      </c>
      <c r="B1405" s="7"/>
      <c r="C1405" s="7"/>
      <c r="D1405" s="338" t="s">
        <v>600</v>
      </c>
      <c r="E1405" s="338"/>
      <c r="F1405" s="338"/>
      <c r="G1405" s="338"/>
      <c r="H1405" s="338"/>
      <c r="I1405" s="338"/>
      <c r="J1405" s="338"/>
    </row>
    <row r="1406" spans="1:10">
      <c r="A1406" s="6"/>
      <c r="B1406" s="27"/>
      <c r="C1406" s="27"/>
      <c r="D1406" s="32" t="s">
        <v>294</v>
      </c>
      <c r="E1406" s="80"/>
      <c r="F1406" s="2"/>
      <c r="G1406" s="4"/>
      <c r="H1406" s="2"/>
      <c r="I1406" s="8"/>
      <c r="J1406" s="97"/>
    </row>
    <row r="1407" spans="1:10">
      <c r="A1407" s="6"/>
      <c r="B1407" s="27">
        <v>1</v>
      </c>
      <c r="C1407" s="27"/>
      <c r="D1407" s="2" t="s">
        <v>0</v>
      </c>
      <c r="E1407" s="81">
        <v>0.4</v>
      </c>
      <c r="F1407" s="92" t="s">
        <v>20</v>
      </c>
      <c r="G1407" s="4">
        <v>1</v>
      </c>
      <c r="H1407" s="92" t="s">
        <v>20</v>
      </c>
      <c r="I1407" s="8">
        <v>735</v>
      </c>
      <c r="J1407" s="97">
        <f>SUM(E1407*I1407/G1407)</f>
        <v>294</v>
      </c>
    </row>
    <row r="1408" spans="1:10">
      <c r="A1408" s="6"/>
      <c r="B1408" s="27">
        <v>2</v>
      </c>
      <c r="C1408" s="27"/>
      <c r="D1408" s="2" t="s">
        <v>1</v>
      </c>
      <c r="E1408" s="81">
        <v>0.307</v>
      </c>
      <c r="F1408" s="92" t="s">
        <v>20</v>
      </c>
      <c r="G1408" s="4">
        <v>1</v>
      </c>
      <c r="H1408" s="92" t="s">
        <v>20</v>
      </c>
      <c r="I1408" s="8">
        <v>615</v>
      </c>
      <c r="J1408" s="97">
        <f>SUM(E1408*I1408/G1408)</f>
        <v>188.80500000000001</v>
      </c>
    </row>
    <row r="1409" spans="1:10">
      <c r="A1409" s="6"/>
      <c r="B1409" s="27"/>
      <c r="C1409" s="27"/>
      <c r="D1409" s="64" t="s">
        <v>85</v>
      </c>
      <c r="E1409" s="80"/>
      <c r="F1409" s="92"/>
      <c r="G1409" s="4"/>
      <c r="H1409" s="92"/>
      <c r="I1409" s="8"/>
      <c r="J1409" s="97">
        <f>SUM(J1407:J1408)</f>
        <v>482.80500000000001</v>
      </c>
    </row>
    <row r="1410" spans="1:10">
      <c r="A1410" s="6"/>
      <c r="B1410" s="27"/>
      <c r="C1410" s="27"/>
      <c r="D1410" s="64" t="s">
        <v>45</v>
      </c>
      <c r="E1410" s="80"/>
      <c r="F1410" s="92"/>
      <c r="G1410" s="4"/>
      <c r="H1410" s="92"/>
      <c r="I1410" s="8"/>
      <c r="J1410" s="97"/>
    </row>
    <row r="1411" spans="1:10" ht="25.5">
      <c r="A1411" s="6"/>
      <c r="B1411" s="27" t="s">
        <v>723</v>
      </c>
      <c r="C1411" s="4" t="s">
        <v>58</v>
      </c>
      <c r="D1411" s="64" t="s">
        <v>307</v>
      </c>
      <c r="E1411" s="98">
        <v>1</v>
      </c>
      <c r="F1411" s="2" t="s">
        <v>25</v>
      </c>
      <c r="G1411" s="4">
        <v>1</v>
      </c>
      <c r="H1411" s="2" t="s">
        <v>25</v>
      </c>
      <c r="I1411" s="8">
        <v>8900</v>
      </c>
      <c r="J1411" s="97">
        <f>SUM(E1411*I1411/G1411)</f>
        <v>8900</v>
      </c>
    </row>
    <row r="1412" spans="1:10">
      <c r="A1412" s="6"/>
      <c r="B1412" s="27"/>
      <c r="C1412" s="27"/>
      <c r="D1412" s="64" t="s">
        <v>306</v>
      </c>
      <c r="E1412" s="80"/>
      <c r="F1412" s="2"/>
      <c r="G1412" s="4"/>
      <c r="H1412" s="2"/>
      <c r="I1412" s="8"/>
      <c r="J1412" s="97">
        <f>SUM(J1411)</f>
        <v>8900</v>
      </c>
    </row>
    <row r="1413" spans="1:10" ht="25.5">
      <c r="A1413" s="6"/>
      <c r="B1413" s="27"/>
      <c r="C1413" s="27"/>
      <c r="D1413" s="87" t="s">
        <v>31</v>
      </c>
      <c r="E1413" s="64"/>
      <c r="F1413" s="103"/>
      <c r="G1413" s="27"/>
      <c r="H1413" s="93"/>
      <c r="I1413" s="91"/>
      <c r="J1413" s="97">
        <f>ROUNDDOWN(J1409+J1412,1)</f>
        <v>9382.7999999999993</v>
      </c>
    </row>
    <row r="1414" spans="1:10">
      <c r="A1414" s="6"/>
      <c r="B1414" s="242"/>
      <c r="C1414" s="242"/>
      <c r="D1414" s="10" t="s">
        <v>32</v>
      </c>
      <c r="E1414" s="79">
        <f>$E$7</f>
        <v>0.13614999999999999</v>
      </c>
      <c r="F1414" s="12"/>
      <c r="G1414" s="293"/>
      <c r="H1414" s="12"/>
      <c r="I1414" s="91"/>
      <c r="J1414" s="16">
        <f>J1413*$E1414</f>
        <v>1277.4682199999997</v>
      </c>
    </row>
    <row r="1415" spans="1:10">
      <c r="A1415" s="6"/>
      <c r="B1415" s="242"/>
      <c r="C1415" s="242"/>
      <c r="D1415" s="17"/>
      <c r="E1415" s="80"/>
      <c r="F1415" s="12"/>
      <c r="G1415" s="293"/>
      <c r="H1415" s="12"/>
      <c r="I1415" s="91"/>
      <c r="J1415" s="16">
        <f>SUM(J1413:J1414)</f>
        <v>10660.268219999998</v>
      </c>
    </row>
    <row r="1416" spans="1:10">
      <c r="A1416" s="6"/>
      <c r="B1416" s="242"/>
      <c r="C1416" s="242"/>
      <c r="D1416" s="10" t="s">
        <v>49</v>
      </c>
      <c r="E1416" s="80"/>
      <c r="F1416" s="12"/>
      <c r="G1416" s="293"/>
      <c r="H1416" s="12"/>
      <c r="I1416" s="94"/>
      <c r="J1416" s="13">
        <f>ROUND(J1415,0)</f>
        <v>10660</v>
      </c>
    </row>
    <row r="1417" spans="1:10">
      <c r="A1417" s="6"/>
      <c r="B1417" s="242"/>
      <c r="C1417" s="242"/>
      <c r="D1417" s="10"/>
      <c r="E1417" s="80"/>
      <c r="F1417" s="12"/>
      <c r="G1417" s="293"/>
      <c r="H1417" s="12"/>
      <c r="I1417" s="94"/>
      <c r="J1417" s="16"/>
    </row>
    <row r="1418" spans="1:10" ht="30.6" customHeight="1">
      <c r="A1418" s="42">
        <f>A1405+1</f>
        <v>55</v>
      </c>
      <c r="B1418" s="7"/>
      <c r="C1418" s="7"/>
      <c r="D1418" s="338" t="s">
        <v>416</v>
      </c>
      <c r="E1418" s="338"/>
      <c r="F1418" s="338"/>
      <c r="G1418" s="338"/>
      <c r="H1418" s="338"/>
      <c r="I1418" s="338"/>
      <c r="J1418" s="338"/>
    </row>
    <row r="1419" spans="1:10">
      <c r="A1419" s="6"/>
      <c r="B1419" s="27"/>
      <c r="C1419" s="27"/>
      <c r="D1419" s="32" t="s">
        <v>294</v>
      </c>
      <c r="E1419" s="80"/>
      <c r="F1419" s="2"/>
      <c r="G1419" s="4"/>
      <c r="H1419" s="2"/>
      <c r="I1419" s="8"/>
      <c r="J1419" s="97"/>
    </row>
    <row r="1420" spans="1:10">
      <c r="A1420" s="6"/>
      <c r="B1420" s="27">
        <v>1</v>
      </c>
      <c r="C1420" s="27"/>
      <c r="D1420" s="2" t="s">
        <v>0</v>
      </c>
      <c r="E1420" s="81">
        <v>0.3</v>
      </c>
      <c r="F1420" s="92" t="s">
        <v>20</v>
      </c>
      <c r="G1420" s="4">
        <v>1</v>
      </c>
      <c r="H1420" s="92" t="s">
        <v>20</v>
      </c>
      <c r="I1420" s="8">
        <v>735</v>
      </c>
      <c r="J1420" s="97">
        <f>SUM(E1420*I1420/G1420)</f>
        <v>220.5</v>
      </c>
    </row>
    <row r="1421" spans="1:10">
      <c r="A1421" s="6"/>
      <c r="B1421" s="27">
        <v>2</v>
      </c>
      <c r="C1421" s="27"/>
      <c r="D1421" s="2" t="s">
        <v>1</v>
      </c>
      <c r="E1421" s="81">
        <v>0.4</v>
      </c>
      <c r="F1421" s="92" t="s">
        <v>20</v>
      </c>
      <c r="G1421" s="4">
        <v>1</v>
      </c>
      <c r="H1421" s="92" t="s">
        <v>20</v>
      </c>
      <c r="I1421" s="8">
        <v>615</v>
      </c>
      <c r="J1421" s="97">
        <f>SUM(E1421*I1421/G1421)</f>
        <v>246</v>
      </c>
    </row>
    <row r="1422" spans="1:10">
      <c r="A1422" s="6"/>
      <c r="B1422" s="27"/>
      <c r="C1422" s="27"/>
      <c r="D1422" s="64" t="s">
        <v>85</v>
      </c>
      <c r="E1422" s="80"/>
      <c r="F1422" s="92"/>
      <c r="G1422" s="4"/>
      <c r="H1422" s="92"/>
      <c r="I1422" s="8"/>
      <c r="J1422" s="97">
        <f>SUM(J1420:J1421)</f>
        <v>466.5</v>
      </c>
    </row>
    <row r="1423" spans="1:10">
      <c r="A1423" s="6"/>
      <c r="B1423" s="27"/>
      <c r="C1423" s="27"/>
      <c r="D1423" s="64" t="s">
        <v>45</v>
      </c>
      <c r="E1423" s="80"/>
      <c r="F1423" s="92"/>
      <c r="G1423" s="4"/>
      <c r="H1423" s="92"/>
      <c r="I1423" s="8"/>
      <c r="J1423" s="97"/>
    </row>
    <row r="1424" spans="1:10">
      <c r="A1424" s="6"/>
      <c r="B1424" s="27" t="s">
        <v>724</v>
      </c>
      <c r="C1424" s="4"/>
      <c r="D1424" s="2" t="s">
        <v>308</v>
      </c>
      <c r="E1424" s="80"/>
      <c r="F1424" s="92"/>
      <c r="G1424" s="4"/>
      <c r="H1424" s="92"/>
      <c r="I1424" s="8"/>
      <c r="J1424" s="97"/>
    </row>
    <row r="1425" spans="1:10" ht="25.5">
      <c r="A1425" s="6"/>
      <c r="B1425" s="27"/>
      <c r="C1425" s="27"/>
      <c r="D1425" s="2" t="s">
        <v>304</v>
      </c>
      <c r="E1425" s="98">
        <v>1</v>
      </c>
      <c r="F1425" s="92" t="s">
        <v>25</v>
      </c>
      <c r="G1425" s="4">
        <v>1</v>
      </c>
      <c r="H1425" s="92" t="s">
        <v>25</v>
      </c>
      <c r="I1425" s="8">
        <v>6670</v>
      </c>
      <c r="J1425" s="97">
        <f>SUM(E1425*I1425/G1425)</f>
        <v>6670</v>
      </c>
    </row>
    <row r="1426" spans="1:10">
      <c r="A1426" s="6"/>
      <c r="B1426" s="27"/>
      <c r="C1426" s="27"/>
      <c r="D1426" s="2" t="s">
        <v>300</v>
      </c>
      <c r="E1426" s="98"/>
      <c r="F1426" s="92"/>
      <c r="G1426" s="4"/>
      <c r="H1426" s="92"/>
      <c r="I1426" s="8"/>
      <c r="J1426" s="97">
        <v>12.5</v>
      </c>
    </row>
    <row r="1427" spans="1:10">
      <c r="A1427" s="6"/>
      <c r="B1427" s="27"/>
      <c r="C1427" s="27"/>
      <c r="D1427" s="2" t="s">
        <v>296</v>
      </c>
      <c r="E1427" s="80"/>
      <c r="F1427" s="2"/>
      <c r="G1427" s="4"/>
      <c r="H1427" s="2"/>
      <c r="I1427" s="8"/>
      <c r="J1427" s="97">
        <f>SUM(J1425:J1426)</f>
        <v>6682.5</v>
      </c>
    </row>
    <row r="1428" spans="1:10" ht="25.5">
      <c r="A1428" s="6"/>
      <c r="B1428" s="27"/>
      <c r="C1428" s="27"/>
      <c r="D1428" s="2" t="s">
        <v>31</v>
      </c>
      <c r="E1428" s="64"/>
      <c r="F1428" s="103"/>
      <c r="G1428" s="27"/>
      <c r="H1428" s="93"/>
      <c r="I1428" s="91"/>
      <c r="J1428" s="97">
        <f>ROUNDDOWN(J1422+J1427,1)</f>
        <v>7149</v>
      </c>
    </row>
    <row r="1429" spans="1:10">
      <c r="A1429" s="6"/>
      <c r="B1429" s="242"/>
      <c r="C1429" s="242"/>
      <c r="D1429" s="10" t="s">
        <v>32</v>
      </c>
      <c r="E1429" s="79">
        <f>$E$7</f>
        <v>0.13614999999999999</v>
      </c>
      <c r="F1429" s="12"/>
      <c r="G1429" s="293"/>
      <c r="H1429" s="12"/>
      <c r="I1429" s="91"/>
      <c r="J1429" s="16">
        <f>J1428*$E1429</f>
        <v>973.33634999999992</v>
      </c>
    </row>
    <row r="1430" spans="1:10">
      <c r="A1430" s="6"/>
      <c r="B1430" s="242"/>
      <c r="C1430" s="242"/>
      <c r="D1430" s="17"/>
      <c r="E1430" s="80"/>
      <c r="F1430" s="12"/>
      <c r="G1430" s="293"/>
      <c r="H1430" s="12"/>
      <c r="I1430" s="91"/>
      <c r="J1430" s="16">
        <f>SUM(J1428:J1429)</f>
        <v>8122.3363499999996</v>
      </c>
    </row>
    <row r="1431" spans="1:10">
      <c r="A1431" s="6"/>
      <c r="B1431" s="242"/>
      <c r="C1431" s="242"/>
      <c r="D1431" s="10" t="s">
        <v>49</v>
      </c>
      <c r="E1431" s="80"/>
      <c r="F1431" s="12"/>
      <c r="G1431" s="293"/>
      <c r="H1431" s="12"/>
      <c r="I1431" s="94"/>
      <c r="J1431" s="13">
        <f>ROUNDUP(J1430,0)</f>
        <v>8123</v>
      </c>
    </row>
    <row r="1432" spans="1:10">
      <c r="A1432" s="6"/>
      <c r="B1432" s="242"/>
      <c r="C1432" s="242"/>
      <c r="D1432" s="10"/>
      <c r="E1432" s="80"/>
      <c r="F1432" s="12"/>
      <c r="G1432" s="293"/>
      <c r="H1432" s="12"/>
      <c r="I1432" s="94"/>
      <c r="J1432" s="13"/>
    </row>
    <row r="1433" spans="1:10" ht="31.9" customHeight="1">
      <c r="A1433" s="42">
        <f>A1418+1</f>
        <v>56</v>
      </c>
      <c r="B1433" s="7"/>
      <c r="C1433" s="7"/>
      <c r="D1433" s="338" t="s">
        <v>648</v>
      </c>
      <c r="E1433" s="338"/>
      <c r="F1433" s="338"/>
      <c r="G1433" s="338"/>
      <c r="H1433" s="338"/>
      <c r="I1433" s="338"/>
      <c r="J1433" s="338"/>
    </row>
    <row r="1434" spans="1:10">
      <c r="A1434" s="6"/>
      <c r="B1434" s="27"/>
      <c r="C1434" s="27"/>
      <c r="D1434" s="32" t="s">
        <v>294</v>
      </c>
      <c r="E1434" s="80"/>
      <c r="F1434" s="2"/>
      <c r="G1434" s="4"/>
      <c r="H1434" s="2"/>
      <c r="I1434" s="8"/>
      <c r="J1434" s="97"/>
    </row>
    <row r="1435" spans="1:10">
      <c r="A1435" s="6"/>
      <c r="B1435" s="27">
        <v>1</v>
      </c>
      <c r="C1435" s="27"/>
      <c r="D1435" s="2" t="s">
        <v>0</v>
      </c>
      <c r="E1435" s="80">
        <v>0.3</v>
      </c>
      <c r="F1435" s="92" t="s">
        <v>20</v>
      </c>
      <c r="G1435" s="4">
        <v>1</v>
      </c>
      <c r="H1435" s="92" t="s">
        <v>20</v>
      </c>
      <c r="I1435" s="8">
        <v>735</v>
      </c>
      <c r="J1435" s="97">
        <f>SUM(E1435*I1435/G1435)</f>
        <v>220.5</v>
      </c>
    </row>
    <row r="1436" spans="1:10">
      <c r="A1436" s="6"/>
      <c r="B1436" s="27">
        <v>2</v>
      </c>
      <c r="C1436" s="27"/>
      <c r="D1436" s="2" t="s">
        <v>1</v>
      </c>
      <c r="E1436" s="80">
        <v>0.39600000000000002</v>
      </c>
      <c r="F1436" s="92" t="s">
        <v>20</v>
      </c>
      <c r="G1436" s="4">
        <v>1</v>
      </c>
      <c r="H1436" s="92" t="s">
        <v>20</v>
      </c>
      <c r="I1436" s="8">
        <v>615</v>
      </c>
      <c r="J1436" s="97">
        <f>SUM(E1436*I1436/G1436)</f>
        <v>243.54000000000002</v>
      </c>
    </row>
    <row r="1437" spans="1:10">
      <c r="A1437" s="6"/>
      <c r="B1437" s="27"/>
      <c r="C1437" s="27"/>
      <c r="D1437" s="64" t="s">
        <v>85</v>
      </c>
      <c r="E1437" s="80"/>
      <c r="F1437" s="92"/>
      <c r="G1437" s="4"/>
      <c r="H1437" s="92"/>
      <c r="I1437" s="8"/>
      <c r="J1437" s="97">
        <f>SUM(J1435:J1436)</f>
        <v>464.04</v>
      </c>
    </row>
    <row r="1438" spans="1:10">
      <c r="A1438" s="6"/>
      <c r="B1438" s="27"/>
      <c r="C1438" s="27"/>
      <c r="D1438" s="64" t="s">
        <v>45</v>
      </c>
      <c r="E1438" s="80"/>
      <c r="F1438" s="92"/>
      <c r="G1438" s="4"/>
      <c r="H1438" s="92"/>
      <c r="I1438" s="8"/>
      <c r="J1438" s="97"/>
    </row>
    <row r="1439" spans="1:10" ht="38.25">
      <c r="A1439" s="6"/>
      <c r="B1439" s="27" t="s">
        <v>415</v>
      </c>
      <c r="C1439" s="4" t="s">
        <v>58</v>
      </c>
      <c r="D1439" s="2" t="s">
        <v>647</v>
      </c>
      <c r="E1439" s="98">
        <v>1</v>
      </c>
      <c r="F1439" s="2" t="s">
        <v>25</v>
      </c>
      <c r="G1439" s="4">
        <v>1</v>
      </c>
      <c r="H1439" s="2" t="s">
        <v>25</v>
      </c>
      <c r="I1439" s="8">
        <v>7040</v>
      </c>
      <c r="J1439" s="97">
        <f>SUM(E1439*I1439/G1439)</f>
        <v>7040</v>
      </c>
    </row>
    <row r="1440" spans="1:10">
      <c r="A1440" s="6"/>
      <c r="B1440" s="27"/>
      <c r="C1440" s="27"/>
      <c r="D1440" s="64" t="s">
        <v>306</v>
      </c>
      <c r="E1440" s="80"/>
      <c r="F1440" s="2"/>
      <c r="G1440" s="4"/>
      <c r="H1440" s="2"/>
      <c r="I1440" s="8"/>
      <c r="J1440" s="97">
        <f>SUM(J1439)</f>
        <v>7040</v>
      </c>
    </row>
    <row r="1441" spans="1:10" ht="25.5">
      <c r="A1441" s="6"/>
      <c r="B1441" s="27"/>
      <c r="C1441" s="27"/>
      <c r="D1441" s="87" t="s">
        <v>31</v>
      </c>
      <c r="E1441" s="64"/>
      <c r="F1441" s="103"/>
      <c r="G1441" s="27"/>
      <c r="H1441" s="93"/>
      <c r="I1441" s="91"/>
      <c r="J1441" s="97">
        <f>ROUNDDOWN(J1437+J1440,1)</f>
        <v>7504</v>
      </c>
    </row>
    <row r="1442" spans="1:10">
      <c r="A1442" s="6"/>
      <c r="B1442" s="242"/>
      <c r="C1442" s="242"/>
      <c r="D1442" s="10" t="s">
        <v>32</v>
      </c>
      <c r="E1442" s="79">
        <f>$E$7</f>
        <v>0.13614999999999999</v>
      </c>
      <c r="F1442" s="12"/>
      <c r="G1442" s="293"/>
      <c r="H1442" s="12"/>
      <c r="I1442" s="91"/>
      <c r="J1442" s="16">
        <f>J1441*$E1442</f>
        <v>1021.6695999999999</v>
      </c>
    </row>
    <row r="1443" spans="1:10">
      <c r="A1443" s="6"/>
      <c r="B1443" s="242"/>
      <c r="C1443" s="242"/>
      <c r="D1443" s="17"/>
      <c r="E1443" s="80"/>
      <c r="F1443" s="12"/>
      <c r="G1443" s="293"/>
      <c r="H1443" s="12"/>
      <c r="I1443" s="91"/>
      <c r="J1443" s="16">
        <f>SUM(J1441:J1442)</f>
        <v>8525.6695999999993</v>
      </c>
    </row>
    <row r="1444" spans="1:10">
      <c r="A1444" s="6"/>
      <c r="B1444" s="242"/>
      <c r="C1444" s="242"/>
      <c r="D1444" s="10" t="s">
        <v>49</v>
      </c>
      <c r="E1444" s="80"/>
      <c r="F1444" s="12"/>
      <c r="G1444" s="293"/>
      <c r="H1444" s="12"/>
      <c r="I1444" s="94"/>
      <c r="J1444" s="13">
        <f>ROUND(J1443,0)</f>
        <v>8526</v>
      </c>
    </row>
    <row r="1445" spans="1:10">
      <c r="A1445" s="6"/>
      <c r="B1445" s="242"/>
      <c r="C1445" s="242"/>
      <c r="D1445" s="10"/>
      <c r="E1445" s="80"/>
      <c r="F1445" s="12"/>
      <c r="G1445" s="293"/>
      <c r="H1445" s="12"/>
      <c r="I1445" s="94"/>
      <c r="J1445" s="13"/>
    </row>
    <row r="1446" spans="1:10">
      <c r="A1446" s="6"/>
      <c r="B1446" s="5"/>
      <c r="C1446" s="5"/>
      <c r="D1446" s="155" t="s">
        <v>309</v>
      </c>
      <c r="E1446" s="156"/>
      <c r="F1446" s="155"/>
      <c r="G1446" s="5"/>
      <c r="H1446" s="155"/>
      <c r="I1446" s="15"/>
      <c r="J1446" s="296"/>
    </row>
    <row r="1447" spans="1:10" ht="83.25" customHeight="1">
      <c r="A1447" s="42">
        <f>SUM(MAX($A$4:$A1446),1)</f>
        <v>57</v>
      </c>
      <c r="B1447" s="6"/>
      <c r="C1447" s="6"/>
      <c r="D1447" s="338" t="s">
        <v>421</v>
      </c>
      <c r="E1447" s="338"/>
      <c r="F1447" s="338"/>
      <c r="G1447" s="338"/>
      <c r="H1447" s="338"/>
      <c r="I1447" s="338"/>
      <c r="J1447" s="338"/>
    </row>
    <row r="1448" spans="1:10">
      <c r="A1448" s="6"/>
      <c r="B1448" s="242"/>
      <c r="C1448" s="242"/>
      <c r="D1448" s="242" t="s">
        <v>310</v>
      </c>
      <c r="E1448" s="27"/>
      <c r="F1448" s="27"/>
      <c r="G1448" s="296"/>
      <c r="H1448" s="296"/>
      <c r="I1448" s="15"/>
      <c r="J1448" s="157"/>
    </row>
    <row r="1449" spans="1:10" ht="51">
      <c r="A1449" s="42" t="s">
        <v>58</v>
      </c>
      <c r="B1449" s="242"/>
      <c r="C1449" s="242"/>
      <c r="D1449" s="64" t="s">
        <v>614</v>
      </c>
      <c r="E1449" s="27"/>
      <c r="F1449" s="27"/>
      <c r="G1449" s="296"/>
      <c r="H1449" s="296"/>
      <c r="I1449" s="15"/>
      <c r="J1449" s="157"/>
    </row>
    <row r="1450" spans="1:10" ht="20.25" customHeight="1">
      <c r="A1450" s="6"/>
      <c r="B1450" s="31" t="s">
        <v>419</v>
      </c>
      <c r="C1450" s="31" t="s">
        <v>58</v>
      </c>
      <c r="D1450" s="64" t="s">
        <v>311</v>
      </c>
      <c r="E1450" s="4">
        <v>1</v>
      </c>
      <c r="F1450" s="27" t="s">
        <v>25</v>
      </c>
      <c r="G1450" s="4">
        <v>1</v>
      </c>
      <c r="H1450" s="27" t="s">
        <v>171</v>
      </c>
      <c r="I1450" s="8">
        <v>37000</v>
      </c>
      <c r="J1450" s="31">
        <f>SUM(E1450*I1450/G1450)</f>
        <v>37000</v>
      </c>
    </row>
    <row r="1451" spans="1:10" ht="20.25" customHeight="1">
      <c r="A1451" s="6"/>
      <c r="B1451" s="31" t="s">
        <v>420</v>
      </c>
      <c r="C1451" s="293"/>
      <c r="D1451" s="64" t="s">
        <v>312</v>
      </c>
      <c r="E1451" s="4">
        <v>1</v>
      </c>
      <c r="F1451" s="27" t="s">
        <v>25</v>
      </c>
      <c r="G1451" s="4">
        <v>1</v>
      </c>
      <c r="H1451" s="27" t="s">
        <v>171</v>
      </c>
      <c r="I1451" s="8">
        <v>1760</v>
      </c>
      <c r="J1451" s="31">
        <f>SUM(E1451*I1451/G1451)</f>
        <v>1760</v>
      </c>
    </row>
    <row r="1452" spans="1:10">
      <c r="A1452" s="6"/>
      <c r="B1452" s="242"/>
      <c r="C1452" s="242"/>
      <c r="D1452" s="64" t="s">
        <v>313</v>
      </c>
      <c r="E1452" s="27"/>
      <c r="F1452" s="27"/>
      <c r="G1452" s="296"/>
      <c r="H1452" s="296"/>
      <c r="I1452" s="15"/>
      <c r="J1452" s="157">
        <f>J1450*2%</f>
        <v>740</v>
      </c>
    </row>
    <row r="1453" spans="1:10">
      <c r="A1453" s="6"/>
      <c r="B1453" s="242"/>
      <c r="C1453" s="242"/>
      <c r="D1453" s="64" t="s">
        <v>314</v>
      </c>
      <c r="E1453" s="27"/>
      <c r="F1453" s="27"/>
      <c r="G1453" s="296"/>
      <c r="H1453" s="296"/>
      <c r="I1453" s="15"/>
      <c r="J1453" s="157"/>
    </row>
    <row r="1454" spans="1:10">
      <c r="A1454" s="6"/>
      <c r="B1454" s="242"/>
      <c r="C1454" s="242"/>
      <c r="D1454" s="295" t="s">
        <v>162</v>
      </c>
      <c r="E1454" s="27"/>
      <c r="F1454" s="242"/>
      <c r="G1454" s="296"/>
      <c r="H1454" s="296"/>
      <c r="I1454" s="8"/>
      <c r="J1454" s="42">
        <f>SUM(J1450:J1453)</f>
        <v>39500</v>
      </c>
    </row>
    <row r="1455" spans="1:10">
      <c r="A1455" s="6"/>
      <c r="B1455" s="242"/>
      <c r="C1455" s="242"/>
      <c r="D1455" s="10" t="s">
        <v>32</v>
      </c>
      <c r="E1455" s="79">
        <f>'E-Data 24-25'!$E$7</f>
        <v>0.13614999999999999</v>
      </c>
      <c r="F1455" s="12"/>
      <c r="G1455" s="293"/>
      <c r="H1455" s="12"/>
      <c r="I1455" s="15"/>
      <c r="J1455" s="9">
        <f>J1454*E1455</f>
        <v>5377.9250000000002</v>
      </c>
    </row>
    <row r="1456" spans="1:10">
      <c r="A1456" s="6"/>
      <c r="B1456" s="242"/>
      <c r="C1456" s="242"/>
      <c r="D1456" s="17"/>
      <c r="E1456" s="80"/>
      <c r="F1456" s="12"/>
      <c r="G1456" s="293"/>
      <c r="H1456" s="12"/>
      <c r="I1456" s="15"/>
      <c r="J1456" s="9">
        <f>J1455+J1454</f>
        <v>44877.925000000003</v>
      </c>
    </row>
    <row r="1457" spans="1:15">
      <c r="A1457" s="6"/>
      <c r="B1457" s="242"/>
      <c r="C1457" s="242"/>
      <c r="D1457" s="18" t="s">
        <v>49</v>
      </c>
      <c r="E1457" s="80"/>
      <c r="F1457" s="12"/>
      <c r="G1457" s="293"/>
      <c r="H1457" s="12"/>
      <c r="I1457" s="15"/>
      <c r="J1457" s="13">
        <f>ROUND(J1456,0)</f>
        <v>44878</v>
      </c>
    </row>
    <row r="1458" spans="1:15">
      <c r="A1458" s="6"/>
      <c r="B1458" s="242"/>
      <c r="C1458" s="242"/>
      <c r="D1458" s="10"/>
      <c r="E1458" s="80"/>
      <c r="F1458" s="12"/>
      <c r="G1458" s="293"/>
      <c r="H1458" s="12"/>
      <c r="I1458" s="15"/>
      <c r="J1458" s="13"/>
    </row>
    <row r="1459" spans="1:15">
      <c r="A1459" s="6"/>
      <c r="B1459" s="242"/>
      <c r="C1459" s="242"/>
      <c r="D1459" s="242" t="s">
        <v>315</v>
      </c>
      <c r="E1459" s="27"/>
      <c r="F1459" s="27"/>
      <c r="G1459" s="296"/>
      <c r="H1459" s="296"/>
      <c r="I1459" s="15"/>
      <c r="J1459" s="157"/>
    </row>
    <row r="1460" spans="1:15" ht="63.75">
      <c r="A1460" s="6" t="s">
        <v>18</v>
      </c>
      <c r="B1460" s="242"/>
      <c r="C1460" s="242"/>
      <c r="D1460" s="85" t="s">
        <v>665</v>
      </c>
      <c r="E1460" s="27"/>
      <c r="F1460" s="27"/>
      <c r="G1460" s="296"/>
      <c r="H1460" s="296"/>
      <c r="I1460" s="15"/>
      <c r="J1460" s="157"/>
    </row>
    <row r="1461" spans="1:15" ht="20.25" customHeight="1">
      <c r="A1461" s="6"/>
      <c r="B1461" s="31" t="s">
        <v>419</v>
      </c>
      <c r="C1461" s="31" t="s">
        <v>18</v>
      </c>
      <c r="D1461" s="64" t="s">
        <v>316</v>
      </c>
      <c r="E1461" s="4">
        <v>1</v>
      </c>
      <c r="F1461" s="27" t="s">
        <v>25</v>
      </c>
      <c r="G1461" s="4">
        <v>1</v>
      </c>
      <c r="H1461" s="27" t="s">
        <v>171</v>
      </c>
      <c r="I1461" s="8">
        <v>46000</v>
      </c>
      <c r="J1461" s="31">
        <f>SUM(E1461*I1461/G1461)</f>
        <v>46000</v>
      </c>
    </row>
    <row r="1462" spans="1:15" ht="20.25" customHeight="1">
      <c r="A1462" s="6"/>
      <c r="B1462" s="31" t="s">
        <v>420</v>
      </c>
      <c r="C1462" s="293"/>
      <c r="D1462" s="64" t="s">
        <v>312</v>
      </c>
      <c r="E1462" s="4">
        <v>1</v>
      </c>
      <c r="F1462" s="27" t="s">
        <v>25</v>
      </c>
      <c r="G1462" s="4">
        <v>1</v>
      </c>
      <c r="H1462" s="27" t="s">
        <v>171</v>
      </c>
      <c r="I1462" s="8">
        <f>$I$1451</f>
        <v>1760</v>
      </c>
      <c r="J1462" s="31">
        <f>SUM(E1462*I1462/G1462)</f>
        <v>1760</v>
      </c>
    </row>
    <row r="1463" spans="1:15">
      <c r="A1463" s="6"/>
      <c r="B1463" s="242"/>
      <c r="C1463" s="242"/>
      <c r="D1463" s="64" t="s">
        <v>313</v>
      </c>
      <c r="E1463" s="27"/>
      <c r="F1463" s="27"/>
      <c r="G1463" s="296"/>
      <c r="H1463" s="296"/>
      <c r="I1463" s="15"/>
      <c r="J1463" s="157">
        <f>J1461*2%</f>
        <v>920</v>
      </c>
    </row>
    <row r="1464" spans="1:15">
      <c r="A1464" s="6"/>
      <c r="B1464" s="242"/>
      <c r="C1464" s="242"/>
      <c r="D1464" s="64" t="s">
        <v>314</v>
      </c>
      <c r="E1464" s="27"/>
      <c r="F1464" s="27"/>
      <c r="G1464" s="296"/>
      <c r="H1464" s="296"/>
      <c r="I1464" s="15"/>
      <c r="J1464" s="157"/>
    </row>
    <row r="1465" spans="1:15">
      <c r="A1465" s="6"/>
      <c r="B1465" s="242"/>
      <c r="C1465" s="242"/>
      <c r="D1465" s="295" t="s">
        <v>162</v>
      </c>
      <c r="E1465" s="27"/>
      <c r="F1465" s="242"/>
      <c r="G1465" s="296"/>
      <c r="H1465" s="296"/>
      <c r="I1465" s="8"/>
      <c r="J1465" s="42">
        <f>SUM(J1461:J1464)</f>
        <v>48680</v>
      </c>
    </row>
    <row r="1466" spans="1:15">
      <c r="A1466" s="6"/>
      <c r="B1466" s="242"/>
      <c r="C1466" s="242"/>
      <c r="D1466" s="10" t="s">
        <v>32</v>
      </c>
      <c r="E1466" s="79">
        <f>'E-Data 24-25'!$E$7</f>
        <v>0.13614999999999999</v>
      </c>
      <c r="F1466" s="12"/>
      <c r="G1466" s="293"/>
      <c r="H1466" s="12"/>
      <c r="I1466" s="15"/>
      <c r="J1466" s="9">
        <f>J1465*E1466</f>
        <v>6627.7819999999992</v>
      </c>
    </row>
    <row r="1467" spans="1:15">
      <c r="A1467" s="6"/>
      <c r="B1467" s="242"/>
      <c r="C1467" s="242"/>
      <c r="D1467" s="17"/>
      <c r="E1467" s="80"/>
      <c r="F1467" s="12"/>
      <c r="G1467" s="293"/>
      <c r="H1467" s="12"/>
      <c r="I1467" s="15"/>
      <c r="J1467" s="9">
        <f>J1466+J1465</f>
        <v>55307.781999999999</v>
      </c>
    </row>
    <row r="1468" spans="1:15">
      <c r="A1468" s="6"/>
      <c r="B1468" s="242"/>
      <c r="C1468" s="242"/>
      <c r="D1468" s="18" t="s">
        <v>49</v>
      </c>
      <c r="E1468" s="80"/>
      <c r="F1468" s="12"/>
      <c r="G1468" s="293"/>
      <c r="H1468" s="12"/>
      <c r="I1468" s="15"/>
      <c r="J1468" s="13">
        <f>ROUND(J1467,0)</f>
        <v>55308</v>
      </c>
    </row>
    <row r="1469" spans="1:15">
      <c r="A1469" s="6"/>
      <c r="B1469" s="242"/>
      <c r="C1469" s="242"/>
      <c r="D1469" s="18"/>
      <c r="E1469" s="80"/>
      <c r="F1469" s="12"/>
      <c r="G1469" s="293"/>
      <c r="H1469" s="12"/>
      <c r="I1469" s="15"/>
      <c r="J1469" s="13"/>
    </row>
    <row r="1470" spans="1:15">
      <c r="A1470" s="6"/>
      <c r="B1470" s="296"/>
      <c r="C1470" s="296"/>
      <c r="D1470" s="158" t="s">
        <v>317</v>
      </c>
      <c r="E1470" s="159"/>
      <c r="F1470" s="158"/>
      <c r="G1470" s="158"/>
      <c r="H1470" s="158"/>
      <c r="I1470" s="160"/>
      <c r="J1470" s="26"/>
    </row>
    <row r="1471" spans="1:15" ht="66" customHeight="1">
      <c r="A1471" s="42">
        <f>A1447+1</f>
        <v>58</v>
      </c>
      <c r="B1471" s="296"/>
      <c r="C1471" s="296"/>
      <c r="D1471" s="337" t="s">
        <v>663</v>
      </c>
      <c r="E1471" s="337"/>
      <c r="F1471" s="337"/>
      <c r="G1471" s="337"/>
      <c r="H1471" s="337"/>
      <c r="I1471" s="337"/>
      <c r="J1471" s="337"/>
      <c r="M1471" s="1">
        <v>50</v>
      </c>
      <c r="N1471" s="1">
        <v>80</v>
      </c>
      <c r="O1471" s="1">
        <f>M1471*N1471</f>
        <v>4000</v>
      </c>
    </row>
    <row r="1472" spans="1:15">
      <c r="A1472" s="6"/>
      <c r="B1472" s="296"/>
      <c r="C1472" s="296"/>
      <c r="D1472" s="161" t="s">
        <v>649</v>
      </c>
      <c r="E1472" s="162"/>
      <c r="F1472" s="26"/>
      <c r="G1472" s="26"/>
      <c r="H1472" s="162"/>
      <c r="I1472" s="163"/>
      <c r="J1472" s="164"/>
      <c r="M1472" s="1">
        <v>4</v>
      </c>
      <c r="N1472" s="1">
        <v>47202</v>
      </c>
      <c r="O1472" s="1">
        <f>M1472*N1472</f>
        <v>188808</v>
      </c>
    </row>
    <row r="1473" spans="1:15">
      <c r="A1473" s="6"/>
      <c r="B1473" s="296">
        <v>1</v>
      </c>
      <c r="C1473" s="296"/>
      <c r="D1473" s="299" t="s">
        <v>319</v>
      </c>
      <c r="E1473" s="162">
        <v>0.1</v>
      </c>
      <c r="F1473" s="162" t="s">
        <v>20</v>
      </c>
      <c r="G1473" s="26">
        <v>1</v>
      </c>
      <c r="H1473" s="162" t="s">
        <v>20</v>
      </c>
      <c r="I1473" s="8">
        <f>$G$2</f>
        <v>735</v>
      </c>
      <c r="J1473" s="28">
        <f t="shared" ref="J1473:J1474" si="21">SUM(E1473*I1473/G1473)</f>
        <v>73.5</v>
      </c>
      <c r="M1473" s="1">
        <v>4</v>
      </c>
      <c r="N1473" s="1">
        <v>3334</v>
      </c>
      <c r="O1473" s="1">
        <f>M1473*N1473</f>
        <v>13336</v>
      </c>
    </row>
    <row r="1474" spans="1:15">
      <c r="A1474" s="6"/>
      <c r="B1474" s="296">
        <v>2</v>
      </c>
      <c r="C1474" s="296"/>
      <c r="D1474" s="299" t="s">
        <v>320</v>
      </c>
      <c r="E1474" s="162">
        <v>0.1</v>
      </c>
      <c r="F1474" s="162" t="s">
        <v>20</v>
      </c>
      <c r="G1474" s="26">
        <v>1</v>
      </c>
      <c r="H1474" s="162" t="s">
        <v>20</v>
      </c>
      <c r="I1474" s="8">
        <f>$G$3</f>
        <v>615</v>
      </c>
      <c r="J1474" s="28">
        <f t="shared" si="21"/>
        <v>61.5</v>
      </c>
      <c r="O1474" s="1">
        <f>SUM(O1471:O1473)</f>
        <v>206144</v>
      </c>
    </row>
    <row r="1475" spans="1:15">
      <c r="A1475" s="6"/>
      <c r="B1475" s="296"/>
      <c r="C1475" s="296"/>
      <c r="D1475" s="161" t="s">
        <v>23</v>
      </c>
      <c r="E1475" s="162"/>
      <c r="F1475" s="162"/>
      <c r="G1475" s="26"/>
      <c r="H1475" s="26"/>
      <c r="I1475" s="8"/>
      <c r="J1475" s="164"/>
      <c r="M1475" s="1">
        <v>50</v>
      </c>
      <c r="N1475" s="1">
        <v>132</v>
      </c>
      <c r="O1475" s="1">
        <f>M1475*N1475</f>
        <v>6600</v>
      </c>
    </row>
    <row r="1476" spans="1:15">
      <c r="A1476" s="6"/>
      <c r="B1476" s="31" t="s">
        <v>725</v>
      </c>
      <c r="C1476" s="165" t="s">
        <v>42</v>
      </c>
      <c r="D1476" s="166" t="s">
        <v>318</v>
      </c>
      <c r="E1476" s="167">
        <v>1</v>
      </c>
      <c r="F1476" s="25" t="s">
        <v>54</v>
      </c>
      <c r="G1476" s="25">
        <v>1</v>
      </c>
      <c r="H1476" s="167" t="s">
        <v>47</v>
      </c>
      <c r="I1476" s="168">
        <v>3030</v>
      </c>
      <c r="J1476" s="35">
        <f t="shared" ref="J1476" si="22">SUM(E1476*I1476/G1476)</f>
        <v>3030</v>
      </c>
      <c r="M1476" s="1">
        <v>50</v>
      </c>
      <c r="N1476" s="1">
        <v>190</v>
      </c>
      <c r="O1476" s="1">
        <f>M1476*N1476</f>
        <v>9500</v>
      </c>
    </row>
    <row r="1477" spans="1:15">
      <c r="A1477" s="6"/>
      <c r="B1477" s="296"/>
      <c r="C1477" s="296"/>
      <c r="D1477" s="166" t="s">
        <v>321</v>
      </c>
      <c r="E1477" s="169">
        <v>0.02</v>
      </c>
      <c r="F1477" s="25"/>
      <c r="G1477" s="25"/>
      <c r="H1477" s="167"/>
      <c r="I1477" s="168"/>
      <c r="J1477" s="170">
        <f>J1476*2%</f>
        <v>60.6</v>
      </c>
    </row>
    <row r="1478" spans="1:15">
      <c r="A1478" s="6"/>
      <c r="B1478" s="296"/>
      <c r="C1478" s="296"/>
      <c r="D1478" s="171" t="s">
        <v>322</v>
      </c>
      <c r="E1478" s="162"/>
      <c r="F1478" s="26"/>
      <c r="G1478" s="26"/>
      <c r="H1478" s="162"/>
      <c r="I1478" s="172"/>
      <c r="J1478" s="173">
        <f>ROUND(SUM(J1472:J1477),0)</f>
        <v>3226</v>
      </c>
      <c r="N1478" s="174">
        <v>0.18</v>
      </c>
      <c r="O1478" s="1">
        <f>O1474*N1478</f>
        <v>37105.919999999998</v>
      </c>
    </row>
    <row r="1479" spans="1:15">
      <c r="A1479" s="6"/>
      <c r="B1479" s="296"/>
      <c r="C1479" s="296"/>
      <c r="D1479" s="175" t="s">
        <v>32</v>
      </c>
      <c r="E1479" s="176">
        <v>0.13614999999999999</v>
      </c>
      <c r="F1479" s="177"/>
      <c r="G1479" s="178"/>
      <c r="H1479" s="177"/>
      <c r="I1479" s="160"/>
      <c r="J1479" s="179">
        <f>J1478*E1479</f>
        <v>439.2199</v>
      </c>
      <c r="N1479" s="1" t="s">
        <v>593</v>
      </c>
      <c r="O1479" s="1">
        <v>752.08</v>
      </c>
    </row>
    <row r="1480" spans="1:15">
      <c r="A1480" s="6"/>
      <c r="B1480" s="296"/>
      <c r="C1480" s="296"/>
      <c r="D1480" s="180"/>
      <c r="E1480" s="181"/>
      <c r="F1480" s="177"/>
      <c r="G1480" s="178"/>
      <c r="H1480" s="177"/>
      <c r="I1480" s="160"/>
      <c r="J1480" s="179">
        <f>J1479+J1478</f>
        <v>3665.2199000000001</v>
      </c>
      <c r="O1480" s="182">
        <f>SUM(O1474:O1479)</f>
        <v>260101.99999999997</v>
      </c>
    </row>
    <row r="1481" spans="1:15">
      <c r="A1481" s="6"/>
      <c r="B1481" s="296"/>
      <c r="C1481" s="296"/>
      <c r="D1481" s="10" t="s">
        <v>49</v>
      </c>
      <c r="E1481" s="181"/>
      <c r="F1481" s="177"/>
      <c r="G1481" s="178"/>
      <c r="H1481" s="177"/>
      <c r="I1481" s="160"/>
      <c r="J1481" s="183">
        <f>ROUND(J1480,0)</f>
        <v>3665</v>
      </c>
      <c r="O1481" s="1">
        <v>263000</v>
      </c>
    </row>
    <row r="1482" spans="1:15">
      <c r="A1482" s="6"/>
      <c r="B1482" s="296"/>
      <c r="C1482" s="296"/>
      <c r="D1482" s="175"/>
      <c r="E1482" s="181"/>
      <c r="F1482" s="177"/>
      <c r="G1482" s="178"/>
      <c r="H1482" s="177"/>
      <c r="I1482" s="160"/>
      <c r="J1482" s="183"/>
      <c r="O1482" s="1">
        <f>O1481-O1480</f>
        <v>2898.0000000000291</v>
      </c>
    </row>
    <row r="1483" spans="1:15" ht="69" customHeight="1">
      <c r="A1483" s="42">
        <f>A1471+1</f>
        <v>59</v>
      </c>
      <c r="B1483" s="296"/>
      <c r="C1483" s="296"/>
      <c r="D1483" s="337" t="s">
        <v>664</v>
      </c>
      <c r="E1483" s="337"/>
      <c r="F1483" s="337"/>
      <c r="G1483" s="337"/>
      <c r="H1483" s="337"/>
      <c r="I1483" s="337"/>
      <c r="J1483" s="337"/>
    </row>
    <row r="1484" spans="1:15">
      <c r="A1484" s="6"/>
      <c r="B1484" s="296"/>
      <c r="C1484" s="296"/>
      <c r="D1484" s="161" t="s">
        <v>649</v>
      </c>
      <c r="E1484" s="162"/>
      <c r="F1484" s="26"/>
      <c r="G1484" s="26"/>
      <c r="H1484" s="162"/>
      <c r="I1484" s="163"/>
      <c r="J1484" s="164"/>
    </row>
    <row r="1485" spans="1:15">
      <c r="A1485" s="6"/>
      <c r="B1485" s="296">
        <v>1</v>
      </c>
      <c r="C1485" s="296"/>
      <c r="D1485" s="299" t="s">
        <v>319</v>
      </c>
      <c r="E1485" s="162">
        <v>0.1</v>
      </c>
      <c r="F1485" s="162" t="s">
        <v>20</v>
      </c>
      <c r="G1485" s="26">
        <v>1</v>
      </c>
      <c r="H1485" s="162" t="s">
        <v>20</v>
      </c>
      <c r="I1485" s="8">
        <f>$G$2</f>
        <v>735</v>
      </c>
      <c r="J1485" s="28">
        <f t="shared" ref="J1485:J1486" si="23">SUM(E1485*I1485/G1485)</f>
        <v>73.5</v>
      </c>
    </row>
    <row r="1486" spans="1:15">
      <c r="A1486" s="6"/>
      <c r="B1486" s="296">
        <v>2</v>
      </c>
      <c r="C1486" s="296"/>
      <c r="D1486" s="299" t="s">
        <v>320</v>
      </c>
      <c r="E1486" s="162">
        <v>0.1</v>
      </c>
      <c r="F1486" s="162" t="s">
        <v>20</v>
      </c>
      <c r="G1486" s="26">
        <v>1</v>
      </c>
      <c r="H1486" s="162" t="s">
        <v>20</v>
      </c>
      <c r="I1486" s="8">
        <f>$G$3</f>
        <v>615</v>
      </c>
      <c r="J1486" s="28">
        <f t="shared" si="23"/>
        <v>61.5</v>
      </c>
    </row>
    <row r="1487" spans="1:15">
      <c r="A1487" s="6"/>
      <c r="B1487" s="296"/>
      <c r="C1487" s="296"/>
      <c r="D1487" s="161" t="s">
        <v>23</v>
      </c>
      <c r="E1487" s="162"/>
      <c r="F1487" s="162"/>
      <c r="G1487" s="26"/>
      <c r="H1487" s="26"/>
      <c r="I1487" s="163"/>
      <c r="J1487" s="164"/>
    </row>
    <row r="1488" spans="1:15">
      <c r="A1488" s="6"/>
      <c r="B1488" s="31" t="s">
        <v>422</v>
      </c>
      <c r="C1488" s="296" t="s">
        <v>76</v>
      </c>
      <c r="D1488" s="299" t="s">
        <v>323</v>
      </c>
      <c r="E1488" s="162">
        <v>1</v>
      </c>
      <c r="F1488" s="26" t="s">
        <v>54</v>
      </c>
      <c r="G1488" s="26">
        <v>1</v>
      </c>
      <c r="H1488" s="162" t="s">
        <v>47</v>
      </c>
      <c r="I1488" s="168">
        <v>3640</v>
      </c>
      <c r="J1488" s="28">
        <f t="shared" ref="J1488" si="24">SUM(E1488*I1488/G1488)</f>
        <v>3640</v>
      </c>
    </row>
    <row r="1489" spans="1:10">
      <c r="A1489" s="6"/>
      <c r="B1489" s="296"/>
      <c r="C1489" s="296"/>
      <c r="D1489" s="166" t="s">
        <v>321</v>
      </c>
      <c r="E1489" s="169">
        <v>0.02</v>
      </c>
      <c r="F1489" s="25"/>
      <c r="G1489" s="25"/>
      <c r="H1489" s="167"/>
      <c r="I1489" s="168"/>
      <c r="J1489" s="170">
        <f>J1488*2%</f>
        <v>72.8</v>
      </c>
    </row>
    <row r="1490" spans="1:10">
      <c r="A1490" s="6"/>
      <c r="B1490" s="296"/>
      <c r="C1490" s="296"/>
      <c r="D1490" s="171" t="s">
        <v>322</v>
      </c>
      <c r="E1490" s="162"/>
      <c r="F1490" s="26"/>
      <c r="G1490" s="26"/>
      <c r="H1490" s="162"/>
      <c r="I1490" s="172"/>
      <c r="J1490" s="173">
        <f>ROUND(SUM(J1484:J1489),0)</f>
        <v>3848</v>
      </c>
    </row>
    <row r="1491" spans="1:10">
      <c r="A1491" s="6"/>
      <c r="B1491" s="296"/>
      <c r="C1491" s="296"/>
      <c r="D1491" s="175" t="s">
        <v>32</v>
      </c>
      <c r="E1491" s="176">
        <v>0.13614999999999999</v>
      </c>
      <c r="F1491" s="177"/>
      <c r="G1491" s="178"/>
      <c r="H1491" s="177"/>
      <c r="I1491" s="160"/>
      <c r="J1491" s="179">
        <f>J1490*E1491</f>
        <v>523.90519999999992</v>
      </c>
    </row>
    <row r="1492" spans="1:10">
      <c r="A1492" s="6"/>
      <c r="B1492" s="296"/>
      <c r="C1492" s="296"/>
      <c r="D1492" s="180"/>
      <c r="E1492" s="181"/>
      <c r="F1492" s="177"/>
      <c r="G1492" s="178"/>
      <c r="H1492" s="177"/>
      <c r="I1492" s="160"/>
      <c r="J1492" s="179">
        <f>J1491+J1490</f>
        <v>4371.9052000000001</v>
      </c>
    </row>
    <row r="1493" spans="1:10">
      <c r="A1493" s="6"/>
      <c r="B1493" s="296"/>
      <c r="C1493" s="296"/>
      <c r="D1493" s="10" t="s">
        <v>49</v>
      </c>
      <c r="E1493" s="181"/>
      <c r="F1493" s="177"/>
      <c r="G1493" s="178"/>
      <c r="H1493" s="177"/>
      <c r="I1493" s="160"/>
      <c r="J1493" s="183">
        <f>ROUND(J1492,0)</f>
        <v>4372</v>
      </c>
    </row>
    <row r="1494" spans="1:10">
      <c r="A1494" s="6"/>
      <c r="B1494" s="242"/>
      <c r="C1494" s="242"/>
      <c r="D1494" s="10"/>
      <c r="E1494" s="80"/>
      <c r="F1494" s="12"/>
      <c r="G1494" s="293"/>
      <c r="H1494" s="12"/>
      <c r="I1494" s="94"/>
      <c r="J1494" s="13"/>
    </row>
    <row r="1495" spans="1:10" hidden="1">
      <c r="A1495" s="6"/>
      <c r="B1495" s="27"/>
      <c r="C1495" s="27"/>
      <c r="D1495" s="64" t="s">
        <v>173</v>
      </c>
      <c r="E1495" s="80"/>
      <c r="F1495" s="92"/>
      <c r="G1495" s="4"/>
      <c r="H1495" s="92" t="e">
        <f>SUM(#REF!)</f>
        <v>#REF!</v>
      </c>
      <c r="I1495" s="8"/>
      <c r="J1495" s="97"/>
    </row>
    <row r="1496" spans="1:10" hidden="1">
      <c r="A1496" s="6"/>
      <c r="B1496" s="27"/>
      <c r="C1496" s="27"/>
      <c r="D1496" s="64" t="s">
        <v>202</v>
      </c>
      <c r="E1496" s="80"/>
      <c r="F1496" s="92"/>
      <c r="G1496" s="4"/>
      <c r="H1496" s="92" t="e">
        <f>0.1*H1495</f>
        <v>#REF!</v>
      </c>
      <c r="I1496" s="8"/>
      <c r="J1496" s="97"/>
    </row>
    <row r="1497" spans="1:10" hidden="1">
      <c r="A1497" s="6"/>
      <c r="B1497" s="27"/>
      <c r="C1497" s="27"/>
      <c r="D1497" s="64" t="s">
        <v>203</v>
      </c>
      <c r="E1497" s="80"/>
      <c r="F1497" s="92"/>
      <c r="G1497" s="4"/>
      <c r="H1497" s="12" t="e">
        <f>SUM(H1495:H1496)</f>
        <v>#REF!</v>
      </c>
      <c r="I1497" s="8"/>
      <c r="J1497" s="97"/>
    </row>
    <row r="1498" spans="1:10" ht="127.5" hidden="1">
      <c r="A1498" s="6"/>
      <c r="B1498" s="4" t="s">
        <v>204</v>
      </c>
      <c r="C1498" s="7" t="s">
        <v>205</v>
      </c>
      <c r="D1498" s="64" t="s">
        <v>206</v>
      </c>
      <c r="E1498" s="80" t="e">
        <f>H1497</f>
        <v>#REF!</v>
      </c>
      <c r="F1498" s="92" t="s">
        <v>366</v>
      </c>
      <c r="G1498" s="4">
        <v>1</v>
      </c>
      <c r="H1498" s="92" t="s">
        <v>366</v>
      </c>
      <c r="I1498" s="8">
        <v>4940</v>
      </c>
      <c r="J1498" s="97" t="e">
        <f>SUM(E1498*I1498/G1498)</f>
        <v>#REF!</v>
      </c>
    </row>
    <row r="1499" spans="1:10" hidden="1">
      <c r="A1499" s="6"/>
      <c r="B1499" s="27"/>
      <c r="C1499" s="27"/>
      <c r="D1499" s="30" t="s">
        <v>232</v>
      </c>
      <c r="E1499" s="80"/>
      <c r="F1499" s="92"/>
      <c r="G1499" s="4"/>
      <c r="H1499" s="92"/>
      <c r="I1499" s="8"/>
      <c r="J1499" s="97"/>
    </row>
    <row r="1500" spans="1:10" ht="102" hidden="1">
      <c r="A1500" s="6"/>
      <c r="B1500" s="7" t="s">
        <v>208</v>
      </c>
      <c r="C1500" s="29" t="s">
        <v>18</v>
      </c>
      <c r="D1500" s="64" t="s">
        <v>390</v>
      </c>
      <c r="E1500" s="98">
        <v>1</v>
      </c>
      <c r="F1500" s="2" t="s">
        <v>25</v>
      </c>
      <c r="G1500" s="4">
        <v>1</v>
      </c>
      <c r="H1500" s="2" t="s">
        <v>54</v>
      </c>
      <c r="I1500" s="133">
        <v>9781</v>
      </c>
      <c r="J1500" s="97">
        <f>SUM(E1500*I1500/G1500)</f>
        <v>9781</v>
      </c>
    </row>
    <row r="1501" spans="1:10" hidden="1">
      <c r="A1501" s="6"/>
      <c r="B1501" s="27"/>
      <c r="C1501" s="27"/>
      <c r="D1501" s="64"/>
      <c r="E1501" s="98"/>
      <c r="F1501" s="2"/>
      <c r="G1501" s="4"/>
      <c r="H1501" s="2"/>
      <c r="I1501" s="8"/>
      <c r="J1501" s="134" t="e">
        <f>SUM(J1498:J1500)</f>
        <v>#REF!</v>
      </c>
    </row>
    <row r="1502" spans="1:10" hidden="1">
      <c r="A1502" s="6"/>
      <c r="B1502" s="27"/>
      <c r="C1502" s="27"/>
      <c r="D1502" s="64" t="s">
        <v>219</v>
      </c>
      <c r="E1502" s="135">
        <v>0</v>
      </c>
      <c r="F1502" s="92"/>
      <c r="G1502" s="292"/>
      <c r="H1502" s="92"/>
      <c r="I1502" s="8"/>
      <c r="J1502" s="134" t="e">
        <f>J1501*E1502</f>
        <v>#REF!</v>
      </c>
    </row>
    <row r="1503" spans="1:10" ht="25.5" hidden="1">
      <c r="A1503" s="6"/>
      <c r="B1503" s="27"/>
      <c r="C1503" s="27"/>
      <c r="D1503" s="64" t="s">
        <v>220</v>
      </c>
      <c r="E1503" s="135">
        <v>0</v>
      </c>
      <c r="F1503" s="93"/>
      <c r="G1503" s="7"/>
      <c r="H1503" s="93"/>
      <c r="I1503" s="8"/>
      <c r="J1503" s="134" t="e">
        <f>J1501*E1503</f>
        <v>#REF!</v>
      </c>
    </row>
    <row r="1504" spans="1:10" hidden="1">
      <c r="A1504" s="6"/>
      <c r="B1504" s="27"/>
      <c r="C1504" s="27"/>
      <c r="D1504" s="64" t="s">
        <v>186</v>
      </c>
      <c r="E1504" s="135">
        <v>0.01</v>
      </c>
      <c r="F1504" s="92"/>
      <c r="G1504" s="4"/>
      <c r="H1504" s="92"/>
      <c r="I1504" s="8"/>
      <c r="J1504" s="134" t="e">
        <f>J1501*E1504</f>
        <v>#REF!</v>
      </c>
    </row>
    <row r="1505" spans="1:10" ht="51" hidden="1">
      <c r="A1505" s="6"/>
      <c r="B1505" s="27"/>
      <c r="C1505" s="27"/>
      <c r="D1505" s="64" t="s">
        <v>233</v>
      </c>
      <c r="E1505" s="136">
        <v>5.0000000000000001E-3</v>
      </c>
      <c r="F1505" s="92"/>
      <c r="G1505" s="4"/>
      <c r="H1505" s="92"/>
      <c r="I1505" s="8"/>
      <c r="J1505" s="134" t="e">
        <f>J1501*E1505</f>
        <v>#REF!</v>
      </c>
    </row>
    <row r="1506" spans="1:10" ht="25.5" hidden="1">
      <c r="A1506" s="6"/>
      <c r="B1506" s="27"/>
      <c r="C1506" s="27"/>
      <c r="D1506" s="19" t="s">
        <v>222</v>
      </c>
      <c r="E1506" s="93"/>
      <c r="F1506" s="292"/>
      <c r="G1506" s="292"/>
      <c r="H1506" s="292"/>
      <c r="I1506" s="8"/>
      <c r="J1506" s="134" t="e">
        <f>SUM(J1501:J1505)</f>
        <v>#REF!</v>
      </c>
    </row>
    <row r="1507" spans="1:10" ht="18" hidden="1" customHeight="1">
      <c r="A1507" s="6"/>
      <c r="B1507" s="242"/>
      <c r="C1507" s="242"/>
      <c r="D1507" s="10" t="s">
        <v>32</v>
      </c>
      <c r="E1507" s="79">
        <f>$E$7</f>
        <v>0.13614999999999999</v>
      </c>
      <c r="F1507" s="12"/>
      <c r="G1507" s="293"/>
      <c r="H1507" s="12"/>
      <c r="I1507" s="91"/>
      <c r="J1507" s="137" t="e">
        <f>J1506*E1507</f>
        <v>#REF!</v>
      </c>
    </row>
    <row r="1508" spans="1:10" ht="18" hidden="1" customHeight="1">
      <c r="A1508" s="6"/>
      <c r="B1508" s="242"/>
      <c r="C1508" s="242"/>
      <c r="D1508" s="17"/>
      <c r="E1508" s="80"/>
      <c r="F1508" s="12"/>
      <c r="G1508" s="293"/>
      <c r="H1508" s="12"/>
      <c r="I1508" s="91"/>
      <c r="J1508" s="16" t="e">
        <f>SUM(J1506:J1507)</f>
        <v>#REF!</v>
      </c>
    </row>
    <row r="1509" spans="1:10" ht="18" hidden="1" customHeight="1">
      <c r="A1509" s="6"/>
      <c r="B1509" s="242"/>
      <c r="C1509" s="242"/>
      <c r="D1509" s="10" t="s">
        <v>49</v>
      </c>
      <c r="E1509" s="80"/>
      <c r="F1509" s="12"/>
      <c r="G1509" s="293"/>
      <c r="H1509" s="12"/>
      <c r="I1509" s="94"/>
      <c r="J1509" s="13" t="e">
        <f>ROUND(J1508,0)</f>
        <v>#REF!</v>
      </c>
    </row>
    <row r="1510" spans="1:10" hidden="1">
      <c r="A1510" s="6"/>
      <c r="B1510" s="27"/>
      <c r="C1510" s="27"/>
      <c r="D1510" s="19"/>
      <c r="E1510" s="93"/>
      <c r="F1510" s="292"/>
      <c r="G1510" s="292"/>
      <c r="H1510" s="292"/>
      <c r="I1510" s="91"/>
      <c r="J1510" s="134"/>
    </row>
    <row r="1511" spans="1:10" hidden="1">
      <c r="A1511" s="17"/>
      <c r="B1511" s="296"/>
      <c r="C1511" s="296"/>
      <c r="D1511" s="339" t="s">
        <v>234</v>
      </c>
      <c r="E1511" s="339"/>
      <c r="F1511" s="339"/>
      <c r="G1511" s="339"/>
      <c r="H1511" s="339"/>
      <c r="I1511" s="339"/>
      <c r="J1511" s="339"/>
    </row>
    <row r="1512" spans="1:10" ht="88.9" hidden="1" customHeight="1">
      <c r="A1512" s="42"/>
      <c r="B1512" s="27"/>
      <c r="C1512" s="27"/>
      <c r="D1512" s="341" t="s">
        <v>609</v>
      </c>
      <c r="E1512" s="341"/>
      <c r="F1512" s="341"/>
      <c r="G1512" s="341"/>
      <c r="H1512" s="341"/>
      <c r="I1512" s="341"/>
      <c r="J1512" s="341"/>
    </row>
    <row r="1513" spans="1:10" hidden="1">
      <c r="A1513" s="6"/>
      <c r="B1513" s="27"/>
      <c r="C1513" s="27"/>
      <c r="D1513" s="64" t="s">
        <v>193</v>
      </c>
      <c r="E1513" s="292" t="s">
        <v>81</v>
      </c>
      <c r="F1513" s="88" t="s">
        <v>194</v>
      </c>
      <c r="G1513" s="4" t="s">
        <v>195</v>
      </c>
      <c r="H1513" s="92"/>
      <c r="I1513" s="8" t="s">
        <v>25</v>
      </c>
      <c r="J1513" s="97"/>
    </row>
    <row r="1514" spans="1:10" hidden="1">
      <c r="A1514" s="6"/>
      <c r="B1514" s="27"/>
      <c r="C1514" s="27"/>
      <c r="D1514" s="64" t="s">
        <v>196</v>
      </c>
      <c r="E1514" s="80">
        <v>0.45</v>
      </c>
      <c r="F1514" s="92">
        <v>0.45</v>
      </c>
      <c r="G1514" s="138">
        <v>0.4</v>
      </c>
      <c r="H1514" s="92"/>
      <c r="I1514" s="8"/>
      <c r="J1514" s="97"/>
    </row>
    <row r="1515" spans="1:10" hidden="1">
      <c r="A1515" s="6"/>
      <c r="B1515" s="27"/>
      <c r="C1515" s="27"/>
      <c r="D1515" s="64" t="s">
        <v>197</v>
      </c>
      <c r="E1515" s="80"/>
      <c r="F1515" s="92">
        <f>E1514</f>
        <v>0.45</v>
      </c>
      <c r="G1515" s="138"/>
      <c r="H1515" s="92">
        <f>I1515*F1515</f>
        <v>0.9</v>
      </c>
      <c r="I1515" s="8">
        <v>2</v>
      </c>
      <c r="J1515" s="97"/>
    </row>
    <row r="1516" spans="1:10" hidden="1">
      <c r="A1516" s="6"/>
      <c r="B1516" s="27"/>
      <c r="C1516" s="27"/>
      <c r="D1516" s="64" t="s">
        <v>198</v>
      </c>
      <c r="E1516" s="80"/>
      <c r="F1516" s="92">
        <f>E1514</f>
        <v>0.45</v>
      </c>
      <c r="G1516" s="138">
        <f>G1514</f>
        <v>0.4</v>
      </c>
      <c r="H1516" s="92">
        <f>I1516*F1516*G1516</f>
        <v>0.36000000000000004</v>
      </c>
      <c r="I1516" s="8">
        <v>2</v>
      </c>
      <c r="J1516" s="97"/>
    </row>
    <row r="1517" spans="1:10" hidden="1">
      <c r="A1517" s="6"/>
      <c r="B1517" s="27"/>
      <c r="C1517" s="27"/>
      <c r="D1517" s="64" t="s">
        <v>199</v>
      </c>
      <c r="E1517" s="80"/>
      <c r="F1517" s="92">
        <f>F1514</f>
        <v>0.45</v>
      </c>
      <c r="G1517" s="138">
        <f>G1514</f>
        <v>0.4</v>
      </c>
      <c r="H1517" s="92">
        <f>I1517*F1517*G1517</f>
        <v>0.36000000000000004</v>
      </c>
      <c r="I1517" s="8">
        <v>2</v>
      </c>
      <c r="J1517" s="97"/>
    </row>
    <row r="1518" spans="1:10" hidden="1">
      <c r="A1518" s="6"/>
      <c r="B1518" s="27"/>
      <c r="C1518" s="27"/>
      <c r="D1518" s="64" t="s">
        <v>173</v>
      </c>
      <c r="E1518" s="80"/>
      <c r="F1518" s="92"/>
      <c r="G1518" s="4"/>
      <c r="H1518" s="92">
        <f>SUM(H1515:H1517)</f>
        <v>1.62</v>
      </c>
      <c r="I1518" s="8"/>
      <c r="J1518" s="97"/>
    </row>
    <row r="1519" spans="1:10" hidden="1">
      <c r="A1519" s="6"/>
      <c r="B1519" s="27"/>
      <c r="C1519" s="27"/>
      <c r="D1519" s="64" t="s">
        <v>202</v>
      </c>
      <c r="E1519" s="80"/>
      <c r="F1519" s="92"/>
      <c r="G1519" s="4"/>
      <c r="H1519" s="92">
        <f>0.1*H1518</f>
        <v>0.16200000000000003</v>
      </c>
      <c r="I1519" s="8"/>
      <c r="J1519" s="97"/>
    </row>
    <row r="1520" spans="1:10" hidden="1">
      <c r="A1520" s="6"/>
      <c r="B1520" s="27"/>
      <c r="C1520" s="27"/>
      <c r="D1520" s="64" t="s">
        <v>203</v>
      </c>
      <c r="E1520" s="80"/>
      <c r="F1520" s="92"/>
      <c r="G1520" s="4"/>
      <c r="H1520" s="12">
        <f>SUM(H1518:H1519)</f>
        <v>1.782</v>
      </c>
      <c r="I1520" s="8"/>
      <c r="J1520" s="97"/>
    </row>
    <row r="1521" spans="1:11" ht="127.5" hidden="1">
      <c r="A1521" s="6"/>
      <c r="B1521" s="27" t="s">
        <v>204</v>
      </c>
      <c r="C1521" s="29" t="s">
        <v>205</v>
      </c>
      <c r="D1521" s="64" t="s">
        <v>206</v>
      </c>
      <c r="E1521" s="80">
        <f>H1520</f>
        <v>1.782</v>
      </c>
      <c r="F1521" s="92" t="s">
        <v>207</v>
      </c>
      <c r="G1521" s="4">
        <v>1</v>
      </c>
      <c r="H1521" s="92" t="s">
        <v>207</v>
      </c>
      <c r="I1521" s="8">
        <v>4940</v>
      </c>
      <c r="J1521" s="97">
        <f>SUM(E1521*I1521/G1521)</f>
        <v>8803.08</v>
      </c>
      <c r="K1521" s="1" t="s">
        <v>223</v>
      </c>
    </row>
    <row r="1522" spans="1:11" hidden="1">
      <c r="A1522" s="6"/>
      <c r="B1522" s="27"/>
      <c r="C1522" s="27"/>
      <c r="D1522" s="30" t="s">
        <v>232</v>
      </c>
      <c r="E1522" s="80"/>
      <c r="F1522" s="92"/>
      <c r="G1522" s="4"/>
      <c r="H1522" s="92"/>
      <c r="I1522" s="8"/>
      <c r="J1522" s="97"/>
    </row>
    <row r="1523" spans="1:11" ht="63.75" hidden="1">
      <c r="A1523" s="6"/>
      <c r="B1523" s="7" t="s">
        <v>208</v>
      </c>
      <c r="C1523" s="29" t="s">
        <v>42</v>
      </c>
      <c r="D1523" s="64" t="s">
        <v>235</v>
      </c>
      <c r="E1523" s="98">
        <v>1</v>
      </c>
      <c r="F1523" s="2" t="s">
        <v>25</v>
      </c>
      <c r="G1523" s="4">
        <v>1</v>
      </c>
      <c r="H1523" s="2" t="s">
        <v>54</v>
      </c>
      <c r="I1523" s="133">
        <v>12486</v>
      </c>
      <c r="J1523" s="97">
        <f>SUM(E1523*I1523/G1523)</f>
        <v>12486</v>
      </c>
    </row>
    <row r="1524" spans="1:11" hidden="1">
      <c r="A1524" s="6"/>
      <c r="B1524" s="27"/>
      <c r="C1524" s="27"/>
      <c r="D1524" s="64"/>
      <c r="E1524" s="98"/>
      <c r="F1524" s="2"/>
      <c r="G1524" s="4"/>
      <c r="H1524" s="2"/>
      <c r="I1524" s="8"/>
      <c r="J1524" s="134">
        <f>SUM(J1521:J1523)</f>
        <v>21289.08</v>
      </c>
    </row>
    <row r="1525" spans="1:11" hidden="1">
      <c r="A1525" s="6"/>
      <c r="B1525" s="27"/>
      <c r="C1525" s="27"/>
      <c r="D1525" s="64" t="s">
        <v>219</v>
      </c>
      <c r="E1525" s="135">
        <v>0</v>
      </c>
      <c r="F1525" s="92"/>
      <c r="G1525" s="292"/>
      <c r="H1525" s="92"/>
      <c r="I1525" s="8"/>
      <c r="J1525" s="134">
        <f>J1524*E1525</f>
        <v>0</v>
      </c>
    </row>
    <row r="1526" spans="1:11" ht="25.5" hidden="1">
      <c r="A1526" s="6"/>
      <c r="B1526" s="27"/>
      <c r="C1526" s="27"/>
      <c r="D1526" s="64" t="s">
        <v>220</v>
      </c>
      <c r="E1526" s="135">
        <v>0</v>
      </c>
      <c r="F1526" s="93"/>
      <c r="G1526" s="7"/>
      <c r="H1526" s="93"/>
      <c r="I1526" s="8"/>
      <c r="J1526" s="134">
        <f>J1524*E1526</f>
        <v>0</v>
      </c>
    </row>
    <row r="1527" spans="1:11" hidden="1">
      <c r="A1527" s="6"/>
      <c r="B1527" s="27"/>
      <c r="C1527" s="27"/>
      <c r="D1527" s="64" t="s">
        <v>186</v>
      </c>
      <c r="E1527" s="135">
        <v>0.01</v>
      </c>
      <c r="F1527" s="92"/>
      <c r="G1527" s="4"/>
      <c r="H1527" s="92"/>
      <c r="I1527" s="8"/>
      <c r="J1527" s="134">
        <f>J1524*E1527</f>
        <v>212.89080000000001</v>
      </c>
    </row>
    <row r="1528" spans="1:11" ht="51" hidden="1">
      <c r="A1528" s="6"/>
      <c r="B1528" s="27"/>
      <c r="C1528" s="27"/>
      <c r="D1528" s="64" t="s">
        <v>233</v>
      </c>
      <c r="E1528" s="136">
        <v>5.0000000000000001E-3</v>
      </c>
      <c r="F1528" s="92"/>
      <c r="G1528" s="4"/>
      <c r="H1528" s="92"/>
      <c r="I1528" s="8"/>
      <c r="J1528" s="134">
        <f>J1524*E1528</f>
        <v>106.44540000000001</v>
      </c>
    </row>
    <row r="1529" spans="1:11" ht="25.5" hidden="1">
      <c r="A1529" s="6"/>
      <c r="B1529" s="27"/>
      <c r="C1529" s="27"/>
      <c r="D1529" s="19" t="s">
        <v>222</v>
      </c>
      <c r="E1529" s="93"/>
      <c r="F1529" s="292"/>
      <c r="G1529" s="292"/>
      <c r="H1529" s="292"/>
      <c r="I1529" s="8"/>
      <c r="J1529" s="134">
        <f>SUM(J1524:J1528)</f>
        <v>21608.416200000003</v>
      </c>
    </row>
    <row r="1530" spans="1:11" ht="18" hidden="1" customHeight="1">
      <c r="A1530" s="6"/>
      <c r="B1530" s="242"/>
      <c r="C1530" s="242"/>
      <c r="D1530" s="10" t="s">
        <v>32</v>
      </c>
      <c r="E1530" s="79">
        <f>$E$7</f>
        <v>0.13614999999999999</v>
      </c>
      <c r="F1530" s="12"/>
      <c r="G1530" s="293"/>
      <c r="H1530" s="12"/>
      <c r="I1530" s="91"/>
      <c r="J1530" s="137">
        <f>J1529*E1530</f>
        <v>2941.9858656300003</v>
      </c>
    </row>
    <row r="1531" spans="1:11" ht="18" hidden="1" customHeight="1">
      <c r="A1531" s="6"/>
      <c r="B1531" s="242"/>
      <c r="C1531" s="242"/>
      <c r="D1531" s="17"/>
      <c r="E1531" s="80"/>
      <c r="F1531" s="12"/>
      <c r="G1531" s="293"/>
      <c r="H1531" s="12"/>
      <c r="I1531" s="91"/>
      <c r="J1531" s="16">
        <f>SUM(J1529:J1530)</f>
        <v>24550.402065630005</v>
      </c>
    </row>
    <row r="1532" spans="1:11" ht="18" hidden="1" customHeight="1">
      <c r="A1532" s="6"/>
      <c r="B1532" s="242"/>
      <c r="C1532" s="242"/>
      <c r="D1532" s="10" t="s">
        <v>49</v>
      </c>
      <c r="E1532" s="80"/>
      <c r="F1532" s="12"/>
      <c r="G1532" s="293"/>
      <c r="H1532" s="12"/>
      <c r="I1532" s="94"/>
      <c r="J1532" s="13">
        <f>ROUND(J1531,0)</f>
        <v>24550</v>
      </c>
    </row>
    <row r="1533" spans="1:11" hidden="1">
      <c r="A1533" s="6"/>
      <c r="B1533" s="27"/>
      <c r="C1533" s="27"/>
      <c r="D1533" s="19"/>
      <c r="E1533" s="93"/>
      <c r="F1533" s="292"/>
      <c r="G1533" s="292"/>
      <c r="H1533" s="292"/>
      <c r="I1533" s="91"/>
      <c r="J1533" s="134"/>
    </row>
    <row r="1534" spans="1:11" hidden="1">
      <c r="A1534" s="17"/>
      <c r="B1534" s="27"/>
      <c r="C1534" s="27"/>
      <c r="D1534" s="30" t="s">
        <v>545</v>
      </c>
      <c r="E1534" s="80"/>
      <c r="F1534" s="92"/>
      <c r="G1534" s="4"/>
      <c r="H1534" s="92"/>
      <c r="I1534" s="8"/>
      <c r="J1534" s="97"/>
    </row>
    <row r="1535" spans="1:11" ht="88.9" hidden="1" customHeight="1">
      <c r="A1535" s="42"/>
      <c r="B1535" s="27"/>
      <c r="C1535" s="27"/>
      <c r="D1535" s="341" t="s">
        <v>610</v>
      </c>
      <c r="E1535" s="341"/>
      <c r="F1535" s="341"/>
      <c r="G1535" s="341"/>
      <c r="H1535" s="341"/>
      <c r="I1535" s="341"/>
      <c r="J1535" s="341"/>
    </row>
    <row r="1536" spans="1:11" hidden="1">
      <c r="A1536" s="6"/>
      <c r="B1536" s="27"/>
      <c r="C1536" s="27"/>
      <c r="D1536" s="64" t="s">
        <v>193</v>
      </c>
      <c r="E1536" s="292" t="s">
        <v>81</v>
      </c>
      <c r="F1536" s="88" t="s">
        <v>194</v>
      </c>
      <c r="G1536" s="4" t="s">
        <v>195</v>
      </c>
      <c r="H1536" s="92"/>
      <c r="I1536" s="8" t="s">
        <v>25</v>
      </c>
      <c r="J1536" s="97"/>
    </row>
    <row r="1537" spans="1:11" hidden="1">
      <c r="A1537" s="6"/>
      <c r="B1537" s="27"/>
      <c r="C1537" s="27"/>
      <c r="D1537" s="64" t="s">
        <v>196</v>
      </c>
      <c r="E1537" s="80">
        <v>0.6</v>
      </c>
      <c r="F1537" s="92">
        <v>0.6</v>
      </c>
      <c r="G1537" s="138">
        <v>0.45</v>
      </c>
      <c r="H1537" s="92"/>
      <c r="I1537" s="8"/>
      <c r="J1537" s="97"/>
    </row>
    <row r="1538" spans="1:11" hidden="1">
      <c r="A1538" s="6"/>
      <c r="B1538" s="27"/>
      <c r="C1538" s="27"/>
      <c r="D1538" s="64" t="s">
        <v>197</v>
      </c>
      <c r="E1538" s="80"/>
      <c r="F1538" s="92">
        <f>E1537</f>
        <v>0.6</v>
      </c>
      <c r="G1538" s="138"/>
      <c r="H1538" s="92">
        <f>I1538*F1538</f>
        <v>1.2</v>
      </c>
      <c r="I1538" s="8">
        <v>2</v>
      </c>
      <c r="J1538" s="97"/>
    </row>
    <row r="1539" spans="1:11" hidden="1">
      <c r="A1539" s="6"/>
      <c r="B1539" s="27"/>
      <c r="C1539" s="27"/>
      <c r="D1539" s="64" t="s">
        <v>198</v>
      </c>
      <c r="E1539" s="80"/>
      <c r="F1539" s="92">
        <f>E1537</f>
        <v>0.6</v>
      </c>
      <c r="G1539" s="138">
        <f>G1537</f>
        <v>0.45</v>
      </c>
      <c r="H1539" s="92">
        <f>I1539*F1539*G1539</f>
        <v>0.54</v>
      </c>
      <c r="I1539" s="8">
        <v>2</v>
      </c>
      <c r="J1539" s="97"/>
    </row>
    <row r="1540" spans="1:11" hidden="1">
      <c r="A1540" s="6"/>
      <c r="B1540" s="27"/>
      <c r="C1540" s="27"/>
      <c r="D1540" s="64" t="s">
        <v>199</v>
      </c>
      <c r="E1540" s="80"/>
      <c r="F1540" s="92">
        <f>F1537</f>
        <v>0.6</v>
      </c>
      <c r="G1540" s="138">
        <f>G1537</f>
        <v>0.45</v>
      </c>
      <c r="H1540" s="92">
        <f>I1540*F1540*G1540</f>
        <v>0.54</v>
      </c>
      <c r="I1540" s="8">
        <v>2</v>
      </c>
      <c r="J1540" s="97"/>
    </row>
    <row r="1541" spans="1:11" hidden="1">
      <c r="A1541" s="6"/>
      <c r="B1541" s="27"/>
      <c r="C1541" s="27"/>
      <c r="D1541" s="64" t="s">
        <v>173</v>
      </c>
      <c r="E1541" s="80"/>
      <c r="F1541" s="92"/>
      <c r="G1541" s="4"/>
      <c r="H1541" s="92">
        <f>SUM(H1538:H1540)</f>
        <v>2.2800000000000002</v>
      </c>
      <c r="I1541" s="8"/>
      <c r="J1541" s="97"/>
    </row>
    <row r="1542" spans="1:11" hidden="1">
      <c r="A1542" s="6"/>
      <c r="B1542" s="27"/>
      <c r="C1542" s="27"/>
      <c r="D1542" s="64" t="s">
        <v>202</v>
      </c>
      <c r="E1542" s="80"/>
      <c r="F1542" s="92"/>
      <c r="G1542" s="4"/>
      <c r="H1542" s="92">
        <f>0.1*H1541</f>
        <v>0.22800000000000004</v>
      </c>
      <c r="I1542" s="8"/>
      <c r="J1542" s="97"/>
    </row>
    <row r="1543" spans="1:11" hidden="1">
      <c r="A1543" s="6"/>
      <c r="B1543" s="27"/>
      <c r="C1543" s="27"/>
      <c r="D1543" s="64" t="s">
        <v>203</v>
      </c>
      <c r="E1543" s="80"/>
      <c r="F1543" s="92"/>
      <c r="G1543" s="4"/>
      <c r="H1543" s="12">
        <f>SUM(H1541:H1542)</f>
        <v>2.5080000000000005</v>
      </c>
      <c r="I1543" s="8"/>
      <c r="J1543" s="97"/>
    </row>
    <row r="1544" spans="1:11" ht="112.15" hidden="1" customHeight="1">
      <c r="A1544" s="6"/>
      <c r="B1544" s="27" t="s">
        <v>204</v>
      </c>
      <c r="C1544" s="29" t="s">
        <v>205</v>
      </c>
      <c r="D1544" s="64" t="s">
        <v>206</v>
      </c>
      <c r="E1544" s="80">
        <f>H1543</f>
        <v>2.5080000000000005</v>
      </c>
      <c r="F1544" s="92" t="s">
        <v>207</v>
      </c>
      <c r="G1544" s="4">
        <v>1</v>
      </c>
      <c r="H1544" s="92" t="s">
        <v>207</v>
      </c>
      <c r="I1544" s="8">
        <v>4940</v>
      </c>
      <c r="J1544" s="97">
        <f>SUM(E1544*I1544/G1544)</f>
        <v>12389.520000000002</v>
      </c>
      <c r="K1544" s="1" t="s">
        <v>223</v>
      </c>
    </row>
    <row r="1545" spans="1:11" ht="63.75" hidden="1">
      <c r="A1545" s="42"/>
      <c r="B1545" s="7" t="s">
        <v>208</v>
      </c>
      <c r="C1545" s="29" t="s">
        <v>79</v>
      </c>
      <c r="D1545" s="64" t="s">
        <v>546</v>
      </c>
      <c r="E1545" s="98">
        <v>1</v>
      </c>
      <c r="F1545" s="2" t="s">
        <v>25</v>
      </c>
      <c r="G1545" s="4">
        <v>1</v>
      </c>
      <c r="H1545" s="2" t="s">
        <v>54</v>
      </c>
      <c r="I1545" s="133">
        <v>29878</v>
      </c>
      <c r="J1545" s="97">
        <f>SUM(E1545*I1545/G1545)</f>
        <v>29878</v>
      </c>
    </row>
    <row r="1546" spans="1:11" hidden="1">
      <c r="A1546" s="6"/>
      <c r="B1546" s="27"/>
      <c r="C1546" s="27"/>
      <c r="D1546" s="64"/>
      <c r="E1546" s="98"/>
      <c r="F1546" s="2"/>
      <c r="G1546" s="4"/>
      <c r="H1546" s="2"/>
      <c r="I1546" s="8"/>
      <c r="J1546" s="134">
        <f>SUM(J1544:J1545)</f>
        <v>42267.520000000004</v>
      </c>
    </row>
    <row r="1547" spans="1:11" hidden="1">
      <c r="A1547" s="6"/>
      <c r="B1547" s="27"/>
      <c r="C1547" s="27"/>
      <c r="D1547" s="64" t="s">
        <v>219</v>
      </c>
      <c r="E1547" s="135">
        <v>0</v>
      </c>
      <c r="F1547" s="92"/>
      <c r="G1547" s="292"/>
      <c r="H1547" s="92"/>
      <c r="I1547" s="8"/>
      <c r="J1547" s="134">
        <f>J1546*E1547</f>
        <v>0</v>
      </c>
    </row>
    <row r="1548" spans="1:11" ht="25.5" hidden="1">
      <c r="A1548" s="6"/>
      <c r="B1548" s="27"/>
      <c r="C1548" s="27"/>
      <c r="D1548" s="64" t="s">
        <v>220</v>
      </c>
      <c r="E1548" s="135">
        <v>0</v>
      </c>
      <c r="F1548" s="93"/>
      <c r="G1548" s="7"/>
      <c r="H1548" s="93"/>
      <c r="I1548" s="8"/>
      <c r="J1548" s="134">
        <f>J1546*E1548</f>
        <v>0</v>
      </c>
    </row>
    <row r="1549" spans="1:11" hidden="1">
      <c r="A1549" s="6"/>
      <c r="B1549" s="27"/>
      <c r="C1549" s="27"/>
      <c r="D1549" s="64" t="s">
        <v>186</v>
      </c>
      <c r="E1549" s="135">
        <v>0.01</v>
      </c>
      <c r="F1549" s="92"/>
      <c r="G1549" s="4"/>
      <c r="H1549" s="92"/>
      <c r="I1549" s="8"/>
      <c r="J1549" s="134">
        <f>J1546*E1549</f>
        <v>422.67520000000007</v>
      </c>
    </row>
    <row r="1550" spans="1:11" ht="51" hidden="1">
      <c r="A1550" s="6"/>
      <c r="B1550" s="27"/>
      <c r="C1550" s="27"/>
      <c r="D1550" s="64" t="s">
        <v>233</v>
      </c>
      <c r="E1550" s="136">
        <v>5.0000000000000001E-3</v>
      </c>
      <c r="F1550" s="92"/>
      <c r="G1550" s="4"/>
      <c r="H1550" s="92"/>
      <c r="I1550" s="8"/>
      <c r="J1550" s="134">
        <f>J1546*E1550</f>
        <v>211.33760000000004</v>
      </c>
    </row>
    <row r="1551" spans="1:11" ht="25.5" hidden="1">
      <c r="A1551" s="6"/>
      <c r="B1551" s="27"/>
      <c r="C1551" s="27"/>
      <c r="D1551" s="19" t="s">
        <v>222</v>
      </c>
      <c r="E1551" s="93"/>
      <c r="F1551" s="292"/>
      <c r="G1551" s="292"/>
      <c r="H1551" s="292"/>
      <c r="I1551" s="8"/>
      <c r="J1551" s="134">
        <f>SUM(J1546:J1550)</f>
        <v>42901.532800000001</v>
      </c>
    </row>
    <row r="1552" spans="1:11" ht="18" hidden="1" customHeight="1">
      <c r="A1552" s="6"/>
      <c r="B1552" s="242"/>
      <c r="C1552" s="242"/>
      <c r="D1552" s="10" t="s">
        <v>32</v>
      </c>
      <c r="E1552" s="79">
        <f>$E$7</f>
        <v>0.13614999999999999</v>
      </c>
      <c r="F1552" s="12"/>
      <c r="G1552" s="293"/>
      <c r="H1552" s="12"/>
      <c r="I1552" s="91"/>
      <c r="J1552" s="137">
        <f>J1551*E1552</f>
        <v>5841.0436907200001</v>
      </c>
    </row>
    <row r="1553" spans="1:11" ht="18" hidden="1" customHeight="1">
      <c r="A1553" s="6"/>
      <c r="B1553" s="242"/>
      <c r="C1553" s="242"/>
      <c r="D1553" s="17"/>
      <c r="E1553" s="80"/>
      <c r="F1553" s="12"/>
      <c r="G1553" s="293"/>
      <c r="H1553" s="12"/>
      <c r="I1553" s="91"/>
      <c r="J1553" s="16">
        <f>SUM(J1551:J1552)</f>
        <v>48742.576490719999</v>
      </c>
    </row>
    <row r="1554" spans="1:11" ht="18" hidden="1" customHeight="1">
      <c r="A1554" s="6"/>
      <c r="B1554" s="242"/>
      <c r="C1554" s="242"/>
      <c r="D1554" s="10" t="s">
        <v>49</v>
      </c>
      <c r="E1554" s="80"/>
      <c r="F1554" s="12"/>
      <c r="G1554" s="293"/>
      <c r="H1554" s="12"/>
      <c r="I1554" s="94"/>
      <c r="J1554" s="13">
        <f>ROUND(J1553,0)</f>
        <v>48743</v>
      </c>
    </row>
    <row r="1555" spans="1:11" hidden="1">
      <c r="A1555" s="17"/>
      <c r="B1555" s="27"/>
      <c r="C1555" s="27"/>
      <c r="D1555" s="30"/>
      <c r="E1555" s="80"/>
      <c r="F1555" s="92"/>
      <c r="G1555" s="4"/>
      <c r="H1555" s="92"/>
      <c r="I1555" s="8"/>
      <c r="J1555" s="97"/>
    </row>
    <row r="1556" spans="1:11" hidden="1">
      <c r="A1556" s="17"/>
      <c r="B1556" s="27"/>
      <c r="C1556" s="27"/>
      <c r="D1556" s="30" t="s">
        <v>236</v>
      </c>
      <c r="E1556" s="80"/>
      <c r="F1556" s="92"/>
      <c r="G1556" s="4"/>
      <c r="H1556" s="92"/>
      <c r="I1556" s="8"/>
      <c r="J1556" s="97"/>
    </row>
    <row r="1557" spans="1:11" ht="88.9" hidden="1" customHeight="1">
      <c r="A1557" s="42"/>
      <c r="B1557" s="27"/>
      <c r="C1557" s="27"/>
      <c r="D1557" s="341" t="s">
        <v>611</v>
      </c>
      <c r="E1557" s="341"/>
      <c r="F1557" s="341"/>
      <c r="G1557" s="341"/>
      <c r="H1557" s="341"/>
      <c r="I1557" s="341"/>
      <c r="J1557" s="341"/>
    </row>
    <row r="1558" spans="1:11" hidden="1">
      <c r="A1558" s="6"/>
      <c r="B1558" s="27"/>
      <c r="C1558" s="27"/>
      <c r="D1558" s="64" t="s">
        <v>193</v>
      </c>
      <c r="E1558" s="292" t="s">
        <v>81</v>
      </c>
      <c r="F1558" s="88" t="s">
        <v>194</v>
      </c>
      <c r="G1558" s="4" t="s">
        <v>195</v>
      </c>
      <c r="H1558" s="92"/>
      <c r="I1558" s="8" t="s">
        <v>25</v>
      </c>
      <c r="J1558" s="97"/>
    </row>
    <row r="1559" spans="1:11" hidden="1">
      <c r="A1559" s="6"/>
      <c r="B1559" s="27"/>
      <c r="C1559" s="27"/>
      <c r="D1559" s="64" t="s">
        <v>196</v>
      </c>
      <c r="E1559" s="80">
        <v>0.75</v>
      </c>
      <c r="F1559" s="92">
        <v>0.75</v>
      </c>
      <c r="G1559" s="138">
        <v>0.45</v>
      </c>
      <c r="H1559" s="92"/>
      <c r="I1559" s="8"/>
      <c r="J1559" s="97"/>
    </row>
    <row r="1560" spans="1:11" hidden="1">
      <c r="A1560" s="6"/>
      <c r="B1560" s="27"/>
      <c r="C1560" s="27"/>
      <c r="D1560" s="64" t="s">
        <v>197</v>
      </c>
      <c r="E1560" s="80"/>
      <c r="F1560" s="92">
        <f>E1559</f>
        <v>0.75</v>
      </c>
      <c r="G1560" s="138"/>
      <c r="H1560" s="92">
        <f>I1560*F1560</f>
        <v>1.5</v>
      </c>
      <c r="I1560" s="8">
        <v>2</v>
      </c>
      <c r="J1560" s="97"/>
    </row>
    <row r="1561" spans="1:11" hidden="1">
      <c r="A1561" s="6"/>
      <c r="B1561" s="27"/>
      <c r="C1561" s="27"/>
      <c r="D1561" s="64" t="s">
        <v>198</v>
      </c>
      <c r="E1561" s="80"/>
      <c r="F1561" s="92">
        <f>E1559</f>
        <v>0.75</v>
      </c>
      <c r="G1561" s="138">
        <f>G1559</f>
        <v>0.45</v>
      </c>
      <c r="H1561" s="92">
        <f>I1561*F1561*G1561</f>
        <v>0.67500000000000004</v>
      </c>
      <c r="I1561" s="8">
        <v>2</v>
      </c>
      <c r="J1561" s="97"/>
    </row>
    <row r="1562" spans="1:11" hidden="1">
      <c r="A1562" s="6"/>
      <c r="B1562" s="27"/>
      <c r="C1562" s="27"/>
      <c r="D1562" s="64" t="s">
        <v>199</v>
      </c>
      <c r="E1562" s="80"/>
      <c r="F1562" s="92">
        <f>F1559</f>
        <v>0.75</v>
      </c>
      <c r="G1562" s="138">
        <f>G1559</f>
        <v>0.45</v>
      </c>
      <c r="H1562" s="92">
        <f>I1562*F1562*G1562</f>
        <v>0.67500000000000004</v>
      </c>
      <c r="I1562" s="8">
        <v>2</v>
      </c>
      <c r="J1562" s="97"/>
    </row>
    <row r="1563" spans="1:11" hidden="1">
      <c r="A1563" s="6"/>
      <c r="B1563" s="27"/>
      <c r="C1563" s="27"/>
      <c r="D1563" s="64" t="s">
        <v>173</v>
      </c>
      <c r="E1563" s="80"/>
      <c r="F1563" s="92"/>
      <c r="G1563" s="4"/>
      <c r="H1563" s="92">
        <f>SUM(H1560:H1562)</f>
        <v>2.8499999999999996</v>
      </c>
      <c r="I1563" s="8"/>
      <c r="J1563" s="97"/>
    </row>
    <row r="1564" spans="1:11" hidden="1">
      <c r="A1564" s="6"/>
      <c r="B1564" s="27"/>
      <c r="C1564" s="27"/>
      <c r="D1564" s="64" t="s">
        <v>202</v>
      </c>
      <c r="E1564" s="80"/>
      <c r="F1564" s="92"/>
      <c r="G1564" s="4"/>
      <c r="H1564" s="92">
        <f>0.1*H1563</f>
        <v>0.28499999999999998</v>
      </c>
      <c r="I1564" s="8"/>
      <c r="J1564" s="97"/>
    </row>
    <row r="1565" spans="1:11" hidden="1">
      <c r="A1565" s="6"/>
      <c r="B1565" s="27"/>
      <c r="C1565" s="27"/>
      <c r="D1565" s="64" t="s">
        <v>203</v>
      </c>
      <c r="E1565" s="80"/>
      <c r="F1565" s="92"/>
      <c r="G1565" s="4"/>
      <c r="H1565" s="12">
        <f>SUM(H1563:H1564)</f>
        <v>3.1349999999999998</v>
      </c>
      <c r="I1565" s="8"/>
      <c r="J1565" s="97"/>
    </row>
    <row r="1566" spans="1:11" ht="127.5" hidden="1">
      <c r="A1566" s="6"/>
      <c r="B1566" s="27" t="s">
        <v>204</v>
      </c>
      <c r="C1566" s="29" t="s">
        <v>205</v>
      </c>
      <c r="D1566" s="64" t="s">
        <v>206</v>
      </c>
      <c r="E1566" s="80">
        <f>H1565</f>
        <v>3.1349999999999998</v>
      </c>
      <c r="F1566" s="92" t="s">
        <v>207</v>
      </c>
      <c r="G1566" s="4">
        <v>1</v>
      </c>
      <c r="H1566" s="92" t="s">
        <v>207</v>
      </c>
      <c r="I1566" s="8">
        <v>4940</v>
      </c>
      <c r="J1566" s="97">
        <f>SUM(E1566*I1566/G1566)</f>
        <v>15486.9</v>
      </c>
      <c r="K1566" s="1" t="s">
        <v>223</v>
      </c>
    </row>
    <row r="1567" spans="1:11" ht="63.75" hidden="1">
      <c r="A1567" s="42"/>
      <c r="B1567" s="7" t="s">
        <v>208</v>
      </c>
      <c r="C1567" s="29" t="s">
        <v>231</v>
      </c>
      <c r="D1567" s="64" t="s">
        <v>237</v>
      </c>
      <c r="E1567" s="98">
        <v>1</v>
      </c>
      <c r="F1567" s="2" t="s">
        <v>25</v>
      </c>
      <c r="G1567" s="4">
        <v>1</v>
      </c>
      <c r="H1567" s="2" t="s">
        <v>54</v>
      </c>
      <c r="I1567" s="133">
        <v>37611</v>
      </c>
      <c r="J1567" s="97">
        <f>SUM(E1567*I1567/G1567)</f>
        <v>37611</v>
      </c>
    </row>
    <row r="1568" spans="1:11" hidden="1">
      <c r="A1568" s="6"/>
      <c r="B1568" s="27"/>
      <c r="C1568" s="27"/>
      <c r="D1568" s="64"/>
      <c r="E1568" s="98"/>
      <c r="F1568" s="2"/>
      <c r="G1568" s="4"/>
      <c r="H1568" s="2"/>
      <c r="I1568" s="8"/>
      <c r="J1568" s="134">
        <f>SUM(J1566:J1567)</f>
        <v>53097.9</v>
      </c>
    </row>
    <row r="1569" spans="1:245" hidden="1">
      <c r="A1569" s="6"/>
      <c r="B1569" s="27"/>
      <c r="C1569" s="27"/>
      <c r="D1569" s="64" t="s">
        <v>219</v>
      </c>
      <c r="E1569" s="135">
        <v>0</v>
      </c>
      <c r="F1569" s="92"/>
      <c r="G1569" s="292"/>
      <c r="H1569" s="92"/>
      <c r="I1569" s="8"/>
      <c r="J1569" s="134">
        <f>J1568*E1569</f>
        <v>0</v>
      </c>
    </row>
    <row r="1570" spans="1:245" ht="25.5" hidden="1">
      <c r="A1570" s="6"/>
      <c r="B1570" s="27"/>
      <c r="C1570" s="27"/>
      <c r="D1570" s="64" t="s">
        <v>220</v>
      </c>
      <c r="E1570" s="135">
        <v>0</v>
      </c>
      <c r="F1570" s="93"/>
      <c r="G1570" s="7"/>
      <c r="H1570" s="93"/>
      <c r="I1570" s="8"/>
      <c r="J1570" s="134">
        <f>J1568*E1570</f>
        <v>0</v>
      </c>
    </row>
    <row r="1571" spans="1:245" hidden="1">
      <c r="A1571" s="6"/>
      <c r="B1571" s="27"/>
      <c r="C1571" s="27"/>
      <c r="D1571" s="64" t="s">
        <v>186</v>
      </c>
      <c r="E1571" s="135">
        <v>0.01</v>
      </c>
      <c r="F1571" s="92"/>
      <c r="G1571" s="4"/>
      <c r="H1571" s="92"/>
      <c r="I1571" s="8"/>
      <c r="J1571" s="134">
        <f>J1568*E1571</f>
        <v>530.97900000000004</v>
      </c>
    </row>
    <row r="1572" spans="1:245" ht="51" hidden="1">
      <c r="A1572" s="6"/>
      <c r="B1572" s="27"/>
      <c r="C1572" s="27"/>
      <c r="D1572" s="64" t="s">
        <v>233</v>
      </c>
      <c r="E1572" s="136">
        <v>5.0000000000000001E-3</v>
      </c>
      <c r="F1572" s="92"/>
      <c r="G1572" s="4"/>
      <c r="H1572" s="92"/>
      <c r="I1572" s="8"/>
      <c r="J1572" s="134">
        <f>J1568*E1572</f>
        <v>265.48950000000002</v>
      </c>
    </row>
    <row r="1573" spans="1:245" ht="25.5" hidden="1">
      <c r="A1573" s="6"/>
      <c r="B1573" s="27"/>
      <c r="C1573" s="27"/>
      <c r="D1573" s="19" t="s">
        <v>222</v>
      </c>
      <c r="E1573" s="93"/>
      <c r="F1573" s="292"/>
      <c r="G1573" s="292"/>
      <c r="H1573" s="292"/>
      <c r="I1573" s="8"/>
      <c r="J1573" s="134">
        <f>SUM(J1568:J1572)</f>
        <v>53894.368500000004</v>
      </c>
    </row>
    <row r="1574" spans="1:245" ht="18" hidden="1" customHeight="1">
      <c r="A1574" s="6"/>
      <c r="B1574" s="242"/>
      <c r="C1574" s="242"/>
      <c r="D1574" s="10" t="s">
        <v>32</v>
      </c>
      <c r="E1574" s="79">
        <f>$E$7</f>
        <v>0.13614999999999999</v>
      </c>
      <c r="F1574" s="12"/>
      <c r="G1574" s="293"/>
      <c r="H1574" s="12"/>
      <c r="I1574" s="91"/>
      <c r="J1574" s="137">
        <f>J1573*E1574</f>
        <v>7337.718271275</v>
      </c>
    </row>
    <row r="1575" spans="1:245" ht="18" hidden="1" customHeight="1">
      <c r="A1575" s="6"/>
      <c r="B1575" s="242"/>
      <c r="C1575" s="242"/>
      <c r="D1575" s="17"/>
      <c r="E1575" s="80"/>
      <c r="F1575" s="12"/>
      <c r="G1575" s="293"/>
      <c r="H1575" s="12"/>
      <c r="I1575" s="91"/>
      <c r="J1575" s="16">
        <f>SUM(J1573:J1574)</f>
        <v>61232.086771275004</v>
      </c>
    </row>
    <row r="1576" spans="1:245" ht="18" hidden="1" customHeight="1">
      <c r="A1576" s="6"/>
      <c r="B1576" s="242"/>
      <c r="C1576" s="242"/>
      <c r="D1576" s="10" t="s">
        <v>49</v>
      </c>
      <c r="E1576" s="80"/>
      <c r="F1576" s="12"/>
      <c r="G1576" s="293"/>
      <c r="H1576" s="12"/>
      <c r="I1576" s="94"/>
      <c r="J1576" s="13">
        <f>ROUND(J1575,0)</f>
        <v>61232</v>
      </c>
    </row>
    <row r="1577" spans="1:245">
      <c r="A1577" s="6"/>
      <c r="B1577" s="27"/>
      <c r="C1577" s="27"/>
      <c r="D1577" s="19"/>
      <c r="E1577" s="93"/>
      <c r="F1577" s="292"/>
      <c r="G1577" s="292"/>
      <c r="H1577" s="292"/>
      <c r="I1577" s="91"/>
      <c r="J1577" s="134"/>
      <c r="IK1577" s="1" t="s">
        <v>241</v>
      </c>
    </row>
    <row r="1578" spans="1:245">
      <c r="A1578" s="6"/>
      <c r="B1578" s="296"/>
      <c r="C1578" s="296"/>
      <c r="D1578" s="19"/>
      <c r="E1578" s="93"/>
      <c r="F1578" s="292"/>
      <c r="G1578" s="292"/>
      <c r="H1578" s="292"/>
      <c r="I1578" s="91"/>
      <c r="J1578" s="134"/>
    </row>
    <row r="1579" spans="1:245" s="249" customFormat="1" ht="118.5" customHeight="1">
      <c r="A1579" s="243">
        <f>A1483+1</f>
        <v>60</v>
      </c>
      <c r="B1579" s="291" t="s">
        <v>669</v>
      </c>
      <c r="C1579" s="244" t="s">
        <v>105</v>
      </c>
      <c r="D1579" s="73" t="s">
        <v>670</v>
      </c>
      <c r="E1579" s="245">
        <v>1</v>
      </c>
      <c r="F1579" s="290" t="s">
        <v>28</v>
      </c>
      <c r="G1579" s="246">
        <v>1</v>
      </c>
      <c r="H1579" s="290" t="s">
        <v>28</v>
      </c>
      <c r="I1579" s="247">
        <v>350</v>
      </c>
      <c r="J1579" s="248">
        <f>SUM(E1579*I1579/G1579)</f>
        <v>350</v>
      </c>
      <c r="L1579" s="261">
        <f>J1579+J1580</f>
        <v>455</v>
      </c>
    </row>
    <row r="1580" spans="1:245" s="249" customFormat="1" ht="25.5">
      <c r="A1580" s="243"/>
      <c r="B1580" s="291"/>
      <c r="C1580" s="244"/>
      <c r="D1580" s="73" t="s">
        <v>671</v>
      </c>
      <c r="E1580" s="252">
        <v>0.3</v>
      </c>
      <c r="F1580" s="290"/>
      <c r="G1580" s="246"/>
      <c r="H1580" s="290"/>
      <c r="I1580" s="247"/>
      <c r="J1580" s="248">
        <f>J1579*E1580</f>
        <v>105</v>
      </c>
    </row>
    <row r="1581" spans="1:245" s="249" customFormat="1">
      <c r="A1581" s="250"/>
      <c r="B1581" s="291"/>
      <c r="C1581" s="291"/>
      <c r="D1581" s="251" t="s">
        <v>32</v>
      </c>
      <c r="E1581" s="252">
        <f>$E$7</f>
        <v>0.13614999999999999</v>
      </c>
      <c r="F1581" s="253"/>
      <c r="G1581" s="244"/>
      <c r="H1581" s="253"/>
      <c r="I1581" s="254"/>
      <c r="J1581" s="255">
        <f>(J1579+J1580)*$E1581</f>
        <v>61.948249999999994</v>
      </c>
    </row>
    <row r="1582" spans="1:245" s="249" customFormat="1">
      <c r="A1582" s="250"/>
      <c r="B1582" s="291"/>
      <c r="C1582" s="291"/>
      <c r="D1582" s="256"/>
      <c r="E1582" s="257"/>
      <c r="F1582" s="253"/>
      <c r="G1582" s="244"/>
      <c r="H1582" s="253"/>
      <c r="I1582" s="254"/>
      <c r="J1582" s="255">
        <f>SUM(J1579:J1581)</f>
        <v>516.94825000000003</v>
      </c>
    </row>
    <row r="1583" spans="1:245" s="249" customFormat="1">
      <c r="A1583" s="250"/>
      <c r="B1583" s="291"/>
      <c r="C1583" s="291"/>
      <c r="D1583" s="258" t="s">
        <v>33</v>
      </c>
      <c r="E1583" s="257"/>
      <c r="F1583" s="253"/>
      <c r="G1583" s="244"/>
      <c r="H1583" s="253"/>
      <c r="I1583" s="259"/>
      <c r="J1583" s="260">
        <f>ROUND(J1582,0)</f>
        <v>517</v>
      </c>
    </row>
    <row r="1584" spans="1:245" s="249" customFormat="1">
      <c r="A1584" s="250"/>
      <c r="B1584" s="291"/>
      <c r="C1584" s="291"/>
      <c r="D1584" s="258"/>
      <c r="E1584" s="257"/>
      <c r="F1584" s="253"/>
      <c r="G1584" s="244"/>
      <c r="H1584" s="253"/>
      <c r="I1584" s="262"/>
      <c r="J1584" s="260"/>
    </row>
    <row r="1585" spans="1:10" s="249" customFormat="1" ht="122.25" customHeight="1">
      <c r="A1585" s="243">
        <f>A1579+1</f>
        <v>61</v>
      </c>
      <c r="B1585" s="291" t="s">
        <v>669</v>
      </c>
      <c r="C1585" s="244" t="s">
        <v>76</v>
      </c>
      <c r="D1585" s="73" t="s">
        <v>672</v>
      </c>
      <c r="E1585" s="245">
        <v>1</v>
      </c>
      <c r="F1585" s="290" t="s">
        <v>28</v>
      </c>
      <c r="G1585" s="246">
        <v>1</v>
      </c>
      <c r="H1585" s="290" t="s">
        <v>28</v>
      </c>
      <c r="I1585" s="247">
        <v>600</v>
      </c>
      <c r="J1585" s="248">
        <f>SUM(E1585*I1585/G1585)</f>
        <v>600</v>
      </c>
    </row>
    <row r="1586" spans="1:10" s="249" customFormat="1" ht="25.5">
      <c r="A1586" s="243"/>
      <c r="B1586" s="291"/>
      <c r="C1586" s="244"/>
      <c r="D1586" s="73" t="s">
        <v>671</v>
      </c>
      <c r="E1586" s="252">
        <v>0.3</v>
      </c>
      <c r="F1586" s="290"/>
      <c r="G1586" s="246"/>
      <c r="H1586" s="290"/>
      <c r="I1586" s="247"/>
      <c r="J1586" s="248">
        <f>J1585*E1586</f>
        <v>180</v>
      </c>
    </row>
    <row r="1587" spans="1:10" s="249" customFormat="1">
      <c r="A1587" s="250"/>
      <c r="B1587" s="291"/>
      <c r="C1587" s="291"/>
      <c r="D1587" s="251" t="s">
        <v>32</v>
      </c>
      <c r="E1587" s="252">
        <f>$E$7</f>
        <v>0.13614999999999999</v>
      </c>
      <c r="F1587" s="253"/>
      <c r="G1587" s="244"/>
      <c r="H1587" s="253"/>
      <c r="I1587" s="254"/>
      <c r="J1587" s="255">
        <f>(J1585+J1586)*$E1587</f>
        <v>106.19699999999999</v>
      </c>
    </row>
    <row r="1588" spans="1:10" s="249" customFormat="1">
      <c r="A1588" s="250"/>
      <c r="B1588" s="291"/>
      <c r="C1588" s="291"/>
      <c r="D1588" s="256"/>
      <c r="E1588" s="257"/>
      <c r="F1588" s="253"/>
      <c r="G1588" s="244"/>
      <c r="H1588" s="253"/>
      <c r="I1588" s="254"/>
      <c r="J1588" s="255">
        <f>SUM(J1585:J1587)</f>
        <v>886.197</v>
      </c>
    </row>
    <row r="1589" spans="1:10" s="249" customFormat="1">
      <c r="A1589" s="250"/>
      <c r="B1589" s="291"/>
      <c r="C1589" s="291"/>
      <c r="D1589" s="258" t="s">
        <v>33</v>
      </c>
      <c r="E1589" s="257"/>
      <c r="F1589" s="253"/>
      <c r="G1589" s="244"/>
      <c r="H1589" s="253"/>
      <c r="I1589" s="259"/>
      <c r="J1589" s="260">
        <f>ROUND(J1588,0)</f>
        <v>886</v>
      </c>
    </row>
    <row r="1590" spans="1:10" s="249" customFormat="1">
      <c r="A1590" s="250"/>
      <c r="B1590" s="291"/>
      <c r="C1590" s="291"/>
      <c r="D1590" s="251"/>
      <c r="E1590" s="257"/>
      <c r="F1590" s="253"/>
      <c r="G1590" s="244"/>
      <c r="H1590" s="253"/>
      <c r="I1590" s="259"/>
      <c r="J1590" s="255"/>
    </row>
    <row r="1591" spans="1:10" s="249" customFormat="1" ht="120.75" customHeight="1">
      <c r="A1591" s="243">
        <f>SUM(MAX($A$7:$A1590),1)</f>
        <v>62</v>
      </c>
      <c r="B1591" s="291" t="s">
        <v>669</v>
      </c>
      <c r="C1591" s="244" t="s">
        <v>42</v>
      </c>
      <c r="D1591" s="73" t="s">
        <v>667</v>
      </c>
      <c r="E1591" s="245">
        <v>1</v>
      </c>
      <c r="F1591" s="290" t="s">
        <v>28</v>
      </c>
      <c r="G1591" s="246">
        <v>1</v>
      </c>
      <c r="H1591" s="290" t="s">
        <v>28</v>
      </c>
      <c r="I1591" s="247">
        <v>1080</v>
      </c>
      <c r="J1591" s="248">
        <f>SUM(E1591*I1591/G1591)</f>
        <v>1080</v>
      </c>
    </row>
    <row r="1592" spans="1:10" s="249" customFormat="1">
      <c r="A1592" s="250"/>
      <c r="B1592" s="291"/>
      <c r="C1592" s="291"/>
      <c r="D1592" s="251" t="s">
        <v>32</v>
      </c>
      <c r="E1592" s="252">
        <f>$E$7</f>
        <v>0.13614999999999999</v>
      </c>
      <c r="F1592" s="253"/>
      <c r="G1592" s="244"/>
      <c r="H1592" s="253"/>
      <c r="I1592" s="254"/>
      <c r="J1592" s="255">
        <f>J1591*$E1592</f>
        <v>147.042</v>
      </c>
    </row>
    <row r="1593" spans="1:10" s="249" customFormat="1">
      <c r="A1593" s="250"/>
      <c r="B1593" s="291"/>
      <c r="C1593" s="291"/>
      <c r="D1593" s="256"/>
      <c r="E1593" s="257"/>
      <c r="F1593" s="253"/>
      <c r="G1593" s="244"/>
      <c r="H1593" s="253"/>
      <c r="I1593" s="254"/>
      <c r="J1593" s="255">
        <f>SUM(J1591:J1592)</f>
        <v>1227.0419999999999</v>
      </c>
    </row>
    <row r="1594" spans="1:10" s="249" customFormat="1">
      <c r="A1594" s="250"/>
      <c r="B1594" s="291"/>
      <c r="C1594" s="291"/>
      <c r="D1594" s="258" t="s">
        <v>33</v>
      </c>
      <c r="E1594" s="257"/>
      <c r="F1594" s="253"/>
      <c r="G1594" s="244"/>
      <c r="H1594" s="253"/>
      <c r="I1594" s="259"/>
      <c r="J1594" s="260">
        <f>ROUND(J1593,0)</f>
        <v>1227</v>
      </c>
    </row>
    <row r="1595" spans="1:10" s="249" customFormat="1">
      <c r="A1595" s="250"/>
      <c r="B1595" s="291"/>
      <c r="C1595" s="291"/>
      <c r="D1595" s="251"/>
      <c r="E1595" s="257"/>
      <c r="F1595" s="253"/>
      <c r="G1595" s="244"/>
      <c r="H1595" s="253"/>
      <c r="I1595" s="259"/>
      <c r="J1595" s="260"/>
    </row>
    <row r="1596" spans="1:10" s="249" customFormat="1" ht="126.75" customHeight="1">
      <c r="A1596" s="243">
        <f>SUM(MAX($A$7:$A1595),1)</f>
        <v>63</v>
      </c>
      <c r="B1596" s="291" t="s">
        <v>669</v>
      </c>
      <c r="C1596" s="244" t="s">
        <v>67</v>
      </c>
      <c r="D1596" s="73" t="s">
        <v>673</v>
      </c>
      <c r="E1596" s="245">
        <v>1</v>
      </c>
      <c r="F1596" s="290" t="s">
        <v>28</v>
      </c>
      <c r="G1596" s="246">
        <v>1</v>
      </c>
      <c r="H1596" s="290" t="s">
        <v>28</v>
      </c>
      <c r="I1596" s="263">
        <v>1280</v>
      </c>
      <c r="J1596" s="248">
        <f>SUM(E1596*I1596/G1596)</f>
        <v>1280</v>
      </c>
    </row>
    <row r="1597" spans="1:10" s="249" customFormat="1">
      <c r="A1597" s="250"/>
      <c r="B1597" s="291"/>
      <c r="C1597" s="291"/>
      <c r="D1597" s="251" t="s">
        <v>32</v>
      </c>
      <c r="E1597" s="252">
        <f>$E$7</f>
        <v>0.13614999999999999</v>
      </c>
      <c r="F1597" s="253"/>
      <c r="G1597" s="244"/>
      <c r="H1597" s="253"/>
      <c r="I1597" s="254"/>
      <c r="J1597" s="255">
        <f>J1596*$E1597</f>
        <v>174.27199999999999</v>
      </c>
    </row>
    <row r="1598" spans="1:10" s="249" customFormat="1">
      <c r="A1598" s="250"/>
      <c r="B1598" s="291"/>
      <c r="C1598" s="291"/>
      <c r="D1598" s="256"/>
      <c r="E1598" s="257"/>
      <c r="F1598" s="253"/>
      <c r="G1598" s="244"/>
      <c r="H1598" s="253"/>
      <c r="I1598" s="254"/>
      <c r="J1598" s="255">
        <f>SUM(J1596:J1597)</f>
        <v>1454.2719999999999</v>
      </c>
    </row>
    <row r="1599" spans="1:10" s="249" customFormat="1">
      <c r="A1599" s="250"/>
      <c r="B1599" s="291"/>
      <c r="C1599" s="291"/>
      <c r="D1599" s="258" t="s">
        <v>33</v>
      </c>
      <c r="E1599" s="257"/>
      <c r="F1599" s="253"/>
      <c r="G1599" s="244"/>
      <c r="H1599" s="253"/>
      <c r="I1599" s="259"/>
      <c r="J1599" s="260">
        <f>ROUND(J1598,0)</f>
        <v>1454</v>
      </c>
    </row>
    <row r="1600" spans="1:10" s="249" customFormat="1">
      <c r="A1600" s="250"/>
      <c r="B1600" s="291"/>
      <c r="C1600" s="291"/>
      <c r="D1600" s="251"/>
      <c r="E1600" s="257"/>
      <c r="F1600" s="253"/>
      <c r="G1600" s="244"/>
      <c r="H1600" s="253"/>
      <c r="I1600" s="259"/>
      <c r="J1600" s="260"/>
    </row>
    <row r="1601" spans="1:10" s="249" customFormat="1" ht="153">
      <c r="A1601" s="243">
        <f>SUM(MAX($A$7:$A1600),1)</f>
        <v>64</v>
      </c>
      <c r="B1601" s="291" t="s">
        <v>674</v>
      </c>
      <c r="C1601" s="244" t="s">
        <v>67</v>
      </c>
      <c r="D1601" s="73" t="s">
        <v>675</v>
      </c>
      <c r="E1601" s="245">
        <v>1</v>
      </c>
      <c r="F1601" s="290" t="s">
        <v>28</v>
      </c>
      <c r="G1601" s="246">
        <v>1</v>
      </c>
      <c r="H1601" s="290" t="s">
        <v>28</v>
      </c>
      <c r="I1601" s="263">
        <v>1960</v>
      </c>
      <c r="J1601" s="248">
        <f>SUM(E1601*I1601/G1601)</f>
        <v>1960</v>
      </c>
    </row>
    <row r="1602" spans="1:10" s="249" customFormat="1">
      <c r="A1602" s="250"/>
      <c r="B1602" s="291"/>
      <c r="C1602" s="291"/>
      <c r="D1602" s="251" t="s">
        <v>32</v>
      </c>
      <c r="E1602" s="252">
        <f>$E$7</f>
        <v>0.13614999999999999</v>
      </c>
      <c r="F1602" s="253"/>
      <c r="G1602" s="244"/>
      <c r="H1602" s="253"/>
      <c r="I1602" s="254"/>
      <c r="J1602" s="255">
        <f>J1601*$E1602</f>
        <v>266.85399999999998</v>
      </c>
    </row>
    <row r="1603" spans="1:10" s="249" customFormat="1">
      <c r="A1603" s="250"/>
      <c r="B1603" s="291"/>
      <c r="C1603" s="291"/>
      <c r="D1603" s="256"/>
      <c r="E1603" s="257"/>
      <c r="F1603" s="253"/>
      <c r="G1603" s="244"/>
      <c r="H1603" s="253"/>
      <c r="I1603" s="254"/>
      <c r="J1603" s="255">
        <f>SUM(J1601:J1602)</f>
        <v>2226.8539999999998</v>
      </c>
    </row>
    <row r="1604" spans="1:10" s="249" customFormat="1">
      <c r="A1604" s="250"/>
      <c r="B1604" s="291"/>
      <c r="C1604" s="291"/>
      <c r="D1604" s="258" t="s">
        <v>33</v>
      </c>
      <c r="E1604" s="257"/>
      <c r="F1604" s="253"/>
      <c r="G1604" s="244"/>
      <c r="H1604" s="253"/>
      <c r="I1604" s="259"/>
      <c r="J1604" s="260">
        <f>ROUND(J1603,0)</f>
        <v>2227</v>
      </c>
    </row>
    <row r="1605" spans="1:10" s="249" customFormat="1">
      <c r="A1605" s="250"/>
      <c r="B1605" s="291"/>
      <c r="C1605" s="291"/>
      <c r="D1605" s="73"/>
      <c r="E1605" s="257"/>
      <c r="F1605" s="253"/>
      <c r="G1605" s="244"/>
      <c r="H1605" s="253"/>
      <c r="I1605" s="259"/>
      <c r="J1605" s="255"/>
    </row>
    <row r="1606" spans="1:10" s="249" customFormat="1" ht="36.75" customHeight="1">
      <c r="A1606" s="243">
        <f>SUM(MAX($A$7:$A1605),1)</f>
        <v>65</v>
      </c>
      <c r="B1606" s="264"/>
      <c r="C1606" s="265"/>
      <c r="D1606" s="349" t="s">
        <v>404</v>
      </c>
      <c r="E1606" s="349"/>
      <c r="F1606" s="349"/>
      <c r="G1606" s="349"/>
      <c r="H1606" s="349"/>
      <c r="I1606" s="349"/>
      <c r="J1606" s="349"/>
    </row>
    <row r="1607" spans="1:10" s="249" customFormat="1">
      <c r="A1607" s="250"/>
      <c r="B1607" s="266" t="s">
        <v>403</v>
      </c>
      <c r="C1607" s="264"/>
      <c r="D1607" s="73" t="s">
        <v>277</v>
      </c>
      <c r="E1607" s="267">
        <v>1</v>
      </c>
      <c r="F1607" s="268" t="s">
        <v>36</v>
      </c>
      <c r="G1607" s="265">
        <v>1</v>
      </c>
      <c r="H1607" s="268" t="s">
        <v>36</v>
      </c>
      <c r="I1607" s="269">
        <v>85</v>
      </c>
      <c r="J1607" s="270">
        <f>SUM(E1607*I1607/G1607)</f>
        <v>85</v>
      </c>
    </row>
    <row r="1608" spans="1:10" s="249" customFormat="1" ht="25.5">
      <c r="A1608" s="250"/>
      <c r="B1608" s="264"/>
      <c r="C1608" s="264"/>
      <c r="D1608" s="271" t="s">
        <v>278</v>
      </c>
      <c r="E1608" s="267">
        <v>1</v>
      </c>
      <c r="F1608" s="268" t="s">
        <v>36</v>
      </c>
      <c r="G1608" s="265">
        <v>1</v>
      </c>
      <c r="H1608" s="268" t="s">
        <v>36</v>
      </c>
      <c r="I1608" s="269">
        <v>40</v>
      </c>
      <c r="J1608" s="270">
        <f>SUM(E1608*I1608/G1608)</f>
        <v>40</v>
      </c>
    </row>
    <row r="1609" spans="1:10" s="249" customFormat="1">
      <c r="A1609" s="250"/>
      <c r="B1609" s="264"/>
      <c r="C1609" s="264"/>
      <c r="D1609" s="350" t="s">
        <v>279</v>
      </c>
      <c r="E1609" s="350"/>
      <c r="F1609" s="350"/>
      <c r="G1609" s="350"/>
      <c r="H1609" s="272"/>
      <c r="I1609" s="254"/>
      <c r="J1609" s="254">
        <f>SUM(J1607:J1608)</f>
        <v>125</v>
      </c>
    </row>
    <row r="1610" spans="1:10" s="249" customFormat="1">
      <c r="A1610" s="250"/>
      <c r="B1610" s="291"/>
      <c r="C1610" s="291"/>
      <c r="D1610" s="251" t="s">
        <v>32</v>
      </c>
      <c r="E1610" s="252">
        <f>$E$7</f>
        <v>0.13614999999999999</v>
      </c>
      <c r="F1610" s="253"/>
      <c r="G1610" s="244"/>
      <c r="H1610" s="253"/>
      <c r="I1610" s="254"/>
      <c r="J1610" s="273">
        <f>J1609*$E1610</f>
        <v>17.018750000000001</v>
      </c>
    </row>
    <row r="1611" spans="1:10" s="249" customFormat="1">
      <c r="A1611" s="250"/>
      <c r="B1611" s="291"/>
      <c r="C1611" s="291"/>
      <c r="D1611" s="256"/>
      <c r="E1611" s="257"/>
      <c r="F1611" s="253"/>
      <c r="G1611" s="244"/>
      <c r="H1611" s="253"/>
      <c r="I1611" s="254"/>
      <c r="J1611" s="255">
        <f>SUM(J1609:J1610)</f>
        <v>142.01875000000001</v>
      </c>
    </row>
    <row r="1612" spans="1:10" s="249" customFormat="1">
      <c r="A1612" s="250"/>
      <c r="B1612" s="291"/>
      <c r="C1612" s="291"/>
      <c r="D1612" s="251" t="s">
        <v>426</v>
      </c>
      <c r="E1612" s="257"/>
      <c r="F1612" s="253"/>
      <c r="G1612" s="244"/>
      <c r="H1612" s="253"/>
      <c r="I1612" s="259"/>
      <c r="J1612" s="260">
        <f>ROUND(J1611,0)</f>
        <v>142</v>
      </c>
    </row>
    <row r="1613" spans="1:10">
      <c r="A1613" s="6"/>
      <c r="B1613" s="27"/>
      <c r="C1613" s="27"/>
      <c r="D1613" s="19"/>
      <c r="E1613" s="93"/>
      <c r="F1613" s="292"/>
      <c r="G1613" s="292"/>
      <c r="H1613" s="292"/>
      <c r="I1613" s="91"/>
      <c r="J1613" s="115"/>
    </row>
    <row r="1614" spans="1:10">
      <c r="A1614" s="7"/>
      <c r="B1614" s="296"/>
      <c r="C1614" s="296"/>
      <c r="D1614" s="19"/>
      <c r="E1614" s="93"/>
      <c r="F1614" s="292"/>
      <c r="G1614" s="292"/>
      <c r="H1614" s="292"/>
      <c r="I1614" s="91"/>
      <c r="J1614" s="134"/>
    </row>
    <row r="1615" spans="1:10">
      <c r="A1615" s="93"/>
      <c r="B1615" s="296"/>
      <c r="C1615" s="296"/>
      <c r="D1615" s="339" t="s">
        <v>745</v>
      </c>
      <c r="E1615" s="339"/>
      <c r="F1615" s="339"/>
      <c r="G1615" s="339"/>
      <c r="H1615" s="339"/>
      <c r="I1615" s="339"/>
      <c r="J1615" s="339"/>
    </row>
    <row r="1616" spans="1:10" ht="108.75" customHeight="1">
      <c r="A1616" s="29">
        <f>SUM(MAX($A$7:$A1614),1)</f>
        <v>66</v>
      </c>
      <c r="B1616" s="6"/>
      <c r="C1616" s="6"/>
      <c r="D1616" s="338" t="s">
        <v>612</v>
      </c>
      <c r="E1616" s="338"/>
      <c r="F1616" s="338"/>
      <c r="G1616" s="338"/>
      <c r="H1616" s="338"/>
      <c r="I1616" s="338"/>
      <c r="J1616" s="338"/>
    </row>
    <row r="1617" spans="1:10">
      <c r="A1617" s="7"/>
      <c r="B1617" s="296"/>
      <c r="C1617" s="296"/>
      <c r="D1617" s="64" t="s">
        <v>193</v>
      </c>
      <c r="E1617" s="80"/>
      <c r="F1617" s="292" t="s">
        <v>81</v>
      </c>
      <c r="G1617" s="88" t="s">
        <v>194</v>
      </c>
      <c r="H1617" s="4" t="s">
        <v>195</v>
      </c>
      <c r="I1617" s="292"/>
      <c r="J1617" s="64" t="s">
        <v>25</v>
      </c>
    </row>
    <row r="1618" spans="1:10">
      <c r="A1618" s="7"/>
      <c r="B1618" s="296"/>
      <c r="C1618" s="296"/>
      <c r="D1618" s="64" t="s">
        <v>196</v>
      </c>
      <c r="E1618" s="80"/>
      <c r="F1618" s="80">
        <v>1.9</v>
      </c>
      <c r="G1618" s="88">
        <v>1.75</v>
      </c>
      <c r="H1618" s="138">
        <v>0.4</v>
      </c>
      <c r="I1618" s="292"/>
      <c r="J1618" s="64"/>
    </row>
    <row r="1619" spans="1:10">
      <c r="A1619" s="7"/>
      <c r="B1619" s="296"/>
      <c r="C1619" s="296"/>
      <c r="D1619" s="64" t="s">
        <v>197</v>
      </c>
      <c r="E1619" s="80"/>
      <c r="F1619" s="80">
        <v>1.9</v>
      </c>
      <c r="G1619" s="88">
        <f>F1618</f>
        <v>1.9</v>
      </c>
      <c r="H1619" s="138">
        <f>G1618</f>
        <v>1.75</v>
      </c>
      <c r="I1619" s="292">
        <f t="shared" ref="I1619:I1625" si="25">F1619*G1619*H1619</f>
        <v>6.3174999999999999</v>
      </c>
      <c r="J1619" s="27"/>
    </row>
    <row r="1620" spans="1:10">
      <c r="A1620" s="7"/>
      <c r="B1620" s="296"/>
      <c r="C1620" s="296"/>
      <c r="D1620" s="64" t="s">
        <v>198</v>
      </c>
      <c r="E1620" s="80"/>
      <c r="F1620" s="80">
        <v>1.9</v>
      </c>
      <c r="G1620" s="88">
        <f>F1618</f>
        <v>1.9</v>
      </c>
      <c r="H1620" s="138">
        <f>H1618</f>
        <v>0.4</v>
      </c>
      <c r="I1620" s="292">
        <f t="shared" si="25"/>
        <v>1.444</v>
      </c>
      <c r="J1620" s="27"/>
    </row>
    <row r="1621" spans="1:10">
      <c r="A1621" s="7"/>
      <c r="B1621" s="296"/>
      <c r="C1621" s="296"/>
      <c r="D1621" s="64" t="s">
        <v>199</v>
      </c>
      <c r="E1621" s="80"/>
      <c r="F1621" s="80">
        <v>1.9</v>
      </c>
      <c r="G1621" s="88">
        <f>G1618</f>
        <v>1.75</v>
      </c>
      <c r="H1621" s="138">
        <f>H1618</f>
        <v>0.4</v>
      </c>
      <c r="I1621" s="292">
        <f t="shared" si="25"/>
        <v>1.33</v>
      </c>
      <c r="J1621" s="27"/>
    </row>
    <row r="1622" spans="1:10">
      <c r="A1622" s="7"/>
      <c r="B1622" s="296"/>
      <c r="C1622" s="296"/>
      <c r="D1622" s="64" t="s">
        <v>200</v>
      </c>
      <c r="E1622" s="80"/>
      <c r="F1622" s="80">
        <v>1.9</v>
      </c>
      <c r="G1622" s="88">
        <f>G1618</f>
        <v>1.75</v>
      </c>
      <c r="H1622" s="138">
        <f>H1618</f>
        <v>0.4</v>
      </c>
      <c r="I1622" s="292">
        <f t="shared" si="25"/>
        <v>1.33</v>
      </c>
      <c r="J1622" s="27"/>
    </row>
    <row r="1623" spans="1:10">
      <c r="A1623" s="7"/>
      <c r="B1623" s="296"/>
      <c r="C1623" s="296"/>
      <c r="D1623" s="64"/>
      <c r="E1623" s="80"/>
      <c r="F1623" s="80">
        <v>1.9</v>
      </c>
      <c r="G1623" s="88">
        <v>1.6</v>
      </c>
      <c r="H1623" s="138">
        <v>1</v>
      </c>
      <c r="I1623" s="292">
        <f t="shared" si="25"/>
        <v>3.04</v>
      </c>
      <c r="J1623" s="27"/>
    </row>
    <row r="1624" spans="1:10">
      <c r="A1624" s="7"/>
      <c r="B1624" s="296"/>
      <c r="C1624" s="296"/>
      <c r="D1624" s="64" t="s">
        <v>201</v>
      </c>
      <c r="E1624" s="80"/>
      <c r="F1624" s="80">
        <v>4</v>
      </c>
      <c r="G1624" s="88">
        <v>0.4</v>
      </c>
      <c r="H1624" s="151">
        <v>0.4</v>
      </c>
      <c r="I1624" s="292">
        <f t="shared" si="25"/>
        <v>0.64000000000000012</v>
      </c>
      <c r="J1624" s="27"/>
    </row>
    <row r="1625" spans="1:10">
      <c r="A1625" s="7"/>
      <c r="B1625" s="296"/>
      <c r="C1625" s="296"/>
      <c r="D1625" s="64" t="s">
        <v>201</v>
      </c>
      <c r="E1625" s="80"/>
      <c r="F1625" s="80"/>
      <c r="G1625" s="88"/>
      <c r="H1625" s="151"/>
      <c r="I1625" s="292">
        <f t="shared" si="25"/>
        <v>0</v>
      </c>
      <c r="J1625" s="27"/>
    </row>
    <row r="1626" spans="1:10">
      <c r="A1626" s="7"/>
      <c r="B1626" s="296"/>
      <c r="C1626" s="296"/>
      <c r="D1626" s="64" t="s">
        <v>173</v>
      </c>
      <c r="E1626" s="80"/>
      <c r="F1626" s="80"/>
      <c r="G1626" s="88"/>
      <c r="H1626" s="103"/>
      <c r="I1626" s="292">
        <f>SUM(I1619:I1625)</f>
        <v>14.101500000000001</v>
      </c>
      <c r="J1626" s="27"/>
    </row>
    <row r="1627" spans="1:10">
      <c r="A1627" s="7"/>
      <c r="B1627" s="296"/>
      <c r="C1627" s="296"/>
      <c r="D1627" s="64" t="s">
        <v>202</v>
      </c>
      <c r="E1627" s="80"/>
      <c r="F1627" s="80"/>
      <c r="G1627" s="88"/>
      <c r="H1627" s="103"/>
      <c r="I1627" s="292">
        <f>0.1*I1626</f>
        <v>1.4101500000000002</v>
      </c>
      <c r="J1627" s="27"/>
    </row>
    <row r="1628" spans="1:10">
      <c r="A1628" s="7"/>
      <c r="B1628" s="296"/>
      <c r="C1628" s="296"/>
      <c r="D1628" s="64" t="s">
        <v>203</v>
      </c>
      <c r="E1628" s="80"/>
      <c r="F1628" s="80"/>
      <c r="G1628" s="88"/>
      <c r="H1628" s="103"/>
      <c r="I1628" s="99">
        <f>SUM(I1626:I1627)</f>
        <v>15.511650000000001</v>
      </c>
      <c r="J1628" s="64"/>
    </row>
    <row r="1629" spans="1:10" ht="127.5">
      <c r="A1629" s="7"/>
      <c r="B1629" s="7" t="s">
        <v>726</v>
      </c>
      <c r="C1629" s="29" t="s">
        <v>205</v>
      </c>
      <c r="D1629" s="64" t="s">
        <v>206</v>
      </c>
      <c r="E1629" s="80">
        <f>I1628</f>
        <v>15.511650000000001</v>
      </c>
      <c r="F1629" s="92" t="s">
        <v>207</v>
      </c>
      <c r="G1629" s="4">
        <v>1</v>
      </c>
      <c r="H1629" s="92" t="s">
        <v>207</v>
      </c>
      <c r="I1629" s="31">
        <v>5978</v>
      </c>
      <c r="J1629" s="97">
        <f t="shared" ref="J1629:J1632" si="26">SUM(E1629*I1629/G1629)</f>
        <v>92728.643700000001</v>
      </c>
    </row>
    <row r="1630" spans="1:10" ht="127.5">
      <c r="A1630" s="7"/>
      <c r="B1630" s="7" t="s">
        <v>702</v>
      </c>
      <c r="C1630" s="29" t="s">
        <v>105</v>
      </c>
      <c r="D1630" s="64" t="s">
        <v>751</v>
      </c>
      <c r="E1630" s="98">
        <v>1</v>
      </c>
      <c r="F1630" s="2" t="s">
        <v>25</v>
      </c>
      <c r="G1630" s="4">
        <v>1</v>
      </c>
      <c r="H1630" s="2" t="s">
        <v>54</v>
      </c>
      <c r="I1630" s="29">
        <v>19715</v>
      </c>
      <c r="J1630" s="97">
        <f t="shared" si="26"/>
        <v>19715</v>
      </c>
    </row>
    <row r="1631" spans="1:10" ht="134.25" customHeight="1">
      <c r="A1631" s="7"/>
      <c r="B1631" s="7" t="s">
        <v>702</v>
      </c>
      <c r="C1631" s="29" t="s">
        <v>105</v>
      </c>
      <c r="D1631" s="64" t="s">
        <v>752</v>
      </c>
      <c r="E1631" s="98">
        <v>6</v>
      </c>
      <c r="F1631" s="2" t="s">
        <v>25</v>
      </c>
      <c r="G1631" s="4">
        <v>1</v>
      </c>
      <c r="H1631" s="2" t="s">
        <v>54</v>
      </c>
      <c r="I1631" s="29">
        <v>11380</v>
      </c>
      <c r="J1631" s="97">
        <f t="shared" ref="J1631" si="27">SUM(E1631*I1631/G1631)</f>
        <v>68280</v>
      </c>
    </row>
    <row r="1632" spans="1:10" ht="127.5">
      <c r="A1632" s="7"/>
      <c r="B1632" s="7" t="s">
        <v>702</v>
      </c>
      <c r="C1632" s="29" t="s">
        <v>58</v>
      </c>
      <c r="D1632" s="64" t="s">
        <v>753</v>
      </c>
      <c r="E1632" s="98">
        <v>4</v>
      </c>
      <c r="F1632" s="2" t="s">
        <v>25</v>
      </c>
      <c r="G1632" s="4">
        <v>1</v>
      </c>
      <c r="H1632" s="2" t="s">
        <v>54</v>
      </c>
      <c r="I1632" s="29">
        <v>9600</v>
      </c>
      <c r="J1632" s="97">
        <f t="shared" si="26"/>
        <v>38400</v>
      </c>
    </row>
    <row r="1633" spans="1:13">
      <c r="A1633" s="7"/>
      <c r="B1633" s="7"/>
      <c r="C1633" s="29"/>
      <c r="D1633" s="87" t="s">
        <v>211</v>
      </c>
      <c r="E1633" s="98"/>
      <c r="F1633" s="2"/>
      <c r="G1633" s="4"/>
      <c r="H1633" s="2"/>
      <c r="I1633" s="31"/>
      <c r="J1633" s="97"/>
    </row>
    <row r="1634" spans="1:13" ht="89.25">
      <c r="A1634" s="7"/>
      <c r="B1634" s="292" t="s">
        <v>727</v>
      </c>
      <c r="C1634" s="7" t="s">
        <v>213</v>
      </c>
      <c r="D1634" s="64" t="s">
        <v>757</v>
      </c>
      <c r="E1634" s="98">
        <v>1</v>
      </c>
      <c r="F1634" s="2" t="s">
        <v>124</v>
      </c>
      <c r="G1634" s="4">
        <v>1</v>
      </c>
      <c r="H1634" s="2" t="s">
        <v>124</v>
      </c>
      <c r="I1634" s="8">
        <v>2425</v>
      </c>
      <c r="J1634" s="97">
        <f t="shared" ref="J1634:J1639" si="28">SUM(E1634*I1634)</f>
        <v>2425</v>
      </c>
    </row>
    <row r="1635" spans="1:13" ht="102">
      <c r="A1635" s="7"/>
      <c r="B1635" s="4" t="s">
        <v>728</v>
      </c>
      <c r="C1635" s="7" t="s">
        <v>213</v>
      </c>
      <c r="D1635" s="64" t="s">
        <v>749</v>
      </c>
      <c r="E1635" s="98">
        <v>1</v>
      </c>
      <c r="F1635" s="2" t="s">
        <v>124</v>
      </c>
      <c r="G1635" s="4">
        <v>1</v>
      </c>
      <c r="H1635" s="2" t="s">
        <v>124</v>
      </c>
      <c r="I1635" s="8">
        <v>2425</v>
      </c>
      <c r="J1635" s="97">
        <f t="shared" si="28"/>
        <v>2425</v>
      </c>
    </row>
    <row r="1636" spans="1:13" ht="89.25">
      <c r="A1636" s="7"/>
      <c r="B1636" s="4" t="s">
        <v>729</v>
      </c>
      <c r="C1636" s="7" t="s">
        <v>213</v>
      </c>
      <c r="D1636" s="64" t="s">
        <v>746</v>
      </c>
      <c r="E1636" s="98">
        <v>2</v>
      </c>
      <c r="F1636" s="2" t="s">
        <v>124</v>
      </c>
      <c r="G1636" s="4">
        <v>1</v>
      </c>
      <c r="H1636" s="2" t="s">
        <v>124</v>
      </c>
      <c r="I1636" s="8">
        <v>215</v>
      </c>
      <c r="J1636" s="97">
        <f t="shared" si="28"/>
        <v>430</v>
      </c>
    </row>
    <row r="1637" spans="1:13" ht="63.75">
      <c r="A1637" s="7"/>
      <c r="B1637" s="4" t="s">
        <v>729</v>
      </c>
      <c r="C1637" s="29" t="s">
        <v>216</v>
      </c>
      <c r="D1637" s="64" t="s">
        <v>748</v>
      </c>
      <c r="E1637" s="98">
        <v>3</v>
      </c>
      <c r="F1637" s="2" t="s">
        <v>124</v>
      </c>
      <c r="G1637" s="4">
        <v>1</v>
      </c>
      <c r="H1637" s="2" t="s">
        <v>124</v>
      </c>
      <c r="I1637" s="8">
        <v>165</v>
      </c>
      <c r="J1637" s="97">
        <f t="shared" si="28"/>
        <v>495</v>
      </c>
    </row>
    <row r="1638" spans="1:13" ht="51">
      <c r="A1638" s="7"/>
      <c r="B1638" s="7" t="s">
        <v>217</v>
      </c>
      <c r="C1638" s="29" t="s">
        <v>213</v>
      </c>
      <c r="D1638" s="64" t="s">
        <v>396</v>
      </c>
      <c r="E1638" s="98">
        <v>3</v>
      </c>
      <c r="F1638" s="2" t="s">
        <v>124</v>
      </c>
      <c r="G1638" s="4">
        <v>1</v>
      </c>
      <c r="H1638" s="2" t="s">
        <v>124</v>
      </c>
      <c r="I1638" s="8">
        <v>110</v>
      </c>
      <c r="J1638" s="97">
        <f t="shared" si="28"/>
        <v>330</v>
      </c>
      <c r="M1638" s="1">
        <f>J1648*40%</f>
        <v>112872.8</v>
      </c>
    </row>
    <row r="1639" spans="1:13" ht="76.5">
      <c r="A1639" s="7"/>
      <c r="B1639" s="7" t="s">
        <v>730</v>
      </c>
      <c r="C1639" s="7"/>
      <c r="D1639" s="64" t="s">
        <v>397</v>
      </c>
      <c r="E1639" s="98">
        <v>3</v>
      </c>
      <c r="F1639" s="2" t="s">
        <v>124</v>
      </c>
      <c r="G1639" s="4">
        <v>1</v>
      </c>
      <c r="H1639" s="2" t="s">
        <v>124</v>
      </c>
      <c r="I1639" s="8">
        <v>530</v>
      </c>
      <c r="J1639" s="97">
        <f t="shared" si="28"/>
        <v>1590</v>
      </c>
    </row>
    <row r="1640" spans="1:13">
      <c r="A1640" s="7"/>
      <c r="B1640" s="296"/>
      <c r="C1640" s="296"/>
      <c r="D1640" s="64"/>
      <c r="E1640" s="98"/>
      <c r="F1640" s="2"/>
      <c r="G1640" s="4"/>
      <c r="H1640" s="2"/>
      <c r="I1640" s="31"/>
      <c r="J1640" s="134">
        <f>SUM(J1629:J1639)</f>
        <v>226818.64370000002</v>
      </c>
    </row>
    <row r="1641" spans="1:13" ht="21" customHeight="1">
      <c r="A1641" s="7"/>
      <c r="B1641" s="296"/>
      <c r="C1641" s="296"/>
      <c r="D1641" s="64" t="s">
        <v>219</v>
      </c>
      <c r="E1641" s="135">
        <v>0.05</v>
      </c>
      <c r="F1641" s="92"/>
      <c r="G1641" s="292"/>
      <c r="H1641" s="92"/>
      <c r="I1641" s="31"/>
      <c r="J1641" s="143">
        <f>J1640*E1641</f>
        <v>11340.932185000001</v>
      </c>
    </row>
    <row r="1642" spans="1:13" ht="25.5">
      <c r="A1642" s="7"/>
      <c r="B1642" s="296"/>
      <c r="C1642" s="296"/>
      <c r="D1642" s="64" t="s">
        <v>220</v>
      </c>
      <c r="E1642" s="135">
        <v>0.02</v>
      </c>
      <c r="F1642" s="93"/>
      <c r="G1642" s="7"/>
      <c r="H1642" s="93"/>
      <c r="I1642" s="31"/>
      <c r="J1642" s="143">
        <f>J1640*E1642</f>
        <v>4536.3728740000006</v>
      </c>
    </row>
    <row r="1643" spans="1:13" ht="27" customHeight="1">
      <c r="A1643" s="7"/>
      <c r="B1643" s="296"/>
      <c r="C1643" s="296"/>
      <c r="D1643" s="64" t="s">
        <v>186</v>
      </c>
      <c r="E1643" s="135">
        <v>0.02</v>
      </c>
      <c r="F1643" s="92"/>
      <c r="G1643" s="4"/>
      <c r="H1643" s="92"/>
      <c r="I1643" s="31"/>
      <c r="J1643" s="143">
        <f>J1640*E1643</f>
        <v>4536.3728740000006</v>
      </c>
    </row>
    <row r="1644" spans="1:13" ht="38.25">
      <c r="A1644" s="7"/>
      <c r="B1644" s="296"/>
      <c r="C1644" s="296"/>
      <c r="D1644" s="64" t="s">
        <v>221</v>
      </c>
      <c r="E1644" s="136">
        <v>5.0000000000000001E-3</v>
      </c>
      <c r="F1644" s="92"/>
      <c r="G1644" s="4"/>
      <c r="H1644" s="92"/>
      <c r="I1644" s="31"/>
      <c r="J1644" s="143">
        <f>J1640*E1644</f>
        <v>1134.0932185000001</v>
      </c>
    </row>
    <row r="1645" spans="1:13" ht="25.5">
      <c r="A1645" s="7"/>
      <c r="B1645" s="296"/>
      <c r="C1645" s="296"/>
      <c r="D1645" s="19" t="s">
        <v>222</v>
      </c>
      <c r="E1645" s="93"/>
      <c r="F1645" s="292"/>
      <c r="G1645" s="292"/>
      <c r="H1645" s="292"/>
      <c r="I1645" s="31"/>
      <c r="J1645" s="134">
        <f>SUM(J1640:J1644)</f>
        <v>248366.41485150001</v>
      </c>
    </row>
    <row r="1646" spans="1:13" ht="18" customHeight="1">
      <c r="A1646" s="7"/>
      <c r="B1646" s="242"/>
      <c r="C1646" s="242"/>
      <c r="D1646" s="10" t="s">
        <v>32</v>
      </c>
      <c r="E1646" s="79">
        <f>$E$7</f>
        <v>0.13614999999999999</v>
      </c>
      <c r="F1646" s="12"/>
      <c r="G1646" s="293"/>
      <c r="H1646" s="12"/>
      <c r="I1646" s="9"/>
      <c r="J1646" s="137">
        <f>J1645*E1646</f>
        <v>33815.087382031728</v>
      </c>
    </row>
    <row r="1647" spans="1:13" ht="18" customHeight="1">
      <c r="A1647" s="7"/>
      <c r="B1647" s="242"/>
      <c r="C1647" s="242"/>
      <c r="D1647" s="17"/>
      <c r="E1647" s="80"/>
      <c r="F1647" s="12"/>
      <c r="G1647" s="293"/>
      <c r="H1647" s="12"/>
      <c r="I1647" s="9"/>
      <c r="J1647" s="16">
        <f>SUM(J1645:J1646)</f>
        <v>282181.50223353173</v>
      </c>
    </row>
    <row r="1648" spans="1:13" s="107" customFormat="1" ht="18" customHeight="1">
      <c r="A1648" s="106"/>
      <c r="B1648" s="5"/>
      <c r="C1648" s="5"/>
      <c r="D1648" s="184" t="s">
        <v>49</v>
      </c>
      <c r="E1648" s="117"/>
      <c r="F1648" s="118"/>
      <c r="G1648" s="114"/>
      <c r="H1648" s="118"/>
      <c r="I1648" s="120"/>
      <c r="J1648" s="120">
        <f>ROUND(J1647,0)</f>
        <v>282182</v>
      </c>
    </row>
    <row r="1649" spans="1:13" ht="18" customHeight="1">
      <c r="A1649" s="7"/>
      <c r="B1649" s="242"/>
      <c r="C1649" s="242"/>
      <c r="D1649" s="10"/>
      <c r="E1649" s="80"/>
      <c r="F1649" s="12"/>
      <c r="G1649" s="293"/>
      <c r="H1649" s="12"/>
      <c r="I1649" s="13"/>
      <c r="J1649" s="120"/>
    </row>
    <row r="1650" spans="1:13">
      <c r="A1650" s="93"/>
      <c r="B1650" s="296"/>
      <c r="C1650" s="296"/>
      <c r="D1650" s="339" t="s">
        <v>747</v>
      </c>
      <c r="E1650" s="339"/>
      <c r="F1650" s="339"/>
      <c r="G1650" s="339"/>
      <c r="H1650" s="339"/>
      <c r="I1650" s="339"/>
      <c r="J1650" s="339"/>
    </row>
    <row r="1651" spans="1:13" ht="103.5" customHeight="1">
      <c r="A1651" s="29">
        <f>SUM(MAX($A$7:$A1648),1)</f>
        <v>67</v>
      </c>
      <c r="B1651" s="6"/>
      <c r="C1651" s="6"/>
      <c r="D1651" s="338" t="s">
        <v>612</v>
      </c>
      <c r="E1651" s="338"/>
      <c r="F1651" s="338"/>
      <c r="G1651" s="338"/>
      <c r="H1651" s="338"/>
      <c r="I1651" s="338"/>
      <c r="J1651" s="338"/>
    </row>
    <row r="1652" spans="1:13">
      <c r="A1652" s="7"/>
      <c r="B1652" s="296"/>
      <c r="C1652" s="296"/>
      <c r="D1652" s="64" t="s">
        <v>193</v>
      </c>
      <c r="E1652" s="80"/>
      <c r="F1652" s="292" t="s">
        <v>81</v>
      </c>
      <c r="G1652" s="88" t="s">
        <v>194</v>
      </c>
      <c r="H1652" s="4" t="s">
        <v>195</v>
      </c>
      <c r="I1652" s="292"/>
      <c r="J1652" s="64" t="s">
        <v>25</v>
      </c>
    </row>
    <row r="1653" spans="1:13">
      <c r="A1653" s="7"/>
      <c r="B1653" s="296"/>
      <c r="C1653" s="296"/>
      <c r="D1653" s="64" t="s">
        <v>196</v>
      </c>
      <c r="E1653" s="80"/>
      <c r="F1653" s="80">
        <v>1.9</v>
      </c>
      <c r="G1653" s="88">
        <v>1.75</v>
      </c>
      <c r="H1653" s="138">
        <v>0.4</v>
      </c>
      <c r="I1653" s="292"/>
      <c r="J1653" s="64"/>
    </row>
    <row r="1654" spans="1:13">
      <c r="A1654" s="7"/>
      <c r="B1654" s="296"/>
      <c r="C1654" s="296"/>
      <c r="D1654" s="64" t="s">
        <v>197</v>
      </c>
      <c r="E1654" s="80"/>
      <c r="F1654" s="80">
        <v>1.9</v>
      </c>
      <c r="G1654" s="88">
        <f>F1653</f>
        <v>1.9</v>
      </c>
      <c r="H1654" s="138">
        <f>G1653</f>
        <v>1.75</v>
      </c>
      <c r="I1654" s="292">
        <f t="shared" ref="I1654:I1660" si="29">F1654*G1654*H1654</f>
        <v>6.3174999999999999</v>
      </c>
      <c r="J1654" s="27"/>
    </row>
    <row r="1655" spans="1:13">
      <c r="A1655" s="7"/>
      <c r="B1655" s="296"/>
      <c r="C1655" s="296"/>
      <c r="D1655" s="64" t="s">
        <v>198</v>
      </c>
      <c r="E1655" s="80"/>
      <c r="F1655" s="80">
        <v>1.9</v>
      </c>
      <c r="G1655" s="88">
        <f>F1653</f>
        <v>1.9</v>
      </c>
      <c r="H1655" s="138">
        <f>H1653</f>
        <v>0.4</v>
      </c>
      <c r="I1655" s="292">
        <f t="shared" si="29"/>
        <v>1.444</v>
      </c>
      <c r="J1655" s="27"/>
    </row>
    <row r="1656" spans="1:13">
      <c r="A1656" s="7"/>
      <c r="B1656" s="296"/>
      <c r="C1656" s="296"/>
      <c r="D1656" s="64" t="s">
        <v>199</v>
      </c>
      <c r="E1656" s="80"/>
      <c r="F1656" s="80">
        <v>1.9</v>
      </c>
      <c r="G1656" s="88">
        <f>G1653</f>
        <v>1.75</v>
      </c>
      <c r="H1656" s="138">
        <f>H1653</f>
        <v>0.4</v>
      </c>
      <c r="I1656" s="292">
        <f t="shared" si="29"/>
        <v>1.33</v>
      </c>
      <c r="J1656" s="27"/>
    </row>
    <row r="1657" spans="1:13">
      <c r="A1657" s="7"/>
      <c r="B1657" s="296"/>
      <c r="C1657" s="296"/>
      <c r="D1657" s="64" t="s">
        <v>200</v>
      </c>
      <c r="E1657" s="80"/>
      <c r="F1657" s="80">
        <v>1.9</v>
      </c>
      <c r="G1657" s="88">
        <f>G1653</f>
        <v>1.75</v>
      </c>
      <c r="H1657" s="138">
        <f>H1653</f>
        <v>0.4</v>
      </c>
      <c r="I1657" s="292">
        <f t="shared" si="29"/>
        <v>1.33</v>
      </c>
      <c r="J1657" s="27"/>
    </row>
    <row r="1658" spans="1:13">
      <c r="A1658" s="7"/>
      <c r="B1658" s="296"/>
      <c r="C1658" s="296"/>
      <c r="D1658" s="64"/>
      <c r="E1658" s="80"/>
      <c r="F1658" s="80">
        <v>1.9</v>
      </c>
      <c r="G1658" s="88">
        <v>1.6</v>
      </c>
      <c r="H1658" s="138">
        <v>1</v>
      </c>
      <c r="I1658" s="292">
        <f t="shared" si="29"/>
        <v>3.04</v>
      </c>
      <c r="J1658" s="27"/>
    </row>
    <row r="1659" spans="1:13">
      <c r="A1659" s="7"/>
      <c r="B1659" s="296"/>
      <c r="C1659" s="296"/>
      <c r="D1659" s="64" t="s">
        <v>201</v>
      </c>
      <c r="E1659" s="80"/>
      <c r="F1659" s="80">
        <v>6</v>
      </c>
      <c r="G1659" s="88">
        <v>0.4</v>
      </c>
      <c r="H1659" s="151">
        <v>0.55000000000000004</v>
      </c>
      <c r="I1659" s="292">
        <f t="shared" si="29"/>
        <v>1.3200000000000003</v>
      </c>
      <c r="J1659" s="27"/>
    </row>
    <row r="1660" spans="1:13">
      <c r="A1660" s="7"/>
      <c r="B1660" s="296"/>
      <c r="C1660" s="296"/>
      <c r="D1660" s="64" t="s">
        <v>201</v>
      </c>
      <c r="E1660" s="80"/>
      <c r="F1660" s="80"/>
      <c r="G1660" s="88"/>
      <c r="H1660" s="151"/>
      <c r="I1660" s="292">
        <f t="shared" si="29"/>
        <v>0</v>
      </c>
      <c r="J1660" s="27"/>
    </row>
    <row r="1661" spans="1:13">
      <c r="A1661" s="7"/>
      <c r="B1661" s="296"/>
      <c r="C1661" s="296"/>
      <c r="D1661" s="64" t="s">
        <v>173</v>
      </c>
      <c r="E1661" s="80"/>
      <c r="F1661" s="80"/>
      <c r="G1661" s="88"/>
      <c r="H1661" s="103"/>
      <c r="I1661" s="292">
        <f>SUM(I1654:I1660)</f>
        <v>14.781500000000001</v>
      </c>
      <c r="J1661" s="27"/>
    </row>
    <row r="1662" spans="1:13">
      <c r="A1662" s="7"/>
      <c r="B1662" s="296"/>
      <c r="C1662" s="296"/>
      <c r="D1662" s="64" t="s">
        <v>202</v>
      </c>
      <c r="E1662" s="80"/>
      <c r="F1662" s="80"/>
      <c r="G1662" s="88"/>
      <c r="H1662" s="103"/>
      <c r="I1662" s="292">
        <f>0.1*I1661</f>
        <v>1.4781500000000003</v>
      </c>
      <c r="J1662" s="27"/>
    </row>
    <row r="1663" spans="1:13">
      <c r="A1663" s="7"/>
      <c r="B1663" s="296"/>
      <c r="C1663" s="296"/>
      <c r="D1663" s="64" t="s">
        <v>203</v>
      </c>
      <c r="E1663" s="80"/>
      <c r="F1663" s="80"/>
      <c r="G1663" s="88"/>
      <c r="H1663" s="103"/>
      <c r="I1663" s="99">
        <f>SUM(I1661:I1662)</f>
        <v>16.259650000000001</v>
      </c>
      <c r="J1663" s="64"/>
    </row>
    <row r="1664" spans="1:13" ht="127.5">
      <c r="A1664" s="7"/>
      <c r="B1664" s="7" t="s">
        <v>204</v>
      </c>
      <c r="C1664" s="29" t="s">
        <v>205</v>
      </c>
      <c r="D1664" s="64" t="s">
        <v>206</v>
      </c>
      <c r="E1664" s="80">
        <f>I1663</f>
        <v>16.259650000000001</v>
      </c>
      <c r="F1664" s="92" t="s">
        <v>207</v>
      </c>
      <c r="G1664" s="4">
        <v>1</v>
      </c>
      <c r="H1664" s="92" t="s">
        <v>207</v>
      </c>
      <c r="I1664" s="31">
        <f>$I$1629</f>
        <v>5978</v>
      </c>
      <c r="J1664" s="97">
        <f t="shared" ref="J1664:J1668" si="30">SUM(E1664*I1664/G1664)</f>
        <v>97200.187700000009</v>
      </c>
      <c r="L1664" s="1">
        <f>5621+5247</f>
        <v>10868</v>
      </c>
      <c r="M1664" s="1">
        <f>L1664/2</f>
        <v>5434</v>
      </c>
    </row>
    <row r="1665" spans="1:10" ht="114" customHeight="1">
      <c r="A1665" s="7"/>
      <c r="B1665" s="7" t="s">
        <v>702</v>
      </c>
      <c r="C1665" s="29" t="s">
        <v>79</v>
      </c>
      <c r="D1665" s="64" t="s">
        <v>754</v>
      </c>
      <c r="E1665" s="98">
        <v>1</v>
      </c>
      <c r="F1665" s="2" t="s">
        <v>25</v>
      </c>
      <c r="G1665" s="4">
        <v>1</v>
      </c>
      <c r="H1665" s="2" t="s">
        <v>54</v>
      </c>
      <c r="I1665" s="29">
        <v>32940</v>
      </c>
      <c r="J1665" s="97">
        <f t="shared" ref="J1665:J1667" si="31">SUM(E1665*I1665/G1665)</f>
        <v>32940</v>
      </c>
    </row>
    <row r="1666" spans="1:10" ht="114" customHeight="1">
      <c r="A1666" s="7"/>
      <c r="B1666" s="7" t="s">
        <v>702</v>
      </c>
      <c r="C1666" s="29" t="s">
        <v>76</v>
      </c>
      <c r="D1666" s="64" t="s">
        <v>755</v>
      </c>
      <c r="E1666" s="98">
        <v>4</v>
      </c>
      <c r="F1666" s="2" t="s">
        <v>25</v>
      </c>
      <c r="G1666" s="4">
        <v>1</v>
      </c>
      <c r="H1666" s="2" t="s">
        <v>54</v>
      </c>
      <c r="I1666" s="29">
        <v>15100</v>
      </c>
      <c r="J1666" s="97">
        <f t="shared" si="31"/>
        <v>60400</v>
      </c>
    </row>
    <row r="1667" spans="1:10" ht="127.5">
      <c r="A1667" s="7"/>
      <c r="B1667" s="7" t="s">
        <v>702</v>
      </c>
      <c r="C1667" s="29" t="s">
        <v>105</v>
      </c>
      <c r="D1667" s="64" t="s">
        <v>756</v>
      </c>
      <c r="E1667" s="98">
        <v>4</v>
      </c>
      <c r="F1667" s="2" t="s">
        <v>25</v>
      </c>
      <c r="G1667" s="4">
        <v>1</v>
      </c>
      <c r="H1667" s="2" t="s">
        <v>54</v>
      </c>
      <c r="I1667" s="29">
        <v>11380</v>
      </c>
      <c r="J1667" s="97">
        <f t="shared" si="31"/>
        <v>45520</v>
      </c>
    </row>
    <row r="1668" spans="1:10" ht="115.5" customHeight="1">
      <c r="A1668" s="7"/>
      <c r="B1668" s="7" t="s">
        <v>208</v>
      </c>
      <c r="C1668" s="29" t="s">
        <v>58</v>
      </c>
      <c r="D1668" s="64" t="s">
        <v>753</v>
      </c>
      <c r="E1668" s="98">
        <v>6</v>
      </c>
      <c r="F1668" s="2" t="s">
        <v>25</v>
      </c>
      <c r="G1668" s="4">
        <v>1</v>
      </c>
      <c r="H1668" s="2" t="s">
        <v>54</v>
      </c>
      <c r="I1668" s="29">
        <f>$I$1632</f>
        <v>9600</v>
      </c>
      <c r="J1668" s="97">
        <f t="shared" si="30"/>
        <v>57600</v>
      </c>
    </row>
    <row r="1669" spans="1:10">
      <c r="A1669" s="7"/>
      <c r="B1669" s="7"/>
      <c r="C1669" s="29"/>
      <c r="D1669" s="87" t="s">
        <v>211</v>
      </c>
      <c r="E1669" s="98"/>
      <c r="F1669" s="2"/>
      <c r="G1669" s="4"/>
      <c r="H1669" s="2"/>
      <c r="I1669" s="31"/>
      <c r="J1669" s="97"/>
    </row>
    <row r="1670" spans="1:10" ht="89.25">
      <c r="A1670" s="7"/>
      <c r="B1670" s="292" t="s">
        <v>212</v>
      </c>
      <c r="C1670" s="7" t="s">
        <v>213</v>
      </c>
      <c r="D1670" s="64" t="s">
        <v>757</v>
      </c>
      <c r="E1670" s="98">
        <v>1</v>
      </c>
      <c r="F1670" s="2" t="s">
        <v>124</v>
      </c>
      <c r="G1670" s="4">
        <v>1</v>
      </c>
      <c r="H1670" s="2" t="s">
        <v>124</v>
      </c>
      <c r="I1670" s="8">
        <f t="shared" ref="I1670:I1675" si="32">I1634</f>
        <v>2425</v>
      </c>
      <c r="J1670" s="97">
        <f t="shared" ref="J1670:J1675" si="33">SUM(E1670*I1670)</f>
        <v>2425</v>
      </c>
    </row>
    <row r="1671" spans="1:10" ht="102">
      <c r="A1671" s="7"/>
      <c r="B1671" s="4" t="s">
        <v>214</v>
      </c>
      <c r="C1671" s="7" t="s">
        <v>213</v>
      </c>
      <c r="D1671" s="64" t="s">
        <v>749</v>
      </c>
      <c r="E1671" s="98">
        <v>1</v>
      </c>
      <c r="F1671" s="2" t="s">
        <v>124</v>
      </c>
      <c r="G1671" s="4">
        <v>1</v>
      </c>
      <c r="H1671" s="2" t="s">
        <v>124</v>
      </c>
      <c r="I1671" s="8">
        <f t="shared" si="32"/>
        <v>2425</v>
      </c>
      <c r="J1671" s="97">
        <f t="shared" si="33"/>
        <v>2425</v>
      </c>
    </row>
    <row r="1672" spans="1:10" ht="89.25">
      <c r="A1672" s="7"/>
      <c r="B1672" s="4" t="s">
        <v>215</v>
      </c>
      <c r="C1672" s="7" t="s">
        <v>213</v>
      </c>
      <c r="D1672" s="64" t="s">
        <v>750</v>
      </c>
      <c r="E1672" s="98">
        <v>2</v>
      </c>
      <c r="F1672" s="2" t="s">
        <v>124</v>
      </c>
      <c r="G1672" s="4">
        <v>1</v>
      </c>
      <c r="H1672" s="2" t="s">
        <v>124</v>
      </c>
      <c r="I1672" s="8">
        <f t="shared" si="32"/>
        <v>215</v>
      </c>
      <c r="J1672" s="97">
        <f t="shared" si="33"/>
        <v>430</v>
      </c>
    </row>
    <row r="1673" spans="1:10" ht="63.75">
      <c r="A1673" s="7"/>
      <c r="B1673" s="4" t="s">
        <v>215</v>
      </c>
      <c r="C1673" s="29" t="s">
        <v>216</v>
      </c>
      <c r="D1673" s="64" t="s">
        <v>748</v>
      </c>
      <c r="E1673" s="98">
        <v>3</v>
      </c>
      <c r="F1673" s="2" t="s">
        <v>124</v>
      </c>
      <c r="G1673" s="4">
        <v>1</v>
      </c>
      <c r="H1673" s="2" t="s">
        <v>124</v>
      </c>
      <c r="I1673" s="8">
        <f t="shared" si="32"/>
        <v>165</v>
      </c>
      <c r="J1673" s="97">
        <f t="shared" si="33"/>
        <v>495</v>
      </c>
    </row>
    <row r="1674" spans="1:10" ht="51">
      <c r="A1674" s="7"/>
      <c r="B1674" s="7" t="s">
        <v>217</v>
      </c>
      <c r="C1674" s="29" t="s">
        <v>213</v>
      </c>
      <c r="D1674" s="64" t="s">
        <v>396</v>
      </c>
      <c r="E1674" s="98">
        <v>3</v>
      </c>
      <c r="F1674" s="2" t="s">
        <v>124</v>
      </c>
      <c r="G1674" s="4">
        <v>1</v>
      </c>
      <c r="H1674" s="2" t="s">
        <v>124</v>
      </c>
      <c r="I1674" s="8">
        <f t="shared" si="32"/>
        <v>110</v>
      </c>
      <c r="J1674" s="97">
        <f t="shared" si="33"/>
        <v>330</v>
      </c>
    </row>
    <row r="1675" spans="1:10" ht="76.5">
      <c r="A1675" s="7"/>
      <c r="B1675" s="7" t="s">
        <v>218</v>
      </c>
      <c r="C1675" s="7"/>
      <c r="D1675" s="64" t="s">
        <v>397</v>
      </c>
      <c r="E1675" s="98">
        <v>3</v>
      </c>
      <c r="F1675" s="2" t="s">
        <v>124</v>
      </c>
      <c r="G1675" s="4">
        <v>1</v>
      </c>
      <c r="H1675" s="2" t="s">
        <v>124</v>
      </c>
      <c r="I1675" s="8">
        <f t="shared" si="32"/>
        <v>530</v>
      </c>
      <c r="J1675" s="97">
        <f t="shared" si="33"/>
        <v>1590</v>
      </c>
    </row>
    <row r="1676" spans="1:10">
      <c r="A1676" s="7"/>
      <c r="B1676" s="296"/>
      <c r="C1676" s="296"/>
      <c r="D1676" s="64"/>
      <c r="E1676" s="98"/>
      <c r="F1676" s="2"/>
      <c r="G1676" s="4"/>
      <c r="H1676" s="2"/>
      <c r="I1676" s="31"/>
      <c r="J1676" s="134">
        <f>SUM(J1664:J1675)</f>
        <v>301355.18770000001</v>
      </c>
    </row>
    <row r="1677" spans="1:10">
      <c r="A1677" s="7"/>
      <c r="B1677" s="296"/>
      <c r="C1677" s="296"/>
      <c r="D1677" s="64" t="s">
        <v>219</v>
      </c>
      <c r="E1677" s="135">
        <v>0.05</v>
      </c>
      <c r="F1677" s="92"/>
      <c r="G1677" s="292"/>
      <c r="H1677" s="92"/>
      <c r="I1677" s="31"/>
      <c r="J1677" s="143">
        <f>J1676*E1677</f>
        <v>15067.759385000001</v>
      </c>
    </row>
    <row r="1678" spans="1:10" ht="25.5">
      <c r="A1678" s="7"/>
      <c r="B1678" s="296"/>
      <c r="C1678" s="296"/>
      <c r="D1678" s="64" t="s">
        <v>220</v>
      </c>
      <c r="E1678" s="135">
        <v>0.02</v>
      </c>
      <c r="F1678" s="93"/>
      <c r="G1678" s="7"/>
      <c r="H1678" s="93"/>
      <c r="I1678" s="31"/>
      <c r="J1678" s="143">
        <f>J1676*E1678</f>
        <v>6027.1037540000007</v>
      </c>
    </row>
    <row r="1679" spans="1:10">
      <c r="A1679" s="7"/>
      <c r="B1679" s="296"/>
      <c r="C1679" s="296"/>
      <c r="D1679" s="64" t="s">
        <v>186</v>
      </c>
      <c r="E1679" s="135">
        <v>0.02</v>
      </c>
      <c r="F1679" s="92"/>
      <c r="G1679" s="4"/>
      <c r="H1679" s="92"/>
      <c r="I1679" s="31"/>
      <c r="J1679" s="143">
        <f>J1676*E1679</f>
        <v>6027.1037540000007</v>
      </c>
    </row>
    <row r="1680" spans="1:10" ht="38.25">
      <c r="A1680" s="7"/>
      <c r="B1680" s="296"/>
      <c r="C1680" s="296"/>
      <c r="D1680" s="64" t="s">
        <v>221</v>
      </c>
      <c r="E1680" s="136">
        <v>5.0000000000000001E-3</v>
      </c>
      <c r="F1680" s="92"/>
      <c r="G1680" s="4"/>
      <c r="H1680" s="92"/>
      <c r="I1680" s="31"/>
      <c r="J1680" s="143">
        <f>J1676*E1680</f>
        <v>1506.7759385000002</v>
      </c>
    </row>
    <row r="1681" spans="1:10" ht="25.5">
      <c r="A1681" s="7"/>
      <c r="B1681" s="296"/>
      <c r="C1681" s="296"/>
      <c r="D1681" s="19" t="s">
        <v>222</v>
      </c>
      <c r="E1681" s="93"/>
      <c r="F1681" s="292"/>
      <c r="G1681" s="292"/>
      <c r="H1681" s="292"/>
      <c r="I1681" s="31"/>
      <c r="J1681" s="134">
        <f>SUM(J1676:J1680)</f>
        <v>329983.93053149997</v>
      </c>
    </row>
    <row r="1682" spans="1:10" ht="18" customHeight="1">
      <c r="A1682" s="7"/>
      <c r="B1682" s="242"/>
      <c r="C1682" s="242"/>
      <c r="D1682" s="10" t="s">
        <v>32</v>
      </c>
      <c r="E1682" s="79">
        <f>$E$7</f>
        <v>0.13614999999999999</v>
      </c>
      <c r="F1682" s="12"/>
      <c r="G1682" s="293"/>
      <c r="H1682" s="12"/>
      <c r="I1682" s="9"/>
      <c r="J1682" s="137">
        <f>J1681*E1682</f>
        <v>44927.312141863717</v>
      </c>
    </row>
    <row r="1683" spans="1:10" ht="18" customHeight="1">
      <c r="A1683" s="7"/>
      <c r="B1683" s="242"/>
      <c r="C1683" s="242"/>
      <c r="D1683" s="17"/>
      <c r="E1683" s="80"/>
      <c r="F1683" s="12"/>
      <c r="G1683" s="293"/>
      <c r="H1683" s="12"/>
      <c r="I1683" s="9"/>
      <c r="J1683" s="16">
        <f>SUM(J1681:J1682)</f>
        <v>374911.24267336365</v>
      </c>
    </row>
    <row r="1684" spans="1:10" ht="18" customHeight="1">
      <c r="A1684" s="7"/>
      <c r="B1684" s="242"/>
      <c r="C1684" s="242"/>
      <c r="D1684" s="10" t="s">
        <v>49</v>
      </c>
      <c r="E1684" s="80"/>
      <c r="F1684" s="12"/>
      <c r="G1684" s="293"/>
      <c r="H1684" s="12"/>
      <c r="I1684" s="13"/>
      <c r="J1684" s="13">
        <f>ROUND(J1683,0)</f>
        <v>374911</v>
      </c>
    </row>
    <row r="1685" spans="1:10" ht="18" customHeight="1">
      <c r="A1685" s="7"/>
      <c r="B1685" s="242"/>
      <c r="C1685" s="242"/>
      <c r="D1685" s="10"/>
      <c r="E1685" s="80"/>
      <c r="F1685" s="12"/>
      <c r="G1685" s="293"/>
      <c r="H1685" s="12"/>
      <c r="I1685" s="13"/>
      <c r="J1685" s="13"/>
    </row>
    <row r="1686" spans="1:10" hidden="1">
      <c r="A1686" s="93"/>
      <c r="B1686" s="296"/>
      <c r="C1686" s="296"/>
      <c r="D1686" s="339" t="s">
        <v>684</v>
      </c>
      <c r="E1686" s="339"/>
      <c r="F1686" s="339"/>
      <c r="G1686" s="339"/>
      <c r="H1686" s="339"/>
      <c r="I1686" s="339"/>
      <c r="J1686" s="339"/>
    </row>
    <row r="1687" spans="1:10" ht="96" hidden="1" customHeight="1">
      <c r="A1687" s="29">
        <f>SUM(MAX($A$7:$A1684),1)</f>
        <v>68</v>
      </c>
      <c r="B1687" s="6"/>
      <c r="C1687" s="6"/>
      <c r="D1687" s="338" t="s">
        <v>612</v>
      </c>
      <c r="E1687" s="338"/>
      <c r="F1687" s="338"/>
      <c r="G1687" s="338"/>
      <c r="H1687" s="338"/>
      <c r="I1687" s="338"/>
      <c r="J1687" s="338"/>
    </row>
    <row r="1688" spans="1:10" hidden="1">
      <c r="A1688" s="7"/>
      <c r="B1688" s="296"/>
      <c r="C1688" s="296"/>
      <c r="D1688" s="64" t="s">
        <v>193</v>
      </c>
      <c r="E1688" s="80"/>
      <c r="F1688" s="292" t="s">
        <v>81</v>
      </c>
      <c r="G1688" s="88" t="s">
        <v>194</v>
      </c>
      <c r="H1688" s="4" t="s">
        <v>195</v>
      </c>
      <c r="I1688" s="292"/>
      <c r="J1688" s="64" t="s">
        <v>25</v>
      </c>
    </row>
    <row r="1689" spans="1:10" hidden="1">
      <c r="A1689" s="7"/>
      <c r="B1689" s="296"/>
      <c r="C1689" s="296"/>
      <c r="D1689" s="64" t="s">
        <v>196</v>
      </c>
      <c r="E1689" s="80"/>
      <c r="F1689" s="80">
        <v>1.35</v>
      </c>
      <c r="G1689" s="88">
        <v>1.9</v>
      </c>
      <c r="H1689" s="138">
        <v>0.6</v>
      </c>
      <c r="I1689" s="292"/>
      <c r="J1689" s="64"/>
    </row>
    <row r="1690" spans="1:10" hidden="1">
      <c r="A1690" s="7"/>
      <c r="B1690" s="296"/>
      <c r="C1690" s="296"/>
      <c r="D1690" s="64" t="s">
        <v>197</v>
      </c>
      <c r="E1690" s="80"/>
      <c r="F1690" s="80">
        <f>F1689</f>
        <v>1.35</v>
      </c>
      <c r="G1690" s="88">
        <f>F1689</f>
        <v>1.35</v>
      </c>
      <c r="H1690" s="138">
        <f>G1689</f>
        <v>1.9</v>
      </c>
      <c r="I1690" s="292">
        <f t="shared" ref="I1690:I1696" si="34">F1690*G1690*H1690</f>
        <v>3.4627500000000002</v>
      </c>
      <c r="J1690" s="27"/>
    </row>
    <row r="1691" spans="1:10" hidden="1">
      <c r="A1691" s="7"/>
      <c r="B1691" s="296"/>
      <c r="C1691" s="296"/>
      <c r="D1691" s="64" t="s">
        <v>198</v>
      </c>
      <c r="E1691" s="80"/>
      <c r="F1691" s="80">
        <f>F1689</f>
        <v>1.35</v>
      </c>
      <c r="G1691" s="88">
        <f>F1689</f>
        <v>1.35</v>
      </c>
      <c r="H1691" s="138">
        <f>H1689</f>
        <v>0.6</v>
      </c>
      <c r="I1691" s="292">
        <f t="shared" si="34"/>
        <v>1.0935000000000001</v>
      </c>
      <c r="J1691" s="27"/>
    </row>
    <row r="1692" spans="1:10" hidden="1">
      <c r="A1692" s="7"/>
      <c r="B1692" s="296"/>
      <c r="C1692" s="296"/>
      <c r="D1692" s="64" t="s">
        <v>199</v>
      </c>
      <c r="E1692" s="80"/>
      <c r="F1692" s="80">
        <f>G1689</f>
        <v>1.9</v>
      </c>
      <c r="G1692" s="88">
        <f>G1689</f>
        <v>1.9</v>
      </c>
      <c r="H1692" s="138">
        <f>H1689</f>
        <v>0.6</v>
      </c>
      <c r="I1692" s="292">
        <f t="shared" si="34"/>
        <v>2.1659999999999999</v>
      </c>
      <c r="J1692" s="27"/>
    </row>
    <row r="1693" spans="1:10" hidden="1">
      <c r="A1693" s="7"/>
      <c r="B1693" s="296"/>
      <c r="C1693" s="296"/>
      <c r="D1693" s="64" t="s">
        <v>200</v>
      </c>
      <c r="E1693" s="80"/>
      <c r="F1693" s="80">
        <v>1.5</v>
      </c>
      <c r="G1693" s="88">
        <f>G1689</f>
        <v>1.9</v>
      </c>
      <c r="H1693" s="138">
        <f>H1689</f>
        <v>0.6</v>
      </c>
      <c r="I1693" s="292">
        <f t="shared" si="34"/>
        <v>1.7099999999999997</v>
      </c>
      <c r="J1693" s="27"/>
    </row>
    <row r="1694" spans="1:10" hidden="1">
      <c r="A1694" s="7"/>
      <c r="B1694" s="296"/>
      <c r="C1694" s="296"/>
      <c r="D1694" s="64"/>
      <c r="E1694" s="80"/>
      <c r="F1694" s="80">
        <v>1.5</v>
      </c>
      <c r="G1694" s="88">
        <v>1.8</v>
      </c>
      <c r="H1694" s="138">
        <v>0.5</v>
      </c>
      <c r="I1694" s="292">
        <f t="shared" si="34"/>
        <v>1.35</v>
      </c>
      <c r="J1694" s="27"/>
    </row>
    <row r="1695" spans="1:10" hidden="1">
      <c r="A1695" s="7"/>
      <c r="B1695" s="296"/>
      <c r="C1695" s="296"/>
      <c r="D1695" s="64" t="s">
        <v>201</v>
      </c>
      <c r="E1695" s="80"/>
      <c r="F1695" s="80">
        <v>0.5</v>
      </c>
      <c r="G1695" s="88">
        <v>0.45</v>
      </c>
      <c r="H1695" s="151">
        <v>0.55000000000000004</v>
      </c>
      <c r="I1695" s="292">
        <f t="shared" si="34"/>
        <v>0.12375000000000001</v>
      </c>
      <c r="J1695" s="27"/>
    </row>
    <row r="1696" spans="1:10" hidden="1">
      <c r="A1696" s="7"/>
      <c r="B1696" s="296"/>
      <c r="C1696" s="296"/>
      <c r="D1696" s="64" t="s">
        <v>201</v>
      </c>
      <c r="E1696" s="80"/>
      <c r="F1696" s="80">
        <v>0.5</v>
      </c>
      <c r="G1696" s="88">
        <v>0.45</v>
      </c>
      <c r="H1696" s="151">
        <v>0.55000000000000004</v>
      </c>
      <c r="I1696" s="292">
        <f t="shared" si="34"/>
        <v>0.12375000000000001</v>
      </c>
      <c r="J1696" s="27"/>
    </row>
    <row r="1697" spans="1:10" hidden="1">
      <c r="A1697" s="7"/>
      <c r="B1697" s="296"/>
      <c r="C1697" s="296"/>
      <c r="D1697" s="64" t="s">
        <v>173</v>
      </c>
      <c r="E1697" s="80"/>
      <c r="F1697" s="80"/>
      <c r="G1697" s="88"/>
      <c r="H1697" s="103"/>
      <c r="I1697" s="292">
        <f>SUM(I1690:I1696)</f>
        <v>10.029749999999998</v>
      </c>
      <c r="J1697" s="27"/>
    </row>
    <row r="1698" spans="1:10" hidden="1">
      <c r="A1698" s="7"/>
      <c r="B1698" s="296"/>
      <c r="C1698" s="296"/>
      <c r="D1698" s="64" t="s">
        <v>202</v>
      </c>
      <c r="E1698" s="80"/>
      <c r="F1698" s="80"/>
      <c r="G1698" s="88"/>
      <c r="H1698" s="103"/>
      <c r="I1698" s="292">
        <f>0.1*I1697</f>
        <v>1.0029749999999999</v>
      </c>
      <c r="J1698" s="27"/>
    </row>
    <row r="1699" spans="1:10" hidden="1">
      <c r="A1699" s="7"/>
      <c r="B1699" s="296"/>
      <c r="C1699" s="296"/>
      <c r="D1699" s="64" t="s">
        <v>203</v>
      </c>
      <c r="E1699" s="80"/>
      <c r="F1699" s="80"/>
      <c r="G1699" s="88"/>
      <c r="H1699" s="103"/>
      <c r="I1699" s="99">
        <f>SUM(I1697:I1698)</f>
        <v>11.032724999999997</v>
      </c>
      <c r="J1699" s="64"/>
    </row>
    <row r="1700" spans="1:10" ht="127.5" hidden="1">
      <c r="A1700" s="7"/>
      <c r="B1700" s="7" t="s">
        <v>204</v>
      </c>
      <c r="C1700" s="29" t="s">
        <v>205</v>
      </c>
      <c r="D1700" s="64" t="s">
        <v>206</v>
      </c>
      <c r="E1700" s="80">
        <f>I1699</f>
        <v>11.032724999999997</v>
      </c>
      <c r="F1700" s="92" t="s">
        <v>207</v>
      </c>
      <c r="G1700" s="4">
        <v>1</v>
      </c>
      <c r="H1700" s="92" t="s">
        <v>207</v>
      </c>
      <c r="I1700" s="31">
        <f>I1664</f>
        <v>5978</v>
      </c>
      <c r="J1700" s="97">
        <f t="shared" ref="J1700:J1704" si="35">SUM(E1700*I1700/G1700)</f>
        <v>65953.630049999978</v>
      </c>
    </row>
    <row r="1701" spans="1:10" ht="109.5" hidden="1" customHeight="1">
      <c r="A1701" s="7"/>
      <c r="B1701" s="7" t="s">
        <v>208</v>
      </c>
      <c r="C1701" s="29" t="s">
        <v>81</v>
      </c>
      <c r="D1701" s="64" t="s">
        <v>688</v>
      </c>
      <c r="E1701" s="98">
        <v>1</v>
      </c>
      <c r="F1701" s="2" t="s">
        <v>25</v>
      </c>
      <c r="G1701" s="4">
        <v>1</v>
      </c>
      <c r="H1701" s="2" t="s">
        <v>54</v>
      </c>
      <c r="I1701" s="29">
        <v>41470</v>
      </c>
      <c r="J1701" s="97">
        <f t="shared" si="35"/>
        <v>41470</v>
      </c>
    </row>
    <row r="1702" spans="1:10" ht="102" hidden="1">
      <c r="A1702" s="7"/>
      <c r="B1702" s="7" t="s">
        <v>208</v>
      </c>
      <c r="C1702" s="29" t="s">
        <v>67</v>
      </c>
      <c r="D1702" s="64" t="s">
        <v>689</v>
      </c>
      <c r="E1702" s="98">
        <v>4</v>
      </c>
      <c r="F1702" s="2" t="s">
        <v>25</v>
      </c>
      <c r="G1702" s="4">
        <v>1</v>
      </c>
      <c r="H1702" s="2" t="s">
        <v>54</v>
      </c>
      <c r="I1702" s="29">
        <v>25360</v>
      </c>
      <c r="J1702" s="97">
        <f t="shared" si="35"/>
        <v>101440</v>
      </c>
    </row>
    <row r="1703" spans="1:10" ht="111.75" hidden="1" customHeight="1">
      <c r="A1703" s="7"/>
      <c r="B1703" s="7" t="s">
        <v>208</v>
      </c>
      <c r="C1703" s="29" t="s">
        <v>67</v>
      </c>
      <c r="D1703" s="64" t="s">
        <v>524</v>
      </c>
      <c r="E1703" s="98">
        <v>5</v>
      </c>
      <c r="F1703" s="2" t="s">
        <v>25</v>
      </c>
      <c r="G1703" s="4">
        <v>1</v>
      </c>
      <c r="H1703" s="2" t="s">
        <v>54</v>
      </c>
      <c r="I1703" s="29">
        <v>11380</v>
      </c>
      <c r="J1703" s="97">
        <f t="shared" ref="J1703" si="36">SUM(E1703*I1703/G1703)</f>
        <v>56900</v>
      </c>
    </row>
    <row r="1704" spans="1:10" ht="108.75" hidden="1" customHeight="1">
      <c r="A1704" s="7"/>
      <c r="B1704" s="7" t="s">
        <v>208</v>
      </c>
      <c r="C1704" s="29" t="s">
        <v>58</v>
      </c>
      <c r="D1704" s="64" t="s">
        <v>525</v>
      </c>
      <c r="E1704" s="98">
        <v>3</v>
      </c>
      <c r="F1704" s="2" t="s">
        <v>25</v>
      </c>
      <c r="G1704" s="4">
        <v>1</v>
      </c>
      <c r="H1704" s="2" t="s">
        <v>54</v>
      </c>
      <c r="I1704" s="29">
        <v>9600</v>
      </c>
      <c r="J1704" s="97">
        <f t="shared" si="35"/>
        <v>28800</v>
      </c>
    </row>
    <row r="1705" spans="1:10" hidden="1">
      <c r="A1705" s="7"/>
      <c r="B1705" s="7"/>
      <c r="C1705" s="29"/>
      <c r="D1705" s="87" t="s">
        <v>211</v>
      </c>
      <c r="E1705" s="98"/>
      <c r="F1705" s="2"/>
      <c r="G1705" s="4"/>
      <c r="H1705" s="2"/>
      <c r="I1705" s="31"/>
      <c r="J1705" s="97"/>
    </row>
    <row r="1706" spans="1:10" ht="76.5" hidden="1">
      <c r="A1706" s="7"/>
      <c r="B1706" s="292" t="s">
        <v>212</v>
      </c>
      <c r="C1706" s="7" t="s">
        <v>213</v>
      </c>
      <c r="D1706" s="64" t="s">
        <v>391</v>
      </c>
      <c r="E1706" s="98">
        <v>1</v>
      </c>
      <c r="F1706" s="2" t="s">
        <v>124</v>
      </c>
      <c r="G1706" s="4">
        <v>1</v>
      </c>
      <c r="H1706" s="2" t="s">
        <v>124</v>
      </c>
      <c r="I1706" s="8">
        <f t="shared" ref="I1706:I1711" si="37">I1670</f>
        <v>2425</v>
      </c>
      <c r="J1706" s="97">
        <f t="shared" ref="J1706:J1711" si="38">SUM(E1706*I1706)</f>
        <v>2425</v>
      </c>
    </row>
    <row r="1707" spans="1:10" ht="89.25" hidden="1">
      <c r="A1707" s="7"/>
      <c r="B1707" s="4" t="s">
        <v>214</v>
      </c>
      <c r="C1707" s="7" t="s">
        <v>213</v>
      </c>
      <c r="D1707" s="64" t="s">
        <v>392</v>
      </c>
      <c r="E1707" s="98">
        <v>1</v>
      </c>
      <c r="F1707" s="2" t="s">
        <v>124</v>
      </c>
      <c r="G1707" s="4">
        <v>1</v>
      </c>
      <c r="H1707" s="2" t="s">
        <v>124</v>
      </c>
      <c r="I1707" s="8">
        <f t="shared" si="37"/>
        <v>2425</v>
      </c>
      <c r="J1707" s="97">
        <f t="shared" si="38"/>
        <v>2425</v>
      </c>
    </row>
    <row r="1708" spans="1:10" ht="89.25" hidden="1">
      <c r="A1708" s="7"/>
      <c r="B1708" s="4" t="s">
        <v>215</v>
      </c>
      <c r="C1708" s="7" t="s">
        <v>213</v>
      </c>
      <c r="D1708" s="64" t="s">
        <v>394</v>
      </c>
      <c r="E1708" s="98">
        <v>2</v>
      </c>
      <c r="F1708" s="2" t="s">
        <v>124</v>
      </c>
      <c r="G1708" s="4">
        <v>1</v>
      </c>
      <c r="H1708" s="2" t="s">
        <v>124</v>
      </c>
      <c r="I1708" s="8">
        <f t="shared" si="37"/>
        <v>215</v>
      </c>
      <c r="J1708" s="97">
        <f t="shared" si="38"/>
        <v>430</v>
      </c>
    </row>
    <row r="1709" spans="1:10" ht="63.75" hidden="1">
      <c r="A1709" s="7"/>
      <c r="B1709" s="4" t="s">
        <v>215</v>
      </c>
      <c r="C1709" s="29" t="s">
        <v>216</v>
      </c>
      <c r="D1709" s="64" t="s">
        <v>395</v>
      </c>
      <c r="E1709" s="98">
        <v>3</v>
      </c>
      <c r="F1709" s="2" t="s">
        <v>124</v>
      </c>
      <c r="G1709" s="4">
        <v>1</v>
      </c>
      <c r="H1709" s="2" t="s">
        <v>124</v>
      </c>
      <c r="I1709" s="8">
        <f t="shared" si="37"/>
        <v>165</v>
      </c>
      <c r="J1709" s="97">
        <f t="shared" si="38"/>
        <v>495</v>
      </c>
    </row>
    <row r="1710" spans="1:10" ht="51" hidden="1">
      <c r="A1710" s="7"/>
      <c r="B1710" s="7" t="s">
        <v>217</v>
      </c>
      <c r="C1710" s="29" t="s">
        <v>213</v>
      </c>
      <c r="D1710" s="64" t="s">
        <v>396</v>
      </c>
      <c r="E1710" s="98">
        <v>3</v>
      </c>
      <c r="F1710" s="2" t="s">
        <v>124</v>
      </c>
      <c r="G1710" s="4">
        <v>1</v>
      </c>
      <c r="H1710" s="2" t="s">
        <v>124</v>
      </c>
      <c r="I1710" s="8">
        <f t="shared" si="37"/>
        <v>110</v>
      </c>
      <c r="J1710" s="97">
        <f t="shared" si="38"/>
        <v>330</v>
      </c>
    </row>
    <row r="1711" spans="1:10" ht="76.5" hidden="1">
      <c r="A1711" s="7"/>
      <c r="B1711" s="7" t="s">
        <v>218</v>
      </c>
      <c r="C1711" s="7"/>
      <c r="D1711" s="64" t="s">
        <v>397</v>
      </c>
      <c r="E1711" s="98">
        <v>3</v>
      </c>
      <c r="F1711" s="2" t="s">
        <v>124</v>
      </c>
      <c r="G1711" s="4">
        <v>1</v>
      </c>
      <c r="H1711" s="2" t="s">
        <v>124</v>
      </c>
      <c r="I1711" s="8">
        <f t="shared" si="37"/>
        <v>530</v>
      </c>
      <c r="J1711" s="97">
        <f t="shared" si="38"/>
        <v>1590</v>
      </c>
    </row>
    <row r="1712" spans="1:10" hidden="1">
      <c r="A1712" s="7"/>
      <c r="B1712" s="296"/>
      <c r="C1712" s="296"/>
      <c r="D1712" s="64"/>
      <c r="E1712" s="98"/>
      <c r="F1712" s="2"/>
      <c r="G1712" s="4"/>
      <c r="H1712" s="2"/>
      <c r="I1712" s="31"/>
      <c r="J1712" s="134">
        <f>SUM(J1700:J1711)</f>
        <v>302258.63004999998</v>
      </c>
    </row>
    <row r="1713" spans="1:10" hidden="1">
      <c r="A1713" s="7"/>
      <c r="B1713" s="296"/>
      <c r="C1713" s="296"/>
      <c r="D1713" s="64" t="s">
        <v>219</v>
      </c>
      <c r="E1713" s="135">
        <v>0.05</v>
      </c>
      <c r="F1713" s="92"/>
      <c r="G1713" s="292"/>
      <c r="H1713" s="92"/>
      <c r="I1713" s="31"/>
      <c r="J1713" s="143">
        <f>J1712*E1713</f>
        <v>15112.9315025</v>
      </c>
    </row>
    <row r="1714" spans="1:10" ht="25.5" hidden="1">
      <c r="A1714" s="7"/>
      <c r="B1714" s="296"/>
      <c r="C1714" s="296"/>
      <c r="D1714" s="64" t="s">
        <v>220</v>
      </c>
      <c r="E1714" s="135">
        <v>0.02</v>
      </c>
      <c r="F1714" s="93"/>
      <c r="G1714" s="7"/>
      <c r="H1714" s="93"/>
      <c r="I1714" s="31"/>
      <c r="J1714" s="143">
        <f>J1712*E1714</f>
        <v>6045.1726009999993</v>
      </c>
    </row>
    <row r="1715" spans="1:10" hidden="1">
      <c r="A1715" s="7"/>
      <c r="B1715" s="296"/>
      <c r="C1715" s="296"/>
      <c r="D1715" s="64" t="s">
        <v>186</v>
      </c>
      <c r="E1715" s="135">
        <v>0.02</v>
      </c>
      <c r="F1715" s="92"/>
      <c r="G1715" s="4"/>
      <c r="H1715" s="92"/>
      <c r="I1715" s="31"/>
      <c r="J1715" s="143">
        <f>J1712*E1715</f>
        <v>6045.1726009999993</v>
      </c>
    </row>
    <row r="1716" spans="1:10" ht="38.25" hidden="1">
      <c r="A1716" s="7"/>
      <c r="B1716" s="296"/>
      <c r="C1716" s="296"/>
      <c r="D1716" s="64" t="s">
        <v>221</v>
      </c>
      <c r="E1716" s="136">
        <v>5.0000000000000001E-3</v>
      </c>
      <c r="F1716" s="92"/>
      <c r="G1716" s="4"/>
      <c r="H1716" s="92"/>
      <c r="I1716" s="31"/>
      <c r="J1716" s="143">
        <f>J1712*E1716</f>
        <v>1511.2931502499998</v>
      </c>
    </row>
    <row r="1717" spans="1:10" ht="25.5" hidden="1">
      <c r="A1717" s="7"/>
      <c r="B1717" s="296"/>
      <c r="C1717" s="296"/>
      <c r="D1717" s="19" t="s">
        <v>222</v>
      </c>
      <c r="E1717" s="93"/>
      <c r="F1717" s="292"/>
      <c r="G1717" s="292"/>
      <c r="H1717" s="292"/>
      <c r="I1717" s="31"/>
      <c r="J1717" s="134">
        <f>SUM(J1712:J1716)</f>
        <v>330973.19990474998</v>
      </c>
    </row>
    <row r="1718" spans="1:10" ht="18" hidden="1" customHeight="1">
      <c r="A1718" s="7"/>
      <c r="B1718" s="242"/>
      <c r="C1718" s="242"/>
      <c r="D1718" s="10" t="s">
        <v>32</v>
      </c>
      <c r="E1718" s="79">
        <f>$E$7</f>
        <v>0.13614999999999999</v>
      </c>
      <c r="F1718" s="12"/>
      <c r="G1718" s="293"/>
      <c r="H1718" s="12"/>
      <c r="I1718" s="9"/>
      <c r="J1718" s="137">
        <f>J1717*E1718</f>
        <v>45062.001167031711</v>
      </c>
    </row>
    <row r="1719" spans="1:10" ht="18" hidden="1" customHeight="1">
      <c r="A1719" s="7"/>
      <c r="B1719" s="242"/>
      <c r="C1719" s="242"/>
      <c r="D1719" s="17"/>
      <c r="E1719" s="80"/>
      <c r="F1719" s="12"/>
      <c r="G1719" s="293"/>
      <c r="H1719" s="12"/>
      <c r="I1719" s="9"/>
      <c r="J1719" s="16">
        <f>SUM(J1717:J1718)</f>
        <v>376035.20107178169</v>
      </c>
    </row>
    <row r="1720" spans="1:10" s="107" customFormat="1" ht="18" hidden="1" customHeight="1">
      <c r="A1720" s="106"/>
      <c r="B1720" s="5"/>
      <c r="C1720" s="5"/>
      <c r="D1720" s="184" t="s">
        <v>49</v>
      </c>
      <c r="E1720" s="117"/>
      <c r="F1720" s="118"/>
      <c r="G1720" s="114"/>
      <c r="H1720" s="118"/>
      <c r="I1720" s="120"/>
      <c r="J1720" s="120">
        <f>ROUND(J1719,0)</f>
        <v>376035</v>
      </c>
    </row>
    <row r="1721" spans="1:10" ht="18" hidden="1" customHeight="1">
      <c r="A1721" s="7"/>
      <c r="B1721" s="242"/>
      <c r="C1721" s="242"/>
      <c r="D1721" s="10"/>
      <c r="E1721" s="80"/>
      <c r="F1721" s="12"/>
      <c r="G1721" s="293"/>
      <c r="H1721" s="12"/>
      <c r="I1721" s="13"/>
      <c r="J1721" s="120"/>
    </row>
    <row r="1722" spans="1:10" hidden="1">
      <c r="A1722" s="93"/>
      <c r="B1722" s="296"/>
      <c r="C1722" s="296"/>
      <c r="D1722" s="339" t="s">
        <v>685</v>
      </c>
      <c r="E1722" s="339"/>
      <c r="F1722" s="339"/>
      <c r="G1722" s="339"/>
      <c r="H1722" s="339"/>
      <c r="I1722" s="339"/>
      <c r="J1722" s="339"/>
    </row>
    <row r="1723" spans="1:10" ht="96" hidden="1" customHeight="1">
      <c r="A1723" s="29">
        <f>SUM(MAX($A$7:$A1720),1)</f>
        <v>69</v>
      </c>
      <c r="B1723" s="6"/>
      <c r="C1723" s="6"/>
      <c r="D1723" s="338" t="s">
        <v>612</v>
      </c>
      <c r="E1723" s="338"/>
      <c r="F1723" s="338"/>
      <c r="G1723" s="338"/>
      <c r="H1723" s="338"/>
      <c r="I1723" s="338"/>
      <c r="J1723" s="338"/>
    </row>
    <row r="1724" spans="1:10" hidden="1">
      <c r="A1724" s="7"/>
      <c r="B1724" s="296"/>
      <c r="C1724" s="296"/>
      <c r="D1724" s="64" t="s">
        <v>193</v>
      </c>
      <c r="E1724" s="80"/>
      <c r="F1724" s="292" t="s">
        <v>81</v>
      </c>
      <c r="G1724" s="88" t="s">
        <v>194</v>
      </c>
      <c r="H1724" s="4" t="s">
        <v>195</v>
      </c>
      <c r="I1724" s="292"/>
      <c r="J1724" s="64" t="s">
        <v>25</v>
      </c>
    </row>
    <row r="1725" spans="1:10" hidden="1">
      <c r="A1725" s="7"/>
      <c r="B1725" s="296"/>
      <c r="C1725" s="296"/>
      <c r="D1725" s="64" t="s">
        <v>196</v>
      </c>
      <c r="E1725" s="80"/>
      <c r="F1725" s="80">
        <v>1.35</v>
      </c>
      <c r="G1725" s="88">
        <v>1.9</v>
      </c>
      <c r="H1725" s="138">
        <v>0.6</v>
      </c>
      <c r="I1725" s="292"/>
      <c r="J1725" s="64"/>
    </row>
    <row r="1726" spans="1:10" hidden="1">
      <c r="A1726" s="7"/>
      <c r="B1726" s="296"/>
      <c r="C1726" s="296"/>
      <c r="D1726" s="64" t="s">
        <v>197</v>
      </c>
      <c r="E1726" s="80"/>
      <c r="F1726" s="80">
        <f>F1725</f>
        <v>1.35</v>
      </c>
      <c r="G1726" s="88">
        <f>F1725</f>
        <v>1.35</v>
      </c>
      <c r="H1726" s="138">
        <f>G1725</f>
        <v>1.9</v>
      </c>
      <c r="I1726" s="292">
        <f t="shared" ref="I1726:I1732" si="39">F1726*G1726*H1726</f>
        <v>3.4627500000000002</v>
      </c>
      <c r="J1726" s="27"/>
    </row>
    <row r="1727" spans="1:10" hidden="1">
      <c r="A1727" s="7"/>
      <c r="B1727" s="296"/>
      <c r="C1727" s="296"/>
      <c r="D1727" s="64" t="s">
        <v>198</v>
      </c>
      <c r="E1727" s="80"/>
      <c r="F1727" s="80">
        <f>F1725</f>
        <v>1.35</v>
      </c>
      <c r="G1727" s="88">
        <f>F1725</f>
        <v>1.35</v>
      </c>
      <c r="H1727" s="138">
        <f>H1725</f>
        <v>0.6</v>
      </c>
      <c r="I1727" s="292">
        <f t="shared" si="39"/>
        <v>1.0935000000000001</v>
      </c>
      <c r="J1727" s="27"/>
    </row>
    <row r="1728" spans="1:10" hidden="1">
      <c r="A1728" s="7"/>
      <c r="B1728" s="296"/>
      <c r="C1728" s="296"/>
      <c r="D1728" s="64" t="s">
        <v>199</v>
      </c>
      <c r="E1728" s="80"/>
      <c r="F1728" s="80">
        <f>G1725</f>
        <v>1.9</v>
      </c>
      <c r="G1728" s="88">
        <f>G1725</f>
        <v>1.9</v>
      </c>
      <c r="H1728" s="138">
        <f>H1725</f>
        <v>0.6</v>
      </c>
      <c r="I1728" s="292">
        <f t="shared" si="39"/>
        <v>2.1659999999999999</v>
      </c>
      <c r="J1728" s="27"/>
    </row>
    <row r="1729" spans="1:10" hidden="1">
      <c r="A1729" s="7"/>
      <c r="B1729" s="296"/>
      <c r="C1729" s="296"/>
      <c r="D1729" s="64" t="s">
        <v>200</v>
      </c>
      <c r="E1729" s="80"/>
      <c r="F1729" s="80">
        <v>1.5</v>
      </c>
      <c r="G1729" s="88">
        <f>G1725</f>
        <v>1.9</v>
      </c>
      <c r="H1729" s="138">
        <f>H1725</f>
        <v>0.6</v>
      </c>
      <c r="I1729" s="292">
        <f t="shared" si="39"/>
        <v>1.7099999999999997</v>
      </c>
      <c r="J1729" s="27"/>
    </row>
    <row r="1730" spans="1:10" hidden="1">
      <c r="A1730" s="7"/>
      <c r="B1730" s="296"/>
      <c r="C1730" s="296"/>
      <c r="D1730" s="64"/>
      <c r="E1730" s="80"/>
      <c r="F1730" s="80">
        <v>1.5</v>
      </c>
      <c r="G1730" s="88">
        <v>1.8</v>
      </c>
      <c r="H1730" s="138">
        <v>0.5</v>
      </c>
      <c r="I1730" s="292">
        <f t="shared" si="39"/>
        <v>1.35</v>
      </c>
      <c r="J1730" s="27"/>
    </row>
    <row r="1731" spans="1:10" hidden="1">
      <c r="A1731" s="7"/>
      <c r="B1731" s="296"/>
      <c r="C1731" s="296"/>
      <c r="D1731" s="64" t="s">
        <v>201</v>
      </c>
      <c r="E1731" s="80"/>
      <c r="F1731" s="80">
        <v>0.5</v>
      </c>
      <c r="G1731" s="88">
        <v>0.45</v>
      </c>
      <c r="H1731" s="151">
        <v>0.55000000000000004</v>
      </c>
      <c r="I1731" s="292">
        <f t="shared" si="39"/>
        <v>0.12375000000000001</v>
      </c>
      <c r="J1731" s="27"/>
    </row>
    <row r="1732" spans="1:10" hidden="1">
      <c r="A1732" s="7"/>
      <c r="B1732" s="296"/>
      <c r="C1732" s="296"/>
      <c r="D1732" s="64" t="s">
        <v>201</v>
      </c>
      <c r="E1732" s="80"/>
      <c r="F1732" s="80">
        <v>0.5</v>
      </c>
      <c r="G1732" s="88">
        <v>0.45</v>
      </c>
      <c r="H1732" s="151">
        <v>0.55000000000000004</v>
      </c>
      <c r="I1732" s="292">
        <f t="shared" si="39"/>
        <v>0.12375000000000001</v>
      </c>
      <c r="J1732" s="27"/>
    </row>
    <row r="1733" spans="1:10" hidden="1">
      <c r="A1733" s="7"/>
      <c r="B1733" s="296"/>
      <c r="C1733" s="296"/>
      <c r="D1733" s="64" t="s">
        <v>173</v>
      </c>
      <c r="E1733" s="80"/>
      <c r="F1733" s="80"/>
      <c r="G1733" s="88"/>
      <c r="H1733" s="103"/>
      <c r="I1733" s="292">
        <f>SUM(I1726:I1732)</f>
        <v>10.029749999999998</v>
      </c>
      <c r="J1733" s="27"/>
    </row>
    <row r="1734" spans="1:10" hidden="1">
      <c r="A1734" s="7"/>
      <c r="B1734" s="296"/>
      <c r="C1734" s="296"/>
      <c r="D1734" s="64" t="s">
        <v>202</v>
      </c>
      <c r="E1734" s="80"/>
      <c r="F1734" s="80"/>
      <c r="G1734" s="88"/>
      <c r="H1734" s="103"/>
      <c r="I1734" s="292">
        <f>0.1*I1733</f>
        <v>1.0029749999999999</v>
      </c>
      <c r="J1734" s="27"/>
    </row>
    <row r="1735" spans="1:10" hidden="1">
      <c r="A1735" s="7"/>
      <c r="B1735" s="296"/>
      <c r="C1735" s="296"/>
      <c r="D1735" s="64" t="s">
        <v>203</v>
      </c>
      <c r="E1735" s="80"/>
      <c r="F1735" s="80"/>
      <c r="G1735" s="88"/>
      <c r="H1735" s="103"/>
      <c r="I1735" s="99">
        <f>SUM(I1733:I1734)</f>
        <v>11.032724999999997</v>
      </c>
      <c r="J1735" s="64"/>
    </row>
    <row r="1736" spans="1:10" ht="127.5" hidden="1">
      <c r="A1736" s="7"/>
      <c r="B1736" s="7" t="s">
        <v>204</v>
      </c>
      <c r="C1736" s="29" t="s">
        <v>205</v>
      </c>
      <c r="D1736" s="64" t="s">
        <v>206</v>
      </c>
      <c r="E1736" s="80">
        <f>I1735</f>
        <v>11.032724999999997</v>
      </c>
      <c r="F1736" s="92" t="s">
        <v>207</v>
      </c>
      <c r="G1736" s="4">
        <v>1</v>
      </c>
      <c r="H1736" s="92" t="s">
        <v>207</v>
      </c>
      <c r="I1736" s="31">
        <f>I1700</f>
        <v>5978</v>
      </c>
      <c r="J1736" s="97">
        <f t="shared" ref="J1736:J1737" si="40">SUM(E1736*I1736/G1736)</f>
        <v>65953.630049999978</v>
      </c>
    </row>
    <row r="1737" spans="1:10" ht="102" hidden="1">
      <c r="A1737" s="7"/>
      <c r="B1737" s="7" t="s">
        <v>208</v>
      </c>
      <c r="C1737" s="29" t="s">
        <v>231</v>
      </c>
      <c r="D1737" s="64" t="s">
        <v>686</v>
      </c>
      <c r="E1737" s="98">
        <v>1</v>
      </c>
      <c r="F1737" s="2" t="s">
        <v>25</v>
      </c>
      <c r="G1737" s="4">
        <v>1</v>
      </c>
      <c r="H1737" s="2" t="s">
        <v>54</v>
      </c>
      <c r="I1737" s="29">
        <v>32940</v>
      </c>
      <c r="J1737" s="97">
        <f t="shared" si="40"/>
        <v>32940</v>
      </c>
    </row>
    <row r="1738" spans="1:10" ht="102" hidden="1">
      <c r="A1738" s="7"/>
      <c r="B1738" s="7" t="s">
        <v>208</v>
      </c>
      <c r="C1738" s="29" t="s">
        <v>67</v>
      </c>
      <c r="D1738" s="64" t="s">
        <v>524</v>
      </c>
      <c r="E1738" s="98">
        <v>4</v>
      </c>
      <c r="F1738" s="2" t="s">
        <v>25</v>
      </c>
      <c r="G1738" s="4">
        <v>1</v>
      </c>
      <c r="H1738" s="2" t="s">
        <v>54</v>
      </c>
      <c r="I1738" s="29">
        <v>11380</v>
      </c>
      <c r="J1738" s="97">
        <f t="shared" ref="J1738:J1739" si="41">SUM(E1738*I1738/G1738)</f>
        <v>45520</v>
      </c>
    </row>
    <row r="1739" spans="1:10" ht="102" hidden="1">
      <c r="A1739" s="7"/>
      <c r="B1739" s="7" t="s">
        <v>208</v>
      </c>
      <c r="C1739" s="29" t="s">
        <v>58</v>
      </c>
      <c r="D1739" s="64" t="s">
        <v>525</v>
      </c>
      <c r="E1739" s="98">
        <v>8</v>
      </c>
      <c r="F1739" s="2" t="s">
        <v>25</v>
      </c>
      <c r="G1739" s="4">
        <v>1</v>
      </c>
      <c r="H1739" s="2" t="s">
        <v>54</v>
      </c>
      <c r="I1739" s="29">
        <v>9600</v>
      </c>
      <c r="J1739" s="97">
        <f t="shared" si="41"/>
        <v>76800</v>
      </c>
    </row>
    <row r="1740" spans="1:10" hidden="1">
      <c r="A1740" s="7"/>
      <c r="B1740" s="7"/>
      <c r="C1740" s="29"/>
      <c r="D1740" s="64"/>
      <c r="E1740" s="98"/>
      <c r="F1740" s="2"/>
      <c r="G1740" s="4"/>
      <c r="H1740" s="2"/>
      <c r="I1740" s="29"/>
      <c r="J1740" s="97"/>
    </row>
    <row r="1741" spans="1:10" hidden="1">
      <c r="A1741" s="7"/>
      <c r="B1741" s="7"/>
      <c r="C1741" s="29"/>
      <c r="D1741" s="87" t="s">
        <v>211</v>
      </c>
      <c r="E1741" s="98"/>
      <c r="F1741" s="2"/>
      <c r="G1741" s="4"/>
      <c r="H1741" s="2"/>
      <c r="I1741" s="31"/>
      <c r="J1741" s="97"/>
    </row>
    <row r="1742" spans="1:10" ht="76.5" hidden="1">
      <c r="A1742" s="7"/>
      <c r="B1742" s="292" t="s">
        <v>212</v>
      </c>
      <c r="C1742" s="7" t="s">
        <v>213</v>
      </c>
      <c r="D1742" s="64" t="s">
        <v>391</v>
      </c>
      <c r="E1742" s="98">
        <v>1</v>
      </c>
      <c r="F1742" s="2" t="s">
        <v>124</v>
      </c>
      <c r="G1742" s="4">
        <v>1</v>
      </c>
      <c r="H1742" s="2" t="s">
        <v>124</v>
      </c>
      <c r="I1742" s="8">
        <f t="shared" ref="I1742:I1747" si="42">I1706</f>
        <v>2425</v>
      </c>
      <c r="J1742" s="97">
        <f t="shared" ref="J1742:J1747" si="43">SUM(E1742*I1742)</f>
        <v>2425</v>
      </c>
    </row>
    <row r="1743" spans="1:10" ht="89.25" hidden="1">
      <c r="A1743" s="7"/>
      <c r="B1743" s="4" t="s">
        <v>214</v>
      </c>
      <c r="C1743" s="7" t="s">
        <v>213</v>
      </c>
      <c r="D1743" s="64" t="s">
        <v>392</v>
      </c>
      <c r="E1743" s="98">
        <v>1</v>
      </c>
      <c r="F1743" s="2" t="s">
        <v>124</v>
      </c>
      <c r="G1743" s="4">
        <v>1</v>
      </c>
      <c r="H1743" s="2" t="s">
        <v>124</v>
      </c>
      <c r="I1743" s="8">
        <f t="shared" si="42"/>
        <v>2425</v>
      </c>
      <c r="J1743" s="97">
        <f t="shared" si="43"/>
        <v>2425</v>
      </c>
    </row>
    <row r="1744" spans="1:10" ht="89.25" hidden="1">
      <c r="A1744" s="7"/>
      <c r="B1744" s="4" t="s">
        <v>215</v>
      </c>
      <c r="C1744" s="7" t="s">
        <v>213</v>
      </c>
      <c r="D1744" s="64" t="s">
        <v>394</v>
      </c>
      <c r="E1744" s="98">
        <v>2</v>
      </c>
      <c r="F1744" s="2" t="s">
        <v>124</v>
      </c>
      <c r="G1744" s="4">
        <v>1</v>
      </c>
      <c r="H1744" s="2" t="s">
        <v>124</v>
      </c>
      <c r="I1744" s="8">
        <f t="shared" si="42"/>
        <v>215</v>
      </c>
      <c r="J1744" s="97">
        <f t="shared" si="43"/>
        <v>430</v>
      </c>
    </row>
    <row r="1745" spans="1:10" ht="63.75" hidden="1">
      <c r="A1745" s="7"/>
      <c r="B1745" s="4" t="s">
        <v>215</v>
      </c>
      <c r="C1745" s="29" t="s">
        <v>216</v>
      </c>
      <c r="D1745" s="64" t="s">
        <v>395</v>
      </c>
      <c r="E1745" s="98">
        <v>3</v>
      </c>
      <c r="F1745" s="2" t="s">
        <v>124</v>
      </c>
      <c r="G1745" s="4">
        <v>1</v>
      </c>
      <c r="H1745" s="2" t="s">
        <v>124</v>
      </c>
      <c r="I1745" s="8">
        <f t="shared" si="42"/>
        <v>165</v>
      </c>
      <c r="J1745" s="97">
        <f t="shared" si="43"/>
        <v>495</v>
      </c>
    </row>
    <row r="1746" spans="1:10" ht="51" hidden="1">
      <c r="A1746" s="7"/>
      <c r="B1746" s="7" t="s">
        <v>217</v>
      </c>
      <c r="C1746" s="29" t="s">
        <v>213</v>
      </c>
      <c r="D1746" s="64" t="s">
        <v>396</v>
      </c>
      <c r="E1746" s="98">
        <v>3</v>
      </c>
      <c r="F1746" s="2" t="s">
        <v>124</v>
      </c>
      <c r="G1746" s="4">
        <v>1</v>
      </c>
      <c r="H1746" s="2" t="s">
        <v>124</v>
      </c>
      <c r="I1746" s="8">
        <f t="shared" si="42"/>
        <v>110</v>
      </c>
      <c r="J1746" s="97">
        <f t="shared" si="43"/>
        <v>330</v>
      </c>
    </row>
    <row r="1747" spans="1:10" ht="76.5" hidden="1">
      <c r="A1747" s="7"/>
      <c r="B1747" s="7" t="s">
        <v>218</v>
      </c>
      <c r="C1747" s="7"/>
      <c r="D1747" s="64" t="s">
        <v>397</v>
      </c>
      <c r="E1747" s="98">
        <v>3</v>
      </c>
      <c r="F1747" s="2" t="s">
        <v>124</v>
      </c>
      <c r="G1747" s="4">
        <v>1</v>
      </c>
      <c r="H1747" s="2" t="s">
        <v>124</v>
      </c>
      <c r="I1747" s="8">
        <f t="shared" si="42"/>
        <v>530</v>
      </c>
      <c r="J1747" s="97">
        <f t="shared" si="43"/>
        <v>1590</v>
      </c>
    </row>
    <row r="1748" spans="1:10" hidden="1">
      <c r="A1748" s="7"/>
      <c r="B1748" s="296"/>
      <c r="C1748" s="296"/>
      <c r="D1748" s="64"/>
      <c r="E1748" s="98"/>
      <c r="F1748" s="2"/>
      <c r="G1748" s="4"/>
      <c r="H1748" s="2"/>
      <c r="I1748" s="31"/>
      <c r="J1748" s="134">
        <f>SUM(J1736:J1747)</f>
        <v>228908.63004999998</v>
      </c>
    </row>
    <row r="1749" spans="1:10" hidden="1">
      <c r="A1749" s="7"/>
      <c r="B1749" s="296"/>
      <c r="C1749" s="296"/>
      <c r="D1749" s="64" t="s">
        <v>219</v>
      </c>
      <c r="E1749" s="135">
        <v>0.05</v>
      </c>
      <c r="F1749" s="92"/>
      <c r="G1749" s="292"/>
      <c r="H1749" s="92"/>
      <c r="I1749" s="31"/>
      <c r="J1749" s="143">
        <f>J1748*E1749</f>
        <v>11445.4315025</v>
      </c>
    </row>
    <row r="1750" spans="1:10" ht="25.5" hidden="1">
      <c r="A1750" s="7"/>
      <c r="B1750" s="296"/>
      <c r="C1750" s="296"/>
      <c r="D1750" s="64" t="s">
        <v>220</v>
      </c>
      <c r="E1750" s="135">
        <v>0.02</v>
      </c>
      <c r="F1750" s="93"/>
      <c r="G1750" s="7"/>
      <c r="H1750" s="93"/>
      <c r="I1750" s="31"/>
      <c r="J1750" s="143">
        <f>J1748*E1750</f>
        <v>4578.1726009999993</v>
      </c>
    </row>
    <row r="1751" spans="1:10" hidden="1">
      <c r="A1751" s="7"/>
      <c r="B1751" s="296"/>
      <c r="C1751" s="296"/>
      <c r="D1751" s="64" t="s">
        <v>186</v>
      </c>
      <c r="E1751" s="135">
        <v>0.02</v>
      </c>
      <c r="F1751" s="92"/>
      <c r="G1751" s="4"/>
      <c r="H1751" s="92"/>
      <c r="I1751" s="31"/>
      <c r="J1751" s="143">
        <f>J1748*E1751</f>
        <v>4578.1726009999993</v>
      </c>
    </row>
    <row r="1752" spans="1:10" ht="38.25" hidden="1">
      <c r="A1752" s="7"/>
      <c r="B1752" s="296"/>
      <c r="C1752" s="296"/>
      <c r="D1752" s="64" t="s">
        <v>221</v>
      </c>
      <c r="E1752" s="136">
        <v>5.0000000000000001E-3</v>
      </c>
      <c r="F1752" s="92"/>
      <c r="G1752" s="4"/>
      <c r="H1752" s="92"/>
      <c r="I1752" s="31"/>
      <c r="J1752" s="143">
        <f>J1748*E1752</f>
        <v>1144.5431502499998</v>
      </c>
    </row>
    <row r="1753" spans="1:10" ht="25.5" hidden="1">
      <c r="A1753" s="7"/>
      <c r="B1753" s="296"/>
      <c r="C1753" s="296"/>
      <c r="D1753" s="19" t="s">
        <v>222</v>
      </c>
      <c r="E1753" s="93"/>
      <c r="F1753" s="292"/>
      <c r="G1753" s="292"/>
      <c r="H1753" s="292"/>
      <c r="I1753" s="31"/>
      <c r="J1753" s="134">
        <f>SUM(J1748:J1752)</f>
        <v>250654.94990474998</v>
      </c>
    </row>
    <row r="1754" spans="1:10" ht="18" hidden="1" customHeight="1">
      <c r="A1754" s="7"/>
      <c r="B1754" s="242"/>
      <c r="C1754" s="242"/>
      <c r="D1754" s="10" t="s">
        <v>32</v>
      </c>
      <c r="E1754" s="79">
        <f>$E$7</f>
        <v>0.13614999999999999</v>
      </c>
      <c r="F1754" s="12"/>
      <c r="G1754" s="293"/>
      <c r="H1754" s="12"/>
      <c r="I1754" s="9"/>
      <c r="J1754" s="137">
        <f>J1753*E1754</f>
        <v>34126.671429531707</v>
      </c>
    </row>
    <row r="1755" spans="1:10" ht="18" hidden="1" customHeight="1">
      <c r="A1755" s="7"/>
      <c r="B1755" s="242"/>
      <c r="C1755" s="242"/>
      <c r="D1755" s="17"/>
      <c r="E1755" s="80"/>
      <c r="F1755" s="12"/>
      <c r="G1755" s="293"/>
      <c r="H1755" s="12"/>
      <c r="I1755" s="9"/>
      <c r="J1755" s="16">
        <f>SUM(J1753:J1754)</f>
        <v>284781.62133428169</v>
      </c>
    </row>
    <row r="1756" spans="1:10" ht="18" hidden="1" customHeight="1">
      <c r="A1756" s="7"/>
      <c r="B1756" s="242"/>
      <c r="C1756" s="242"/>
      <c r="D1756" s="10" t="s">
        <v>49</v>
      </c>
      <c r="E1756" s="80"/>
      <c r="F1756" s="12"/>
      <c r="G1756" s="293"/>
      <c r="H1756" s="12"/>
      <c r="I1756" s="13"/>
      <c r="J1756" s="13">
        <f>ROUND(J1755,0)</f>
        <v>284782</v>
      </c>
    </row>
    <row r="1757" spans="1:10" ht="18" hidden="1" customHeight="1">
      <c r="A1757" s="7"/>
      <c r="B1757" s="242"/>
      <c r="C1757" s="242"/>
      <c r="D1757" s="10"/>
      <c r="E1757" s="292"/>
      <c r="F1757" s="12"/>
      <c r="G1757" s="293"/>
      <c r="H1757" s="12"/>
      <c r="I1757" s="94"/>
      <c r="J1757" s="185"/>
    </row>
    <row r="1758" spans="1:10" hidden="1">
      <c r="A1758" s="93"/>
      <c r="B1758" s="296"/>
      <c r="C1758" s="296"/>
      <c r="D1758" s="147" t="s">
        <v>530</v>
      </c>
      <c r="E1758" s="296"/>
      <c r="F1758" s="296"/>
      <c r="G1758" s="296"/>
      <c r="H1758" s="296"/>
      <c r="I1758" s="15"/>
      <c r="J1758" s="296"/>
    </row>
    <row r="1759" spans="1:10" ht="242.25" hidden="1">
      <c r="A1759" s="29">
        <f>SUM(MAX($A$7:$A1757),1)</f>
        <v>70</v>
      </c>
      <c r="B1759" s="7" t="s">
        <v>731</v>
      </c>
      <c r="C1759" s="29"/>
      <c r="D1759" s="297" t="s">
        <v>529</v>
      </c>
      <c r="E1759" s="78" t="s">
        <v>238</v>
      </c>
      <c r="F1759" s="6">
        <v>1</v>
      </c>
      <c r="G1759" s="4">
        <v>1</v>
      </c>
      <c r="H1759" s="27" t="s">
        <v>239</v>
      </c>
      <c r="I1759" s="8">
        <v>146440</v>
      </c>
      <c r="J1759" s="9">
        <f>I1759*G1759</f>
        <v>146440</v>
      </c>
    </row>
    <row r="1760" spans="1:10" hidden="1">
      <c r="A1760" s="7"/>
      <c r="B1760" s="242"/>
      <c r="C1760" s="242"/>
      <c r="D1760" s="10" t="s">
        <v>32</v>
      </c>
      <c r="E1760" s="79">
        <f>$E$7</f>
        <v>0.13614999999999999</v>
      </c>
      <c r="F1760" s="12"/>
      <c r="G1760" s="293"/>
      <c r="H1760" s="12"/>
      <c r="I1760" s="91"/>
      <c r="J1760" s="137">
        <f>J1759*E1760</f>
        <v>19937.806</v>
      </c>
    </row>
    <row r="1761" spans="1:15" hidden="1">
      <c r="A1761" s="7"/>
      <c r="B1761" s="242"/>
      <c r="C1761" s="242"/>
      <c r="D1761" s="17"/>
      <c r="E1761" s="80"/>
      <c r="F1761" s="12"/>
      <c r="G1761" s="293"/>
      <c r="H1761" s="12"/>
      <c r="I1761" s="91"/>
      <c r="J1761" s="16">
        <f>SUM(J1759:J1760)</f>
        <v>166377.80600000001</v>
      </c>
    </row>
    <row r="1762" spans="1:15" hidden="1">
      <c r="A1762" s="7"/>
      <c r="B1762" s="242"/>
      <c r="C1762" s="242"/>
      <c r="D1762" s="10" t="s">
        <v>49</v>
      </c>
      <c r="E1762" s="80"/>
      <c r="F1762" s="12"/>
      <c r="G1762" s="293"/>
      <c r="H1762" s="12"/>
      <c r="I1762" s="94"/>
      <c r="J1762" s="13">
        <f>ROUND(J1761,0)</f>
        <v>166378</v>
      </c>
    </row>
    <row r="1763" spans="1:15">
      <c r="A1763" s="6"/>
      <c r="B1763" s="242"/>
      <c r="C1763" s="242"/>
      <c r="D1763" s="186"/>
      <c r="E1763" s="34"/>
      <c r="F1763" s="343"/>
      <c r="G1763" s="343"/>
      <c r="H1763" s="187"/>
      <c r="I1763" s="91"/>
      <c r="J1763" s="242"/>
    </row>
    <row r="1764" spans="1:15" hidden="1">
      <c r="A1764" s="6"/>
      <c r="B1764" s="29"/>
      <c r="C1764" s="29"/>
      <c r="D1764" s="64"/>
      <c r="E1764" s="27"/>
      <c r="F1764" s="7"/>
      <c r="G1764" s="31"/>
      <c r="H1764" s="27"/>
      <c r="I1764" s="8"/>
      <c r="J1764" s="31"/>
    </row>
    <row r="1765" spans="1:15">
      <c r="A1765" s="42">
        <f>SUM(MAX($A$7:$A1764),1)</f>
        <v>71</v>
      </c>
      <c r="B1765" s="296"/>
      <c r="C1765" s="296"/>
      <c r="D1765" s="147" t="s">
        <v>240</v>
      </c>
      <c r="E1765" s="296"/>
      <c r="F1765" s="296"/>
      <c r="G1765" s="296"/>
      <c r="H1765" s="296"/>
      <c r="I1765" s="15"/>
      <c r="J1765" s="296"/>
    </row>
    <row r="1766" spans="1:15" ht="102">
      <c r="A1766" s="6" t="s">
        <v>213</v>
      </c>
      <c r="B1766" s="242" t="s">
        <v>399</v>
      </c>
      <c r="C1766" s="29" t="s">
        <v>105</v>
      </c>
      <c r="D1766" s="297" t="s">
        <v>650</v>
      </c>
      <c r="E1766" s="78" t="s">
        <v>238</v>
      </c>
      <c r="F1766" s="6">
        <v>1</v>
      </c>
      <c r="G1766" s="4">
        <v>1</v>
      </c>
      <c r="H1766" s="27" t="s">
        <v>239</v>
      </c>
      <c r="I1766" s="8">
        <v>280</v>
      </c>
      <c r="J1766" s="9">
        <f>I1766*F1766</f>
        <v>280</v>
      </c>
    </row>
    <row r="1767" spans="1:15">
      <c r="A1767" s="6"/>
      <c r="B1767" s="242"/>
      <c r="C1767" s="242"/>
      <c r="D1767" s="10" t="s">
        <v>32</v>
      </c>
      <c r="E1767" s="79">
        <f>$E$7</f>
        <v>0.13614999999999999</v>
      </c>
      <c r="F1767" s="12"/>
      <c r="G1767" s="293"/>
      <c r="H1767" s="12"/>
      <c r="I1767" s="91"/>
      <c r="J1767" s="16">
        <f>J1766*$E1767</f>
        <v>38.122</v>
      </c>
    </row>
    <row r="1768" spans="1:15">
      <c r="A1768" s="6"/>
      <c r="B1768" s="242"/>
      <c r="C1768" s="242"/>
      <c r="D1768" s="17"/>
      <c r="E1768" s="80"/>
      <c r="F1768" s="12"/>
      <c r="G1768" s="293"/>
      <c r="H1768" s="12"/>
      <c r="I1768" s="91"/>
      <c r="J1768" s="16">
        <f>SUM(J1766:J1767)</f>
        <v>318.12200000000001</v>
      </c>
    </row>
    <row r="1769" spans="1:15">
      <c r="A1769" s="6"/>
      <c r="B1769" s="242"/>
      <c r="C1769" s="242"/>
      <c r="D1769" s="18" t="s">
        <v>33</v>
      </c>
      <c r="E1769" s="80"/>
      <c r="F1769" s="12"/>
      <c r="G1769" s="293"/>
      <c r="H1769" s="12"/>
      <c r="I1769" s="94"/>
      <c r="J1769" s="13">
        <f>ROUNDUP(J1768,0)</f>
        <v>319</v>
      </c>
    </row>
    <row r="1770" spans="1:15">
      <c r="A1770" s="6"/>
      <c r="B1770" s="296"/>
      <c r="C1770" s="296"/>
      <c r="D1770" s="18"/>
      <c r="E1770" s="80"/>
      <c r="F1770" s="12"/>
      <c r="G1770" s="293"/>
      <c r="H1770" s="12"/>
      <c r="I1770" s="15"/>
      <c r="J1770" s="13"/>
    </row>
    <row r="1771" spans="1:15" ht="102">
      <c r="A1771" s="6" t="s">
        <v>216</v>
      </c>
      <c r="B1771" s="7" t="s">
        <v>399</v>
      </c>
      <c r="C1771" s="29" t="s">
        <v>79</v>
      </c>
      <c r="D1771" s="297" t="s">
        <v>651</v>
      </c>
      <c r="E1771" s="78" t="s">
        <v>238</v>
      </c>
      <c r="F1771" s="6">
        <v>1</v>
      </c>
      <c r="G1771" s="4">
        <v>1</v>
      </c>
      <c r="H1771" s="27" t="s">
        <v>239</v>
      </c>
      <c r="I1771" s="133">
        <v>430</v>
      </c>
      <c r="J1771" s="9">
        <f>I1771*F1771</f>
        <v>430</v>
      </c>
    </row>
    <row r="1772" spans="1:15">
      <c r="A1772" s="6"/>
      <c r="B1772" s="242"/>
      <c r="C1772" s="242"/>
      <c r="D1772" s="10" t="s">
        <v>32</v>
      </c>
      <c r="E1772" s="79">
        <f>$E$7</f>
        <v>0.13614999999999999</v>
      </c>
      <c r="F1772" s="12"/>
      <c r="G1772" s="293"/>
      <c r="H1772" s="12"/>
      <c r="I1772" s="10"/>
      <c r="J1772" s="16">
        <f>J1771*$E1772</f>
        <v>58.544499999999999</v>
      </c>
    </row>
    <row r="1773" spans="1:15">
      <c r="A1773" s="6"/>
      <c r="B1773" s="242"/>
      <c r="C1773" s="242"/>
      <c r="D1773" s="17"/>
      <c r="E1773" s="80"/>
      <c r="F1773" s="12"/>
      <c r="G1773" s="293"/>
      <c r="H1773" s="12"/>
      <c r="I1773" s="10"/>
      <c r="J1773" s="16">
        <f>SUM(J1771:J1772)</f>
        <v>488.54449999999997</v>
      </c>
    </row>
    <row r="1774" spans="1:15">
      <c r="A1774" s="6"/>
      <c r="B1774" s="242"/>
      <c r="C1774" s="242"/>
      <c r="D1774" s="18" t="s">
        <v>33</v>
      </c>
      <c r="E1774" s="80"/>
      <c r="F1774" s="12"/>
      <c r="G1774" s="293"/>
      <c r="H1774" s="12"/>
      <c r="I1774" s="10"/>
      <c r="J1774" s="13">
        <f>ROUNDUP(J1773,0)</f>
        <v>489</v>
      </c>
    </row>
    <row r="1775" spans="1:15">
      <c r="A1775" s="6"/>
      <c r="B1775" s="296"/>
      <c r="C1775" s="296"/>
      <c r="D1775" s="18"/>
      <c r="E1775" s="80"/>
      <c r="F1775" s="12"/>
      <c r="G1775" s="293"/>
      <c r="H1775" s="12"/>
      <c r="I1775" s="139"/>
      <c r="J1775" s="13"/>
    </row>
    <row r="1776" spans="1:15" ht="102">
      <c r="A1776" s="6" t="s">
        <v>367</v>
      </c>
      <c r="B1776" s="7" t="s">
        <v>399</v>
      </c>
      <c r="C1776" s="29" t="s">
        <v>210</v>
      </c>
      <c r="D1776" s="297" t="s">
        <v>652</v>
      </c>
      <c r="E1776" s="78" t="s">
        <v>238</v>
      </c>
      <c r="F1776" s="6">
        <v>1</v>
      </c>
      <c r="G1776" s="4">
        <v>1</v>
      </c>
      <c r="H1776" s="27" t="s">
        <v>239</v>
      </c>
      <c r="I1776" s="133">
        <v>570</v>
      </c>
      <c r="J1776" s="9">
        <f>I1776*F1776</f>
        <v>570</v>
      </c>
      <c r="L1776" s="1">
        <v>50</v>
      </c>
      <c r="M1776" s="1">
        <v>30</v>
      </c>
      <c r="N1776" s="1">
        <v>539</v>
      </c>
      <c r="O1776" s="1">
        <f>M1776*N1776</f>
        <v>16170</v>
      </c>
    </row>
    <row r="1777" spans="1:10">
      <c r="A1777" s="6"/>
      <c r="B1777" s="242"/>
      <c r="C1777" s="242"/>
      <c r="D1777" s="10" t="s">
        <v>32</v>
      </c>
      <c r="E1777" s="79">
        <f>$E$7</f>
        <v>0.13614999999999999</v>
      </c>
      <c r="F1777" s="12"/>
      <c r="G1777" s="293"/>
      <c r="H1777" s="12"/>
      <c r="I1777" s="10"/>
      <c r="J1777" s="16">
        <f>J1776*$E1777</f>
        <v>77.605499999999992</v>
      </c>
    </row>
    <row r="1778" spans="1:10">
      <c r="A1778" s="6"/>
      <c r="B1778" s="242"/>
      <c r="C1778" s="242"/>
      <c r="D1778" s="17"/>
      <c r="E1778" s="80"/>
      <c r="F1778" s="12"/>
      <c r="G1778" s="293"/>
      <c r="H1778" s="12"/>
      <c r="I1778" s="10"/>
      <c r="J1778" s="16">
        <f>SUM(J1776:J1777)</f>
        <v>647.60550000000001</v>
      </c>
    </row>
    <row r="1779" spans="1:10">
      <c r="A1779" s="6"/>
      <c r="B1779" s="242"/>
      <c r="C1779" s="242"/>
      <c r="D1779" s="18" t="s">
        <v>33</v>
      </c>
      <c r="E1779" s="80"/>
      <c r="F1779" s="12"/>
      <c r="G1779" s="293"/>
      <c r="H1779" s="12"/>
      <c r="I1779" s="10"/>
      <c r="J1779" s="13">
        <f>ROUNDUP(J1778,0)</f>
        <v>648</v>
      </c>
    </row>
    <row r="1780" spans="1:10">
      <c r="A1780" s="6"/>
      <c r="B1780" s="296"/>
      <c r="C1780" s="296"/>
      <c r="D1780" s="18"/>
      <c r="E1780" s="80"/>
      <c r="F1780" s="12"/>
      <c r="G1780" s="293"/>
      <c r="H1780" s="12"/>
      <c r="I1780" s="139"/>
      <c r="J1780" s="13"/>
    </row>
    <row r="1781" spans="1:10" ht="108.6" customHeight="1">
      <c r="A1781" s="6" t="s">
        <v>452</v>
      </c>
      <c r="B1781" s="7" t="s">
        <v>399</v>
      </c>
      <c r="C1781" s="29" t="s">
        <v>231</v>
      </c>
      <c r="D1781" s="297" t="s">
        <v>653</v>
      </c>
      <c r="E1781" s="78" t="s">
        <v>238</v>
      </c>
      <c r="F1781" s="6">
        <v>1</v>
      </c>
      <c r="G1781" s="4">
        <v>1</v>
      </c>
      <c r="H1781" s="27" t="s">
        <v>239</v>
      </c>
      <c r="I1781" s="133">
        <v>730</v>
      </c>
      <c r="J1781" s="9">
        <f>I1781*F1781</f>
        <v>730</v>
      </c>
    </row>
    <row r="1782" spans="1:10">
      <c r="A1782" s="6"/>
      <c r="B1782" s="242"/>
      <c r="C1782" s="242"/>
      <c r="D1782" s="10" t="s">
        <v>32</v>
      </c>
      <c r="E1782" s="79">
        <f>$E$7</f>
        <v>0.13614999999999999</v>
      </c>
      <c r="F1782" s="12"/>
      <c r="G1782" s="293"/>
      <c r="H1782" s="12"/>
      <c r="I1782" s="10"/>
      <c r="J1782" s="16">
        <f>J1781*$E1782</f>
        <v>99.389499999999998</v>
      </c>
    </row>
    <row r="1783" spans="1:10">
      <c r="A1783" s="6"/>
      <c r="B1783" s="242"/>
      <c r="C1783" s="242"/>
      <c r="D1783" s="17"/>
      <c r="E1783" s="80"/>
      <c r="F1783" s="12"/>
      <c r="G1783" s="293"/>
      <c r="H1783" s="12"/>
      <c r="I1783" s="10"/>
      <c r="J1783" s="16">
        <f>SUM(J1781:J1782)</f>
        <v>829.3895</v>
      </c>
    </row>
    <row r="1784" spans="1:10">
      <c r="A1784" s="6"/>
      <c r="B1784" s="242"/>
      <c r="C1784" s="242"/>
      <c r="D1784" s="18" t="s">
        <v>33</v>
      </c>
      <c r="E1784" s="80"/>
      <c r="F1784" s="12"/>
      <c r="G1784" s="293"/>
      <c r="H1784" s="12"/>
      <c r="I1784" s="10"/>
      <c r="J1784" s="13">
        <f>ROUNDUP(J1783,0)</f>
        <v>830</v>
      </c>
    </row>
    <row r="1785" spans="1:10">
      <c r="A1785" s="6"/>
      <c r="B1785" s="296"/>
      <c r="C1785" s="296"/>
      <c r="D1785" s="18"/>
      <c r="E1785" s="80"/>
      <c r="F1785" s="12"/>
      <c r="G1785" s="293"/>
      <c r="H1785" s="12"/>
      <c r="I1785" s="139"/>
      <c r="J1785" s="13"/>
    </row>
    <row r="1786" spans="1:10" ht="108.6" customHeight="1">
      <c r="A1786" s="6" t="s">
        <v>453</v>
      </c>
      <c r="B1786" s="7" t="s">
        <v>399</v>
      </c>
      <c r="C1786" s="29" t="s">
        <v>209</v>
      </c>
      <c r="D1786" s="297" t="s">
        <v>654</v>
      </c>
      <c r="E1786" s="78" t="s">
        <v>238</v>
      </c>
      <c r="F1786" s="6">
        <v>1</v>
      </c>
      <c r="G1786" s="4">
        <v>1</v>
      </c>
      <c r="H1786" s="27" t="s">
        <v>239</v>
      </c>
      <c r="I1786" s="133">
        <v>950</v>
      </c>
      <c r="J1786" s="9">
        <f>I1786*F1786</f>
        <v>950</v>
      </c>
    </row>
    <row r="1787" spans="1:10">
      <c r="A1787" s="6"/>
      <c r="B1787" s="242"/>
      <c r="C1787" s="242"/>
      <c r="D1787" s="10" t="s">
        <v>32</v>
      </c>
      <c r="E1787" s="79">
        <f>$E$7</f>
        <v>0.13614999999999999</v>
      </c>
      <c r="F1787" s="12"/>
      <c r="G1787" s="293"/>
      <c r="H1787" s="12"/>
      <c r="I1787" s="10"/>
      <c r="J1787" s="16">
        <f>J1786*$E1787</f>
        <v>129.3425</v>
      </c>
    </row>
    <row r="1788" spans="1:10">
      <c r="A1788" s="6"/>
      <c r="B1788" s="242"/>
      <c r="C1788" s="242"/>
      <c r="D1788" s="17"/>
      <c r="E1788" s="80"/>
      <c r="F1788" s="12"/>
      <c r="G1788" s="293"/>
      <c r="H1788" s="12"/>
      <c r="I1788" s="10"/>
      <c r="J1788" s="16">
        <f>SUM(J1786:J1787)</f>
        <v>1079.3425</v>
      </c>
    </row>
    <row r="1789" spans="1:10">
      <c r="A1789" s="6"/>
      <c r="B1789" s="242"/>
      <c r="C1789" s="242"/>
      <c r="D1789" s="18" t="s">
        <v>33</v>
      </c>
      <c r="E1789" s="80"/>
      <c r="F1789" s="12"/>
      <c r="G1789" s="293"/>
      <c r="H1789" s="12"/>
      <c r="I1789" s="10"/>
      <c r="J1789" s="13">
        <f>ROUNDUP(J1788,0)</f>
        <v>1080</v>
      </c>
    </row>
    <row r="1790" spans="1:10">
      <c r="A1790" s="6"/>
      <c r="B1790" s="242"/>
      <c r="C1790" s="242"/>
      <c r="D1790" s="18"/>
      <c r="E1790" s="80"/>
      <c r="F1790" s="12"/>
      <c r="G1790" s="293"/>
      <c r="H1790" s="12"/>
      <c r="I1790" s="10"/>
      <c r="J1790" s="13"/>
    </row>
    <row r="1791" spans="1:10" ht="108" customHeight="1">
      <c r="A1791" s="6" t="s">
        <v>454</v>
      </c>
      <c r="B1791" s="7" t="s">
        <v>399</v>
      </c>
      <c r="C1791" s="29" t="s">
        <v>241</v>
      </c>
      <c r="D1791" s="297" t="s">
        <v>658</v>
      </c>
      <c r="E1791" s="78" t="s">
        <v>238</v>
      </c>
      <c r="F1791" s="6">
        <v>1</v>
      </c>
      <c r="G1791" s="4">
        <v>1</v>
      </c>
      <c r="H1791" s="27" t="s">
        <v>239</v>
      </c>
      <c r="I1791" s="133">
        <v>1170</v>
      </c>
      <c r="J1791" s="9">
        <f>I1791*F1791</f>
        <v>1170</v>
      </c>
    </row>
    <row r="1792" spans="1:10">
      <c r="A1792" s="6"/>
      <c r="B1792" s="242"/>
      <c r="C1792" s="242"/>
      <c r="D1792" s="10" t="s">
        <v>32</v>
      </c>
      <c r="E1792" s="79">
        <f>$E$7</f>
        <v>0.13614999999999999</v>
      </c>
      <c r="F1792" s="12"/>
      <c r="G1792" s="293"/>
      <c r="H1792" s="12"/>
      <c r="I1792" s="10"/>
      <c r="J1792" s="16">
        <f>J1791*$E1792</f>
        <v>159.2955</v>
      </c>
    </row>
    <row r="1793" spans="1:10">
      <c r="A1793" s="6"/>
      <c r="B1793" s="242"/>
      <c r="C1793" s="242"/>
      <c r="D1793" s="17"/>
      <c r="E1793" s="80"/>
      <c r="F1793" s="12"/>
      <c r="G1793" s="293"/>
      <c r="H1793" s="12"/>
      <c r="I1793" s="10"/>
      <c r="J1793" s="16">
        <f>SUM(J1791:J1792)</f>
        <v>1329.2954999999999</v>
      </c>
    </row>
    <row r="1794" spans="1:10">
      <c r="A1794" s="6"/>
      <c r="B1794" s="242"/>
      <c r="C1794" s="242"/>
      <c r="D1794" s="18" t="s">
        <v>33</v>
      </c>
      <c r="E1794" s="80"/>
      <c r="F1794" s="12"/>
      <c r="G1794" s="293"/>
      <c r="H1794" s="12"/>
      <c r="I1794" s="10"/>
      <c r="J1794" s="13">
        <f>ROUNDUP(J1793,0)</f>
        <v>1330</v>
      </c>
    </row>
    <row r="1795" spans="1:10">
      <c r="A1795" s="6"/>
      <c r="B1795" s="296"/>
      <c r="C1795" s="296"/>
      <c r="D1795" s="18"/>
      <c r="E1795" s="80"/>
      <c r="F1795" s="12"/>
      <c r="G1795" s="293"/>
      <c r="H1795" s="12"/>
      <c r="I1795" s="139"/>
      <c r="J1795" s="13"/>
    </row>
    <row r="1796" spans="1:10" ht="106.9" customHeight="1">
      <c r="A1796" s="6" t="s">
        <v>455</v>
      </c>
      <c r="B1796" s="7" t="s">
        <v>399</v>
      </c>
      <c r="C1796" s="29" t="s">
        <v>165</v>
      </c>
      <c r="D1796" s="297" t="s">
        <v>655</v>
      </c>
      <c r="E1796" s="78" t="s">
        <v>238</v>
      </c>
      <c r="F1796" s="6">
        <v>1</v>
      </c>
      <c r="G1796" s="4">
        <v>1</v>
      </c>
      <c r="H1796" s="27" t="s">
        <v>239</v>
      </c>
      <c r="I1796" s="133">
        <v>1620</v>
      </c>
      <c r="J1796" s="9">
        <f>I1796*F1796</f>
        <v>1620</v>
      </c>
    </row>
    <row r="1797" spans="1:10">
      <c r="A1797" s="6"/>
      <c r="B1797" s="242"/>
      <c r="C1797" s="242"/>
      <c r="D1797" s="10" t="s">
        <v>32</v>
      </c>
      <c r="E1797" s="79">
        <f>$E$7</f>
        <v>0.13614999999999999</v>
      </c>
      <c r="F1797" s="12"/>
      <c r="G1797" s="293"/>
      <c r="H1797" s="12"/>
      <c r="I1797" s="10"/>
      <c r="J1797" s="16">
        <f>J1796*$E1797</f>
        <v>220.56299999999999</v>
      </c>
    </row>
    <row r="1798" spans="1:10">
      <c r="A1798" s="6"/>
      <c r="B1798" s="242"/>
      <c r="C1798" s="242"/>
      <c r="D1798" s="17"/>
      <c r="E1798" s="80"/>
      <c r="F1798" s="12"/>
      <c r="G1798" s="293"/>
      <c r="H1798" s="12"/>
      <c r="I1798" s="10"/>
      <c r="J1798" s="16">
        <f>SUM(J1796:J1797)</f>
        <v>1840.5630000000001</v>
      </c>
    </row>
    <row r="1799" spans="1:10">
      <c r="A1799" s="6"/>
      <c r="B1799" s="242"/>
      <c r="C1799" s="242"/>
      <c r="D1799" s="18" t="s">
        <v>33</v>
      </c>
      <c r="E1799" s="80"/>
      <c r="F1799" s="12"/>
      <c r="G1799" s="293"/>
      <c r="H1799" s="12"/>
      <c r="I1799" s="10"/>
      <c r="J1799" s="13">
        <f>ROUNDUP(J1798,0)</f>
        <v>1841</v>
      </c>
    </row>
    <row r="1800" spans="1:10" hidden="1">
      <c r="A1800" s="6"/>
      <c r="B1800" s="296"/>
      <c r="C1800" s="296"/>
      <c r="D1800" s="18"/>
      <c r="E1800" s="80"/>
      <c r="F1800" s="12"/>
      <c r="G1800" s="293"/>
      <c r="H1800" s="12"/>
      <c r="I1800" s="139"/>
      <c r="J1800" s="13"/>
    </row>
    <row r="1801" spans="1:10" ht="109.15" customHeight="1">
      <c r="A1801" s="6" t="s">
        <v>493</v>
      </c>
      <c r="B1801" s="7" t="s">
        <v>399</v>
      </c>
      <c r="C1801" s="29" t="s">
        <v>242</v>
      </c>
      <c r="D1801" s="297" t="s">
        <v>656</v>
      </c>
      <c r="E1801" s="78" t="s">
        <v>238</v>
      </c>
      <c r="F1801" s="6">
        <v>1</v>
      </c>
      <c r="G1801" s="4">
        <v>1</v>
      </c>
      <c r="H1801" s="27" t="s">
        <v>239</v>
      </c>
      <c r="I1801" s="133">
        <v>2060</v>
      </c>
      <c r="J1801" s="9">
        <f>I1801*F1801</f>
        <v>2060</v>
      </c>
    </row>
    <row r="1802" spans="1:10">
      <c r="A1802" s="6"/>
      <c r="B1802" s="242"/>
      <c r="C1802" s="242"/>
      <c r="D1802" s="10" t="s">
        <v>32</v>
      </c>
      <c r="E1802" s="79">
        <f>$E$7</f>
        <v>0.13614999999999999</v>
      </c>
      <c r="F1802" s="12"/>
      <c r="G1802" s="293"/>
      <c r="H1802" s="12"/>
      <c r="I1802" s="10"/>
      <c r="J1802" s="16">
        <f>J1801*$E1802</f>
        <v>280.46899999999999</v>
      </c>
    </row>
    <row r="1803" spans="1:10">
      <c r="A1803" s="6"/>
      <c r="B1803" s="242"/>
      <c r="C1803" s="242"/>
      <c r="D1803" s="17"/>
      <c r="E1803" s="80"/>
      <c r="F1803" s="12"/>
      <c r="G1803" s="293"/>
      <c r="H1803" s="12"/>
      <c r="I1803" s="10"/>
      <c r="J1803" s="16">
        <f>SUM(J1801:J1802)</f>
        <v>2340.4690000000001</v>
      </c>
    </row>
    <row r="1804" spans="1:10">
      <c r="A1804" s="6"/>
      <c r="B1804" s="242"/>
      <c r="C1804" s="242"/>
      <c r="D1804" s="18" t="s">
        <v>33</v>
      </c>
      <c r="E1804" s="80"/>
      <c r="F1804" s="12"/>
      <c r="G1804" s="293"/>
      <c r="H1804" s="12"/>
      <c r="I1804" s="10"/>
      <c r="J1804" s="13">
        <f>ROUNDUP(J1803,0)</f>
        <v>2341</v>
      </c>
    </row>
    <row r="1805" spans="1:10">
      <c r="A1805" s="6"/>
      <c r="B1805" s="296"/>
      <c r="C1805" s="296"/>
      <c r="D1805" s="18"/>
      <c r="E1805" s="80"/>
      <c r="F1805" s="12"/>
      <c r="G1805" s="293"/>
      <c r="H1805" s="12"/>
      <c r="I1805" s="139"/>
      <c r="J1805" s="13"/>
    </row>
    <row r="1806" spans="1:10" ht="117.6" customHeight="1">
      <c r="A1806" s="6" t="s">
        <v>500</v>
      </c>
      <c r="B1806" s="7" t="s">
        <v>399</v>
      </c>
      <c r="C1806" s="29" t="s">
        <v>484</v>
      </c>
      <c r="D1806" s="297" t="s">
        <v>657</v>
      </c>
      <c r="E1806" s="78" t="s">
        <v>238</v>
      </c>
      <c r="F1806" s="6">
        <v>1</v>
      </c>
      <c r="G1806" s="4">
        <v>1</v>
      </c>
      <c r="H1806" s="27" t="s">
        <v>239</v>
      </c>
      <c r="I1806" s="133">
        <v>2510</v>
      </c>
      <c r="J1806" s="9">
        <f>I1806*F1806</f>
        <v>2510</v>
      </c>
    </row>
    <row r="1807" spans="1:10">
      <c r="A1807" s="6"/>
      <c r="B1807" s="242"/>
      <c r="C1807" s="242"/>
      <c r="D1807" s="10" t="s">
        <v>32</v>
      </c>
      <c r="E1807" s="79">
        <f>$E$7</f>
        <v>0.13614999999999999</v>
      </c>
      <c r="F1807" s="12"/>
      <c r="G1807" s="293"/>
      <c r="H1807" s="12"/>
      <c r="I1807" s="8"/>
      <c r="J1807" s="16">
        <f>J1806*$E1807</f>
        <v>341.73649999999998</v>
      </c>
    </row>
    <row r="1808" spans="1:10">
      <c r="A1808" s="6"/>
      <c r="B1808" s="242"/>
      <c r="C1808" s="242"/>
      <c r="D1808" s="17"/>
      <c r="E1808" s="80"/>
      <c r="F1808" s="12"/>
      <c r="G1808" s="293"/>
      <c r="H1808" s="12"/>
      <c r="I1808" s="91"/>
      <c r="J1808" s="16">
        <f>SUM(J1806:J1807)</f>
        <v>2851.7365</v>
      </c>
    </row>
    <row r="1809" spans="1:10">
      <c r="A1809" s="6"/>
      <c r="B1809" s="242"/>
      <c r="C1809" s="242"/>
      <c r="D1809" s="18" t="s">
        <v>33</v>
      </c>
      <c r="E1809" s="80"/>
      <c r="F1809" s="12"/>
      <c r="G1809" s="293"/>
      <c r="H1809" s="12"/>
      <c r="I1809" s="94"/>
      <c r="J1809" s="13">
        <f>ROUNDUP(J1808,0)</f>
        <v>2852</v>
      </c>
    </row>
    <row r="1810" spans="1:10">
      <c r="A1810" s="6"/>
      <c r="B1810" s="242"/>
      <c r="C1810" s="242"/>
      <c r="D1810" s="10"/>
      <c r="E1810" s="80"/>
      <c r="F1810" s="12"/>
      <c r="G1810" s="293"/>
      <c r="H1810" s="12"/>
      <c r="I1810" s="94"/>
      <c r="J1810" s="16"/>
    </row>
    <row r="1811" spans="1:10" ht="65.25" customHeight="1">
      <c r="A1811" s="42">
        <f>SUM(MAX($A$7:$A1810),1)</f>
        <v>72</v>
      </c>
      <c r="B1811" s="7"/>
      <c r="C1811" s="7"/>
      <c r="D1811" s="338" t="s">
        <v>243</v>
      </c>
      <c r="E1811" s="338"/>
      <c r="F1811" s="338"/>
      <c r="G1811" s="338"/>
      <c r="H1811" s="338"/>
      <c r="I1811" s="338"/>
      <c r="J1811" s="338"/>
    </row>
    <row r="1812" spans="1:10">
      <c r="A1812" s="6"/>
      <c r="B1812" s="27"/>
      <c r="C1812" s="27"/>
      <c r="D1812" s="32" t="s">
        <v>244</v>
      </c>
      <c r="E1812" s="80"/>
      <c r="F1812" s="2"/>
      <c r="G1812" s="4"/>
      <c r="H1812" s="2"/>
      <c r="I1812" s="8"/>
      <c r="J1812" s="97"/>
    </row>
    <row r="1813" spans="1:10">
      <c r="A1813" s="6"/>
      <c r="B1813" s="27">
        <v>1</v>
      </c>
      <c r="C1813" s="27"/>
      <c r="D1813" s="2" t="s">
        <v>0</v>
      </c>
      <c r="E1813" s="80">
        <v>1.6</v>
      </c>
      <c r="F1813" s="92" t="s">
        <v>20</v>
      </c>
      <c r="G1813" s="4">
        <v>1</v>
      </c>
      <c r="H1813" s="92" t="s">
        <v>20</v>
      </c>
      <c r="I1813" s="8">
        <f>$G$2</f>
        <v>735</v>
      </c>
      <c r="J1813" s="97">
        <f>SUM(E1813*I1813/G1813)</f>
        <v>1176</v>
      </c>
    </row>
    <row r="1814" spans="1:10">
      <c r="A1814" s="6"/>
      <c r="B1814" s="27">
        <v>2</v>
      </c>
      <c r="C1814" s="27"/>
      <c r="D1814" s="2" t="s">
        <v>2</v>
      </c>
      <c r="E1814" s="80">
        <v>3.3</v>
      </c>
      <c r="F1814" s="92" t="s">
        <v>20</v>
      </c>
      <c r="G1814" s="4">
        <v>1</v>
      </c>
      <c r="H1814" s="92" t="s">
        <v>20</v>
      </c>
      <c r="I1814" s="8">
        <f>$G$3</f>
        <v>615</v>
      </c>
      <c r="J1814" s="97">
        <f>SUM(E1814*I1814/G1814)</f>
        <v>2029.5</v>
      </c>
    </row>
    <row r="1815" spans="1:10" ht="38.25">
      <c r="A1815" s="6"/>
      <c r="B1815" s="27">
        <v>3</v>
      </c>
      <c r="C1815" s="27"/>
      <c r="D1815" s="64" t="s">
        <v>245</v>
      </c>
      <c r="E1815" s="80">
        <v>2.5</v>
      </c>
      <c r="F1815" s="92" t="s">
        <v>20</v>
      </c>
      <c r="G1815" s="4">
        <v>1</v>
      </c>
      <c r="H1815" s="92" t="s">
        <v>20</v>
      </c>
      <c r="I1815" s="8">
        <f>$G$4</f>
        <v>615</v>
      </c>
      <c r="J1815" s="97">
        <f>SUM(E1815*I1815/G1815)</f>
        <v>1537.5</v>
      </c>
    </row>
    <row r="1816" spans="1:10" ht="25.5">
      <c r="A1816" s="6"/>
      <c r="B1816" s="27">
        <v>4</v>
      </c>
      <c r="C1816" s="27"/>
      <c r="D1816" s="64" t="s">
        <v>246</v>
      </c>
      <c r="E1816" s="80">
        <v>2.1</v>
      </c>
      <c r="F1816" s="92" t="s">
        <v>20</v>
      </c>
      <c r="G1816" s="4">
        <v>1</v>
      </c>
      <c r="H1816" s="92" t="s">
        <v>20</v>
      </c>
      <c r="I1816" s="8">
        <v>545</v>
      </c>
      <c r="J1816" s="97">
        <f>SUM(E1816*I1816/G1816)</f>
        <v>1144.5</v>
      </c>
    </row>
    <row r="1817" spans="1:10">
      <c r="A1817" s="6"/>
      <c r="B1817" s="27"/>
      <c r="C1817" s="27"/>
      <c r="D1817" s="93" t="s">
        <v>247</v>
      </c>
      <c r="E1817" s="80"/>
      <c r="F1817" s="92"/>
      <c r="G1817" s="4"/>
      <c r="H1817" s="92"/>
      <c r="I1817" s="8"/>
      <c r="J1817" s="97">
        <f>SUM(J1813:J1816)</f>
        <v>5887.5</v>
      </c>
    </row>
    <row r="1818" spans="1:10">
      <c r="A1818" s="6"/>
      <c r="B1818" s="27"/>
      <c r="C1818" s="27"/>
      <c r="D1818" s="93" t="s">
        <v>248</v>
      </c>
      <c r="E1818" s="80"/>
      <c r="F1818" s="92"/>
      <c r="G1818" s="4"/>
      <c r="H1818" s="92"/>
      <c r="I1818" s="8"/>
      <c r="J1818" s="97">
        <f>SUM(J1817/100)</f>
        <v>58.875</v>
      </c>
    </row>
    <row r="1819" spans="1:10">
      <c r="A1819" s="6"/>
      <c r="B1819" s="27"/>
      <c r="C1819" s="27"/>
      <c r="D1819" s="64" t="s">
        <v>45</v>
      </c>
      <c r="E1819" s="80"/>
      <c r="F1819" s="92"/>
      <c r="G1819" s="4"/>
      <c r="H1819" s="92"/>
      <c r="I1819" s="8"/>
      <c r="J1819" s="97"/>
    </row>
    <row r="1820" spans="1:10">
      <c r="A1820" s="6"/>
      <c r="B1820" s="27" t="s">
        <v>732</v>
      </c>
      <c r="C1820" s="4"/>
      <c r="D1820" s="64" t="s">
        <v>249</v>
      </c>
      <c r="E1820" s="80">
        <v>36</v>
      </c>
      <c r="F1820" s="2" t="s">
        <v>250</v>
      </c>
      <c r="G1820" s="4">
        <v>1</v>
      </c>
      <c r="H1820" s="2" t="s">
        <v>250</v>
      </c>
      <c r="I1820" s="8">
        <v>318</v>
      </c>
      <c r="J1820" s="97">
        <f>E1820*I1820</f>
        <v>11448</v>
      </c>
    </row>
    <row r="1821" spans="1:10">
      <c r="A1821" s="6"/>
      <c r="B1821" s="27" t="s">
        <v>717</v>
      </c>
      <c r="C1821" s="27"/>
      <c r="D1821" s="64" t="s">
        <v>251</v>
      </c>
      <c r="E1821" s="80">
        <v>4</v>
      </c>
      <c r="F1821" s="2" t="s">
        <v>250</v>
      </c>
      <c r="G1821" s="4">
        <v>1</v>
      </c>
      <c r="H1821" s="2" t="s">
        <v>250</v>
      </c>
      <c r="I1821" s="8">
        <v>1274</v>
      </c>
      <c r="J1821" s="97">
        <f>E1821*I1821</f>
        <v>5096</v>
      </c>
    </row>
    <row r="1822" spans="1:10">
      <c r="A1822" s="6"/>
      <c r="B1822" s="27" t="s">
        <v>733</v>
      </c>
      <c r="C1822" s="27"/>
      <c r="D1822" s="64" t="s">
        <v>252</v>
      </c>
      <c r="E1822" s="80">
        <v>1000</v>
      </c>
      <c r="F1822" s="2" t="s">
        <v>25</v>
      </c>
      <c r="G1822" s="4">
        <v>952</v>
      </c>
      <c r="H1822" s="2" t="s">
        <v>25</v>
      </c>
      <c r="I1822" s="8">
        <v>9702</v>
      </c>
      <c r="J1822" s="97">
        <f>G1822*I1822/E1822</f>
        <v>9236.3040000000001</v>
      </c>
    </row>
    <row r="1823" spans="1:10">
      <c r="A1823" s="6"/>
      <c r="B1823" s="27" t="s">
        <v>691</v>
      </c>
      <c r="C1823" s="27"/>
      <c r="D1823" s="2" t="s">
        <v>188</v>
      </c>
      <c r="E1823" s="80">
        <v>25</v>
      </c>
      <c r="F1823" s="2" t="s">
        <v>36</v>
      </c>
      <c r="G1823" s="4">
        <v>1</v>
      </c>
      <c r="H1823" s="2" t="s">
        <v>36</v>
      </c>
      <c r="I1823" s="8">
        <v>9</v>
      </c>
      <c r="J1823" s="97">
        <f>SUM(E1823*I1823/G1823)</f>
        <v>225</v>
      </c>
    </row>
    <row r="1824" spans="1:10">
      <c r="A1824" s="6"/>
      <c r="B1824" s="27" t="s">
        <v>734</v>
      </c>
      <c r="C1824" s="4"/>
      <c r="D1824" s="64" t="s">
        <v>253</v>
      </c>
      <c r="E1824" s="80">
        <v>12</v>
      </c>
      <c r="F1824" s="2" t="s">
        <v>25</v>
      </c>
      <c r="G1824" s="4">
        <v>1</v>
      </c>
      <c r="H1824" s="2" t="s">
        <v>25</v>
      </c>
      <c r="I1824" s="8">
        <v>124</v>
      </c>
      <c r="J1824" s="97">
        <f>SUM(E1824*I1824/G1824)</f>
        <v>1488</v>
      </c>
    </row>
    <row r="1825" spans="1:10" ht="25.5">
      <c r="A1825" s="6"/>
      <c r="B1825" s="27"/>
      <c r="C1825" s="27"/>
      <c r="D1825" s="64" t="s">
        <v>254</v>
      </c>
      <c r="E1825" s="80">
        <v>100</v>
      </c>
      <c r="F1825" s="64" t="s">
        <v>64</v>
      </c>
      <c r="G1825" s="4"/>
      <c r="H1825" s="2"/>
      <c r="I1825" s="8"/>
      <c r="J1825" s="97">
        <f>SUM(J1820:J1824)</f>
        <v>27493.304</v>
      </c>
    </row>
    <row r="1826" spans="1:10" ht="25.5">
      <c r="A1826" s="6"/>
      <c r="B1826" s="27"/>
      <c r="C1826" s="27"/>
      <c r="D1826" s="64" t="s">
        <v>254</v>
      </c>
      <c r="E1826" s="80">
        <v>1</v>
      </c>
      <c r="F1826" s="64" t="s">
        <v>64</v>
      </c>
      <c r="G1826" s="4"/>
      <c r="H1826" s="92"/>
      <c r="I1826" s="8"/>
      <c r="J1826" s="97">
        <f>SUM(J1825/100)</f>
        <v>274.93304000000001</v>
      </c>
    </row>
    <row r="1827" spans="1:10" ht="25.5">
      <c r="A1827" s="6"/>
      <c r="B1827" s="27"/>
      <c r="C1827" s="27"/>
      <c r="D1827" s="87" t="s">
        <v>31</v>
      </c>
      <c r="E1827" s="80"/>
      <c r="F1827" s="64"/>
      <c r="G1827" s="4"/>
      <c r="H1827" s="92"/>
      <c r="I1827" s="15"/>
      <c r="J1827" s="9">
        <f>ROUNDDOWN(J1818+J1826,0)</f>
        <v>333</v>
      </c>
    </row>
    <row r="1828" spans="1:10">
      <c r="A1828" s="6"/>
      <c r="B1828" s="242"/>
      <c r="C1828" s="242"/>
      <c r="D1828" s="10" t="s">
        <v>32</v>
      </c>
      <c r="E1828" s="79">
        <f>$E$7</f>
        <v>0.13614999999999999</v>
      </c>
      <c r="F1828" s="12"/>
      <c r="G1828" s="293"/>
      <c r="H1828" s="12"/>
      <c r="I1828" s="15"/>
      <c r="J1828" s="16">
        <f>J1827*E1828</f>
        <v>45.337949999999999</v>
      </c>
    </row>
    <row r="1829" spans="1:10">
      <c r="A1829" s="6"/>
      <c r="B1829" s="242"/>
      <c r="C1829" s="242"/>
      <c r="D1829" s="17"/>
      <c r="E1829" s="80"/>
      <c r="F1829" s="12"/>
      <c r="G1829" s="293"/>
      <c r="H1829" s="12"/>
      <c r="I1829" s="15"/>
      <c r="J1829" s="16">
        <f>SUM(J1827:J1828)</f>
        <v>378.33794999999998</v>
      </c>
    </row>
    <row r="1830" spans="1:10">
      <c r="A1830" s="6"/>
      <c r="B1830" s="242"/>
      <c r="C1830" s="242"/>
      <c r="D1830" s="18" t="s">
        <v>33</v>
      </c>
      <c r="E1830" s="80"/>
      <c r="F1830" s="12"/>
      <c r="G1830" s="293"/>
      <c r="H1830" s="12"/>
      <c r="I1830" s="15"/>
      <c r="J1830" s="13">
        <f>ROUND(J1829,0)</f>
        <v>378</v>
      </c>
    </row>
    <row r="1831" spans="1:10">
      <c r="A1831" s="6"/>
      <c r="B1831" s="242"/>
      <c r="C1831" s="242"/>
      <c r="D1831" s="18"/>
      <c r="E1831" s="80"/>
      <c r="F1831" s="12"/>
      <c r="G1831" s="293"/>
      <c r="H1831" s="12"/>
      <c r="I1831" s="15"/>
      <c r="J1831" s="13"/>
    </row>
    <row r="1832" spans="1:10" ht="54" customHeight="1">
      <c r="A1832" s="42">
        <f>SUM(MAX($A$7:$A1831),1)</f>
        <v>73</v>
      </c>
      <c r="B1832" s="7"/>
      <c r="C1832" s="7"/>
      <c r="D1832" s="338" t="s">
        <v>255</v>
      </c>
      <c r="E1832" s="338"/>
      <c r="F1832" s="338"/>
      <c r="G1832" s="338"/>
      <c r="H1832" s="338"/>
      <c r="I1832" s="338"/>
      <c r="J1832" s="338"/>
    </row>
    <row r="1833" spans="1:10">
      <c r="A1833" s="6"/>
      <c r="B1833" s="27"/>
      <c r="C1833" s="27"/>
      <c r="D1833" s="32" t="s">
        <v>244</v>
      </c>
      <c r="E1833" s="80"/>
      <c r="F1833" s="2"/>
      <c r="G1833" s="4"/>
      <c r="H1833" s="2"/>
      <c r="I1833" s="8"/>
      <c r="J1833" s="97"/>
    </row>
    <row r="1834" spans="1:10">
      <c r="A1834" s="6"/>
      <c r="B1834" s="27">
        <v>1</v>
      </c>
      <c r="C1834" s="27"/>
      <c r="D1834" s="2" t="s">
        <v>0</v>
      </c>
      <c r="E1834" s="80">
        <v>1</v>
      </c>
      <c r="F1834" s="92" t="s">
        <v>20</v>
      </c>
      <c r="G1834" s="4">
        <v>1</v>
      </c>
      <c r="H1834" s="92" t="s">
        <v>20</v>
      </c>
      <c r="I1834" s="8">
        <f>$G$2</f>
        <v>735</v>
      </c>
      <c r="J1834" s="97">
        <f>E1834*I1834</f>
        <v>735</v>
      </c>
    </row>
    <row r="1835" spans="1:10">
      <c r="A1835" s="6"/>
      <c r="B1835" s="27">
        <v>2</v>
      </c>
      <c r="C1835" s="27"/>
      <c r="D1835" s="2" t="s">
        <v>2</v>
      </c>
      <c r="E1835" s="80">
        <v>2</v>
      </c>
      <c r="F1835" s="92" t="s">
        <v>20</v>
      </c>
      <c r="G1835" s="4">
        <v>1</v>
      </c>
      <c r="H1835" s="92" t="s">
        <v>20</v>
      </c>
      <c r="I1835" s="8">
        <f>$G$3</f>
        <v>615</v>
      </c>
      <c r="J1835" s="97">
        <f>E1835*I1835</f>
        <v>1230</v>
      </c>
    </row>
    <row r="1836" spans="1:10" ht="38.25">
      <c r="A1836" s="6"/>
      <c r="B1836" s="27">
        <v>3</v>
      </c>
      <c r="C1836" s="27"/>
      <c r="D1836" s="64" t="s">
        <v>245</v>
      </c>
      <c r="E1836" s="80">
        <v>2.5</v>
      </c>
      <c r="F1836" s="92" t="s">
        <v>20</v>
      </c>
      <c r="G1836" s="4">
        <v>1</v>
      </c>
      <c r="H1836" s="92" t="s">
        <v>20</v>
      </c>
      <c r="I1836" s="8">
        <f>$G$4</f>
        <v>615</v>
      </c>
      <c r="J1836" s="97">
        <f>E1836*I1836</f>
        <v>1537.5</v>
      </c>
    </row>
    <row r="1837" spans="1:10" ht="25.5">
      <c r="A1837" s="6"/>
      <c r="B1837" s="27">
        <v>4</v>
      </c>
      <c r="C1837" s="27"/>
      <c r="D1837" s="64" t="s">
        <v>246</v>
      </c>
      <c r="E1837" s="80">
        <v>2.1</v>
      </c>
      <c r="F1837" s="92" t="s">
        <v>20</v>
      </c>
      <c r="G1837" s="4">
        <v>1</v>
      </c>
      <c r="H1837" s="92" t="s">
        <v>20</v>
      </c>
      <c r="I1837" s="8">
        <v>545</v>
      </c>
      <c r="J1837" s="97">
        <f>E1837*I1837</f>
        <v>1144.5</v>
      </c>
    </row>
    <row r="1838" spans="1:10">
      <c r="A1838" s="6"/>
      <c r="B1838" s="27"/>
      <c r="C1838" s="27"/>
      <c r="D1838" s="93" t="s">
        <v>247</v>
      </c>
      <c r="E1838" s="80"/>
      <c r="F1838" s="92"/>
      <c r="G1838" s="4"/>
      <c r="H1838" s="92"/>
      <c r="I1838" s="8"/>
      <c r="J1838" s="97">
        <f>SUM(J1834:J1837)</f>
        <v>4647</v>
      </c>
    </row>
    <row r="1839" spans="1:10">
      <c r="A1839" s="6"/>
      <c r="B1839" s="27"/>
      <c r="C1839" s="27"/>
      <c r="D1839" s="93" t="s">
        <v>248</v>
      </c>
      <c r="E1839" s="80"/>
      <c r="F1839" s="92"/>
      <c r="G1839" s="4"/>
      <c r="H1839" s="92"/>
      <c r="I1839" s="8"/>
      <c r="J1839" s="97">
        <f>SUM(J1838/100)</f>
        <v>46.47</v>
      </c>
    </row>
    <row r="1840" spans="1:10">
      <c r="A1840" s="6"/>
      <c r="B1840" s="27"/>
      <c r="C1840" s="27"/>
      <c r="D1840" s="64" t="s">
        <v>45</v>
      </c>
      <c r="E1840" s="80"/>
      <c r="F1840" s="92"/>
      <c r="G1840" s="4"/>
      <c r="H1840" s="92"/>
      <c r="I1840" s="8"/>
      <c r="J1840" s="97"/>
    </row>
    <row r="1841" spans="1:10" ht="25.5">
      <c r="A1841" s="6"/>
      <c r="B1841" s="31" t="str">
        <f>B1820</f>
        <v>10.4.15</v>
      </c>
      <c r="C1841" s="27"/>
      <c r="D1841" s="64" t="s">
        <v>256</v>
      </c>
      <c r="E1841" s="80">
        <v>36</v>
      </c>
      <c r="F1841" s="2" t="s">
        <v>250</v>
      </c>
      <c r="G1841" s="4">
        <v>1</v>
      </c>
      <c r="H1841" s="2" t="s">
        <v>250</v>
      </c>
      <c r="I1841" s="8">
        <f>I1820</f>
        <v>318</v>
      </c>
      <c r="J1841" s="97">
        <f>E1841*I1841</f>
        <v>11448</v>
      </c>
    </row>
    <row r="1842" spans="1:10">
      <c r="A1842" s="6"/>
      <c r="B1842" s="31" t="str">
        <f>B1821</f>
        <v>10.4.11</v>
      </c>
      <c r="C1842" s="27"/>
      <c r="D1842" s="109" t="s">
        <v>251</v>
      </c>
      <c r="E1842" s="80">
        <v>4</v>
      </c>
      <c r="F1842" s="2" t="s">
        <v>250</v>
      </c>
      <c r="G1842" s="4">
        <v>1</v>
      </c>
      <c r="H1842" s="2" t="s">
        <v>250</v>
      </c>
      <c r="I1842" s="8">
        <f>I1821</f>
        <v>1274</v>
      </c>
      <c r="J1842" s="97">
        <f>E1842*I1842</f>
        <v>5096</v>
      </c>
    </row>
    <row r="1843" spans="1:10">
      <c r="A1843" s="6"/>
      <c r="B1843" s="31" t="str">
        <f>B1822</f>
        <v>10.4.12</v>
      </c>
      <c r="C1843" s="27"/>
      <c r="D1843" s="64" t="s">
        <v>257</v>
      </c>
      <c r="E1843" s="80">
        <v>1000</v>
      </c>
      <c r="F1843" s="2" t="s">
        <v>25</v>
      </c>
      <c r="G1843" s="4">
        <v>952</v>
      </c>
      <c r="H1843" s="2" t="s">
        <v>25</v>
      </c>
      <c r="I1843" s="8">
        <f>I1822</f>
        <v>9702</v>
      </c>
      <c r="J1843" s="97">
        <f>G1843*I1843/E1843</f>
        <v>9236.3040000000001</v>
      </c>
    </row>
    <row r="1844" spans="1:10">
      <c r="A1844" s="6"/>
      <c r="B1844" s="31" t="str">
        <f>B1823</f>
        <v>10.4.10</v>
      </c>
      <c r="C1844" s="4"/>
      <c r="D1844" s="2" t="s">
        <v>188</v>
      </c>
      <c r="E1844" s="80">
        <v>25</v>
      </c>
      <c r="F1844" s="2" t="s">
        <v>36</v>
      </c>
      <c r="G1844" s="4">
        <v>1</v>
      </c>
      <c r="H1844" s="2" t="s">
        <v>36</v>
      </c>
      <c r="I1844" s="8">
        <f>I1823</f>
        <v>9</v>
      </c>
      <c r="J1844" s="97">
        <f>SUM(E1844*I1844/G1844)</f>
        <v>225</v>
      </c>
    </row>
    <row r="1845" spans="1:10">
      <c r="A1845" s="6"/>
      <c r="B1845" s="31" t="str">
        <f>B1824</f>
        <v>10.1.25</v>
      </c>
      <c r="C1845" s="27"/>
      <c r="D1845" s="64" t="s">
        <v>253</v>
      </c>
      <c r="E1845" s="80">
        <v>12</v>
      </c>
      <c r="F1845" s="2" t="s">
        <v>25</v>
      </c>
      <c r="G1845" s="4">
        <v>1</v>
      </c>
      <c r="H1845" s="2" t="s">
        <v>25</v>
      </c>
      <c r="I1845" s="8">
        <f>I1824</f>
        <v>124</v>
      </c>
      <c r="J1845" s="97">
        <f>SUM(E1845*I1845/G1845)</f>
        <v>1488</v>
      </c>
    </row>
    <row r="1846" spans="1:10" ht="25.5">
      <c r="A1846" s="6"/>
      <c r="B1846" s="27"/>
      <c r="C1846" s="27"/>
      <c r="D1846" s="64" t="s">
        <v>254</v>
      </c>
      <c r="E1846" s="80">
        <v>100</v>
      </c>
      <c r="F1846" s="64" t="s">
        <v>64</v>
      </c>
      <c r="G1846" s="4"/>
      <c r="H1846" s="2"/>
      <c r="I1846" s="8"/>
      <c r="J1846" s="97">
        <f>SUM(J1841:J1845)</f>
        <v>27493.304</v>
      </c>
    </row>
    <row r="1847" spans="1:10" ht="25.5">
      <c r="A1847" s="6"/>
      <c r="B1847" s="27"/>
      <c r="C1847" s="27"/>
      <c r="D1847" s="64" t="s">
        <v>254</v>
      </c>
      <c r="E1847" s="80">
        <v>1</v>
      </c>
      <c r="F1847" s="64" t="s">
        <v>64</v>
      </c>
      <c r="G1847" s="4"/>
      <c r="H1847" s="92"/>
      <c r="I1847" s="8"/>
      <c r="J1847" s="97">
        <f>J1846/100</f>
        <v>274.93304000000001</v>
      </c>
    </row>
    <row r="1848" spans="1:10" ht="25.5">
      <c r="A1848" s="6"/>
      <c r="B1848" s="27"/>
      <c r="C1848" s="27"/>
      <c r="D1848" s="87" t="s">
        <v>31</v>
      </c>
      <c r="E1848" s="297"/>
      <c r="F1848" s="297"/>
      <c r="G1848" s="27"/>
      <c r="H1848" s="297"/>
      <c r="I1848" s="15"/>
      <c r="J1848" s="9">
        <f>ROUNDDOWN(J1839+J1847,0)</f>
        <v>321</v>
      </c>
    </row>
    <row r="1849" spans="1:10">
      <c r="A1849" s="6"/>
      <c r="B1849" s="242"/>
      <c r="C1849" s="242"/>
      <c r="D1849" s="10" t="s">
        <v>32</v>
      </c>
      <c r="E1849" s="79">
        <f>$E$7</f>
        <v>0.13614999999999999</v>
      </c>
      <c r="F1849" s="12"/>
      <c r="G1849" s="293"/>
      <c r="H1849" s="12"/>
      <c r="I1849" s="15"/>
      <c r="J1849" s="16">
        <f>J1848*E1849</f>
        <v>43.704149999999998</v>
      </c>
    </row>
    <row r="1850" spans="1:10">
      <c r="A1850" s="6"/>
      <c r="B1850" s="242"/>
      <c r="C1850" s="242"/>
      <c r="D1850" s="17"/>
      <c r="E1850" s="80"/>
      <c r="F1850" s="12"/>
      <c r="G1850" s="293"/>
      <c r="H1850" s="12"/>
      <c r="I1850" s="15"/>
      <c r="J1850" s="16">
        <f>SUM(J1848:J1849)</f>
        <v>364.70415000000003</v>
      </c>
    </row>
    <row r="1851" spans="1:10">
      <c r="A1851" s="6"/>
      <c r="B1851" s="242"/>
      <c r="C1851" s="242"/>
      <c r="D1851" s="18" t="s">
        <v>33</v>
      </c>
      <c r="E1851" s="80"/>
      <c r="F1851" s="12"/>
      <c r="G1851" s="293"/>
      <c r="H1851" s="12"/>
      <c r="I1851" s="15"/>
      <c r="J1851" s="13">
        <f>ROUND(J1850,0)</f>
        <v>365</v>
      </c>
    </row>
    <row r="1852" spans="1:10">
      <c r="A1852" s="6"/>
      <c r="B1852" s="242"/>
      <c r="C1852" s="242"/>
      <c r="D1852" s="10"/>
      <c r="E1852" s="80"/>
      <c r="F1852" s="12"/>
      <c r="G1852" s="293"/>
      <c r="H1852" s="12"/>
      <c r="I1852" s="94"/>
      <c r="J1852" s="16"/>
    </row>
    <row r="1853" spans="1:10" ht="42" customHeight="1">
      <c r="A1853" s="42">
        <f>SUM(MAX($A$7:$A1852),1)</f>
        <v>74</v>
      </c>
      <c r="B1853" s="7"/>
      <c r="C1853" s="7"/>
      <c r="D1853" s="338" t="s">
        <v>258</v>
      </c>
      <c r="E1853" s="338"/>
      <c r="F1853" s="338"/>
      <c r="G1853" s="338"/>
      <c r="H1853" s="338"/>
      <c r="I1853" s="338"/>
      <c r="J1853" s="338"/>
    </row>
    <row r="1854" spans="1:10">
      <c r="A1854" s="6"/>
      <c r="B1854" s="27"/>
      <c r="C1854" s="27"/>
      <c r="D1854" s="32" t="s">
        <v>244</v>
      </c>
      <c r="E1854" s="80"/>
      <c r="F1854" s="2"/>
      <c r="G1854" s="4"/>
      <c r="H1854" s="2"/>
      <c r="I1854" s="8"/>
      <c r="J1854" s="97"/>
    </row>
    <row r="1855" spans="1:10">
      <c r="A1855" s="6"/>
      <c r="B1855" s="27">
        <v>1</v>
      </c>
      <c r="C1855" s="27"/>
      <c r="D1855" s="2" t="s">
        <v>0</v>
      </c>
      <c r="E1855" s="80">
        <v>1.5</v>
      </c>
      <c r="F1855" s="92" t="s">
        <v>20</v>
      </c>
      <c r="G1855" s="4">
        <v>1</v>
      </c>
      <c r="H1855" s="92" t="s">
        <v>20</v>
      </c>
      <c r="I1855" s="8">
        <f>$G$2</f>
        <v>735</v>
      </c>
      <c r="J1855" s="97">
        <f>SUM(E1855*I1855/G1855)</f>
        <v>1102.5</v>
      </c>
    </row>
    <row r="1856" spans="1:10">
      <c r="A1856" s="6"/>
      <c r="B1856" s="27">
        <v>3</v>
      </c>
      <c r="C1856" s="27"/>
      <c r="D1856" s="2" t="s">
        <v>2</v>
      </c>
      <c r="E1856" s="80">
        <v>2.2999999999999998</v>
      </c>
      <c r="F1856" s="92" t="s">
        <v>20</v>
      </c>
      <c r="G1856" s="4">
        <v>1</v>
      </c>
      <c r="H1856" s="92" t="s">
        <v>20</v>
      </c>
      <c r="I1856" s="8">
        <f>$G$3</f>
        <v>615</v>
      </c>
      <c r="J1856" s="97">
        <f>SUM(E1856*I1856/G1856)</f>
        <v>1414.5</v>
      </c>
    </row>
    <row r="1857" spans="1:10">
      <c r="A1857" s="6"/>
      <c r="B1857" s="27"/>
      <c r="C1857" s="27"/>
      <c r="D1857" s="93" t="s">
        <v>247</v>
      </c>
      <c r="E1857" s="80"/>
      <c r="F1857" s="92"/>
      <c r="G1857" s="4"/>
      <c r="H1857" s="92"/>
      <c r="I1857" s="8"/>
      <c r="J1857" s="97">
        <f>SUM(J1855:J1856)</f>
        <v>2517</v>
      </c>
    </row>
    <row r="1858" spans="1:10">
      <c r="A1858" s="6"/>
      <c r="B1858" s="27"/>
      <c r="C1858" s="27"/>
      <c r="D1858" s="93" t="s">
        <v>248</v>
      </c>
      <c r="E1858" s="80"/>
      <c r="F1858" s="92"/>
      <c r="G1858" s="4"/>
      <c r="H1858" s="92"/>
      <c r="I1858" s="8"/>
      <c r="J1858" s="97">
        <f>SUM(J1857/100)</f>
        <v>25.17</v>
      </c>
    </row>
    <row r="1859" spans="1:10">
      <c r="A1859" s="6"/>
      <c r="B1859" s="27"/>
      <c r="C1859" s="27"/>
      <c r="D1859" s="64" t="s">
        <v>45</v>
      </c>
      <c r="E1859" s="80"/>
      <c r="F1859" s="92"/>
      <c r="G1859" s="4"/>
      <c r="H1859" s="92"/>
      <c r="I1859" s="8"/>
      <c r="J1859" s="97"/>
    </row>
    <row r="1860" spans="1:10">
      <c r="A1860" s="6"/>
      <c r="B1860" s="27" t="s">
        <v>708</v>
      </c>
      <c r="C1860" s="4"/>
      <c r="D1860" s="64" t="s">
        <v>259</v>
      </c>
      <c r="E1860" s="80">
        <v>4</v>
      </c>
      <c r="F1860" s="2" t="s">
        <v>25</v>
      </c>
      <c r="G1860" s="4">
        <v>100</v>
      </c>
      <c r="H1860" s="2" t="s">
        <v>25</v>
      </c>
      <c r="I1860" s="8">
        <v>45</v>
      </c>
      <c r="J1860" s="97">
        <f>SUM(E1860*I1860/G1860)</f>
        <v>1.8</v>
      </c>
    </row>
    <row r="1861" spans="1:10">
      <c r="A1861" s="6"/>
      <c r="B1861" s="27" t="s">
        <v>380</v>
      </c>
      <c r="C1861" s="4" t="s">
        <v>105</v>
      </c>
      <c r="D1861" s="64" t="s">
        <v>260</v>
      </c>
      <c r="E1861" s="80">
        <v>4</v>
      </c>
      <c r="F1861" s="2" t="s">
        <v>25</v>
      </c>
      <c r="G1861" s="4">
        <v>100</v>
      </c>
      <c r="H1861" s="2" t="s">
        <v>25</v>
      </c>
      <c r="I1861" s="8">
        <v>190</v>
      </c>
      <c r="J1861" s="97">
        <f>SUM(E1861*I1861/G1861)</f>
        <v>7.6</v>
      </c>
    </row>
    <row r="1862" spans="1:10" ht="25.5">
      <c r="A1862" s="6"/>
      <c r="B1862" s="27" t="s">
        <v>401</v>
      </c>
      <c r="C1862" s="4" t="s">
        <v>79</v>
      </c>
      <c r="D1862" s="64" t="s">
        <v>400</v>
      </c>
      <c r="E1862" s="80">
        <v>2</v>
      </c>
      <c r="F1862" s="2" t="s">
        <v>25</v>
      </c>
      <c r="G1862" s="4">
        <v>100</v>
      </c>
      <c r="H1862" s="2" t="s">
        <v>25</v>
      </c>
      <c r="I1862" s="8">
        <v>1134</v>
      </c>
      <c r="J1862" s="97">
        <f>SUM(E1862*I1862/G1862)</f>
        <v>22.68</v>
      </c>
    </row>
    <row r="1863" spans="1:10">
      <c r="A1863" s="6"/>
      <c r="B1863" s="27"/>
      <c r="C1863" s="27"/>
      <c r="D1863" s="64"/>
      <c r="E1863" s="80"/>
      <c r="F1863" s="2"/>
      <c r="G1863" s="4"/>
      <c r="H1863" s="2"/>
      <c r="I1863" s="8"/>
      <c r="J1863" s="97">
        <f>SUM(J1860:J1862)</f>
        <v>32.08</v>
      </c>
    </row>
    <row r="1864" spans="1:10" ht="25.5">
      <c r="A1864" s="6"/>
      <c r="B1864" s="27"/>
      <c r="C1864" s="27"/>
      <c r="D1864" s="87" t="s">
        <v>31</v>
      </c>
      <c r="E1864" s="80"/>
      <c r="F1864" s="64"/>
      <c r="G1864" s="4"/>
      <c r="H1864" s="2"/>
      <c r="I1864" s="15"/>
      <c r="J1864" s="9">
        <f>ROUNDUP(J1863+J1858,0)</f>
        <v>58</v>
      </c>
    </row>
    <row r="1865" spans="1:10">
      <c r="A1865" s="6"/>
      <c r="B1865" s="242"/>
      <c r="C1865" s="242"/>
      <c r="D1865" s="10" t="s">
        <v>32</v>
      </c>
      <c r="E1865" s="79">
        <f>$E$7</f>
        <v>0.13614999999999999</v>
      </c>
      <c r="F1865" s="12"/>
      <c r="G1865" s="293"/>
      <c r="H1865" s="12"/>
      <c r="I1865" s="15"/>
      <c r="J1865" s="16">
        <f>J1864*E1865</f>
        <v>7.8966999999999992</v>
      </c>
    </row>
    <row r="1866" spans="1:10">
      <c r="A1866" s="6"/>
      <c r="B1866" s="242"/>
      <c r="C1866" s="242"/>
      <c r="D1866" s="17"/>
      <c r="E1866" s="80"/>
      <c r="F1866" s="12"/>
      <c r="G1866" s="293"/>
      <c r="H1866" s="12"/>
      <c r="I1866" s="15"/>
      <c r="J1866" s="16">
        <f>SUM(J1864:J1865)</f>
        <v>65.896699999999996</v>
      </c>
    </row>
    <row r="1867" spans="1:10">
      <c r="A1867" s="6"/>
      <c r="B1867" s="242"/>
      <c r="C1867" s="242"/>
      <c r="D1867" s="18" t="s">
        <v>33</v>
      </c>
      <c r="E1867" s="80"/>
      <c r="F1867" s="12"/>
      <c r="G1867" s="293"/>
      <c r="H1867" s="12"/>
      <c r="I1867" s="15"/>
      <c r="J1867" s="13">
        <f>ROUND(J1866,0)</f>
        <v>66</v>
      </c>
    </row>
    <row r="1868" spans="1:10">
      <c r="A1868" s="6"/>
      <c r="B1868" s="242"/>
      <c r="C1868" s="242"/>
      <c r="D1868" s="18"/>
      <c r="E1868" s="80"/>
      <c r="F1868" s="12"/>
      <c r="G1868" s="293"/>
      <c r="H1868" s="12"/>
      <c r="I1868" s="15"/>
      <c r="J1868" s="13"/>
    </row>
    <row r="1869" spans="1:10" ht="45.75" customHeight="1">
      <c r="A1869" s="42">
        <f>SUM(MAX($A$7:$A1868),1)</f>
        <v>75</v>
      </c>
      <c r="B1869" s="7"/>
      <c r="C1869" s="7"/>
      <c r="D1869" s="338" t="s">
        <v>261</v>
      </c>
      <c r="E1869" s="338"/>
      <c r="F1869" s="338"/>
      <c r="G1869" s="338"/>
      <c r="H1869" s="338"/>
      <c r="I1869" s="338"/>
      <c r="J1869" s="338"/>
    </row>
    <row r="1870" spans="1:10">
      <c r="A1870" s="6"/>
      <c r="B1870" s="27"/>
      <c r="C1870" s="27"/>
      <c r="D1870" s="32" t="s">
        <v>244</v>
      </c>
      <c r="E1870" s="80"/>
      <c r="F1870" s="2"/>
      <c r="G1870" s="4"/>
      <c r="H1870" s="2"/>
      <c r="I1870" s="8"/>
      <c r="J1870" s="97"/>
    </row>
    <row r="1871" spans="1:10">
      <c r="A1871" s="6"/>
      <c r="B1871" s="27">
        <v>1</v>
      </c>
      <c r="C1871" s="27"/>
      <c r="D1871" s="2" t="s">
        <v>0</v>
      </c>
      <c r="E1871" s="80">
        <v>1.5</v>
      </c>
      <c r="F1871" s="92" t="s">
        <v>20</v>
      </c>
      <c r="G1871" s="4">
        <v>1</v>
      </c>
      <c r="H1871" s="92" t="s">
        <v>20</v>
      </c>
      <c r="I1871" s="8">
        <f>$G$2</f>
        <v>735</v>
      </c>
      <c r="J1871" s="97">
        <f>SUM(E1871*I1871/G1871)</f>
        <v>1102.5</v>
      </c>
    </row>
    <row r="1872" spans="1:10">
      <c r="A1872" s="6"/>
      <c r="B1872" s="27">
        <v>3</v>
      </c>
      <c r="C1872" s="27"/>
      <c r="D1872" s="2" t="s">
        <v>2</v>
      </c>
      <c r="E1872" s="80">
        <v>2.2999999999999998</v>
      </c>
      <c r="F1872" s="92" t="s">
        <v>20</v>
      </c>
      <c r="G1872" s="4">
        <v>1</v>
      </c>
      <c r="H1872" s="92" t="s">
        <v>20</v>
      </c>
      <c r="I1872" s="8">
        <f>$G$3</f>
        <v>615</v>
      </c>
      <c r="J1872" s="97">
        <f>SUM(E1872*I1872/G1872)</f>
        <v>1414.5</v>
      </c>
    </row>
    <row r="1873" spans="1:10">
      <c r="A1873" s="6"/>
      <c r="B1873" s="27"/>
      <c r="C1873" s="27"/>
      <c r="D1873" s="93" t="s">
        <v>247</v>
      </c>
      <c r="E1873" s="80"/>
      <c r="F1873" s="92"/>
      <c r="G1873" s="4"/>
      <c r="H1873" s="92"/>
      <c r="I1873" s="8"/>
      <c r="J1873" s="97">
        <f>SUM(J1871:J1872)</f>
        <v>2517</v>
      </c>
    </row>
    <row r="1874" spans="1:10">
      <c r="A1874" s="6"/>
      <c r="B1874" s="27"/>
      <c r="C1874" s="27"/>
      <c r="D1874" s="93" t="s">
        <v>248</v>
      </c>
      <c r="E1874" s="80"/>
      <c r="F1874" s="92"/>
      <c r="G1874" s="4"/>
      <c r="H1874" s="92"/>
      <c r="I1874" s="8"/>
      <c r="J1874" s="97">
        <f>SUM(J1873/100)</f>
        <v>25.17</v>
      </c>
    </row>
    <row r="1875" spans="1:10">
      <c r="A1875" s="6"/>
      <c r="B1875" s="27"/>
      <c r="C1875" s="27"/>
      <c r="D1875" s="64" t="s">
        <v>45</v>
      </c>
      <c r="E1875" s="80"/>
      <c r="F1875" s="92"/>
      <c r="G1875" s="4"/>
      <c r="H1875" s="92"/>
      <c r="I1875" s="8"/>
      <c r="J1875" s="97"/>
    </row>
    <row r="1876" spans="1:10">
      <c r="A1876" s="6"/>
      <c r="B1876" s="31" t="s">
        <v>40</v>
      </c>
      <c r="C1876" s="4"/>
      <c r="D1876" s="64" t="s">
        <v>151</v>
      </c>
      <c r="E1876" s="80">
        <v>4</v>
      </c>
      <c r="F1876" s="2" t="s">
        <v>25</v>
      </c>
      <c r="G1876" s="4">
        <v>100</v>
      </c>
      <c r="H1876" s="2" t="s">
        <v>25</v>
      </c>
      <c r="I1876" s="8">
        <f>I1860</f>
        <v>45</v>
      </c>
      <c r="J1876" s="97">
        <f>SUM(E1876*I1876/G1876)</f>
        <v>1.8</v>
      </c>
    </row>
    <row r="1877" spans="1:10">
      <c r="A1877" s="6"/>
      <c r="B1877" s="31" t="s">
        <v>380</v>
      </c>
      <c r="C1877" s="4" t="s">
        <v>42</v>
      </c>
      <c r="D1877" s="64" t="s">
        <v>150</v>
      </c>
      <c r="E1877" s="80">
        <v>4</v>
      </c>
      <c r="F1877" s="2" t="s">
        <v>25</v>
      </c>
      <c r="G1877" s="4">
        <v>100</v>
      </c>
      <c r="H1877" s="2" t="s">
        <v>25</v>
      </c>
      <c r="I1877" s="8">
        <f>I1861</f>
        <v>190</v>
      </c>
      <c r="J1877" s="97">
        <f>SUM(E1877*I1877/G1877)</f>
        <v>7.6</v>
      </c>
    </row>
    <row r="1878" spans="1:10" ht="25.5">
      <c r="A1878" s="6"/>
      <c r="B1878" s="27" t="s">
        <v>401</v>
      </c>
      <c r="C1878" s="4" t="s">
        <v>76</v>
      </c>
      <c r="D1878" s="64" t="s">
        <v>262</v>
      </c>
      <c r="E1878" s="80">
        <v>2</v>
      </c>
      <c r="F1878" s="2" t="s">
        <v>25</v>
      </c>
      <c r="G1878" s="4">
        <v>100</v>
      </c>
      <c r="H1878" s="2" t="s">
        <v>25</v>
      </c>
      <c r="I1878" s="8">
        <v>668</v>
      </c>
      <c r="J1878" s="97">
        <f>SUM(E1878*I1878/G1878)</f>
        <v>13.36</v>
      </c>
    </row>
    <row r="1879" spans="1:10" ht="25.5">
      <c r="A1879" s="6"/>
      <c r="B1879" s="27"/>
      <c r="C1879" s="27"/>
      <c r="D1879" s="64" t="s">
        <v>263</v>
      </c>
      <c r="E1879" s="80">
        <v>1</v>
      </c>
      <c r="F1879" s="64" t="s">
        <v>28</v>
      </c>
      <c r="G1879" s="4"/>
      <c r="H1879" s="2"/>
      <c r="I1879" s="8"/>
      <c r="J1879" s="97">
        <f>SUM(J1876:J1878)</f>
        <v>22.759999999999998</v>
      </c>
    </row>
    <row r="1880" spans="1:10" ht="25.5">
      <c r="A1880" s="6"/>
      <c r="B1880" s="27"/>
      <c r="C1880" s="27"/>
      <c r="D1880" s="87" t="s">
        <v>31</v>
      </c>
      <c r="E1880" s="297"/>
      <c r="F1880" s="297"/>
      <c r="G1880" s="27"/>
      <c r="H1880" s="297"/>
      <c r="I1880" s="15"/>
      <c r="J1880" s="9">
        <f>ROUNDUP(J1874+J1879,0)</f>
        <v>48</v>
      </c>
    </row>
    <row r="1881" spans="1:10">
      <c r="A1881" s="6"/>
      <c r="B1881" s="242"/>
      <c r="C1881" s="242"/>
      <c r="D1881" s="10" t="s">
        <v>32</v>
      </c>
      <c r="E1881" s="79">
        <f>$E$7</f>
        <v>0.13614999999999999</v>
      </c>
      <c r="F1881" s="12"/>
      <c r="G1881" s="293"/>
      <c r="H1881" s="12"/>
      <c r="I1881" s="15"/>
      <c r="J1881" s="16">
        <f>J1880*E1881</f>
        <v>6.5351999999999997</v>
      </c>
    </row>
    <row r="1882" spans="1:10">
      <c r="A1882" s="6"/>
      <c r="B1882" s="242"/>
      <c r="C1882" s="242"/>
      <c r="D1882" s="17"/>
      <c r="E1882" s="80"/>
      <c r="F1882" s="12"/>
      <c r="G1882" s="293"/>
      <c r="H1882" s="12"/>
      <c r="I1882" s="15"/>
      <c r="J1882" s="16">
        <f>SUM(J1880:J1881)</f>
        <v>54.535200000000003</v>
      </c>
    </row>
    <row r="1883" spans="1:10">
      <c r="A1883" s="6"/>
      <c r="B1883" s="242"/>
      <c r="C1883" s="242"/>
      <c r="D1883" s="18" t="s">
        <v>33</v>
      </c>
      <c r="E1883" s="80"/>
      <c r="F1883" s="12"/>
      <c r="G1883" s="293"/>
      <c r="H1883" s="12"/>
      <c r="I1883" s="15"/>
      <c r="J1883" s="13">
        <f>ROUND(J1882,0)</f>
        <v>55</v>
      </c>
    </row>
    <row r="1884" spans="1:10">
      <c r="A1884" s="6"/>
      <c r="B1884" s="242"/>
      <c r="C1884" s="242"/>
      <c r="D1884" s="10"/>
      <c r="E1884" s="80"/>
      <c r="F1884" s="12"/>
      <c r="G1884" s="293"/>
      <c r="H1884" s="12"/>
      <c r="I1884" s="94"/>
      <c r="J1884" s="16"/>
    </row>
    <row r="1885" spans="1:10">
      <c r="A1885" s="42">
        <f>SUM(MAX($A$7:$A1884),1)</f>
        <v>76</v>
      </c>
      <c r="B1885" s="27"/>
      <c r="C1885" s="27"/>
      <c r="D1885" s="339" t="s">
        <v>264</v>
      </c>
      <c r="E1885" s="339"/>
      <c r="F1885" s="339"/>
      <c r="G1885" s="339"/>
      <c r="H1885" s="339"/>
      <c r="I1885" s="339"/>
      <c r="J1885" s="339"/>
    </row>
    <row r="1886" spans="1:10" ht="72.75" customHeight="1">
      <c r="A1886" s="42" t="s">
        <v>58</v>
      </c>
      <c r="B1886" s="7"/>
      <c r="C1886" s="7"/>
      <c r="D1886" s="338" t="s">
        <v>504</v>
      </c>
      <c r="E1886" s="338"/>
      <c r="F1886" s="338"/>
      <c r="G1886" s="338"/>
      <c r="H1886" s="338"/>
      <c r="I1886" s="338"/>
      <c r="J1886" s="338"/>
    </row>
    <row r="1887" spans="1:10">
      <c r="A1887" s="6"/>
      <c r="B1887" s="27"/>
      <c r="C1887" s="27"/>
      <c r="D1887" s="32" t="s">
        <v>244</v>
      </c>
      <c r="E1887" s="80"/>
      <c r="F1887" s="2"/>
      <c r="G1887" s="4"/>
      <c r="H1887" s="2"/>
      <c r="I1887" s="8"/>
      <c r="J1887" s="97"/>
    </row>
    <row r="1888" spans="1:10">
      <c r="A1888" s="6"/>
      <c r="B1888" s="27">
        <v>1</v>
      </c>
      <c r="C1888" s="27"/>
      <c r="D1888" s="2" t="s">
        <v>0</v>
      </c>
      <c r="E1888" s="81">
        <v>0.02</v>
      </c>
      <c r="F1888" s="92" t="s">
        <v>20</v>
      </c>
      <c r="G1888" s="4">
        <v>1</v>
      </c>
      <c r="H1888" s="92" t="s">
        <v>20</v>
      </c>
      <c r="I1888" s="8">
        <f>$G$2</f>
        <v>735</v>
      </c>
      <c r="J1888" s="97">
        <f>SUM(E1888*I1888/G1888)</f>
        <v>14.700000000000001</v>
      </c>
    </row>
    <row r="1889" spans="1:10">
      <c r="A1889" s="6"/>
      <c r="B1889" s="27">
        <v>2</v>
      </c>
      <c r="C1889" s="27"/>
      <c r="D1889" s="2" t="s">
        <v>1</v>
      </c>
      <c r="E1889" s="81">
        <v>0.02</v>
      </c>
      <c r="F1889" s="92" t="s">
        <v>20</v>
      </c>
      <c r="G1889" s="4">
        <v>1</v>
      </c>
      <c r="H1889" s="92" t="s">
        <v>20</v>
      </c>
      <c r="I1889" s="8">
        <f>$G$3</f>
        <v>615</v>
      </c>
      <c r="J1889" s="97">
        <f>SUM(E1889*I1889/G1889)</f>
        <v>12.3</v>
      </c>
    </row>
    <row r="1890" spans="1:10">
      <c r="A1890" s="6"/>
      <c r="B1890" s="27">
        <v>3</v>
      </c>
      <c r="C1890" s="27"/>
      <c r="D1890" s="2" t="s">
        <v>2</v>
      </c>
      <c r="E1890" s="81">
        <v>0.02</v>
      </c>
      <c r="F1890" s="92" t="s">
        <v>20</v>
      </c>
      <c r="G1890" s="4">
        <v>1</v>
      </c>
      <c r="H1890" s="92" t="s">
        <v>20</v>
      </c>
      <c r="I1890" s="8">
        <f>$G$4</f>
        <v>615</v>
      </c>
      <c r="J1890" s="97">
        <f>SUM(E1890*I1890/G1890)</f>
        <v>12.3</v>
      </c>
    </row>
    <row r="1891" spans="1:10">
      <c r="A1891" s="6"/>
      <c r="B1891" s="27"/>
      <c r="C1891" s="27"/>
      <c r="D1891" s="93" t="s">
        <v>265</v>
      </c>
      <c r="E1891" s="80"/>
      <c r="F1891" s="92"/>
      <c r="G1891" s="4"/>
      <c r="H1891" s="92"/>
      <c r="I1891" s="8"/>
      <c r="J1891" s="97">
        <f>SUM(J1888:J1890)</f>
        <v>39.299999999999997</v>
      </c>
    </row>
    <row r="1892" spans="1:10">
      <c r="A1892" s="6"/>
      <c r="B1892" s="27"/>
      <c r="C1892" s="27"/>
      <c r="D1892" s="64" t="s">
        <v>45</v>
      </c>
      <c r="E1892" s="80"/>
      <c r="F1892" s="92"/>
      <c r="G1892" s="4"/>
      <c r="H1892" s="92"/>
      <c r="I1892" s="8"/>
      <c r="J1892" s="97"/>
    </row>
    <row r="1893" spans="1:10" ht="51">
      <c r="A1893" s="6"/>
      <c r="B1893" s="27" t="s">
        <v>437</v>
      </c>
      <c r="C1893" s="27" t="s">
        <v>67</v>
      </c>
      <c r="D1893" s="64" t="s">
        <v>505</v>
      </c>
      <c r="E1893" s="80">
        <v>1</v>
      </c>
      <c r="F1893" s="2" t="s">
        <v>25</v>
      </c>
      <c r="G1893" s="4">
        <v>1</v>
      </c>
      <c r="H1893" s="2" t="s">
        <v>25</v>
      </c>
      <c r="I1893" s="8">
        <v>430</v>
      </c>
      <c r="J1893" s="97">
        <f>SUM(E1893*I1893/G1893)</f>
        <v>430</v>
      </c>
    </row>
    <row r="1894" spans="1:10" ht="25.5">
      <c r="A1894" s="6"/>
      <c r="B1894" s="27" t="s">
        <v>402</v>
      </c>
      <c r="C1894" s="4" t="s">
        <v>58</v>
      </c>
      <c r="D1894" s="64" t="s">
        <v>506</v>
      </c>
      <c r="E1894" s="80">
        <v>4</v>
      </c>
      <c r="F1894" s="2" t="s">
        <v>25</v>
      </c>
      <c r="G1894" s="4">
        <v>1</v>
      </c>
      <c r="H1894" s="2" t="s">
        <v>25</v>
      </c>
      <c r="I1894" s="98">
        <v>35</v>
      </c>
      <c r="J1894" s="97">
        <f>SUM(E1894*I1894/G1894)</f>
        <v>140</v>
      </c>
    </row>
    <row r="1895" spans="1:10">
      <c r="A1895" s="6"/>
      <c r="B1895" s="27"/>
      <c r="C1895" s="27"/>
      <c r="D1895" s="64"/>
      <c r="E1895" s="80"/>
      <c r="F1895" s="2"/>
      <c r="G1895" s="4"/>
      <c r="H1895" s="2"/>
      <c r="I1895" s="8"/>
      <c r="J1895" s="16">
        <f>SUM(J1893:J1894)</f>
        <v>570</v>
      </c>
    </row>
    <row r="1896" spans="1:10" ht="25.5">
      <c r="A1896" s="6"/>
      <c r="B1896" s="27"/>
      <c r="C1896" s="27"/>
      <c r="D1896" s="87" t="s">
        <v>31</v>
      </c>
      <c r="E1896" s="80"/>
      <c r="F1896" s="64"/>
      <c r="G1896" s="4"/>
      <c r="H1896" s="2"/>
      <c r="I1896" s="15"/>
      <c r="J1896" s="9">
        <f>ROUNDDOWN(J1895+J1891,0)</f>
        <v>609</v>
      </c>
    </row>
    <row r="1897" spans="1:10">
      <c r="A1897" s="6"/>
      <c r="B1897" s="242"/>
      <c r="C1897" s="242"/>
      <c r="D1897" s="10" t="s">
        <v>32</v>
      </c>
      <c r="E1897" s="79">
        <f>$E$7</f>
        <v>0.13614999999999999</v>
      </c>
      <c r="F1897" s="12"/>
      <c r="G1897" s="293"/>
      <c r="H1897" s="12"/>
      <c r="I1897" s="15"/>
      <c r="J1897" s="16">
        <f>J1896*E1897</f>
        <v>82.915349999999989</v>
      </c>
    </row>
    <row r="1898" spans="1:10">
      <c r="A1898" s="6"/>
      <c r="B1898" s="242"/>
      <c r="C1898" s="242"/>
      <c r="D1898" s="17"/>
      <c r="E1898" s="80"/>
      <c r="F1898" s="12"/>
      <c r="G1898" s="293"/>
      <c r="H1898" s="12"/>
      <c r="I1898" s="15"/>
      <c r="J1898" s="16">
        <f>SUM(J1896:J1897)</f>
        <v>691.91534999999999</v>
      </c>
    </row>
    <row r="1899" spans="1:10">
      <c r="A1899" s="6"/>
      <c r="B1899" s="242"/>
      <c r="C1899" s="242"/>
      <c r="D1899" s="18" t="s">
        <v>49</v>
      </c>
      <c r="E1899" s="80"/>
      <c r="F1899" s="12"/>
      <c r="G1899" s="293"/>
      <c r="H1899" s="12"/>
      <c r="I1899" s="15"/>
      <c r="J1899" s="13">
        <f>ROUND(J1898,0)</f>
        <v>692</v>
      </c>
    </row>
    <row r="1900" spans="1:10">
      <c r="A1900" s="6"/>
      <c r="B1900" s="242"/>
      <c r="C1900" s="242"/>
      <c r="D1900" s="10"/>
      <c r="E1900" s="80"/>
      <c r="F1900" s="12"/>
      <c r="G1900" s="293"/>
      <c r="H1900" s="12"/>
      <c r="I1900" s="94"/>
      <c r="J1900" s="16"/>
    </row>
    <row r="1901" spans="1:10" ht="66.75" customHeight="1">
      <c r="A1901" s="42" t="s">
        <v>18</v>
      </c>
      <c r="B1901" s="7"/>
      <c r="C1901" s="7"/>
      <c r="D1901" s="338" t="s">
        <v>432</v>
      </c>
      <c r="E1901" s="338"/>
      <c r="F1901" s="338"/>
      <c r="G1901" s="338"/>
      <c r="H1901" s="338"/>
      <c r="I1901" s="338"/>
      <c r="J1901" s="338"/>
    </row>
    <row r="1902" spans="1:10">
      <c r="A1902" s="6"/>
      <c r="B1902" s="27"/>
      <c r="C1902" s="27"/>
      <c r="D1902" s="32" t="s">
        <v>244</v>
      </c>
      <c r="E1902" s="80"/>
      <c r="F1902" s="2"/>
      <c r="G1902" s="4"/>
      <c r="H1902" s="2"/>
      <c r="I1902" s="8"/>
      <c r="J1902" s="97"/>
    </row>
    <row r="1903" spans="1:10">
      <c r="A1903" s="6"/>
      <c r="B1903" s="27">
        <v>1</v>
      </c>
      <c r="C1903" s="27"/>
      <c r="D1903" s="2" t="s">
        <v>0</v>
      </c>
      <c r="E1903" s="81">
        <v>0.03</v>
      </c>
      <c r="F1903" s="92" t="s">
        <v>20</v>
      </c>
      <c r="G1903" s="4">
        <v>1</v>
      </c>
      <c r="H1903" s="92" t="s">
        <v>20</v>
      </c>
      <c r="I1903" s="8">
        <f>$G$2</f>
        <v>735</v>
      </c>
      <c r="J1903" s="97">
        <f>SUM(E1903*I1903/G1903)</f>
        <v>22.05</v>
      </c>
    </row>
    <row r="1904" spans="1:10">
      <c r="A1904" s="6"/>
      <c r="B1904" s="27">
        <v>2</v>
      </c>
      <c r="C1904" s="27"/>
      <c r="D1904" s="2" t="s">
        <v>1</v>
      </c>
      <c r="E1904" s="81">
        <v>0.03</v>
      </c>
      <c r="F1904" s="92" t="s">
        <v>20</v>
      </c>
      <c r="G1904" s="4">
        <v>1</v>
      </c>
      <c r="H1904" s="92" t="s">
        <v>20</v>
      </c>
      <c r="I1904" s="8">
        <f>$G$3</f>
        <v>615</v>
      </c>
      <c r="J1904" s="97">
        <f>SUM(E1904*I1904/G1904)</f>
        <v>18.45</v>
      </c>
    </row>
    <row r="1905" spans="1:10">
      <c r="A1905" s="6"/>
      <c r="B1905" s="27">
        <v>3</v>
      </c>
      <c r="C1905" s="27"/>
      <c r="D1905" s="2" t="s">
        <v>2</v>
      </c>
      <c r="E1905" s="81">
        <v>0.03</v>
      </c>
      <c r="F1905" s="92" t="s">
        <v>20</v>
      </c>
      <c r="G1905" s="4">
        <v>1</v>
      </c>
      <c r="H1905" s="92" t="s">
        <v>20</v>
      </c>
      <c r="I1905" s="8">
        <f>$G$4</f>
        <v>615</v>
      </c>
      <c r="J1905" s="97">
        <f>SUM(E1905*I1905/G1905)</f>
        <v>18.45</v>
      </c>
    </row>
    <row r="1906" spans="1:10">
      <c r="A1906" s="6"/>
      <c r="B1906" s="27"/>
      <c r="C1906" s="27"/>
      <c r="D1906" s="93" t="s">
        <v>265</v>
      </c>
      <c r="E1906" s="80"/>
      <c r="F1906" s="92"/>
      <c r="G1906" s="4"/>
      <c r="H1906" s="92"/>
      <c r="I1906" s="8"/>
      <c r="J1906" s="97">
        <f>SUM(J1903:J1905)</f>
        <v>58.95</v>
      </c>
    </row>
    <row r="1907" spans="1:10">
      <c r="A1907" s="6"/>
      <c r="B1907" s="27"/>
      <c r="C1907" s="27"/>
      <c r="D1907" s="64" t="s">
        <v>45</v>
      </c>
      <c r="E1907" s="80"/>
      <c r="F1907" s="92"/>
      <c r="G1907" s="4"/>
      <c r="H1907" s="92"/>
      <c r="I1907" s="8"/>
      <c r="J1907" s="97"/>
    </row>
    <row r="1908" spans="1:10" ht="51">
      <c r="A1908" s="6"/>
      <c r="B1908" s="27" t="s">
        <v>437</v>
      </c>
      <c r="C1908" s="27" t="s">
        <v>42</v>
      </c>
      <c r="D1908" s="64" t="s">
        <v>439</v>
      </c>
      <c r="E1908" s="80">
        <v>1</v>
      </c>
      <c r="F1908" s="2" t="s">
        <v>25</v>
      </c>
      <c r="G1908" s="4">
        <v>1</v>
      </c>
      <c r="H1908" s="2" t="s">
        <v>25</v>
      </c>
      <c r="I1908" s="80">
        <v>515</v>
      </c>
      <c r="J1908" s="97">
        <f>SUM(E1908*I1908/G1908)</f>
        <v>515</v>
      </c>
    </row>
    <row r="1909" spans="1:10" ht="25.5">
      <c r="A1909" s="6"/>
      <c r="B1909" s="27" t="s">
        <v>402</v>
      </c>
      <c r="C1909" s="4" t="s">
        <v>58</v>
      </c>
      <c r="D1909" s="64" t="s">
        <v>267</v>
      </c>
      <c r="E1909" s="80">
        <v>1</v>
      </c>
      <c r="F1909" s="2" t="s">
        <v>25</v>
      </c>
      <c r="G1909" s="4">
        <v>1</v>
      </c>
      <c r="H1909" s="2" t="s">
        <v>25</v>
      </c>
      <c r="I1909" s="98">
        <v>35</v>
      </c>
      <c r="J1909" s="97">
        <f>SUM(E1909*I1909/G1909)</f>
        <v>35</v>
      </c>
    </row>
    <row r="1910" spans="1:10" ht="25.5">
      <c r="A1910" s="6"/>
      <c r="B1910" s="27" t="s">
        <v>402</v>
      </c>
      <c r="C1910" s="4" t="s">
        <v>67</v>
      </c>
      <c r="D1910" s="64" t="s">
        <v>268</v>
      </c>
      <c r="E1910" s="80">
        <v>3</v>
      </c>
      <c r="F1910" s="2" t="s">
        <v>25</v>
      </c>
      <c r="G1910" s="4">
        <v>1</v>
      </c>
      <c r="H1910" s="2" t="s">
        <v>25</v>
      </c>
      <c r="I1910" s="8">
        <v>50</v>
      </c>
      <c r="J1910" s="97">
        <f>SUM(E1910*I1910/G1910)</f>
        <v>150</v>
      </c>
    </row>
    <row r="1911" spans="1:10">
      <c r="A1911" s="6"/>
      <c r="B1911" s="27"/>
      <c r="C1911" s="27"/>
      <c r="D1911" s="64"/>
      <c r="E1911" s="80"/>
      <c r="F1911" s="2"/>
      <c r="G1911" s="4"/>
      <c r="H1911" s="2"/>
      <c r="I1911" s="8"/>
      <c r="J1911" s="97">
        <f>SUM(J1908:J1910)</f>
        <v>700</v>
      </c>
    </row>
    <row r="1912" spans="1:10" ht="25.5">
      <c r="A1912" s="6"/>
      <c r="B1912" s="27"/>
      <c r="C1912" s="27"/>
      <c r="D1912" s="87" t="s">
        <v>31</v>
      </c>
      <c r="E1912" s="80"/>
      <c r="F1912" s="64"/>
      <c r="G1912" s="4"/>
      <c r="H1912" s="2"/>
      <c r="I1912" s="15"/>
      <c r="J1912" s="9">
        <f>ROUNDDOWN(J1911+J1906,0)</f>
        <v>758</v>
      </c>
    </row>
    <row r="1913" spans="1:10">
      <c r="A1913" s="6"/>
      <c r="B1913" s="242"/>
      <c r="C1913" s="242"/>
      <c r="D1913" s="10" t="s">
        <v>32</v>
      </c>
      <c r="E1913" s="79">
        <f>$E$7</f>
        <v>0.13614999999999999</v>
      </c>
      <c r="F1913" s="12"/>
      <c r="G1913" s="293"/>
      <c r="H1913" s="12"/>
      <c r="I1913" s="15"/>
      <c r="J1913" s="16">
        <f>J1912*E1913</f>
        <v>103.20169999999999</v>
      </c>
    </row>
    <row r="1914" spans="1:10">
      <c r="A1914" s="6"/>
      <c r="B1914" s="242"/>
      <c r="C1914" s="242"/>
      <c r="D1914" s="17"/>
      <c r="E1914" s="80"/>
      <c r="F1914" s="12"/>
      <c r="G1914" s="293"/>
      <c r="H1914" s="12"/>
      <c r="I1914" s="15"/>
      <c r="J1914" s="16">
        <f>SUM(J1912:J1913)</f>
        <v>861.20169999999996</v>
      </c>
    </row>
    <row r="1915" spans="1:10">
      <c r="A1915" s="6"/>
      <c r="B1915" s="242"/>
      <c r="C1915" s="242"/>
      <c r="D1915" s="18" t="s">
        <v>49</v>
      </c>
      <c r="E1915" s="80"/>
      <c r="F1915" s="12"/>
      <c r="G1915" s="293"/>
      <c r="H1915" s="12"/>
      <c r="I1915" s="15"/>
      <c r="J1915" s="13">
        <f>ROUND(J1914,0)</f>
        <v>861</v>
      </c>
    </row>
    <row r="1916" spans="1:10">
      <c r="A1916" s="6"/>
      <c r="B1916" s="242"/>
      <c r="C1916" s="242"/>
      <c r="D1916" s="10"/>
      <c r="E1916" s="80"/>
      <c r="F1916" s="12"/>
      <c r="G1916" s="293"/>
      <c r="H1916" s="12"/>
      <c r="I1916" s="94"/>
      <c r="J1916" s="16"/>
    </row>
    <row r="1917" spans="1:10" ht="75" customHeight="1">
      <c r="A1917" s="42" t="s">
        <v>67</v>
      </c>
      <c r="B1917" s="7"/>
      <c r="C1917" s="7"/>
      <c r="D1917" s="338" t="s">
        <v>433</v>
      </c>
      <c r="E1917" s="338"/>
      <c r="F1917" s="338"/>
      <c r="G1917" s="338"/>
      <c r="H1917" s="338"/>
      <c r="I1917" s="338"/>
      <c r="J1917" s="338"/>
    </row>
    <row r="1918" spans="1:10">
      <c r="A1918" s="6"/>
      <c r="B1918" s="27"/>
      <c r="C1918" s="27"/>
      <c r="D1918" s="32" t="s">
        <v>244</v>
      </c>
      <c r="E1918" s="80"/>
      <c r="F1918" s="2"/>
      <c r="G1918" s="4"/>
      <c r="H1918" s="2"/>
      <c r="I1918" s="8"/>
      <c r="J1918" s="97"/>
    </row>
    <row r="1919" spans="1:10">
      <c r="A1919" s="6"/>
      <c r="B1919" s="27">
        <v>1</v>
      </c>
      <c r="C1919" s="27"/>
      <c r="D1919" s="2" t="s">
        <v>0</v>
      </c>
      <c r="E1919" s="81">
        <v>0.05</v>
      </c>
      <c r="F1919" s="92" t="s">
        <v>20</v>
      </c>
      <c r="G1919" s="4">
        <v>1</v>
      </c>
      <c r="H1919" s="92" t="s">
        <v>20</v>
      </c>
      <c r="I1919" s="8">
        <f>$G$2</f>
        <v>735</v>
      </c>
      <c r="J1919" s="97">
        <f>SUM(E1919*I1919/G1919)</f>
        <v>36.75</v>
      </c>
    </row>
    <row r="1920" spans="1:10">
      <c r="A1920" s="6"/>
      <c r="B1920" s="27">
        <v>2</v>
      </c>
      <c r="C1920" s="27"/>
      <c r="D1920" s="2" t="s">
        <v>1</v>
      </c>
      <c r="E1920" s="81">
        <v>0.05</v>
      </c>
      <c r="F1920" s="92" t="s">
        <v>20</v>
      </c>
      <c r="G1920" s="4">
        <v>1</v>
      </c>
      <c r="H1920" s="92" t="s">
        <v>20</v>
      </c>
      <c r="I1920" s="8">
        <f>$G$3</f>
        <v>615</v>
      </c>
      <c r="J1920" s="97">
        <f>SUM(E1920*I1920/G1920)</f>
        <v>30.75</v>
      </c>
    </row>
    <row r="1921" spans="1:10">
      <c r="A1921" s="6"/>
      <c r="B1921" s="27">
        <v>3</v>
      </c>
      <c r="C1921" s="27"/>
      <c r="D1921" s="2" t="s">
        <v>2</v>
      </c>
      <c r="E1921" s="81">
        <v>0.05</v>
      </c>
      <c r="F1921" s="92" t="s">
        <v>20</v>
      </c>
      <c r="G1921" s="4">
        <v>1</v>
      </c>
      <c r="H1921" s="92" t="s">
        <v>20</v>
      </c>
      <c r="I1921" s="8">
        <f>$G$4</f>
        <v>615</v>
      </c>
      <c r="J1921" s="97">
        <f>SUM(E1921*I1921/G1921)</f>
        <v>30.75</v>
      </c>
    </row>
    <row r="1922" spans="1:10">
      <c r="A1922" s="6"/>
      <c r="B1922" s="27"/>
      <c r="C1922" s="27"/>
      <c r="D1922" s="93" t="s">
        <v>265</v>
      </c>
      <c r="E1922" s="80"/>
      <c r="F1922" s="92"/>
      <c r="G1922" s="4"/>
      <c r="H1922" s="92"/>
      <c r="I1922" s="8"/>
      <c r="J1922" s="97">
        <f>SUM(J1919:J1921)</f>
        <v>98.25</v>
      </c>
    </row>
    <row r="1923" spans="1:10">
      <c r="A1923" s="6"/>
      <c r="B1923" s="27"/>
      <c r="C1923" s="27"/>
      <c r="D1923" s="64" t="s">
        <v>45</v>
      </c>
      <c r="E1923" s="80"/>
      <c r="F1923" s="92"/>
      <c r="G1923" s="4"/>
      <c r="H1923" s="92"/>
      <c r="I1923" s="8"/>
      <c r="J1923" s="97"/>
    </row>
    <row r="1924" spans="1:10" ht="51">
      <c r="A1924" s="6"/>
      <c r="B1924" s="27" t="s">
        <v>437</v>
      </c>
      <c r="C1924" s="27" t="s">
        <v>76</v>
      </c>
      <c r="D1924" s="64" t="s">
        <v>438</v>
      </c>
      <c r="E1924" s="80">
        <v>1</v>
      </c>
      <c r="F1924" s="2" t="s">
        <v>25</v>
      </c>
      <c r="G1924" s="4">
        <v>1</v>
      </c>
      <c r="H1924" s="2" t="s">
        <v>25</v>
      </c>
      <c r="I1924" s="100">
        <v>640</v>
      </c>
      <c r="J1924" s="97">
        <f>SUM(E1924*I1924/G1924)</f>
        <v>640</v>
      </c>
    </row>
    <row r="1925" spans="1:10" ht="25.5">
      <c r="A1925" s="6"/>
      <c r="B1925" s="27" t="s">
        <v>402</v>
      </c>
      <c r="C1925" s="4" t="s">
        <v>18</v>
      </c>
      <c r="D1925" s="64" t="s">
        <v>269</v>
      </c>
      <c r="E1925" s="80">
        <v>1</v>
      </c>
      <c r="F1925" s="2" t="s">
        <v>25</v>
      </c>
      <c r="G1925" s="4">
        <v>1</v>
      </c>
      <c r="H1925" s="2" t="s">
        <v>25</v>
      </c>
      <c r="I1925" s="98">
        <v>40</v>
      </c>
      <c r="J1925" s="97">
        <f>SUM(E1925*I1925/G1925)</f>
        <v>40</v>
      </c>
    </row>
    <row r="1926" spans="1:10" ht="25.5">
      <c r="A1926" s="6"/>
      <c r="B1926" s="27" t="s">
        <v>402</v>
      </c>
      <c r="C1926" s="4" t="s">
        <v>42</v>
      </c>
      <c r="D1926" s="64" t="s">
        <v>270</v>
      </c>
      <c r="E1926" s="80">
        <v>3</v>
      </c>
      <c r="F1926" s="2" t="s">
        <v>25</v>
      </c>
      <c r="G1926" s="4">
        <v>1</v>
      </c>
      <c r="H1926" s="2" t="s">
        <v>25</v>
      </c>
      <c r="I1926" s="98">
        <v>55</v>
      </c>
      <c r="J1926" s="97">
        <f>SUM(E1926*I1926/G1926)</f>
        <v>165</v>
      </c>
    </row>
    <row r="1927" spans="1:10">
      <c r="A1927" s="6"/>
      <c r="B1927" s="27"/>
      <c r="C1927" s="27"/>
      <c r="D1927" s="64"/>
      <c r="E1927" s="80"/>
      <c r="F1927" s="2"/>
      <c r="G1927" s="4"/>
      <c r="H1927" s="2"/>
      <c r="I1927" s="8"/>
      <c r="J1927" s="97">
        <f>SUM(J1924:J1926)</f>
        <v>845</v>
      </c>
    </row>
    <row r="1928" spans="1:10" ht="25.5">
      <c r="A1928" s="6"/>
      <c r="B1928" s="27"/>
      <c r="C1928" s="27"/>
      <c r="D1928" s="87" t="s">
        <v>31</v>
      </c>
      <c r="E1928" s="80"/>
      <c r="F1928" s="64"/>
      <c r="G1928" s="4"/>
      <c r="H1928" s="2"/>
      <c r="I1928" s="15"/>
      <c r="J1928" s="9">
        <f>ROUNDDOWN(J1927+J1922,0)</f>
        <v>943</v>
      </c>
    </row>
    <row r="1929" spans="1:10">
      <c r="A1929" s="6"/>
      <c r="B1929" s="242"/>
      <c r="C1929" s="242"/>
      <c r="D1929" s="10" t="s">
        <v>32</v>
      </c>
      <c r="E1929" s="79">
        <f>$E$7</f>
        <v>0.13614999999999999</v>
      </c>
      <c r="F1929" s="12"/>
      <c r="G1929" s="293"/>
      <c r="H1929" s="12"/>
      <c r="I1929" s="15"/>
      <c r="J1929" s="16">
        <f>J1928*E1929</f>
        <v>128.38944999999998</v>
      </c>
    </row>
    <row r="1930" spans="1:10">
      <c r="A1930" s="6"/>
      <c r="B1930" s="242"/>
      <c r="C1930" s="242"/>
      <c r="D1930" s="17"/>
      <c r="E1930" s="80"/>
      <c r="F1930" s="12"/>
      <c r="G1930" s="293"/>
      <c r="H1930" s="12"/>
      <c r="I1930" s="15"/>
      <c r="J1930" s="16">
        <f>SUM(J1928:J1929)</f>
        <v>1071.3894499999999</v>
      </c>
    </row>
    <row r="1931" spans="1:10">
      <c r="A1931" s="6"/>
      <c r="B1931" s="242"/>
      <c r="C1931" s="242"/>
      <c r="D1931" s="18" t="s">
        <v>49</v>
      </c>
      <c r="E1931" s="80"/>
      <c r="F1931" s="12"/>
      <c r="G1931" s="293"/>
      <c r="H1931" s="12"/>
      <c r="I1931" s="15"/>
      <c r="J1931" s="13">
        <f>ROUND(J1930,0)</f>
        <v>1071</v>
      </c>
    </row>
    <row r="1932" spans="1:10">
      <c r="A1932" s="6"/>
      <c r="B1932" s="242"/>
      <c r="C1932" s="242"/>
      <c r="D1932" s="10"/>
      <c r="E1932" s="80"/>
      <c r="F1932" s="12"/>
      <c r="G1932" s="293"/>
      <c r="H1932" s="12"/>
      <c r="I1932" s="94"/>
      <c r="J1932" s="16"/>
    </row>
    <row r="1933" spans="1:10" ht="72.75" customHeight="1">
      <c r="A1933" s="42" t="s">
        <v>42</v>
      </c>
      <c r="B1933" s="7"/>
      <c r="C1933" s="7"/>
      <c r="D1933" s="338" t="s">
        <v>434</v>
      </c>
      <c r="E1933" s="338"/>
      <c r="F1933" s="338"/>
      <c r="G1933" s="338"/>
      <c r="H1933" s="338"/>
      <c r="I1933" s="338"/>
      <c r="J1933" s="338"/>
    </row>
    <row r="1934" spans="1:10">
      <c r="A1934" s="6"/>
      <c r="B1934" s="27"/>
      <c r="C1934" s="27"/>
      <c r="D1934" s="32" t="s">
        <v>244</v>
      </c>
      <c r="E1934" s="80"/>
      <c r="F1934" s="2"/>
      <c r="G1934" s="4"/>
      <c r="H1934" s="2"/>
      <c r="I1934" s="8"/>
      <c r="J1934" s="97"/>
    </row>
    <row r="1935" spans="1:10">
      <c r="A1935" s="6"/>
      <c r="B1935" s="27">
        <v>1</v>
      </c>
      <c r="C1935" s="27"/>
      <c r="D1935" s="2" t="s">
        <v>0</v>
      </c>
      <c r="E1935" s="81">
        <v>7.0000000000000007E-2</v>
      </c>
      <c r="F1935" s="92" t="s">
        <v>20</v>
      </c>
      <c r="G1935" s="4">
        <v>1</v>
      </c>
      <c r="H1935" s="92" t="s">
        <v>20</v>
      </c>
      <c r="I1935" s="8">
        <f>$G$2</f>
        <v>735</v>
      </c>
      <c r="J1935" s="97">
        <f>SUM(E1935*I1935/G1935)</f>
        <v>51.45</v>
      </c>
    </row>
    <row r="1936" spans="1:10">
      <c r="A1936" s="6"/>
      <c r="B1936" s="27">
        <v>2</v>
      </c>
      <c r="C1936" s="27"/>
      <c r="D1936" s="2" t="s">
        <v>1</v>
      </c>
      <c r="E1936" s="81">
        <v>7.0000000000000007E-2</v>
      </c>
      <c r="F1936" s="92" t="s">
        <v>20</v>
      </c>
      <c r="G1936" s="4">
        <v>1</v>
      </c>
      <c r="H1936" s="92" t="s">
        <v>20</v>
      </c>
      <c r="I1936" s="8">
        <f>$G$3</f>
        <v>615</v>
      </c>
      <c r="J1936" s="97">
        <f>SUM(E1936*I1936/G1936)</f>
        <v>43.050000000000004</v>
      </c>
    </row>
    <row r="1937" spans="1:10">
      <c r="A1937" s="6"/>
      <c r="B1937" s="27">
        <v>3</v>
      </c>
      <c r="C1937" s="27"/>
      <c r="D1937" s="2" t="s">
        <v>2</v>
      </c>
      <c r="E1937" s="81">
        <v>7.0000000000000007E-2</v>
      </c>
      <c r="F1937" s="92" t="s">
        <v>20</v>
      </c>
      <c r="G1937" s="4">
        <v>1</v>
      </c>
      <c r="H1937" s="92" t="s">
        <v>20</v>
      </c>
      <c r="I1937" s="8">
        <f>$G$4</f>
        <v>615</v>
      </c>
      <c r="J1937" s="97">
        <f>SUM(E1937*I1937/G1937)</f>
        <v>43.050000000000004</v>
      </c>
    </row>
    <row r="1938" spans="1:10">
      <c r="A1938" s="6"/>
      <c r="B1938" s="27"/>
      <c r="C1938" s="27"/>
      <c r="D1938" s="93" t="s">
        <v>265</v>
      </c>
      <c r="E1938" s="80"/>
      <c r="F1938" s="92"/>
      <c r="G1938" s="4"/>
      <c r="H1938" s="92"/>
      <c r="I1938" s="8"/>
      <c r="J1938" s="97">
        <f>SUM(J1935:J1937)</f>
        <v>137.55000000000001</v>
      </c>
    </row>
    <row r="1939" spans="1:10">
      <c r="A1939" s="6"/>
      <c r="B1939" s="27"/>
      <c r="C1939" s="27"/>
      <c r="D1939" s="64" t="s">
        <v>45</v>
      </c>
      <c r="E1939" s="80"/>
      <c r="F1939" s="92"/>
      <c r="G1939" s="4"/>
      <c r="H1939" s="92"/>
      <c r="I1939" s="8"/>
      <c r="J1939" s="97"/>
    </row>
    <row r="1940" spans="1:10" ht="51">
      <c r="A1940" s="6"/>
      <c r="B1940" s="27" t="s">
        <v>437</v>
      </c>
      <c r="C1940" s="4" t="s">
        <v>105</v>
      </c>
      <c r="D1940" s="297" t="s">
        <v>440</v>
      </c>
      <c r="E1940" s="80">
        <v>1</v>
      </c>
      <c r="F1940" s="2" t="s">
        <v>25</v>
      </c>
      <c r="G1940" s="4">
        <v>1</v>
      </c>
      <c r="H1940" s="2" t="s">
        <v>25</v>
      </c>
      <c r="I1940" s="98">
        <v>990</v>
      </c>
      <c r="J1940" s="97">
        <f>SUM(E1940*I1940/G1940)</f>
        <v>990</v>
      </c>
    </row>
    <row r="1941" spans="1:10" ht="25.5">
      <c r="A1941" s="6"/>
      <c r="B1941" s="27" t="s">
        <v>402</v>
      </c>
      <c r="C1941" s="4" t="s">
        <v>67</v>
      </c>
      <c r="D1941" s="64" t="s">
        <v>268</v>
      </c>
      <c r="E1941" s="80">
        <v>1</v>
      </c>
      <c r="F1941" s="2" t="s">
        <v>25</v>
      </c>
      <c r="G1941" s="4">
        <v>1</v>
      </c>
      <c r="H1941" s="2" t="s">
        <v>25</v>
      </c>
      <c r="I1941" s="8">
        <v>50</v>
      </c>
      <c r="J1941" s="97">
        <f>SUM(E1941*I1941/G1941)</f>
        <v>50</v>
      </c>
    </row>
    <row r="1942" spans="1:10" ht="25.5">
      <c r="A1942" s="6"/>
      <c r="B1942" s="27" t="s">
        <v>402</v>
      </c>
      <c r="C1942" s="4" t="s">
        <v>76</v>
      </c>
      <c r="D1942" s="64" t="s">
        <v>271</v>
      </c>
      <c r="E1942" s="80">
        <v>3</v>
      </c>
      <c r="F1942" s="2" t="s">
        <v>25</v>
      </c>
      <c r="G1942" s="4">
        <v>1</v>
      </c>
      <c r="H1942" s="2" t="s">
        <v>25</v>
      </c>
      <c r="I1942" s="8">
        <v>60</v>
      </c>
      <c r="J1942" s="97">
        <f>SUM(E1942*I1942/G1942)</f>
        <v>180</v>
      </c>
    </row>
    <row r="1943" spans="1:10">
      <c r="A1943" s="6"/>
      <c r="B1943" s="27"/>
      <c r="C1943" s="27"/>
      <c r="D1943" s="64"/>
      <c r="E1943" s="80"/>
      <c r="F1943" s="2"/>
      <c r="G1943" s="4"/>
      <c r="H1943" s="2"/>
      <c r="I1943" s="8"/>
      <c r="J1943" s="97">
        <f>SUM(J1940:J1942)</f>
        <v>1220</v>
      </c>
    </row>
    <row r="1944" spans="1:10" ht="25.5">
      <c r="A1944" s="6"/>
      <c r="B1944" s="27"/>
      <c r="C1944" s="27"/>
      <c r="D1944" s="87" t="s">
        <v>31</v>
      </c>
      <c r="E1944" s="80"/>
      <c r="F1944" s="64"/>
      <c r="G1944" s="4"/>
      <c r="H1944" s="2"/>
      <c r="I1944" s="15"/>
      <c r="J1944" s="9">
        <f>ROUNDDOWN(J1943+J1938,0)</f>
        <v>1357</v>
      </c>
    </row>
    <row r="1945" spans="1:10">
      <c r="A1945" s="6"/>
      <c r="B1945" s="242"/>
      <c r="C1945" s="242"/>
      <c r="D1945" s="10" t="s">
        <v>32</v>
      </c>
      <c r="E1945" s="79">
        <f>$E$7</f>
        <v>0.13614999999999999</v>
      </c>
      <c r="F1945" s="12"/>
      <c r="G1945" s="293"/>
      <c r="H1945" s="12"/>
      <c r="I1945" s="15"/>
      <c r="J1945" s="16">
        <f>J1944*E1945</f>
        <v>184.75555</v>
      </c>
    </row>
    <row r="1946" spans="1:10">
      <c r="A1946" s="6"/>
      <c r="B1946" s="242"/>
      <c r="C1946" s="242"/>
      <c r="D1946" s="17"/>
      <c r="E1946" s="80"/>
      <c r="F1946" s="12"/>
      <c r="G1946" s="293"/>
      <c r="H1946" s="12"/>
      <c r="I1946" s="15"/>
      <c r="J1946" s="16">
        <f>SUM(J1944:J1945)</f>
        <v>1541.7555500000001</v>
      </c>
    </row>
    <row r="1947" spans="1:10">
      <c r="A1947" s="6"/>
      <c r="B1947" s="242"/>
      <c r="C1947" s="242"/>
      <c r="D1947" s="18" t="s">
        <v>49</v>
      </c>
      <c r="E1947" s="80"/>
      <c r="F1947" s="12"/>
      <c r="G1947" s="293"/>
      <c r="H1947" s="12"/>
      <c r="I1947" s="15"/>
      <c r="J1947" s="13">
        <f>ROUND(J1946,0)</f>
        <v>1542</v>
      </c>
    </row>
    <row r="1948" spans="1:10">
      <c r="A1948" s="6"/>
      <c r="B1948" s="242"/>
      <c r="C1948" s="242"/>
      <c r="D1948" s="10"/>
      <c r="E1948" s="80"/>
      <c r="F1948" s="12"/>
      <c r="G1948" s="293"/>
      <c r="H1948" s="12"/>
      <c r="I1948" s="94"/>
      <c r="J1948" s="16"/>
    </row>
    <row r="1949" spans="1:10" ht="72.75" customHeight="1">
      <c r="A1949" s="42" t="s">
        <v>76</v>
      </c>
      <c r="B1949" s="7"/>
      <c r="C1949" s="7"/>
      <c r="D1949" s="338" t="s">
        <v>507</v>
      </c>
      <c r="E1949" s="338"/>
      <c r="F1949" s="338"/>
      <c r="G1949" s="338"/>
      <c r="H1949" s="338"/>
      <c r="I1949" s="338"/>
      <c r="J1949" s="338"/>
    </row>
    <row r="1950" spans="1:10">
      <c r="A1950" s="6"/>
      <c r="B1950" s="27"/>
      <c r="C1950" s="27"/>
      <c r="D1950" s="32" t="s">
        <v>244</v>
      </c>
      <c r="E1950" s="80"/>
      <c r="F1950" s="2"/>
      <c r="G1950" s="4"/>
      <c r="H1950" s="2"/>
      <c r="I1950" s="8"/>
      <c r="J1950" s="97"/>
    </row>
    <row r="1951" spans="1:10">
      <c r="A1951" s="6"/>
      <c r="B1951" s="27">
        <v>1</v>
      </c>
      <c r="C1951" s="27"/>
      <c r="D1951" s="2" t="s">
        <v>0</v>
      </c>
      <c r="E1951" s="81">
        <v>9.5000000000000001E-2</v>
      </c>
      <c r="F1951" s="92" t="s">
        <v>20</v>
      </c>
      <c r="G1951" s="4">
        <v>1</v>
      </c>
      <c r="H1951" s="92" t="s">
        <v>20</v>
      </c>
      <c r="I1951" s="8">
        <f>$G$2</f>
        <v>735</v>
      </c>
      <c r="J1951" s="97">
        <f>SUM(E1951*I1951/G1951)</f>
        <v>69.825000000000003</v>
      </c>
    </row>
    <row r="1952" spans="1:10">
      <c r="A1952" s="6"/>
      <c r="B1952" s="27">
        <v>2</v>
      </c>
      <c r="C1952" s="27"/>
      <c r="D1952" s="2" t="s">
        <v>1</v>
      </c>
      <c r="E1952" s="81">
        <v>9.5000000000000001E-2</v>
      </c>
      <c r="F1952" s="92" t="s">
        <v>20</v>
      </c>
      <c r="G1952" s="4">
        <v>1</v>
      </c>
      <c r="H1952" s="92" t="s">
        <v>20</v>
      </c>
      <c r="I1952" s="8">
        <f>$G$3</f>
        <v>615</v>
      </c>
      <c r="J1952" s="97">
        <f>SUM(E1952*I1952/G1952)</f>
        <v>58.424999999999997</v>
      </c>
    </row>
    <row r="1953" spans="1:10">
      <c r="A1953" s="6"/>
      <c r="B1953" s="27">
        <v>3</v>
      </c>
      <c r="C1953" s="27"/>
      <c r="D1953" s="2" t="s">
        <v>2</v>
      </c>
      <c r="E1953" s="81">
        <v>9.5000000000000001E-2</v>
      </c>
      <c r="F1953" s="92" t="s">
        <v>20</v>
      </c>
      <c r="G1953" s="4">
        <v>1</v>
      </c>
      <c r="H1953" s="92" t="s">
        <v>20</v>
      </c>
      <c r="I1953" s="8">
        <f>$G$4</f>
        <v>615</v>
      </c>
      <c r="J1953" s="97">
        <f>SUM(E1953*I1953/G1953)</f>
        <v>58.424999999999997</v>
      </c>
    </row>
    <row r="1954" spans="1:10">
      <c r="A1954" s="6"/>
      <c r="B1954" s="27"/>
      <c r="C1954" s="27"/>
      <c r="D1954" s="93" t="s">
        <v>265</v>
      </c>
      <c r="E1954" s="80"/>
      <c r="F1954" s="92"/>
      <c r="G1954" s="4"/>
      <c r="H1954" s="92"/>
      <c r="I1954" s="8"/>
      <c r="J1954" s="97">
        <f>SUM(J1951:J1953)</f>
        <v>186.67500000000001</v>
      </c>
    </row>
    <row r="1955" spans="1:10">
      <c r="A1955" s="6"/>
      <c r="B1955" s="27"/>
      <c r="C1955" s="27"/>
      <c r="D1955" s="64" t="s">
        <v>45</v>
      </c>
      <c r="E1955" s="80"/>
      <c r="F1955" s="92"/>
      <c r="G1955" s="4"/>
      <c r="H1955" s="92"/>
      <c r="I1955" s="8"/>
      <c r="J1955" s="97"/>
    </row>
    <row r="1956" spans="1:10" ht="51">
      <c r="A1956" s="6"/>
      <c r="B1956" s="27" t="s">
        <v>437</v>
      </c>
      <c r="C1956" s="4" t="s">
        <v>105</v>
      </c>
      <c r="D1956" s="297" t="s">
        <v>508</v>
      </c>
      <c r="E1956" s="80">
        <v>1</v>
      </c>
      <c r="F1956" s="2" t="s">
        <v>25</v>
      </c>
      <c r="G1956" s="4">
        <v>1</v>
      </c>
      <c r="H1956" s="2" t="s">
        <v>25</v>
      </c>
      <c r="I1956" s="98">
        <v>990</v>
      </c>
      <c r="J1956" s="97">
        <f>SUM(E1956*I1956/G1956)</f>
        <v>990</v>
      </c>
    </row>
    <row r="1957" spans="1:10" ht="25.5">
      <c r="A1957" s="6"/>
      <c r="B1957" s="27" t="s">
        <v>402</v>
      </c>
      <c r="C1957" s="4" t="s">
        <v>42</v>
      </c>
      <c r="D1957" s="64" t="s">
        <v>270</v>
      </c>
      <c r="E1957" s="80">
        <v>1</v>
      </c>
      <c r="F1957" s="2" t="s">
        <v>25</v>
      </c>
      <c r="G1957" s="4">
        <v>1</v>
      </c>
      <c r="H1957" s="2" t="s">
        <v>25</v>
      </c>
      <c r="I1957" s="8">
        <v>55</v>
      </c>
      <c r="J1957" s="97">
        <f>SUM(E1957*I1957/G1957)</f>
        <v>55</v>
      </c>
    </row>
    <row r="1958" spans="1:10" ht="25.5">
      <c r="A1958" s="6"/>
      <c r="B1958" s="27" t="s">
        <v>402</v>
      </c>
      <c r="C1958" s="4" t="s">
        <v>105</v>
      </c>
      <c r="D1958" s="64" t="s">
        <v>590</v>
      </c>
      <c r="E1958" s="80">
        <v>3</v>
      </c>
      <c r="F1958" s="2" t="s">
        <v>25</v>
      </c>
      <c r="G1958" s="4">
        <v>1</v>
      </c>
      <c r="H1958" s="2" t="s">
        <v>25</v>
      </c>
      <c r="I1958" s="8">
        <v>70</v>
      </c>
      <c r="J1958" s="97">
        <f>SUM(E1958*I1958/G1958)</f>
        <v>210</v>
      </c>
    </row>
    <row r="1959" spans="1:10">
      <c r="A1959" s="6"/>
      <c r="B1959" s="27"/>
      <c r="C1959" s="27"/>
      <c r="D1959" s="64"/>
      <c r="E1959" s="80"/>
      <c r="F1959" s="2"/>
      <c r="G1959" s="4"/>
      <c r="H1959" s="2"/>
      <c r="I1959" s="8"/>
      <c r="J1959" s="97">
        <f>SUM(J1956:J1958)</f>
        <v>1255</v>
      </c>
    </row>
    <row r="1960" spans="1:10" ht="25.5">
      <c r="A1960" s="6"/>
      <c r="B1960" s="27"/>
      <c r="C1960" s="27"/>
      <c r="D1960" s="87" t="s">
        <v>31</v>
      </c>
      <c r="E1960" s="80"/>
      <c r="F1960" s="64"/>
      <c r="G1960" s="4"/>
      <c r="H1960" s="2"/>
      <c r="I1960" s="15"/>
      <c r="J1960" s="9">
        <f>ROUNDDOWN(J1959+J1954,0)</f>
        <v>1441</v>
      </c>
    </row>
    <row r="1961" spans="1:10">
      <c r="A1961" s="6"/>
      <c r="B1961" s="242"/>
      <c r="C1961" s="242"/>
      <c r="D1961" s="10" t="s">
        <v>32</v>
      </c>
      <c r="E1961" s="79">
        <f>$E$7</f>
        <v>0.13614999999999999</v>
      </c>
      <c r="F1961" s="12"/>
      <c r="G1961" s="293"/>
      <c r="H1961" s="12"/>
      <c r="I1961" s="15"/>
      <c r="J1961" s="16">
        <f>J1960*E1961</f>
        <v>196.19215</v>
      </c>
    </row>
    <row r="1962" spans="1:10">
      <c r="A1962" s="6"/>
      <c r="B1962" s="242"/>
      <c r="C1962" s="242"/>
      <c r="D1962" s="17"/>
      <c r="E1962" s="80"/>
      <c r="F1962" s="12"/>
      <c r="G1962" s="293"/>
      <c r="H1962" s="12"/>
      <c r="I1962" s="15"/>
      <c r="J1962" s="16">
        <f>SUM(J1960:J1961)</f>
        <v>1637.1921500000001</v>
      </c>
    </row>
    <row r="1963" spans="1:10">
      <c r="A1963" s="6"/>
      <c r="B1963" s="242"/>
      <c r="C1963" s="242"/>
      <c r="D1963" s="18" t="s">
        <v>49</v>
      </c>
      <c r="E1963" s="80"/>
      <c r="F1963" s="12"/>
      <c r="G1963" s="293"/>
      <c r="H1963" s="12"/>
      <c r="I1963" s="15"/>
      <c r="J1963" s="13">
        <f>ROUND(J1962,0)</f>
        <v>1637</v>
      </c>
    </row>
    <row r="1964" spans="1:10">
      <c r="A1964" s="6"/>
      <c r="B1964" s="242"/>
      <c r="C1964" s="242"/>
      <c r="D1964" s="18"/>
      <c r="E1964" s="80"/>
      <c r="F1964" s="12"/>
      <c r="G1964" s="293"/>
      <c r="H1964" s="12"/>
      <c r="I1964" s="15"/>
      <c r="J1964" s="13"/>
    </row>
    <row r="1965" spans="1:10" ht="72" customHeight="1">
      <c r="A1965" s="42" t="s">
        <v>105</v>
      </c>
      <c r="B1965" s="7"/>
      <c r="C1965" s="7"/>
      <c r="D1965" s="338" t="s">
        <v>435</v>
      </c>
      <c r="E1965" s="338"/>
      <c r="F1965" s="338"/>
      <c r="G1965" s="338"/>
      <c r="H1965" s="338"/>
      <c r="I1965" s="338"/>
      <c r="J1965" s="338"/>
    </row>
    <row r="1966" spans="1:10">
      <c r="A1966" s="6"/>
      <c r="B1966" s="27"/>
      <c r="C1966" s="27"/>
      <c r="D1966" s="32" t="s">
        <v>244</v>
      </c>
      <c r="E1966" s="80"/>
      <c r="F1966" s="2"/>
      <c r="G1966" s="4"/>
      <c r="H1966" s="2"/>
      <c r="I1966" s="8"/>
      <c r="J1966" s="97"/>
    </row>
    <row r="1967" spans="1:10">
      <c r="A1967" s="6"/>
      <c r="B1967" s="27">
        <v>1</v>
      </c>
      <c r="C1967" s="27"/>
      <c r="D1967" s="2" t="s">
        <v>0</v>
      </c>
      <c r="E1967" s="81">
        <v>0.12</v>
      </c>
      <c r="F1967" s="92" t="s">
        <v>20</v>
      </c>
      <c r="G1967" s="4">
        <v>1</v>
      </c>
      <c r="H1967" s="92" t="s">
        <v>20</v>
      </c>
      <c r="I1967" s="8">
        <f>$G$2</f>
        <v>735</v>
      </c>
      <c r="J1967" s="97">
        <f>SUM(E1967*I1967/G1967)</f>
        <v>88.2</v>
      </c>
    </row>
    <row r="1968" spans="1:10">
      <c r="A1968" s="6"/>
      <c r="B1968" s="27">
        <v>2</v>
      </c>
      <c r="C1968" s="27"/>
      <c r="D1968" s="2" t="s">
        <v>1</v>
      </c>
      <c r="E1968" s="81">
        <v>0.12</v>
      </c>
      <c r="F1968" s="92" t="s">
        <v>20</v>
      </c>
      <c r="G1968" s="4">
        <v>1</v>
      </c>
      <c r="H1968" s="92" t="s">
        <v>20</v>
      </c>
      <c r="I1968" s="8">
        <f>$G$3</f>
        <v>615</v>
      </c>
      <c r="J1968" s="97">
        <f>SUM(E1968*I1968/G1968)</f>
        <v>73.8</v>
      </c>
    </row>
    <row r="1969" spans="1:10">
      <c r="A1969" s="6"/>
      <c r="B1969" s="27">
        <v>3</v>
      </c>
      <c r="C1969" s="27"/>
      <c r="D1969" s="2" t="s">
        <v>2</v>
      </c>
      <c r="E1969" s="81">
        <v>0.12</v>
      </c>
      <c r="F1969" s="92" t="s">
        <v>20</v>
      </c>
      <c r="G1969" s="4">
        <v>1</v>
      </c>
      <c r="H1969" s="92" t="s">
        <v>20</v>
      </c>
      <c r="I1969" s="8">
        <f>$G$4</f>
        <v>615</v>
      </c>
      <c r="J1969" s="97">
        <f>SUM(E1969*I1969/G1969)</f>
        <v>73.8</v>
      </c>
    </row>
    <row r="1970" spans="1:10">
      <c r="A1970" s="6"/>
      <c r="B1970" s="27"/>
      <c r="C1970" s="27"/>
      <c r="D1970" s="93" t="s">
        <v>265</v>
      </c>
      <c r="E1970" s="80"/>
      <c r="F1970" s="92"/>
      <c r="G1970" s="4"/>
      <c r="H1970" s="92"/>
      <c r="I1970" s="8"/>
      <c r="J1970" s="97">
        <f>SUM(J1967:J1969)</f>
        <v>235.8</v>
      </c>
    </row>
    <row r="1971" spans="1:10">
      <c r="A1971" s="6"/>
      <c r="B1971" s="27"/>
      <c r="C1971" s="27"/>
      <c r="D1971" s="64" t="s">
        <v>45</v>
      </c>
      <c r="E1971" s="80"/>
      <c r="F1971" s="92"/>
      <c r="G1971" s="4"/>
      <c r="H1971" s="92"/>
      <c r="I1971" s="8"/>
      <c r="J1971" s="97"/>
    </row>
    <row r="1972" spans="1:10" ht="51">
      <c r="A1972" s="6"/>
      <c r="B1972" s="27" t="s">
        <v>437</v>
      </c>
      <c r="C1972" s="4" t="s">
        <v>109</v>
      </c>
      <c r="D1972" s="64" t="s">
        <v>441</v>
      </c>
      <c r="E1972" s="80">
        <v>1</v>
      </c>
      <c r="F1972" s="2" t="s">
        <v>25</v>
      </c>
      <c r="G1972" s="4">
        <v>1</v>
      </c>
      <c r="H1972" s="2" t="s">
        <v>25</v>
      </c>
      <c r="I1972" s="98">
        <v>1340</v>
      </c>
      <c r="J1972" s="97">
        <f>SUM(E1972*I1972/G1972)</f>
        <v>1340</v>
      </c>
    </row>
    <row r="1973" spans="1:10" ht="25.5">
      <c r="A1973" s="6"/>
      <c r="B1973" s="27" t="s">
        <v>266</v>
      </c>
      <c r="C1973" s="4" t="s">
        <v>76</v>
      </c>
      <c r="D1973" s="64" t="s">
        <v>272</v>
      </c>
      <c r="E1973" s="80">
        <v>1</v>
      </c>
      <c r="F1973" s="2" t="s">
        <v>25</v>
      </c>
      <c r="G1973" s="4">
        <v>1</v>
      </c>
      <c r="H1973" s="2" t="s">
        <v>25</v>
      </c>
      <c r="I1973" s="8">
        <v>60</v>
      </c>
      <c r="J1973" s="97">
        <f>SUM(E1973*I1973/G1973)</f>
        <v>60</v>
      </c>
    </row>
    <row r="1974" spans="1:10" ht="25.5">
      <c r="A1974" s="6"/>
      <c r="B1974" s="27" t="s">
        <v>266</v>
      </c>
      <c r="C1974" s="4" t="s">
        <v>109</v>
      </c>
      <c r="D1974" s="64" t="s">
        <v>273</v>
      </c>
      <c r="E1974" s="80">
        <v>3</v>
      </c>
      <c r="F1974" s="2" t="s">
        <v>25</v>
      </c>
      <c r="G1974" s="4">
        <v>1</v>
      </c>
      <c r="H1974" s="2" t="s">
        <v>25</v>
      </c>
      <c r="I1974" s="8">
        <v>90</v>
      </c>
      <c r="J1974" s="97">
        <f>SUM(E1974*I1974/G1974)</f>
        <v>270</v>
      </c>
    </row>
    <row r="1975" spans="1:10">
      <c r="A1975" s="6"/>
      <c r="B1975" s="27"/>
      <c r="C1975" s="27"/>
      <c r="D1975" s="64"/>
      <c r="E1975" s="80"/>
      <c r="F1975" s="2"/>
      <c r="G1975" s="4"/>
      <c r="H1975" s="2"/>
      <c r="I1975" s="8"/>
      <c r="J1975" s="16">
        <f>SUM(J1972:J1974)</f>
        <v>1670</v>
      </c>
    </row>
    <row r="1976" spans="1:10" ht="25.5">
      <c r="A1976" s="6"/>
      <c r="B1976" s="27"/>
      <c r="C1976" s="27"/>
      <c r="D1976" s="87" t="s">
        <v>31</v>
      </c>
      <c r="E1976" s="80"/>
      <c r="F1976" s="64"/>
      <c r="G1976" s="4"/>
      <c r="H1976" s="2"/>
      <c r="I1976" s="15"/>
      <c r="J1976" s="9">
        <f>ROUNDDOWN(J1975+J1970,0)</f>
        <v>1905</v>
      </c>
    </row>
    <row r="1977" spans="1:10">
      <c r="A1977" s="6"/>
      <c r="B1977" s="242"/>
      <c r="C1977" s="242"/>
      <c r="D1977" s="10" t="s">
        <v>32</v>
      </c>
      <c r="E1977" s="79">
        <f>$E$7</f>
        <v>0.13614999999999999</v>
      </c>
      <c r="F1977" s="12"/>
      <c r="G1977" s="293"/>
      <c r="H1977" s="12"/>
      <c r="I1977" s="15"/>
      <c r="J1977" s="16">
        <f>J1976*E1977</f>
        <v>259.36574999999999</v>
      </c>
    </row>
    <row r="1978" spans="1:10">
      <c r="A1978" s="6"/>
      <c r="B1978" s="242"/>
      <c r="C1978" s="242"/>
      <c r="D1978" s="17"/>
      <c r="E1978" s="80"/>
      <c r="F1978" s="12"/>
      <c r="G1978" s="293"/>
      <c r="H1978" s="12"/>
      <c r="I1978" s="15"/>
      <c r="J1978" s="16">
        <f>SUM(J1976:J1977)</f>
        <v>2164.3657499999999</v>
      </c>
    </row>
    <row r="1979" spans="1:10">
      <c r="A1979" s="6"/>
      <c r="B1979" s="242"/>
      <c r="C1979" s="242"/>
      <c r="D1979" s="18" t="s">
        <v>49</v>
      </c>
      <c r="E1979" s="80"/>
      <c r="F1979" s="12"/>
      <c r="G1979" s="293"/>
      <c r="H1979" s="12"/>
      <c r="I1979" s="15"/>
      <c r="J1979" s="13">
        <f>ROUND(J1978,0)</f>
        <v>2164</v>
      </c>
    </row>
    <row r="1980" spans="1:10">
      <c r="A1980" s="6"/>
      <c r="B1980" s="242"/>
      <c r="C1980" s="242"/>
      <c r="D1980" s="10"/>
      <c r="E1980" s="80"/>
      <c r="F1980" s="12"/>
      <c r="G1980" s="293"/>
      <c r="H1980" s="12"/>
      <c r="I1980" s="94"/>
      <c r="J1980" s="16"/>
    </row>
    <row r="1981" spans="1:10" ht="68.25" customHeight="1">
      <c r="A1981" s="42" t="s">
        <v>109</v>
      </c>
      <c r="B1981" s="7"/>
      <c r="C1981" s="7"/>
      <c r="D1981" s="338" t="s">
        <v>509</v>
      </c>
      <c r="E1981" s="338"/>
      <c r="F1981" s="338"/>
      <c r="G1981" s="338"/>
      <c r="H1981" s="338"/>
      <c r="I1981" s="338"/>
      <c r="J1981" s="338"/>
    </row>
    <row r="1982" spans="1:10">
      <c r="A1982" s="6"/>
      <c r="B1982" s="27"/>
      <c r="C1982" s="27"/>
      <c r="D1982" s="32" t="s">
        <v>244</v>
      </c>
      <c r="E1982" s="80"/>
      <c r="F1982" s="2"/>
      <c r="G1982" s="4"/>
      <c r="H1982" s="2"/>
      <c r="I1982" s="8"/>
      <c r="J1982" s="97"/>
    </row>
    <row r="1983" spans="1:10">
      <c r="A1983" s="6"/>
      <c r="B1983" s="27">
        <v>1</v>
      </c>
      <c r="C1983" s="27"/>
      <c r="D1983" s="2" t="s">
        <v>0</v>
      </c>
      <c r="E1983" s="81">
        <v>0.185</v>
      </c>
      <c r="F1983" s="92" t="s">
        <v>20</v>
      </c>
      <c r="G1983" s="4">
        <v>1</v>
      </c>
      <c r="H1983" s="92" t="s">
        <v>20</v>
      </c>
      <c r="I1983" s="8">
        <f>$G$2</f>
        <v>735</v>
      </c>
      <c r="J1983" s="97">
        <f>SUM(E1983*I1983/G1983)</f>
        <v>135.97499999999999</v>
      </c>
    </row>
    <row r="1984" spans="1:10">
      <c r="A1984" s="6"/>
      <c r="B1984" s="27">
        <v>2</v>
      </c>
      <c r="C1984" s="27"/>
      <c r="D1984" s="2" t="s">
        <v>1</v>
      </c>
      <c r="E1984" s="81">
        <v>0.185</v>
      </c>
      <c r="F1984" s="92" t="s">
        <v>20</v>
      </c>
      <c r="G1984" s="4">
        <v>1</v>
      </c>
      <c r="H1984" s="92" t="s">
        <v>20</v>
      </c>
      <c r="I1984" s="8">
        <f>$G$3</f>
        <v>615</v>
      </c>
      <c r="J1984" s="97">
        <f>SUM(E1984*I1984/G1984)</f>
        <v>113.77500000000001</v>
      </c>
    </row>
    <row r="1985" spans="1:10">
      <c r="A1985" s="6"/>
      <c r="B1985" s="27">
        <v>3</v>
      </c>
      <c r="C1985" s="27"/>
      <c r="D1985" s="2" t="s">
        <v>2</v>
      </c>
      <c r="E1985" s="81">
        <v>0.185</v>
      </c>
      <c r="F1985" s="92" t="s">
        <v>20</v>
      </c>
      <c r="G1985" s="4">
        <v>1</v>
      </c>
      <c r="H1985" s="92" t="s">
        <v>20</v>
      </c>
      <c r="I1985" s="8">
        <f>$G$4</f>
        <v>615</v>
      </c>
      <c r="J1985" s="97">
        <f>SUM(E1985*I1985/G1985)</f>
        <v>113.77500000000001</v>
      </c>
    </row>
    <row r="1986" spans="1:10">
      <c r="A1986" s="6"/>
      <c r="B1986" s="27"/>
      <c r="C1986" s="27"/>
      <c r="D1986" s="93" t="s">
        <v>265</v>
      </c>
      <c r="E1986" s="80"/>
      <c r="F1986" s="92"/>
      <c r="G1986" s="4"/>
      <c r="H1986" s="92"/>
      <c r="I1986" s="8"/>
      <c r="J1986" s="97">
        <f>SUM(J1983:J1985)</f>
        <v>363.52499999999998</v>
      </c>
    </row>
    <row r="1987" spans="1:10">
      <c r="A1987" s="6"/>
      <c r="B1987" s="27"/>
      <c r="C1987" s="27"/>
      <c r="D1987" s="64" t="s">
        <v>45</v>
      </c>
      <c r="E1987" s="80"/>
      <c r="F1987" s="92"/>
      <c r="G1987" s="4"/>
      <c r="H1987" s="92"/>
      <c r="I1987" s="8"/>
      <c r="J1987" s="97"/>
    </row>
    <row r="1988" spans="1:10" ht="51">
      <c r="A1988" s="6"/>
      <c r="B1988" s="27" t="s">
        <v>437</v>
      </c>
      <c r="C1988" s="4" t="s">
        <v>79</v>
      </c>
      <c r="D1988" s="64" t="s">
        <v>510</v>
      </c>
      <c r="E1988" s="80">
        <v>1</v>
      </c>
      <c r="F1988" s="2" t="s">
        <v>25</v>
      </c>
      <c r="G1988" s="4">
        <v>1</v>
      </c>
      <c r="H1988" s="2" t="s">
        <v>25</v>
      </c>
      <c r="I1988" s="98">
        <v>1630</v>
      </c>
      <c r="J1988" s="97">
        <f>SUM(E1988*I1988/G1988)</f>
        <v>1630</v>
      </c>
    </row>
    <row r="1989" spans="1:10" ht="38.25">
      <c r="A1989" s="6"/>
      <c r="B1989" s="27" t="s">
        <v>266</v>
      </c>
      <c r="C1989" s="4" t="s">
        <v>105</v>
      </c>
      <c r="D1989" s="64" t="s">
        <v>511</v>
      </c>
      <c r="E1989" s="80">
        <v>1</v>
      </c>
      <c r="F1989" s="2" t="s">
        <v>25</v>
      </c>
      <c r="G1989" s="4">
        <v>1</v>
      </c>
      <c r="H1989" s="2" t="s">
        <v>25</v>
      </c>
      <c r="I1989" s="98">
        <v>70</v>
      </c>
      <c r="J1989" s="97">
        <f>SUM(E1989*I1989/G1989)</f>
        <v>70</v>
      </c>
    </row>
    <row r="1990" spans="1:10" ht="38.25">
      <c r="A1990" s="6"/>
      <c r="B1990" s="27" t="s">
        <v>266</v>
      </c>
      <c r="C1990" s="4" t="s">
        <v>210</v>
      </c>
      <c r="D1990" s="64" t="s">
        <v>512</v>
      </c>
      <c r="E1990" s="80">
        <v>3</v>
      </c>
      <c r="F1990" s="2" t="s">
        <v>25</v>
      </c>
      <c r="G1990" s="4">
        <v>1</v>
      </c>
      <c r="H1990" s="2" t="s">
        <v>25</v>
      </c>
      <c r="I1990" s="8">
        <v>160</v>
      </c>
      <c r="J1990" s="97">
        <f>SUM(E1990*I1990/G1990)</f>
        <v>480</v>
      </c>
    </row>
    <row r="1991" spans="1:10">
      <c r="A1991" s="6"/>
      <c r="B1991" s="27"/>
      <c r="C1991" s="27"/>
      <c r="D1991" s="64"/>
      <c r="E1991" s="80"/>
      <c r="F1991" s="2"/>
      <c r="G1991" s="4"/>
      <c r="H1991" s="2"/>
      <c r="I1991" s="8"/>
      <c r="J1991" s="97">
        <f>SUM(J1988:J1990)</f>
        <v>2180</v>
      </c>
    </row>
    <row r="1992" spans="1:10" ht="25.5">
      <c r="A1992" s="6"/>
      <c r="B1992" s="27"/>
      <c r="C1992" s="27"/>
      <c r="D1992" s="87" t="s">
        <v>31</v>
      </c>
      <c r="E1992" s="80"/>
      <c r="F1992" s="64"/>
      <c r="G1992" s="4"/>
      <c r="H1992" s="2"/>
      <c r="I1992" s="15"/>
      <c r="J1992" s="9">
        <f>ROUNDDOWN(J1991+J1986,0)</f>
        <v>2543</v>
      </c>
    </row>
    <row r="1993" spans="1:10">
      <c r="A1993" s="6"/>
      <c r="B1993" s="242"/>
      <c r="C1993" s="242"/>
      <c r="D1993" s="10" t="s">
        <v>32</v>
      </c>
      <c r="E1993" s="79">
        <f>$E$7</f>
        <v>0.13614999999999999</v>
      </c>
      <c r="F1993" s="12"/>
      <c r="G1993" s="293"/>
      <c r="H1993" s="12"/>
      <c r="I1993" s="15"/>
      <c r="J1993" s="16">
        <f>J1992*E1993</f>
        <v>346.22944999999999</v>
      </c>
    </row>
    <row r="1994" spans="1:10">
      <c r="A1994" s="6"/>
      <c r="B1994" s="242"/>
      <c r="C1994" s="242"/>
      <c r="D1994" s="17"/>
      <c r="E1994" s="80"/>
      <c r="F1994" s="12"/>
      <c r="G1994" s="293"/>
      <c r="H1994" s="12"/>
      <c r="I1994" s="15"/>
      <c r="J1994" s="16">
        <f>SUM(J1992:J1993)</f>
        <v>2889.2294499999998</v>
      </c>
    </row>
    <row r="1995" spans="1:10">
      <c r="A1995" s="6"/>
      <c r="B1995" s="242"/>
      <c r="C1995" s="242"/>
      <c r="D1995" s="18" t="s">
        <v>49</v>
      </c>
      <c r="E1995" s="80"/>
      <c r="F1995" s="12"/>
      <c r="G1995" s="293"/>
      <c r="H1995" s="12"/>
      <c r="I1995" s="15"/>
      <c r="J1995" s="13">
        <f>ROUND(J1994,0)</f>
        <v>2889</v>
      </c>
    </row>
    <row r="1996" spans="1:10">
      <c r="A1996" s="6"/>
      <c r="B1996" s="242"/>
      <c r="C1996" s="242"/>
      <c r="D1996" s="18"/>
      <c r="E1996" s="80"/>
      <c r="F1996" s="12"/>
      <c r="G1996" s="293"/>
      <c r="H1996" s="12"/>
      <c r="I1996" s="15"/>
      <c r="J1996" s="13"/>
    </row>
    <row r="1997" spans="1:10" ht="64.5" customHeight="1">
      <c r="A1997" s="42" t="s">
        <v>79</v>
      </c>
      <c r="B1997" s="7"/>
      <c r="C1997" s="7"/>
      <c r="D1997" s="338" t="s">
        <v>436</v>
      </c>
      <c r="E1997" s="338"/>
      <c r="F1997" s="338"/>
      <c r="G1997" s="338"/>
      <c r="H1997" s="338"/>
      <c r="I1997" s="338"/>
      <c r="J1997" s="338"/>
    </row>
    <row r="1998" spans="1:10">
      <c r="A1998" s="6"/>
      <c r="B1998" s="27"/>
      <c r="C1998" s="27"/>
      <c r="D1998" s="32" t="s">
        <v>244</v>
      </c>
      <c r="E1998" s="80"/>
      <c r="F1998" s="2"/>
      <c r="G1998" s="4"/>
      <c r="H1998" s="2"/>
      <c r="I1998" s="8"/>
      <c r="J1998" s="97"/>
    </row>
    <row r="1999" spans="1:10">
      <c r="A1999" s="6"/>
      <c r="B1999" s="27">
        <v>1</v>
      </c>
      <c r="C1999" s="27"/>
      <c r="D1999" s="2" t="s">
        <v>0</v>
      </c>
      <c r="E1999" s="81">
        <v>0.2</v>
      </c>
      <c r="F1999" s="92" t="s">
        <v>20</v>
      </c>
      <c r="G1999" s="4">
        <v>1</v>
      </c>
      <c r="H1999" s="92" t="s">
        <v>20</v>
      </c>
      <c r="I1999" s="8">
        <f>$G$2</f>
        <v>735</v>
      </c>
      <c r="J1999" s="97">
        <f>SUM(E1999*I1999/G1999)</f>
        <v>147</v>
      </c>
    </row>
    <row r="2000" spans="1:10">
      <c r="A2000" s="6"/>
      <c r="B2000" s="27">
        <v>2</v>
      </c>
      <c r="C2000" s="27"/>
      <c r="D2000" s="2" t="s">
        <v>1</v>
      </c>
      <c r="E2000" s="81">
        <v>0.2</v>
      </c>
      <c r="F2000" s="92" t="s">
        <v>20</v>
      </c>
      <c r="G2000" s="4">
        <v>1</v>
      </c>
      <c r="H2000" s="92" t="s">
        <v>20</v>
      </c>
      <c r="I2000" s="8">
        <f>$G$3</f>
        <v>615</v>
      </c>
      <c r="J2000" s="97">
        <f>SUM(E2000*I2000/G2000)</f>
        <v>123</v>
      </c>
    </row>
    <row r="2001" spans="1:10">
      <c r="A2001" s="6"/>
      <c r="B2001" s="27">
        <v>3</v>
      </c>
      <c r="C2001" s="27"/>
      <c r="D2001" s="2" t="s">
        <v>2</v>
      </c>
      <c r="E2001" s="81">
        <v>0.2</v>
      </c>
      <c r="F2001" s="92" t="s">
        <v>20</v>
      </c>
      <c r="G2001" s="4">
        <v>1</v>
      </c>
      <c r="H2001" s="92" t="s">
        <v>20</v>
      </c>
      <c r="I2001" s="8">
        <f>$G$4</f>
        <v>615</v>
      </c>
      <c r="J2001" s="97">
        <f>SUM(E2001*I2001/G2001)</f>
        <v>123</v>
      </c>
    </row>
    <row r="2002" spans="1:10">
      <c r="A2002" s="6"/>
      <c r="B2002" s="27"/>
      <c r="C2002" s="27"/>
      <c r="D2002" s="93" t="s">
        <v>265</v>
      </c>
      <c r="E2002" s="80"/>
      <c r="F2002" s="92"/>
      <c r="G2002" s="4"/>
      <c r="H2002" s="92"/>
      <c r="I2002" s="8"/>
      <c r="J2002" s="97">
        <f>SUM(J1999:J2001)</f>
        <v>393</v>
      </c>
    </row>
    <row r="2003" spans="1:10">
      <c r="A2003" s="6"/>
      <c r="B2003" s="27"/>
      <c r="C2003" s="27"/>
      <c r="D2003" s="64" t="s">
        <v>45</v>
      </c>
      <c r="E2003" s="80"/>
      <c r="F2003" s="92"/>
      <c r="G2003" s="4"/>
      <c r="H2003" s="92"/>
      <c r="I2003" s="8"/>
      <c r="J2003" s="97"/>
    </row>
    <row r="2004" spans="1:10" ht="51">
      <c r="A2004" s="6"/>
      <c r="B2004" s="27" t="s">
        <v>437</v>
      </c>
      <c r="C2004" s="4" t="s">
        <v>210</v>
      </c>
      <c r="D2004" s="64" t="s">
        <v>442</v>
      </c>
      <c r="E2004" s="80">
        <v>1</v>
      </c>
      <c r="F2004" s="2" t="s">
        <v>25</v>
      </c>
      <c r="G2004" s="4">
        <v>1</v>
      </c>
      <c r="H2004" s="2" t="s">
        <v>25</v>
      </c>
      <c r="I2004" s="98">
        <v>2100</v>
      </c>
      <c r="J2004" s="97">
        <f>SUM(E2004*I2004/G2004)</f>
        <v>2100</v>
      </c>
    </row>
    <row r="2005" spans="1:10" ht="38.25">
      <c r="A2005" s="6"/>
      <c r="B2005" s="27" t="s">
        <v>266</v>
      </c>
      <c r="C2005" s="4" t="s">
        <v>109</v>
      </c>
      <c r="D2005" s="64" t="s">
        <v>274</v>
      </c>
      <c r="E2005" s="80">
        <v>1</v>
      </c>
      <c r="F2005" s="2" t="s">
        <v>25</v>
      </c>
      <c r="G2005" s="4">
        <v>1</v>
      </c>
      <c r="H2005" s="2" t="s">
        <v>25</v>
      </c>
      <c r="I2005" s="98">
        <v>90</v>
      </c>
      <c r="J2005" s="97">
        <f>SUM(E2005*I2005/G2005)</f>
        <v>90</v>
      </c>
    </row>
    <row r="2006" spans="1:10" ht="38.25">
      <c r="A2006" s="6"/>
      <c r="B2006" s="27" t="s">
        <v>266</v>
      </c>
      <c r="C2006" s="4" t="s">
        <v>231</v>
      </c>
      <c r="D2006" s="64" t="s">
        <v>275</v>
      </c>
      <c r="E2006" s="80">
        <v>3</v>
      </c>
      <c r="F2006" s="2" t="s">
        <v>25</v>
      </c>
      <c r="G2006" s="4">
        <v>1</v>
      </c>
      <c r="H2006" s="2" t="s">
        <v>25</v>
      </c>
      <c r="I2006" s="98">
        <v>200</v>
      </c>
      <c r="J2006" s="97">
        <f>SUM(E2006*I2006/G2006)</f>
        <v>600</v>
      </c>
    </row>
    <row r="2007" spans="1:10">
      <c r="A2007" s="6"/>
      <c r="B2007" s="27"/>
      <c r="C2007" s="27"/>
      <c r="D2007" s="64"/>
      <c r="E2007" s="80"/>
      <c r="F2007" s="2"/>
      <c r="G2007" s="4"/>
      <c r="H2007" s="2"/>
      <c r="I2007" s="8"/>
      <c r="J2007" s="97">
        <f>SUM(J2004:J2006)</f>
        <v>2790</v>
      </c>
    </row>
    <row r="2008" spans="1:10" ht="25.5">
      <c r="A2008" s="6"/>
      <c r="B2008" s="27"/>
      <c r="C2008" s="27"/>
      <c r="D2008" s="87" t="s">
        <v>31</v>
      </c>
      <c r="E2008" s="80"/>
      <c r="F2008" s="64"/>
      <c r="G2008" s="4"/>
      <c r="H2008" s="2"/>
      <c r="I2008" s="15"/>
      <c r="J2008" s="9">
        <f>ROUNDDOWN(J2007+J2002,0)</f>
        <v>3183</v>
      </c>
    </row>
    <row r="2009" spans="1:10">
      <c r="A2009" s="6"/>
      <c r="B2009" s="242"/>
      <c r="C2009" s="242"/>
      <c r="D2009" s="10" t="s">
        <v>32</v>
      </c>
      <c r="E2009" s="79">
        <f>$E$7</f>
        <v>0.13614999999999999</v>
      </c>
      <c r="F2009" s="12"/>
      <c r="G2009" s="293"/>
      <c r="H2009" s="12"/>
      <c r="I2009" s="15"/>
      <c r="J2009" s="16">
        <f>J2008*E2009</f>
        <v>433.36544999999995</v>
      </c>
    </row>
    <row r="2010" spans="1:10">
      <c r="A2010" s="6"/>
      <c r="B2010" s="242"/>
      <c r="C2010" s="242"/>
      <c r="D2010" s="17"/>
      <c r="E2010" s="80"/>
      <c r="F2010" s="12"/>
      <c r="G2010" s="293"/>
      <c r="H2010" s="12"/>
      <c r="I2010" s="15"/>
      <c r="J2010" s="16">
        <f>SUM(J2008:J2009)</f>
        <v>3616.3654499999998</v>
      </c>
    </row>
    <row r="2011" spans="1:10">
      <c r="A2011" s="6"/>
      <c r="B2011" s="242"/>
      <c r="C2011" s="242"/>
      <c r="D2011" s="18" t="s">
        <v>49</v>
      </c>
      <c r="E2011" s="80"/>
      <c r="F2011" s="12"/>
      <c r="G2011" s="293"/>
      <c r="H2011" s="12"/>
      <c r="I2011" s="15"/>
      <c r="J2011" s="13">
        <f>ROUND(J2010,0)</f>
        <v>3616</v>
      </c>
    </row>
    <row r="2012" spans="1:10">
      <c r="A2012" s="6"/>
      <c r="B2012" s="242"/>
      <c r="C2012" s="242"/>
      <c r="D2012" s="18"/>
      <c r="E2012" s="80"/>
      <c r="F2012" s="12"/>
      <c r="G2012" s="293"/>
      <c r="H2012" s="12"/>
      <c r="I2012" s="15"/>
      <c r="J2012" s="13"/>
    </row>
    <row r="2013" spans="1:10" ht="65.25" customHeight="1">
      <c r="A2013" s="42" t="s">
        <v>210</v>
      </c>
      <c r="B2013" s="7"/>
      <c r="C2013" s="7"/>
      <c r="D2013" s="338" t="s">
        <v>486</v>
      </c>
      <c r="E2013" s="338"/>
      <c r="F2013" s="338"/>
      <c r="G2013" s="338"/>
      <c r="H2013" s="338"/>
      <c r="I2013" s="338"/>
      <c r="J2013" s="338"/>
    </row>
    <row r="2014" spans="1:10">
      <c r="A2014" s="6"/>
      <c r="B2014" s="27"/>
      <c r="C2014" s="27"/>
      <c r="D2014" s="32" t="s">
        <v>244</v>
      </c>
      <c r="E2014" s="80"/>
      <c r="F2014" s="2"/>
      <c r="G2014" s="4"/>
      <c r="H2014" s="2"/>
      <c r="I2014" s="8"/>
      <c r="J2014" s="97"/>
    </row>
    <row r="2015" spans="1:10">
      <c r="A2015" s="6"/>
      <c r="B2015" s="27">
        <v>1</v>
      </c>
      <c r="C2015" s="27"/>
      <c r="D2015" s="2" t="s">
        <v>0</v>
      </c>
      <c r="E2015" s="81">
        <v>0.2</v>
      </c>
      <c r="F2015" s="92" t="s">
        <v>20</v>
      </c>
      <c r="G2015" s="4">
        <v>1</v>
      </c>
      <c r="H2015" s="92" t="s">
        <v>20</v>
      </c>
      <c r="I2015" s="8">
        <f>$G$2</f>
        <v>735</v>
      </c>
      <c r="J2015" s="97">
        <f>SUM(E2015*I2015/G2015)</f>
        <v>147</v>
      </c>
    </row>
    <row r="2016" spans="1:10">
      <c r="A2016" s="6"/>
      <c r="B2016" s="27">
        <v>2</v>
      </c>
      <c r="C2016" s="27"/>
      <c r="D2016" s="2" t="s">
        <v>1</v>
      </c>
      <c r="E2016" s="81">
        <v>0.2</v>
      </c>
      <c r="F2016" s="92" t="s">
        <v>20</v>
      </c>
      <c r="G2016" s="4">
        <v>1</v>
      </c>
      <c r="H2016" s="92" t="s">
        <v>20</v>
      </c>
      <c r="I2016" s="8">
        <f>$G$3</f>
        <v>615</v>
      </c>
      <c r="J2016" s="97">
        <f>SUM(E2016*I2016/G2016)</f>
        <v>123</v>
      </c>
    </row>
    <row r="2017" spans="1:10">
      <c r="A2017" s="6"/>
      <c r="B2017" s="27">
        <v>3</v>
      </c>
      <c r="C2017" s="27"/>
      <c r="D2017" s="2" t="s">
        <v>2</v>
      </c>
      <c r="E2017" s="81">
        <v>0.2</v>
      </c>
      <c r="F2017" s="92" t="s">
        <v>20</v>
      </c>
      <c r="G2017" s="4">
        <v>1</v>
      </c>
      <c r="H2017" s="92" t="s">
        <v>20</v>
      </c>
      <c r="I2017" s="8">
        <f>$G$4</f>
        <v>615</v>
      </c>
      <c r="J2017" s="97">
        <f>SUM(E2017*I2017/G2017)</f>
        <v>123</v>
      </c>
    </row>
    <row r="2018" spans="1:10">
      <c r="A2018" s="6"/>
      <c r="B2018" s="27"/>
      <c r="C2018" s="27"/>
      <c r="D2018" s="93" t="s">
        <v>265</v>
      </c>
      <c r="E2018" s="80"/>
      <c r="F2018" s="92"/>
      <c r="G2018" s="4"/>
      <c r="H2018" s="92"/>
      <c r="I2018" s="8"/>
      <c r="J2018" s="97">
        <f>SUM(J2015:J2017)</f>
        <v>393</v>
      </c>
    </row>
    <row r="2019" spans="1:10">
      <c r="A2019" s="6"/>
      <c r="B2019" s="27"/>
      <c r="C2019" s="27"/>
      <c r="D2019" s="64" t="s">
        <v>45</v>
      </c>
      <c r="E2019" s="80"/>
      <c r="F2019" s="92"/>
      <c r="G2019" s="4"/>
      <c r="H2019" s="92"/>
      <c r="I2019" s="8"/>
      <c r="J2019" s="97"/>
    </row>
    <row r="2020" spans="1:10" ht="51">
      <c r="A2020" s="6"/>
      <c r="B2020" s="27" t="s">
        <v>437</v>
      </c>
      <c r="C2020" s="4" t="s">
        <v>231</v>
      </c>
      <c r="D2020" s="64" t="s">
        <v>487</v>
      </c>
      <c r="E2020" s="80">
        <v>1</v>
      </c>
      <c r="F2020" s="2" t="s">
        <v>25</v>
      </c>
      <c r="G2020" s="4">
        <v>1</v>
      </c>
      <c r="H2020" s="2" t="s">
        <v>25</v>
      </c>
      <c r="I2020" s="98">
        <v>2430</v>
      </c>
      <c r="J2020" s="97">
        <f>SUM(E2020*I2020/G2020)</f>
        <v>2430</v>
      </c>
    </row>
    <row r="2021" spans="1:10" ht="38.25">
      <c r="A2021" s="6"/>
      <c r="B2021" s="27" t="s">
        <v>266</v>
      </c>
      <c r="C2021" s="4" t="s">
        <v>79</v>
      </c>
      <c r="D2021" s="64" t="s">
        <v>488</v>
      </c>
      <c r="E2021" s="80">
        <v>1</v>
      </c>
      <c r="F2021" s="2" t="s">
        <v>25</v>
      </c>
      <c r="G2021" s="4">
        <v>1</v>
      </c>
      <c r="H2021" s="2" t="s">
        <v>25</v>
      </c>
      <c r="I2021" s="98">
        <v>140</v>
      </c>
      <c r="J2021" s="97">
        <f>SUM(E2021*I2021/G2021)</f>
        <v>140</v>
      </c>
    </row>
    <row r="2022" spans="1:10" ht="38.25">
      <c r="A2022" s="6"/>
      <c r="B2022" s="27" t="s">
        <v>266</v>
      </c>
      <c r="C2022" s="4" t="s">
        <v>209</v>
      </c>
      <c r="D2022" s="64" t="s">
        <v>489</v>
      </c>
      <c r="E2022" s="80">
        <v>3</v>
      </c>
      <c r="F2022" s="2" t="s">
        <v>25</v>
      </c>
      <c r="G2022" s="4">
        <v>1</v>
      </c>
      <c r="H2022" s="2" t="s">
        <v>25</v>
      </c>
      <c r="I2022" s="8">
        <v>270</v>
      </c>
      <c r="J2022" s="97">
        <f>SUM(E2022*I2022/G2022)</f>
        <v>810</v>
      </c>
    </row>
    <row r="2023" spans="1:10">
      <c r="A2023" s="6"/>
      <c r="B2023" s="27"/>
      <c r="C2023" s="27"/>
      <c r="D2023" s="64"/>
      <c r="E2023" s="80"/>
      <c r="F2023" s="2"/>
      <c r="G2023" s="4"/>
      <c r="H2023" s="2"/>
      <c r="I2023" s="8"/>
      <c r="J2023" s="97">
        <f>SUM(J2020:J2022)</f>
        <v>3380</v>
      </c>
    </row>
    <row r="2024" spans="1:10" ht="25.5">
      <c r="A2024" s="6"/>
      <c r="B2024" s="27"/>
      <c r="C2024" s="27"/>
      <c r="D2024" s="87" t="s">
        <v>31</v>
      </c>
      <c r="E2024" s="80"/>
      <c r="F2024" s="64"/>
      <c r="G2024" s="4"/>
      <c r="H2024" s="2"/>
      <c r="I2024" s="15"/>
      <c r="J2024" s="9">
        <f>ROUNDDOWN(J2023+J2018,0)</f>
        <v>3773</v>
      </c>
    </row>
    <row r="2025" spans="1:10">
      <c r="A2025" s="6"/>
      <c r="B2025" s="242"/>
      <c r="C2025" s="242"/>
      <c r="D2025" s="10" t="s">
        <v>32</v>
      </c>
      <c r="E2025" s="79">
        <f>$E$7</f>
        <v>0.13614999999999999</v>
      </c>
      <c r="F2025" s="12"/>
      <c r="G2025" s="293"/>
      <c r="H2025" s="12"/>
      <c r="I2025" s="15"/>
      <c r="J2025" s="16">
        <f>J2024*E2025</f>
        <v>513.69394999999997</v>
      </c>
    </row>
    <row r="2026" spans="1:10">
      <c r="A2026" s="6"/>
      <c r="B2026" s="242"/>
      <c r="C2026" s="242"/>
      <c r="D2026" s="17"/>
      <c r="E2026" s="80"/>
      <c r="F2026" s="12"/>
      <c r="G2026" s="293"/>
      <c r="H2026" s="12"/>
      <c r="I2026" s="15"/>
      <c r="J2026" s="16">
        <f>SUM(J2024:J2025)</f>
        <v>4286.6939499999999</v>
      </c>
    </row>
    <row r="2027" spans="1:10">
      <c r="A2027" s="6"/>
      <c r="B2027" s="242"/>
      <c r="C2027" s="242"/>
      <c r="D2027" s="18" t="s">
        <v>49</v>
      </c>
      <c r="E2027" s="80"/>
      <c r="F2027" s="12"/>
      <c r="G2027" s="293"/>
      <c r="H2027" s="12"/>
      <c r="I2027" s="15"/>
      <c r="J2027" s="13">
        <f>ROUND(J2026,0)</f>
        <v>4287</v>
      </c>
    </row>
    <row r="2028" spans="1:10">
      <c r="A2028" s="6"/>
      <c r="B2028" s="242"/>
      <c r="C2028" s="242"/>
      <c r="D2028" s="10"/>
      <c r="E2028" s="80"/>
      <c r="F2028" s="12"/>
      <c r="G2028" s="293"/>
      <c r="H2028" s="12"/>
      <c r="I2028" s="94"/>
      <c r="J2028" s="16"/>
    </row>
    <row r="2029" spans="1:10" ht="25.5">
      <c r="A2029" s="42">
        <f>SUM(MAX($A$7:$A2028),1)</f>
        <v>77</v>
      </c>
      <c r="B2029" s="7" t="s">
        <v>735</v>
      </c>
      <c r="C2029" s="29"/>
      <c r="D2029" s="297" t="s">
        <v>280</v>
      </c>
      <c r="E2029" s="78" t="s">
        <v>25</v>
      </c>
      <c r="F2029" s="6">
        <v>1</v>
      </c>
      <c r="G2029" s="4">
        <v>2</v>
      </c>
      <c r="H2029" s="14" t="s">
        <v>276</v>
      </c>
      <c r="I2029" s="8">
        <v>1000</v>
      </c>
      <c r="J2029" s="9">
        <f>I2029*G2029</f>
        <v>2000</v>
      </c>
    </row>
    <row r="2030" spans="1:10">
      <c r="A2030" s="6"/>
      <c r="B2030" s="242"/>
      <c r="C2030" s="242"/>
      <c r="D2030" s="10" t="s">
        <v>32</v>
      </c>
      <c r="E2030" s="79">
        <f>$E$7</f>
        <v>0.13614999999999999</v>
      </c>
      <c r="F2030" s="12"/>
      <c r="G2030" s="293"/>
      <c r="H2030" s="12"/>
      <c r="I2030" s="91"/>
      <c r="J2030" s="137">
        <f>J2029*$E2030</f>
        <v>272.3</v>
      </c>
    </row>
    <row r="2031" spans="1:10">
      <c r="A2031" s="6"/>
      <c r="B2031" s="242"/>
      <c r="C2031" s="242"/>
      <c r="D2031" s="17"/>
      <c r="E2031" s="80"/>
      <c r="F2031" s="12"/>
      <c r="G2031" s="293"/>
      <c r="H2031" s="12"/>
      <c r="I2031" s="91"/>
      <c r="J2031" s="16">
        <f>SUM(J2029:J2030)</f>
        <v>2272.3000000000002</v>
      </c>
    </row>
    <row r="2032" spans="1:10">
      <c r="A2032" s="6"/>
      <c r="B2032" s="242"/>
      <c r="C2032" s="242"/>
      <c r="D2032" s="10" t="s">
        <v>405</v>
      </c>
      <c r="E2032" s="80"/>
      <c r="F2032" s="12"/>
      <c r="G2032" s="293"/>
      <c r="H2032" s="12"/>
      <c r="I2032" s="94"/>
      <c r="J2032" s="13">
        <f>ROUND(J2031,0)</f>
        <v>2272</v>
      </c>
    </row>
    <row r="2033" spans="1:10">
      <c r="A2033" s="6"/>
      <c r="B2033" s="242"/>
      <c r="C2033" s="242"/>
      <c r="D2033" s="10"/>
      <c r="E2033" s="80"/>
      <c r="F2033" s="12"/>
      <c r="G2033" s="293"/>
      <c r="H2033" s="12"/>
      <c r="I2033" s="94"/>
      <c r="J2033" s="13"/>
    </row>
    <row r="2034" spans="1:10" ht="67.5" customHeight="1">
      <c r="A2034" s="42">
        <f>SUM(MAX($A$7:$A2033),1)</f>
        <v>78</v>
      </c>
      <c r="B2034" s="7" t="s">
        <v>736</v>
      </c>
      <c r="C2034" s="4" t="s">
        <v>18</v>
      </c>
      <c r="D2034" s="297" t="s">
        <v>281</v>
      </c>
      <c r="E2034" s="78" t="s">
        <v>427</v>
      </c>
      <c r="F2034" s="6">
        <v>1</v>
      </c>
      <c r="G2034" s="4">
        <v>1</v>
      </c>
      <c r="H2034" s="242" t="s">
        <v>428</v>
      </c>
      <c r="I2034" s="80">
        <v>4967</v>
      </c>
      <c r="J2034" s="9">
        <f>I2034*G2034</f>
        <v>4967</v>
      </c>
    </row>
    <row r="2035" spans="1:10">
      <c r="A2035" s="6"/>
      <c r="B2035" s="242"/>
      <c r="C2035" s="242"/>
      <c r="D2035" s="10" t="s">
        <v>32</v>
      </c>
      <c r="E2035" s="79">
        <f>$E$7</f>
        <v>0.13614999999999999</v>
      </c>
      <c r="F2035" s="12"/>
      <c r="G2035" s="293"/>
      <c r="H2035" s="12"/>
      <c r="I2035" s="91"/>
      <c r="J2035" s="137">
        <f>J2034*$E2035</f>
        <v>676.25704999999994</v>
      </c>
    </row>
    <row r="2036" spans="1:10">
      <c r="A2036" s="6"/>
      <c r="B2036" s="242"/>
      <c r="C2036" s="242"/>
      <c r="D2036" s="17"/>
      <c r="E2036" s="80"/>
      <c r="F2036" s="12"/>
      <c r="G2036" s="293"/>
      <c r="H2036" s="12"/>
      <c r="I2036" s="91"/>
      <c r="J2036" s="16">
        <f>SUM(J2034:J2035)</f>
        <v>5643.2570500000002</v>
      </c>
    </row>
    <row r="2037" spans="1:10">
      <c r="A2037" s="6"/>
      <c r="B2037" s="242"/>
      <c r="C2037" s="242"/>
      <c r="D2037" s="10" t="s">
        <v>49</v>
      </c>
      <c r="E2037" s="80"/>
      <c r="F2037" s="12"/>
      <c r="G2037" s="293"/>
      <c r="H2037" s="12"/>
      <c r="I2037" s="94"/>
      <c r="J2037" s="13">
        <f>ROUND(J2036,0)</f>
        <v>5643</v>
      </c>
    </row>
    <row r="2038" spans="1:10">
      <c r="A2038" s="6"/>
      <c r="B2038" s="242"/>
      <c r="C2038" s="242"/>
      <c r="D2038" s="10"/>
      <c r="E2038" s="80"/>
      <c r="F2038" s="12"/>
      <c r="G2038" s="293"/>
      <c r="H2038" s="12"/>
      <c r="I2038" s="94"/>
      <c r="J2038" s="13"/>
    </row>
    <row r="2039" spans="1:10" ht="38.25">
      <c r="A2039" s="42">
        <f>SUM(MAX($A$7:$A2037),1)</f>
        <v>79</v>
      </c>
      <c r="B2039" s="27" t="s">
        <v>737</v>
      </c>
      <c r="C2039" s="4"/>
      <c r="D2039" s="297" t="s">
        <v>282</v>
      </c>
      <c r="E2039" s="78" t="s">
        <v>25</v>
      </c>
      <c r="F2039" s="6">
        <v>1</v>
      </c>
      <c r="G2039" s="4">
        <v>1</v>
      </c>
      <c r="H2039" s="14" t="s">
        <v>276</v>
      </c>
      <c r="I2039" s="8">
        <v>576</v>
      </c>
      <c r="J2039" s="9">
        <f>I2039*F2039</f>
        <v>576</v>
      </c>
    </row>
    <row r="2040" spans="1:10">
      <c r="A2040" s="6"/>
      <c r="B2040" s="242"/>
      <c r="C2040" s="242"/>
      <c r="D2040" s="10" t="s">
        <v>32</v>
      </c>
      <c r="E2040" s="79">
        <f>$E$7</f>
        <v>0.13614999999999999</v>
      </c>
      <c r="F2040" s="12"/>
      <c r="G2040" s="293"/>
      <c r="H2040" s="12"/>
      <c r="I2040" s="91"/>
      <c r="J2040" s="137">
        <f>J2039*$E2040</f>
        <v>78.422399999999996</v>
      </c>
    </row>
    <row r="2041" spans="1:10">
      <c r="A2041" s="6"/>
      <c r="B2041" s="242"/>
      <c r="C2041" s="242"/>
      <c r="D2041" s="17"/>
      <c r="E2041" s="80"/>
      <c r="F2041" s="12"/>
      <c r="G2041" s="293"/>
      <c r="H2041" s="12"/>
      <c r="I2041" s="91"/>
      <c r="J2041" s="16">
        <f>SUM(J2039:J2040)</f>
        <v>654.42240000000004</v>
      </c>
    </row>
    <row r="2042" spans="1:10">
      <c r="A2042" s="6"/>
      <c r="B2042" s="242"/>
      <c r="C2042" s="242"/>
      <c r="D2042" s="10" t="s">
        <v>49</v>
      </c>
      <c r="E2042" s="80"/>
      <c r="F2042" s="12"/>
      <c r="G2042" s="293"/>
      <c r="H2042" s="12"/>
      <c r="I2042" s="94"/>
      <c r="J2042" s="13">
        <f>ROUND(J2041,0)</f>
        <v>654</v>
      </c>
    </row>
    <row r="2043" spans="1:10">
      <c r="A2043" s="6"/>
      <c r="B2043" s="242"/>
      <c r="C2043" s="242"/>
      <c r="D2043" s="10"/>
      <c r="E2043" s="80"/>
      <c r="F2043" s="12"/>
      <c r="G2043" s="293"/>
      <c r="H2043" s="12"/>
      <c r="I2043" s="94"/>
      <c r="J2043" s="13"/>
    </row>
    <row r="2044" spans="1:10" ht="38.25">
      <c r="A2044" s="42">
        <f>SUM(MAX($A$7:$A2042),1)</f>
        <v>80</v>
      </c>
      <c r="B2044" s="27" t="s">
        <v>738</v>
      </c>
      <c r="C2044" s="4" t="s">
        <v>58</v>
      </c>
      <c r="D2044" s="297" t="s">
        <v>283</v>
      </c>
      <c r="E2044" s="78" t="s">
        <v>25</v>
      </c>
      <c r="F2044" s="6">
        <v>1</v>
      </c>
      <c r="G2044" s="4">
        <v>1</v>
      </c>
      <c r="H2044" s="14" t="s">
        <v>276</v>
      </c>
      <c r="I2044" s="8">
        <v>286</v>
      </c>
      <c r="J2044" s="9">
        <f>I2044*F2044</f>
        <v>286</v>
      </c>
    </row>
    <row r="2045" spans="1:10">
      <c r="A2045" s="6"/>
      <c r="B2045" s="242"/>
      <c r="C2045" s="242"/>
      <c r="D2045" s="10" t="s">
        <v>32</v>
      </c>
      <c r="E2045" s="79">
        <f>$E$7</f>
        <v>0.13614999999999999</v>
      </c>
      <c r="F2045" s="12"/>
      <c r="G2045" s="293"/>
      <c r="H2045" s="12"/>
      <c r="I2045" s="91"/>
      <c r="J2045" s="16">
        <f>J2044*$E2045</f>
        <v>38.938899999999997</v>
      </c>
    </row>
    <row r="2046" spans="1:10">
      <c r="A2046" s="6"/>
      <c r="B2046" s="242"/>
      <c r="C2046" s="242"/>
      <c r="D2046" s="17"/>
      <c r="E2046" s="80"/>
      <c r="F2046" s="12"/>
      <c r="G2046" s="293"/>
      <c r="H2046" s="12"/>
      <c r="I2046" s="91"/>
      <c r="J2046" s="16">
        <f>SUM(J2044:J2045)</f>
        <v>324.93889999999999</v>
      </c>
    </row>
    <row r="2047" spans="1:10">
      <c r="A2047" s="6"/>
      <c r="B2047" s="242"/>
      <c r="C2047" s="242"/>
      <c r="D2047" s="10" t="s">
        <v>49</v>
      </c>
      <c r="E2047" s="80"/>
      <c r="F2047" s="12"/>
      <c r="G2047" s="293"/>
      <c r="H2047" s="12"/>
      <c r="I2047" s="94"/>
      <c r="J2047" s="13">
        <f>ROUND(J2046,0)</f>
        <v>325</v>
      </c>
    </row>
    <row r="2048" spans="1:10">
      <c r="A2048" s="6"/>
      <c r="B2048" s="242"/>
      <c r="C2048" s="242"/>
      <c r="D2048" s="10"/>
      <c r="E2048" s="80"/>
      <c r="F2048" s="12"/>
      <c r="G2048" s="293"/>
      <c r="H2048" s="12"/>
      <c r="I2048" s="94"/>
      <c r="J2048" s="13"/>
    </row>
    <row r="2049" spans="1:10" ht="93" customHeight="1">
      <c r="A2049" s="42">
        <f>SUM(MAX($A$7:$A2047),1)</f>
        <v>81</v>
      </c>
      <c r="B2049" s="4" t="s">
        <v>739</v>
      </c>
      <c r="C2049" s="4"/>
      <c r="D2049" s="297" t="s">
        <v>284</v>
      </c>
      <c r="E2049" s="78" t="s">
        <v>25</v>
      </c>
      <c r="F2049" s="6">
        <v>1</v>
      </c>
      <c r="G2049" s="4">
        <v>1</v>
      </c>
      <c r="H2049" s="14" t="s">
        <v>276</v>
      </c>
      <c r="I2049" s="8">
        <v>1402</v>
      </c>
      <c r="J2049" s="9">
        <f>I2049*F2049</f>
        <v>1402</v>
      </c>
    </row>
    <row r="2050" spans="1:10">
      <c r="A2050" s="6"/>
      <c r="B2050" s="242"/>
      <c r="C2050" s="242"/>
      <c r="D2050" s="10" t="s">
        <v>32</v>
      </c>
      <c r="E2050" s="79">
        <f>$E$7</f>
        <v>0.13614999999999999</v>
      </c>
      <c r="F2050" s="12"/>
      <c r="G2050" s="293"/>
      <c r="H2050" s="12"/>
      <c r="I2050" s="91"/>
      <c r="J2050" s="16">
        <f>J2049*$E2050</f>
        <v>190.88229999999999</v>
      </c>
    </row>
    <row r="2051" spans="1:10">
      <c r="A2051" s="6"/>
      <c r="B2051" s="242"/>
      <c r="C2051" s="242"/>
      <c r="D2051" s="17"/>
      <c r="E2051" s="80"/>
      <c r="F2051" s="12"/>
      <c r="G2051" s="293"/>
      <c r="H2051" s="12"/>
      <c r="I2051" s="91"/>
      <c r="J2051" s="16">
        <f>SUM(J2049:J2050)</f>
        <v>1592.8823</v>
      </c>
    </row>
    <row r="2052" spans="1:10">
      <c r="A2052" s="6"/>
      <c r="B2052" s="242"/>
      <c r="C2052" s="242"/>
      <c r="D2052" s="10" t="s">
        <v>49</v>
      </c>
      <c r="E2052" s="80"/>
      <c r="F2052" s="12"/>
      <c r="G2052" s="293"/>
      <c r="H2052" s="12"/>
      <c r="I2052" s="94"/>
      <c r="J2052" s="13">
        <f>ROUND(J2051,0)</f>
        <v>1593</v>
      </c>
    </row>
    <row r="2053" spans="1:10">
      <c r="A2053" s="6"/>
      <c r="B2053" s="242"/>
      <c r="C2053" s="242"/>
      <c r="D2053" s="10"/>
      <c r="E2053" s="80"/>
      <c r="F2053" s="12"/>
      <c r="G2053" s="293"/>
      <c r="H2053" s="12"/>
      <c r="I2053" s="94"/>
      <c r="J2053" s="13"/>
    </row>
    <row r="2054" spans="1:10" ht="108.75" customHeight="1">
      <c r="A2054" s="42">
        <f>SUM(MAX($A$7:$A2052),1)</f>
        <v>82</v>
      </c>
      <c r="B2054" s="4" t="s">
        <v>740</v>
      </c>
      <c r="C2054" s="27"/>
      <c r="D2054" s="297" t="s">
        <v>285</v>
      </c>
      <c r="E2054" s="78" t="s">
        <v>25</v>
      </c>
      <c r="F2054" s="6">
        <v>1</v>
      </c>
      <c r="G2054" s="4">
        <v>1</v>
      </c>
      <c r="H2054" s="14" t="s">
        <v>276</v>
      </c>
      <c r="I2054" s="8">
        <v>344</v>
      </c>
      <c r="J2054" s="9">
        <f>I2054*F2054</f>
        <v>344</v>
      </c>
    </row>
    <row r="2055" spans="1:10">
      <c r="A2055" s="6"/>
      <c r="B2055" s="242"/>
      <c r="C2055" s="242"/>
      <c r="D2055" s="10" t="s">
        <v>32</v>
      </c>
      <c r="E2055" s="79">
        <f>$E$7</f>
        <v>0.13614999999999999</v>
      </c>
      <c r="F2055" s="12"/>
      <c r="G2055" s="293"/>
      <c r="H2055" s="12"/>
      <c r="I2055" s="91"/>
      <c r="J2055" s="16">
        <f>J2054*$E2055</f>
        <v>46.835599999999999</v>
      </c>
    </row>
    <row r="2056" spans="1:10">
      <c r="A2056" s="6"/>
      <c r="B2056" s="242"/>
      <c r="C2056" s="242"/>
      <c r="D2056" s="17"/>
      <c r="E2056" s="80"/>
      <c r="F2056" s="12"/>
      <c r="G2056" s="293"/>
      <c r="H2056" s="12"/>
      <c r="I2056" s="91"/>
      <c r="J2056" s="16">
        <f>SUM(J2054:J2055)</f>
        <v>390.8356</v>
      </c>
    </row>
    <row r="2057" spans="1:10">
      <c r="A2057" s="6"/>
      <c r="B2057" s="242"/>
      <c r="C2057" s="242"/>
      <c r="D2057" s="10" t="s">
        <v>49</v>
      </c>
      <c r="E2057" s="80"/>
      <c r="F2057" s="12"/>
      <c r="G2057" s="293"/>
      <c r="H2057" s="12"/>
      <c r="I2057" s="94"/>
      <c r="J2057" s="13">
        <f>ROUND(J2056,0)</f>
        <v>391</v>
      </c>
    </row>
    <row r="2058" spans="1:10">
      <c r="A2058" s="6"/>
      <c r="B2058" s="242"/>
      <c r="C2058" s="242"/>
      <c r="D2058" s="10"/>
      <c r="E2058" s="80"/>
      <c r="F2058" s="12"/>
      <c r="G2058" s="293"/>
      <c r="H2058" s="12"/>
      <c r="I2058" s="94"/>
      <c r="J2058" s="13"/>
    </row>
    <row r="2059" spans="1:10" ht="63.75">
      <c r="A2059" s="42">
        <f>SUM(MAX($A$7:$A2057),1)</f>
        <v>83</v>
      </c>
      <c r="B2059" s="27" t="s">
        <v>741</v>
      </c>
      <c r="C2059" s="4"/>
      <c r="D2059" s="297" t="s">
        <v>286</v>
      </c>
      <c r="E2059" s="78" t="s">
        <v>25</v>
      </c>
      <c r="F2059" s="6">
        <v>1</v>
      </c>
      <c r="G2059" s="4">
        <v>1</v>
      </c>
      <c r="H2059" s="14" t="s">
        <v>276</v>
      </c>
      <c r="I2059" s="8">
        <v>1512</v>
      </c>
      <c r="J2059" s="9">
        <f>I2059*F2059</f>
        <v>1512</v>
      </c>
    </row>
    <row r="2060" spans="1:10">
      <c r="A2060" s="6"/>
      <c r="B2060" s="242"/>
      <c r="C2060" s="242"/>
      <c r="D2060" s="10" t="s">
        <v>32</v>
      </c>
      <c r="E2060" s="79">
        <f>$E$7</f>
        <v>0.13614999999999999</v>
      </c>
      <c r="F2060" s="12"/>
      <c r="G2060" s="293"/>
      <c r="H2060" s="12"/>
      <c r="I2060" s="91"/>
      <c r="J2060" s="17">
        <f>J2059*$E2060</f>
        <v>205.8588</v>
      </c>
    </row>
    <row r="2061" spans="1:10">
      <c r="A2061" s="6"/>
      <c r="B2061" s="242"/>
      <c r="C2061" s="242"/>
      <c r="D2061" s="17"/>
      <c r="E2061" s="80"/>
      <c r="F2061" s="12"/>
      <c r="G2061" s="293"/>
      <c r="H2061" s="12"/>
      <c r="I2061" s="91"/>
      <c r="J2061" s="16">
        <f>SUM(J2059:J2060)</f>
        <v>1717.8588</v>
      </c>
    </row>
    <row r="2062" spans="1:10">
      <c r="A2062" s="6"/>
      <c r="B2062" s="242"/>
      <c r="C2062" s="242"/>
      <c r="D2062" s="10" t="s">
        <v>49</v>
      </c>
      <c r="E2062" s="80"/>
      <c r="F2062" s="12"/>
      <c r="G2062" s="293"/>
      <c r="H2062" s="12"/>
      <c r="I2062" s="94"/>
      <c r="J2062" s="13">
        <f>ROUND(J2061,0)</f>
        <v>1718</v>
      </c>
    </row>
    <row r="2063" spans="1:10">
      <c r="A2063" s="6"/>
      <c r="B2063" s="242"/>
      <c r="C2063" s="242"/>
      <c r="D2063" s="10"/>
      <c r="E2063" s="80"/>
      <c r="F2063" s="12"/>
      <c r="G2063" s="293"/>
      <c r="H2063" s="12"/>
      <c r="I2063" s="94"/>
      <c r="J2063" s="13"/>
    </row>
    <row r="2064" spans="1:10" ht="54.75" customHeight="1">
      <c r="A2064" s="42">
        <f>SUM(MAX($A$7:$A2062),1)</f>
        <v>84</v>
      </c>
      <c r="B2064" s="27" t="s">
        <v>122</v>
      </c>
      <c r="C2064" s="27"/>
      <c r="D2064" s="297" t="s">
        <v>287</v>
      </c>
      <c r="E2064" s="78" t="s">
        <v>25</v>
      </c>
      <c r="F2064" s="6">
        <v>1</v>
      </c>
      <c r="G2064" s="4">
        <v>1</v>
      </c>
      <c r="H2064" s="14" t="s">
        <v>276</v>
      </c>
      <c r="I2064" s="8">
        <v>40000</v>
      </c>
      <c r="J2064" s="9">
        <f>I2064*F2064</f>
        <v>40000</v>
      </c>
    </row>
    <row r="2065" spans="1:11">
      <c r="A2065" s="6"/>
      <c r="B2065" s="242"/>
      <c r="C2065" s="242"/>
      <c r="D2065" s="10" t="s">
        <v>406</v>
      </c>
      <c r="E2065" s="80"/>
      <c r="F2065" s="12"/>
      <c r="G2065" s="293"/>
      <c r="H2065" s="12"/>
      <c r="I2065" s="94"/>
      <c r="J2065" s="13">
        <f>SUM(J2064)</f>
        <v>40000</v>
      </c>
    </row>
    <row r="2066" spans="1:11" s="277" customFormat="1" ht="84" customHeight="1">
      <c r="A2066" s="274">
        <f>A2064+1</f>
        <v>85</v>
      </c>
      <c r="B2066" s="275" t="s">
        <v>772</v>
      </c>
      <c r="C2066" s="275" t="s">
        <v>18</v>
      </c>
      <c r="D2066" s="340" t="s">
        <v>768</v>
      </c>
      <c r="E2066" s="340"/>
      <c r="F2066" s="340"/>
      <c r="G2066" s="340"/>
      <c r="H2066" s="340"/>
      <c r="I2066" s="340"/>
      <c r="J2066" s="340"/>
      <c r="K2066" s="276"/>
    </row>
    <row r="2067" spans="1:11" s="277" customFormat="1" ht="27.75" customHeight="1">
      <c r="A2067" s="275"/>
      <c r="B2067" s="275" t="s">
        <v>774</v>
      </c>
      <c r="C2067" s="278"/>
      <c r="D2067" s="279" t="s">
        <v>773</v>
      </c>
      <c r="E2067" s="280">
        <v>1</v>
      </c>
      <c r="F2067" s="281"/>
      <c r="G2067" s="280" t="s">
        <v>687</v>
      </c>
      <c r="H2067" s="282"/>
      <c r="I2067" s="280">
        <v>1511700</v>
      </c>
      <c r="J2067" s="283">
        <f>E2067*I2067</f>
        <v>1511700</v>
      </c>
      <c r="K2067" s="276"/>
    </row>
    <row r="2068" spans="1:11" s="277" customFormat="1" ht="87.75" customHeight="1">
      <c r="A2068" s="275"/>
      <c r="B2068" s="278"/>
      <c r="C2068" s="278"/>
      <c r="D2068" s="279" t="s">
        <v>778</v>
      </c>
      <c r="E2068" s="284">
        <v>3</v>
      </c>
      <c r="F2068" s="285"/>
      <c r="G2068" s="280" t="s">
        <v>779</v>
      </c>
      <c r="H2068" s="282"/>
      <c r="I2068" s="280">
        <v>150000</v>
      </c>
      <c r="J2068" s="283">
        <f>E2068*I2068</f>
        <v>450000</v>
      </c>
      <c r="K2068" s="276"/>
    </row>
    <row r="2069" spans="1:11" s="286" customFormat="1">
      <c r="A2069" s="310"/>
      <c r="B2069" s="311"/>
      <c r="C2069" s="311"/>
      <c r="D2069" s="312"/>
      <c r="E2069" s="313"/>
      <c r="F2069" s="313"/>
      <c r="G2069" s="314"/>
      <c r="H2069" s="315"/>
      <c r="I2069" s="316"/>
      <c r="J2069" s="317">
        <f>SUM(J2067:J2068)</f>
        <v>1961700</v>
      </c>
    </row>
    <row r="2070" spans="1:11">
      <c r="A2070" s="322"/>
      <c r="B2070" s="323"/>
      <c r="C2070" s="323"/>
      <c r="D2070" s="10" t="s">
        <v>32</v>
      </c>
      <c r="E2070" s="79">
        <f>$E$7</f>
        <v>0.13614999999999999</v>
      </c>
      <c r="F2070" s="12"/>
      <c r="G2070" s="293"/>
      <c r="H2070" s="12"/>
      <c r="I2070" s="91"/>
      <c r="J2070" s="17">
        <f>J2069*$E2070</f>
        <v>267085.45499999996</v>
      </c>
    </row>
    <row r="2071" spans="1:11">
      <c r="A2071" s="322"/>
      <c r="B2071" s="323"/>
      <c r="C2071" s="323"/>
      <c r="D2071" s="17"/>
      <c r="E2071" s="80"/>
      <c r="F2071" s="12"/>
      <c r="G2071" s="293"/>
      <c r="H2071" s="12"/>
      <c r="I2071" s="91"/>
      <c r="J2071" s="16">
        <f>SUM(J2069:J2070)</f>
        <v>2228785.4550000001</v>
      </c>
    </row>
    <row r="2072" spans="1:11">
      <c r="A2072" s="322"/>
      <c r="B2072" s="323"/>
      <c r="C2072" s="323"/>
      <c r="D2072" s="10" t="s">
        <v>49</v>
      </c>
      <c r="E2072" s="80"/>
      <c r="F2072" s="12"/>
      <c r="G2072" s="293"/>
      <c r="H2072" s="12"/>
      <c r="I2072" s="94"/>
      <c r="J2072" s="13">
        <f>ROUND(J2071,0)</f>
        <v>2228785</v>
      </c>
    </row>
    <row r="2073" spans="1:11">
      <c r="A2073" s="322"/>
      <c r="B2073" s="323"/>
      <c r="C2073" s="323"/>
      <c r="D2073" s="324"/>
      <c r="E2073" s="323"/>
      <c r="F2073" s="323"/>
      <c r="G2073" s="323"/>
      <c r="H2073" s="323"/>
      <c r="I2073" s="325"/>
      <c r="J2073" s="323"/>
    </row>
    <row r="2074" spans="1:11" ht="87" customHeight="1">
      <c r="A2074" s="322"/>
      <c r="B2074" s="275" t="s">
        <v>772</v>
      </c>
      <c r="C2074" s="275" t="s">
        <v>18</v>
      </c>
      <c r="D2074" s="340" t="s">
        <v>768</v>
      </c>
      <c r="E2074" s="340"/>
      <c r="F2074" s="340"/>
      <c r="G2074" s="340"/>
      <c r="H2074" s="340"/>
      <c r="I2074" s="340"/>
      <c r="J2074" s="340"/>
    </row>
    <row r="2075" spans="1:11" ht="51.75" customHeight="1">
      <c r="A2075" s="322"/>
      <c r="B2075" s="275" t="s">
        <v>777</v>
      </c>
      <c r="C2075" s="278"/>
      <c r="D2075" s="279" t="s">
        <v>773</v>
      </c>
      <c r="E2075" s="280">
        <v>1</v>
      </c>
      <c r="F2075" s="281"/>
      <c r="G2075" s="280" t="s">
        <v>687</v>
      </c>
      <c r="H2075" s="282"/>
      <c r="I2075" s="280">
        <v>1511700</v>
      </c>
      <c r="J2075" s="283">
        <f>E2075*I2075</f>
        <v>1511700</v>
      </c>
    </row>
    <row r="2076" spans="1:11" ht="38.25">
      <c r="A2076" s="322"/>
      <c r="B2076" s="278"/>
      <c r="C2076" s="278"/>
      <c r="D2076" s="279" t="s">
        <v>780</v>
      </c>
      <c r="E2076" s="284">
        <v>1</v>
      </c>
      <c r="F2076" s="285"/>
      <c r="G2076" s="280" t="s">
        <v>779</v>
      </c>
      <c r="H2076" s="282"/>
      <c r="I2076" s="280">
        <v>100000</v>
      </c>
      <c r="J2076" s="283">
        <f>E2076*I2076</f>
        <v>100000</v>
      </c>
    </row>
    <row r="2077" spans="1:11">
      <c r="A2077" s="322"/>
      <c r="B2077" s="311"/>
      <c r="C2077" s="311"/>
      <c r="D2077" s="312"/>
      <c r="E2077" s="313"/>
      <c r="F2077" s="313"/>
      <c r="G2077" s="314"/>
      <c r="H2077" s="315"/>
      <c r="I2077" s="316"/>
      <c r="J2077" s="317">
        <f>SUM(J2075:J2076)</f>
        <v>1611700</v>
      </c>
    </row>
    <row r="2078" spans="1:11">
      <c r="A2078" s="322"/>
      <c r="B2078" s="326"/>
      <c r="C2078" s="326"/>
      <c r="D2078" s="10" t="s">
        <v>32</v>
      </c>
      <c r="E2078" s="79">
        <f>$E$7</f>
        <v>0.13614999999999999</v>
      </c>
      <c r="F2078" s="12"/>
      <c r="G2078" s="293"/>
      <c r="H2078" s="12"/>
      <c r="I2078" s="91"/>
      <c r="J2078" s="17">
        <f>J2077*$E2078</f>
        <v>219432.95499999999</v>
      </c>
    </row>
    <row r="2079" spans="1:11">
      <c r="A2079" s="322"/>
      <c r="B2079" s="326"/>
      <c r="C2079" s="326"/>
      <c r="D2079" s="17"/>
      <c r="E2079" s="80"/>
      <c r="F2079" s="12"/>
      <c r="G2079" s="293"/>
      <c r="H2079" s="12"/>
      <c r="I2079" s="91"/>
      <c r="J2079" s="16">
        <f>SUM(J2077:J2078)</f>
        <v>1831132.9550000001</v>
      </c>
    </row>
    <row r="2080" spans="1:11">
      <c r="A2080" s="322"/>
      <c r="B2080" s="323"/>
      <c r="C2080" s="323"/>
      <c r="D2080" s="10" t="s">
        <v>49</v>
      </c>
      <c r="E2080" s="80"/>
      <c r="F2080" s="12"/>
      <c r="G2080" s="293"/>
      <c r="H2080" s="12"/>
      <c r="I2080" s="94"/>
      <c r="J2080" s="13">
        <f>ROUND(J2079,0)</f>
        <v>1831133</v>
      </c>
    </row>
    <row r="2081" spans="1:10">
      <c r="A2081" s="322"/>
      <c r="B2081" s="327"/>
      <c r="C2081" s="327"/>
      <c r="D2081" s="10"/>
      <c r="E2081" s="80"/>
      <c r="F2081" s="12"/>
      <c r="G2081" s="293"/>
      <c r="H2081" s="12"/>
      <c r="I2081" s="94"/>
      <c r="J2081" s="13"/>
    </row>
    <row r="2082" spans="1:10" ht="87" customHeight="1">
      <c r="A2082" s="322"/>
      <c r="B2082" s="275" t="s">
        <v>772</v>
      </c>
      <c r="C2082" s="275" t="s">
        <v>18</v>
      </c>
      <c r="D2082" s="340" t="s">
        <v>768</v>
      </c>
      <c r="E2082" s="340"/>
      <c r="F2082" s="340"/>
      <c r="G2082" s="340"/>
      <c r="H2082" s="340"/>
      <c r="I2082" s="340"/>
      <c r="J2082" s="340"/>
    </row>
    <row r="2083" spans="1:10" ht="25.5">
      <c r="A2083" s="322"/>
      <c r="B2083" s="275" t="s">
        <v>781</v>
      </c>
      <c r="C2083" s="278"/>
      <c r="D2083" s="279" t="s">
        <v>773</v>
      </c>
      <c r="E2083" s="280">
        <v>1</v>
      </c>
      <c r="F2083" s="281"/>
      <c r="G2083" s="280" t="s">
        <v>687</v>
      </c>
      <c r="H2083" s="282"/>
      <c r="I2083" s="280">
        <v>2233800</v>
      </c>
      <c r="J2083" s="283">
        <f>E2083*I2083</f>
        <v>2233800</v>
      </c>
    </row>
    <row r="2084" spans="1:10">
      <c r="A2084" s="322"/>
      <c r="B2084" s="311"/>
      <c r="C2084" s="311"/>
      <c r="D2084" s="312"/>
      <c r="E2084" s="313"/>
      <c r="F2084" s="313"/>
      <c r="G2084" s="314"/>
      <c r="H2084" s="315"/>
      <c r="I2084" s="316"/>
      <c r="J2084" s="317">
        <f>SUM(J2083:J2083)</f>
        <v>2233800</v>
      </c>
    </row>
    <row r="2085" spans="1:10">
      <c r="A2085" s="322"/>
      <c r="B2085" s="323"/>
      <c r="C2085" s="323"/>
      <c r="D2085" s="10" t="s">
        <v>32</v>
      </c>
      <c r="E2085" s="79">
        <f>$E$7</f>
        <v>0.13614999999999999</v>
      </c>
      <c r="F2085" s="12"/>
      <c r="G2085" s="293"/>
      <c r="H2085" s="12"/>
      <c r="I2085" s="91"/>
      <c r="J2085" s="17">
        <f>J2084*$E2085</f>
        <v>304131.87</v>
      </c>
    </row>
    <row r="2086" spans="1:10">
      <c r="A2086" s="322"/>
      <c r="B2086" s="323"/>
      <c r="C2086" s="323"/>
      <c r="D2086" s="17"/>
      <c r="E2086" s="80"/>
      <c r="F2086" s="12"/>
      <c r="G2086" s="293"/>
      <c r="H2086" s="12"/>
      <c r="I2086" s="91"/>
      <c r="J2086" s="16">
        <f>SUM(J2084:J2085)</f>
        <v>2537931.87</v>
      </c>
    </row>
    <row r="2087" spans="1:10">
      <c r="A2087" s="322"/>
      <c r="B2087" s="323"/>
      <c r="C2087" s="323"/>
      <c r="D2087" s="10" t="s">
        <v>49</v>
      </c>
      <c r="E2087" s="80"/>
      <c r="F2087" s="12"/>
      <c r="G2087" s="293"/>
      <c r="H2087" s="12"/>
      <c r="I2087" s="94"/>
      <c r="J2087" s="13">
        <f>ROUND(J2086,0)</f>
        <v>2537932</v>
      </c>
    </row>
  </sheetData>
  <mergeCells count="159">
    <mergeCell ref="D114:J114"/>
    <mergeCell ref="A8:J8"/>
    <mergeCell ref="A9:J9"/>
    <mergeCell ref="A10:J10"/>
    <mergeCell ref="D12:J12"/>
    <mergeCell ref="D13:J13"/>
    <mergeCell ref="E14:F14"/>
    <mergeCell ref="G14:H14"/>
    <mergeCell ref="D74:J74"/>
    <mergeCell ref="E75:F75"/>
    <mergeCell ref="G75:H75"/>
    <mergeCell ref="D31:J31"/>
    <mergeCell ref="E32:F32"/>
    <mergeCell ref="G32:H32"/>
    <mergeCell ref="D51:J51"/>
    <mergeCell ref="E52:F52"/>
    <mergeCell ref="G52:H52"/>
    <mergeCell ref="D90:J90"/>
    <mergeCell ref="D91:J91"/>
    <mergeCell ref="D113:J113"/>
    <mergeCell ref="D2066:J2066"/>
    <mergeCell ref="D1606:J1606"/>
    <mergeCell ref="D1609:G1609"/>
    <mergeCell ref="D144:J144"/>
    <mergeCell ref="D150:J150"/>
    <mergeCell ref="D186:J186"/>
    <mergeCell ref="D202:J202"/>
    <mergeCell ref="D203:J203"/>
    <mergeCell ref="D219:J219"/>
    <mergeCell ref="D220:J220"/>
    <mergeCell ref="D237:J237"/>
    <mergeCell ref="D151:J151"/>
    <mergeCell ref="D167:J167"/>
    <mergeCell ref="D168:J168"/>
    <mergeCell ref="D185:J185"/>
    <mergeCell ref="D340:J340"/>
    <mergeCell ref="D356:J356"/>
    <mergeCell ref="D372:J372"/>
    <mergeCell ref="D255:J255"/>
    <mergeCell ref="D275:J275"/>
    <mergeCell ref="D276:J276"/>
    <mergeCell ref="D292:J292"/>
    <mergeCell ref="D308:J308"/>
    <mergeCell ref="D324:J324"/>
    <mergeCell ref="D492:J492"/>
    <mergeCell ref="D509:J509"/>
    <mergeCell ref="D510:J510"/>
    <mergeCell ref="D547:J547"/>
    <mergeCell ref="D548:J548"/>
    <mergeCell ref="D569:J569"/>
    <mergeCell ref="D527:J527"/>
    <mergeCell ref="D528:J528"/>
    <mergeCell ref="D120:J120"/>
    <mergeCell ref="D121:J121"/>
    <mergeCell ref="D143:J143"/>
    <mergeCell ref="D435:J435"/>
    <mergeCell ref="D452:J452"/>
    <mergeCell ref="D453:J453"/>
    <mergeCell ref="D471:J471"/>
    <mergeCell ref="D472:J472"/>
    <mergeCell ref="D491:J491"/>
    <mergeCell ref="D388:J388"/>
    <mergeCell ref="D403:J403"/>
    <mergeCell ref="D434:J434"/>
    <mergeCell ref="D419:J419"/>
    <mergeCell ref="D389:J389"/>
    <mergeCell ref="D650:J650"/>
    <mergeCell ref="D666:J666"/>
    <mergeCell ref="D682:J682"/>
    <mergeCell ref="D698:J698"/>
    <mergeCell ref="D714:J714"/>
    <mergeCell ref="D570:J570"/>
    <mergeCell ref="D591:J591"/>
    <mergeCell ref="D611:J611"/>
    <mergeCell ref="D637:J637"/>
    <mergeCell ref="D638:J638"/>
    <mergeCell ref="D644:J644"/>
    <mergeCell ref="D1146:J1146"/>
    <mergeCell ref="D1147:J1147"/>
    <mergeCell ref="D1183:J1183"/>
    <mergeCell ref="D1184:J1184"/>
    <mergeCell ref="D730:J730"/>
    <mergeCell ref="D731:J731"/>
    <mergeCell ref="D749:J749"/>
    <mergeCell ref="D750:J750"/>
    <mergeCell ref="D765:J765"/>
    <mergeCell ref="D766:J766"/>
    <mergeCell ref="D1853:J1853"/>
    <mergeCell ref="D1869:J1869"/>
    <mergeCell ref="D1686:J1686"/>
    <mergeCell ref="D1687:J1687"/>
    <mergeCell ref="D1511:J1511"/>
    <mergeCell ref="D1109:J1109"/>
    <mergeCell ref="D784:J784"/>
    <mergeCell ref="D785:J785"/>
    <mergeCell ref="D803:J803"/>
    <mergeCell ref="D820:J820"/>
    <mergeCell ref="D836:J836"/>
    <mergeCell ref="D851:J851"/>
    <mergeCell ref="D866:J866"/>
    <mergeCell ref="D877:J877"/>
    <mergeCell ref="D889:J889"/>
    <mergeCell ref="D902:J902"/>
    <mergeCell ref="D922:J922"/>
    <mergeCell ref="D930:J930"/>
    <mergeCell ref="D1292:J1292"/>
    <mergeCell ref="D1306:J1306"/>
    <mergeCell ref="D1323:J1323"/>
    <mergeCell ref="D1338:J1338"/>
    <mergeCell ref="D1405:J1405"/>
    <mergeCell ref="D1110:J1110"/>
    <mergeCell ref="D2082:J2082"/>
    <mergeCell ref="D1512:J1512"/>
    <mergeCell ref="D1535:J1535"/>
    <mergeCell ref="D945:J945"/>
    <mergeCell ref="D954:J954"/>
    <mergeCell ref="D969:J969"/>
    <mergeCell ref="D988:J988"/>
    <mergeCell ref="D989:J989"/>
    <mergeCell ref="D1031:J1031"/>
    <mergeCell ref="D1418:J1418"/>
    <mergeCell ref="D1433:J1433"/>
    <mergeCell ref="D1351:J1351"/>
    <mergeCell ref="D1366:J1366"/>
    <mergeCell ref="D1374:J1374"/>
    <mergeCell ref="D1375:J1375"/>
    <mergeCell ref="D1391:J1391"/>
    <mergeCell ref="D1257:J1257"/>
    <mergeCell ref="D1447:J1447"/>
    <mergeCell ref="D1471:J1471"/>
    <mergeCell ref="D1220:J1220"/>
    <mergeCell ref="D1221:J1221"/>
    <mergeCell ref="D1256:J1256"/>
    <mergeCell ref="D1291:J1291"/>
    <mergeCell ref="D1997:J1997"/>
    <mergeCell ref="D1483:J1483"/>
    <mergeCell ref="D1032:J1032"/>
    <mergeCell ref="D1072:J1072"/>
    <mergeCell ref="D1073:J1073"/>
    <mergeCell ref="D1722:J1722"/>
    <mergeCell ref="D1723:J1723"/>
    <mergeCell ref="D1650:J1650"/>
    <mergeCell ref="D1615:J1615"/>
    <mergeCell ref="D2074:J2074"/>
    <mergeCell ref="D2013:J2013"/>
    <mergeCell ref="F1763:G1763"/>
    <mergeCell ref="D1557:J1557"/>
    <mergeCell ref="D1616:J1616"/>
    <mergeCell ref="D1651:J1651"/>
    <mergeCell ref="D1965:J1965"/>
    <mergeCell ref="D1981:J1981"/>
    <mergeCell ref="D1885:J1885"/>
    <mergeCell ref="D1886:J1886"/>
    <mergeCell ref="D1901:J1901"/>
    <mergeCell ref="D1917:J1917"/>
    <mergeCell ref="D1933:J1933"/>
    <mergeCell ref="D1949:J1949"/>
    <mergeCell ref="D1811:J1811"/>
    <mergeCell ref="D1832:J1832"/>
  </mergeCells>
  <printOptions horizontalCentered="1"/>
  <pageMargins left="0.28999999999999998" right="0.23622047244094491" top="0.51181102362204722" bottom="0.74803149606299213" header="0.31496062992125984" footer="0.31496062992125984"/>
  <pageSetup paperSize="9" scale="90" orientation="portrait" r:id="rId1"/>
  <headerFooter>
    <oddFooter>&amp;LTSMSIDC-BANSWADA&amp;CDATA-ELE&amp;R&amp;P of &amp;N</oddFooter>
  </headerFooter>
  <rowBreaks count="30" manualBreakCount="30">
    <brk id="73" max="9" man="1"/>
    <brk id="183" max="9" man="1"/>
    <brk id="236" max="9" man="1"/>
    <brk id="330" max="9" man="1"/>
    <brk id="362" max="9" man="1"/>
    <brk id="418" max="9" man="1"/>
    <brk id="451" max="9" man="1"/>
    <brk id="484" max="9" man="1"/>
    <brk id="546" max="9" man="1"/>
    <brk id="603" max="9" man="1"/>
    <brk id="655" max="9" man="1"/>
    <brk id="718" max="9" man="1"/>
    <brk id="754" max="9" man="1"/>
    <brk id="807" max="9" man="1"/>
    <brk id="835" max="9" man="1"/>
    <brk id="888" max="9" man="1"/>
    <brk id="1305" max="9" man="1"/>
    <brk id="1350" max="9" man="1"/>
    <brk id="1432" max="9" man="1"/>
    <brk id="1469" max="9" man="1"/>
    <brk id="1614" max="9" man="1"/>
    <brk id="1637" max="9" man="1"/>
    <brk id="1721" max="9" man="1"/>
    <brk id="1757" max="9" man="1"/>
    <brk id="1839" max="9" man="1"/>
    <brk id="1884" max="9" man="1"/>
    <brk id="1916" max="9" man="1"/>
    <brk id="1948" max="9" man="1"/>
    <brk id="1980" max="9" man="1"/>
    <brk id="2012" max="9"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18:O26"/>
  <sheetViews>
    <sheetView workbookViewId="0">
      <selection activeCell="O24" sqref="O24"/>
    </sheetView>
  </sheetViews>
  <sheetFormatPr defaultRowHeight="12.75"/>
  <sheetData>
    <row r="18" spans="9:15">
      <c r="N18">
        <f>72*6</f>
        <v>432</v>
      </c>
    </row>
    <row r="21" spans="9:15">
      <c r="M21">
        <f>6*6</f>
        <v>36</v>
      </c>
    </row>
    <row r="22" spans="9:15">
      <c r="I22">
        <f>72*6</f>
        <v>432</v>
      </c>
    </row>
    <row r="23" spans="9:15">
      <c r="I23">
        <f>37*3</f>
        <v>111</v>
      </c>
      <c r="O23">
        <f>36*6</f>
        <v>216</v>
      </c>
    </row>
    <row r="24" spans="9:15">
      <c r="I24">
        <f>I23*7</f>
        <v>777</v>
      </c>
    </row>
    <row r="25" spans="9:15">
      <c r="L25">
        <f>13*3</f>
        <v>39</v>
      </c>
    </row>
    <row r="26" spans="9:15">
      <c r="L26">
        <f>L25*6</f>
        <v>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Ele Abstract</vt:lpstr>
      <vt:lpstr>EST-DCA</vt:lpstr>
      <vt:lpstr>E-Data 24-25</vt:lpstr>
      <vt:lpstr>Sheet1</vt:lpstr>
      <vt:lpstr>'E-Data 24-25'!Print_Area</vt:lpstr>
      <vt:lpstr>'Ele Abstract'!Print_Area</vt:lpstr>
      <vt:lpstr>'EST-DCA'!Print_Area</vt:lpstr>
      <vt:lpstr>'E-Data 24-25'!Print_Titles</vt:lpstr>
      <vt:lpstr>'EST-DCA'!Print_Titles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Malli</dc:creator>
  <cp:lastModifiedBy>Windows User</cp:lastModifiedBy>
  <cp:lastPrinted>2024-07-12T11:06:24Z</cp:lastPrinted>
  <dcterms:created xsi:type="dcterms:W3CDTF">2022-07-08T10:12:14Z</dcterms:created>
  <dcterms:modified xsi:type="dcterms:W3CDTF">2024-08-05T07:27:23Z</dcterms:modified>
</cp:coreProperties>
</file>